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ashi\OneDrive\Desktop\vena\"/>
    </mc:Choice>
  </mc:AlternateContent>
  <xr:revisionPtr revIDLastSave="0" documentId="13_ncr:1_{EFDC38E7-6949-4592-81EB-9BCC24BCAD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enbank" sheetId="10" r:id="rId1"/>
    <sheet name="Datenbank Original" sheetId="27" r:id="rId2"/>
    <sheet name="Tabelle3" sheetId="26" r:id="rId3"/>
    <sheet name="Thurm" sheetId="13" r:id="rId4"/>
    <sheet name="Puffer" sheetId="23" r:id="rId5"/>
    <sheet name="Tabelle2" sheetId="20" r:id="rId6"/>
    <sheet name="TE sortiert ST" sheetId="17" r:id="rId7"/>
    <sheet name="TE sortiert KU" sheetId="18" r:id="rId8"/>
    <sheet name="KU" sheetId="21" r:id="rId9"/>
    <sheet name="TE sortiert KV" sheetId="19" r:id="rId10"/>
    <sheet name="Messungen mit Drossel" sheetId="11" r:id="rId11"/>
    <sheet name="Prüfmuster 2018" sheetId="12" r:id="rId12"/>
    <sheet name="Tabelle1" sheetId="15" r:id="rId13"/>
    <sheet name="Prüfmuster 2019_V" sheetId="16" r:id="rId14"/>
    <sheet name="2021 1xVTA" sheetId="22" r:id="rId15"/>
    <sheet name="Vergleich DAPREST" sheetId="24" r:id="rId16"/>
    <sheet name="Vergleich China 2023" sheetId="25" r:id="rId17"/>
  </sheets>
  <externalReferences>
    <externalReference r:id="rId18"/>
  </externalReferences>
  <definedNames>
    <definedName name="_xlnm._FilterDatabase" localSheetId="0" hidden="1">Datenbank!$A$5:$O$970</definedName>
    <definedName name="_xlnm._FilterDatabase" localSheetId="1" hidden="1">'Datenbank Original'!$A$5:$O$970</definedName>
    <definedName name="_xlnm._FilterDatabase" localSheetId="10" hidden="1">'Messungen mit Drossel'!$A$5:$K$5</definedName>
    <definedName name="_xlnm._FilterDatabase" localSheetId="3" hidden="1">Thurm!$A$5:$K$83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4" i="27" l="1"/>
  <c r="M954" i="27"/>
  <c r="L954" i="27"/>
  <c r="J954" i="27"/>
  <c r="D954" i="27"/>
  <c r="C954" i="27"/>
  <c r="B954" i="27"/>
  <c r="A954" i="27"/>
  <c r="Z326" i="27"/>
  <c r="Z325" i="27"/>
  <c r="Z324" i="27"/>
  <c r="Z323" i="27"/>
  <c r="Z322" i="27"/>
  <c r="Z321" i="27"/>
  <c r="Z320" i="27"/>
  <c r="Z319" i="27"/>
  <c r="Z318" i="27"/>
  <c r="Z317" i="27"/>
  <c r="Z316" i="27"/>
  <c r="Z315" i="27"/>
  <c r="Z314" i="27"/>
  <c r="Z313" i="27"/>
  <c r="Z312" i="27"/>
  <c r="Z311" i="27"/>
  <c r="Z310" i="27"/>
  <c r="Z309" i="27"/>
  <c r="Z308" i="27"/>
  <c r="Z307" i="27"/>
  <c r="Z306" i="27"/>
  <c r="Z305" i="27"/>
  <c r="Z304" i="27"/>
  <c r="Z303" i="27"/>
  <c r="Z302" i="27"/>
  <c r="Z301" i="27"/>
  <c r="Z300" i="27"/>
  <c r="Z299" i="27"/>
  <c r="Z298" i="27"/>
  <c r="Z297" i="27"/>
  <c r="Z296" i="27"/>
  <c r="Z295" i="27"/>
  <c r="Z294" i="27"/>
  <c r="Z293" i="27"/>
  <c r="Z292" i="27"/>
  <c r="Z291" i="27"/>
  <c r="Z290" i="27"/>
  <c r="Z289" i="27"/>
  <c r="Z288" i="27"/>
  <c r="Z287" i="27"/>
  <c r="Z286" i="27"/>
  <c r="Z285" i="27"/>
  <c r="Z284" i="27"/>
  <c r="Z283" i="27"/>
  <c r="Z282" i="27"/>
  <c r="Z281" i="27"/>
  <c r="Z280" i="27"/>
  <c r="Z279" i="27"/>
  <c r="Z278" i="27"/>
  <c r="Z277" i="27"/>
  <c r="Z276" i="27"/>
  <c r="Z275" i="27"/>
  <c r="Z274" i="27"/>
  <c r="Z273" i="27"/>
  <c r="Z272" i="27"/>
  <c r="Z271" i="27"/>
  <c r="Z270" i="27"/>
  <c r="Z269" i="27"/>
  <c r="Z268" i="27"/>
  <c r="Z267" i="27"/>
  <c r="Z266" i="27"/>
  <c r="Z265" i="27"/>
  <c r="Z264" i="27"/>
  <c r="Z263" i="27"/>
  <c r="Z262" i="27"/>
  <c r="Z261" i="27"/>
  <c r="Z260" i="27"/>
  <c r="Z259" i="27"/>
  <c r="Z258" i="27"/>
  <c r="Z257" i="27"/>
  <c r="Z256" i="27"/>
  <c r="Z255" i="27"/>
  <c r="Z254" i="27"/>
  <c r="Z253" i="27"/>
  <c r="Z252" i="27"/>
  <c r="Z251" i="27"/>
  <c r="Z250" i="27"/>
  <c r="Z249" i="27"/>
  <c r="Z248" i="27"/>
  <c r="Z247" i="27"/>
  <c r="Z246" i="27"/>
  <c r="Z245" i="27"/>
  <c r="Z244" i="27"/>
  <c r="Z243" i="27"/>
  <c r="Z242" i="27"/>
  <c r="Z241" i="27"/>
  <c r="Z240" i="27"/>
  <c r="Z239" i="27"/>
  <c r="Z238" i="27"/>
  <c r="Z237" i="27"/>
  <c r="Z236" i="27"/>
  <c r="Z235" i="27"/>
  <c r="Z234" i="27"/>
  <c r="Z233" i="27"/>
  <c r="Z232" i="27"/>
  <c r="Z231" i="27"/>
  <c r="Z230" i="27"/>
  <c r="Z229" i="27"/>
  <c r="Z228" i="27"/>
  <c r="Z227" i="27"/>
  <c r="Z226" i="27"/>
  <c r="Z225" i="27"/>
  <c r="Z224" i="27"/>
  <c r="Z223" i="27"/>
  <c r="Z222" i="27"/>
  <c r="Z221" i="27"/>
  <c r="Z220" i="27"/>
  <c r="Z219" i="27"/>
  <c r="Z218" i="27"/>
  <c r="Z217" i="27"/>
  <c r="Z216" i="27"/>
  <c r="Z215" i="27"/>
  <c r="Z214" i="27"/>
  <c r="Z213" i="27"/>
  <c r="Z212" i="27"/>
  <c r="Z211" i="27"/>
  <c r="Z210" i="27"/>
  <c r="Z209" i="27"/>
  <c r="Z208" i="27"/>
  <c r="Z207" i="27"/>
  <c r="Z206" i="27"/>
  <c r="Z205" i="27"/>
  <c r="Z204" i="27"/>
  <c r="Z203" i="27"/>
  <c r="Z202" i="27"/>
  <c r="Z201" i="27"/>
  <c r="Z200" i="27"/>
  <c r="Z199" i="27"/>
  <c r="Z198" i="27"/>
  <c r="Z197" i="27"/>
  <c r="Z196" i="27"/>
  <c r="Z195" i="27"/>
  <c r="Z194" i="27"/>
  <c r="Z193" i="27"/>
  <c r="Z192" i="27"/>
  <c r="Z191" i="27"/>
  <c r="Z190" i="27"/>
  <c r="Z189" i="27"/>
  <c r="Z188" i="27"/>
  <c r="Z187" i="27"/>
  <c r="Z186" i="27"/>
  <c r="Z185" i="27"/>
  <c r="Z184" i="27"/>
  <c r="Z183" i="27"/>
  <c r="Z182" i="27"/>
  <c r="Z181" i="27"/>
  <c r="Z180" i="27"/>
  <c r="Z179" i="27"/>
  <c r="Z178" i="27"/>
  <c r="Z177" i="27"/>
  <c r="Z176" i="27"/>
  <c r="Z175" i="27"/>
  <c r="Z174" i="27"/>
  <c r="Z173" i="27"/>
  <c r="Z172" i="27"/>
  <c r="Z171" i="27"/>
  <c r="Z170" i="27"/>
  <c r="Z169" i="27"/>
  <c r="Z168" i="27"/>
  <c r="Z167" i="27"/>
  <c r="Z166" i="27"/>
  <c r="Z165" i="27"/>
  <c r="Z164" i="27"/>
  <c r="Z163" i="27"/>
  <c r="Z162" i="27"/>
  <c r="Z161" i="27"/>
  <c r="Z160" i="27"/>
  <c r="Z159" i="27"/>
  <c r="Z158" i="27"/>
  <c r="Z157" i="27"/>
  <c r="Z156" i="27"/>
  <c r="Z155" i="27"/>
  <c r="Z154" i="27"/>
  <c r="Z153" i="27"/>
  <c r="Z152" i="27"/>
  <c r="Z151" i="27"/>
  <c r="Z150" i="27"/>
  <c r="Z149" i="27"/>
  <c r="Z148" i="27"/>
  <c r="Z147" i="27"/>
  <c r="Z146" i="27"/>
  <c r="Z145" i="27"/>
  <c r="Z144" i="27"/>
  <c r="Z143" i="27"/>
  <c r="Z142" i="27"/>
  <c r="Z141" i="27"/>
  <c r="Z140" i="27"/>
  <c r="Z139" i="27"/>
  <c r="Z138" i="27"/>
  <c r="Z137" i="27"/>
  <c r="Z136" i="27"/>
  <c r="Z135" i="27"/>
  <c r="Z134" i="27"/>
  <c r="Z133" i="27"/>
  <c r="Z132" i="27"/>
  <c r="Z131" i="27"/>
  <c r="Z130" i="27"/>
  <c r="Z129" i="27"/>
  <c r="Z128" i="27"/>
  <c r="Z127" i="27"/>
  <c r="Z126" i="27"/>
  <c r="Z125" i="27"/>
  <c r="Z124" i="27"/>
  <c r="Z123" i="27"/>
  <c r="Z122" i="27"/>
  <c r="Z121" i="27"/>
  <c r="Z120" i="27"/>
  <c r="Z119" i="27"/>
  <c r="Z118" i="27"/>
  <c r="Z117" i="27"/>
  <c r="Z116" i="27"/>
  <c r="Z115" i="27"/>
  <c r="Z114" i="27"/>
  <c r="Z113" i="27"/>
  <c r="Z112" i="27"/>
  <c r="Z111" i="27"/>
  <c r="Z110" i="27"/>
  <c r="Z109" i="27"/>
  <c r="Z108" i="27"/>
  <c r="Z107" i="27"/>
  <c r="Z106" i="27"/>
  <c r="Z105" i="27"/>
  <c r="Z104" i="27"/>
  <c r="Z103" i="27"/>
  <c r="Z102" i="27"/>
  <c r="Z101" i="27"/>
  <c r="Z100" i="27"/>
  <c r="Z99" i="27"/>
  <c r="Z98" i="27"/>
  <c r="Z97" i="27"/>
  <c r="Z96" i="27"/>
  <c r="Z95" i="27"/>
  <c r="Z94" i="27"/>
  <c r="Z93" i="27"/>
  <c r="Z92" i="27"/>
  <c r="Z91" i="27"/>
  <c r="Z90" i="27"/>
  <c r="Z89" i="27"/>
  <c r="Z88" i="27"/>
  <c r="Z87" i="27"/>
  <c r="Z86" i="27"/>
  <c r="Z85" i="27"/>
  <c r="Z84" i="27"/>
  <c r="Z83" i="27"/>
  <c r="Z82" i="27"/>
  <c r="Z81" i="27"/>
  <c r="Z80" i="27"/>
  <c r="Z79" i="27"/>
  <c r="Z78" i="27"/>
  <c r="Z77" i="27"/>
  <c r="Z76" i="27"/>
  <c r="Z75" i="27"/>
  <c r="Z74" i="27"/>
  <c r="Z73" i="27"/>
  <c r="Z72" i="27"/>
  <c r="Z71" i="27"/>
  <c r="Z70" i="27"/>
  <c r="Z69" i="27"/>
  <c r="Z68" i="27"/>
  <c r="Z67" i="27"/>
  <c r="Z66" i="27"/>
  <c r="Z65" i="27"/>
  <c r="Z64" i="27"/>
  <c r="Z63" i="27"/>
  <c r="Z62" i="27"/>
  <c r="Z61" i="27"/>
  <c r="Z60" i="27"/>
  <c r="Z59" i="27"/>
  <c r="Z58" i="27"/>
  <c r="Z57" i="27"/>
  <c r="Z56" i="27"/>
  <c r="Z55" i="27"/>
  <c r="Z54" i="27"/>
  <c r="Z53" i="27"/>
  <c r="Z52" i="27"/>
  <c r="Z51" i="27"/>
  <c r="Z50" i="27"/>
  <c r="Z49" i="27"/>
  <c r="Z48" i="27"/>
  <c r="Z47" i="27"/>
  <c r="Z46" i="27"/>
  <c r="Z45" i="27"/>
  <c r="Z44" i="27"/>
  <c r="Z43" i="27"/>
  <c r="Z42" i="27"/>
  <c r="Z41" i="27"/>
  <c r="Z40" i="27"/>
  <c r="Z39" i="27"/>
  <c r="Z38" i="27"/>
  <c r="Z37" i="27"/>
  <c r="Z36" i="27"/>
  <c r="Z35" i="27"/>
  <c r="Z34" i="27"/>
  <c r="Z33" i="27"/>
  <c r="Z32" i="27"/>
  <c r="Z31" i="27"/>
  <c r="Z30" i="27"/>
  <c r="D1" i="27"/>
  <c r="A954" i="10" l="1"/>
  <c r="B954" i="10"/>
  <c r="C954" i="10"/>
  <c r="D954" i="10"/>
  <c r="J954" i="10"/>
  <c r="L954" i="10"/>
  <c r="M954" i="10"/>
  <c r="N954" i="10"/>
  <c r="D1" i="10" l="1"/>
  <c r="C266" i="21" l="1"/>
  <c r="C267" i="21" s="1"/>
  <c r="B266" i="21"/>
  <c r="B267" i="21" s="1"/>
  <c r="B38" i="19" l="1"/>
  <c r="B40" i="19" s="1"/>
  <c r="A38" i="19"/>
  <c r="A40" i="19" s="1"/>
  <c r="D1" i="13" l="1"/>
  <c r="Z326" i="10" l="1"/>
  <c r="Z325" i="10"/>
  <c r="Z324" i="10"/>
  <c r="Z323" i="10"/>
  <c r="Z322" i="10"/>
  <c r="Z321" i="10"/>
  <c r="Z320" i="10"/>
  <c r="Z319" i="10"/>
  <c r="Z318" i="10"/>
  <c r="Z317" i="10"/>
  <c r="Z316" i="10"/>
  <c r="Z315" i="10"/>
  <c r="Z314" i="10"/>
  <c r="Z313" i="10"/>
  <c r="Z312" i="10"/>
  <c r="Z311" i="10"/>
  <c r="Z310" i="10"/>
  <c r="Z309" i="10"/>
  <c r="Z308" i="10"/>
  <c r="Z307" i="10"/>
  <c r="Z306" i="10"/>
  <c r="Z305" i="10"/>
  <c r="Z304" i="10"/>
  <c r="Z303" i="10"/>
  <c r="Z302" i="10"/>
  <c r="Z301" i="10"/>
  <c r="Z300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D1" i="11" l="1"/>
</calcChain>
</file>

<file path=xl/sharedStrings.xml><?xml version="1.0" encoding="utf-8"?>
<sst xmlns="http://schemas.openxmlformats.org/spreadsheetml/2006/main" count="19123" uniqueCount="678">
  <si>
    <t>V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</si>
  <si>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 B</t>
    </r>
    <r>
      <rPr>
        <b/>
        <sz val="11"/>
        <color theme="1"/>
        <rFont val="Calibri"/>
        <family val="2"/>
        <scheme val="minor"/>
      </rPr>
      <t xml:space="preserve"> </t>
    </r>
  </si>
  <si>
    <t>Motor</t>
  </si>
  <si>
    <t>Nr.</t>
  </si>
  <si>
    <t xml:space="preserve">Bewickeltes </t>
  </si>
  <si>
    <t>Paket</t>
  </si>
  <si>
    <t>Kom.</t>
  </si>
  <si>
    <t>mm</t>
  </si>
  <si>
    <t>Ph-Ph</t>
  </si>
  <si>
    <t>Ph-PE</t>
  </si>
  <si>
    <t>IE2-WE1R 132 S4</t>
  </si>
  <si>
    <t>Typ</t>
  </si>
  <si>
    <t>Mittelwert RPDIV</t>
  </si>
  <si>
    <t>Achsh.</t>
  </si>
  <si>
    <t>Pol</t>
  </si>
  <si>
    <t>Iso-</t>
  </si>
  <si>
    <t>Pm</t>
  </si>
  <si>
    <t>kW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</si>
  <si>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SS</t>
    </r>
  </si>
  <si>
    <t>K</t>
  </si>
  <si>
    <t>T Stator</t>
  </si>
  <si>
    <t>Typpr.</t>
  </si>
  <si>
    <t>IVIC- Klasse</t>
  </si>
  <si>
    <t>Isolationssystem</t>
  </si>
  <si>
    <t>Aus-</t>
  </si>
  <si>
    <t>führung</t>
  </si>
  <si>
    <t>SW</t>
  </si>
  <si>
    <t>P1</t>
  </si>
  <si>
    <t>IE3-W41R 160M4</t>
  </si>
  <si>
    <t>P2</t>
  </si>
  <si>
    <t>P3</t>
  </si>
  <si>
    <t>P4</t>
  </si>
  <si>
    <t>STA</t>
  </si>
  <si>
    <t>ARC 160M10</t>
  </si>
  <si>
    <t>KU</t>
  </si>
  <si>
    <t>P1G</t>
  </si>
  <si>
    <t>P2G</t>
  </si>
  <si>
    <t>P3G</t>
  </si>
  <si>
    <t>P5</t>
  </si>
  <si>
    <t>P6</t>
  </si>
  <si>
    <t>P7</t>
  </si>
  <si>
    <t>PG4</t>
  </si>
  <si>
    <t>PG5</t>
  </si>
  <si>
    <t>PG6</t>
  </si>
  <si>
    <t>A</t>
  </si>
  <si>
    <t>B</t>
  </si>
  <si>
    <t>C</t>
  </si>
  <si>
    <t>D</t>
  </si>
  <si>
    <t>KPR 180S4</t>
  </si>
  <si>
    <t>2x SW</t>
  </si>
  <si>
    <t>K10R 160S4</t>
  </si>
  <si>
    <t>2x VTA</t>
  </si>
  <si>
    <t>KPR 160S6</t>
  </si>
  <si>
    <t>690V</t>
  </si>
  <si>
    <t>SPR 250L6</t>
  </si>
  <si>
    <t>KV</t>
  </si>
  <si>
    <t>Datum</t>
  </si>
  <si>
    <t>IE2-WU2R355MY4</t>
  </si>
  <si>
    <t>KV2R355MX6</t>
  </si>
  <si>
    <t>WU1R200L2IE2</t>
  </si>
  <si>
    <t>W41R 132SX2 IE2</t>
  </si>
  <si>
    <t>Phase V</t>
  </si>
  <si>
    <t>GE1R 225M6</t>
  </si>
  <si>
    <t>ST</t>
  </si>
  <si>
    <t>1x SW, G1</t>
  </si>
  <si>
    <t>IE3-W41R180L6</t>
  </si>
  <si>
    <t>K21R250M4</t>
  </si>
  <si>
    <t>K10R225M4</t>
  </si>
  <si>
    <t>IE3-W41R132M4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</si>
  <si>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 B</t>
    </r>
    <r>
      <rPr>
        <b/>
        <sz val="11"/>
        <color theme="1"/>
        <rFont val="Calibri"/>
        <family val="2"/>
        <scheme val="minor"/>
      </rPr>
      <t xml:space="preserve"> / 400V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</si>
  <si>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 B</t>
    </r>
    <r>
      <rPr>
        <b/>
        <sz val="11"/>
        <color theme="1"/>
        <rFont val="Calibri"/>
        <family val="2"/>
        <scheme val="minor"/>
      </rPr>
      <t xml:space="preserve">  / 400V</t>
    </r>
  </si>
  <si>
    <t>IE3-W41R200L4</t>
  </si>
  <si>
    <t>2xVTA,G2</t>
  </si>
  <si>
    <t>IE2-WU2R250M4</t>
  </si>
  <si>
    <t>IE2-AV2F355M8</t>
  </si>
  <si>
    <t>2xVTA,LFgG1</t>
  </si>
  <si>
    <t>AU1R 180 L6</t>
  </si>
  <si>
    <t>2xVTA, G2</t>
  </si>
  <si>
    <t>WU1R180M2</t>
  </si>
  <si>
    <t>erreichbare Klasse</t>
  </si>
  <si>
    <t>Motore:</t>
  </si>
  <si>
    <t>IE2-WE1R132S4</t>
  </si>
  <si>
    <t>1_TPM</t>
  </si>
  <si>
    <t>93_TPM</t>
  </si>
  <si>
    <t>1x STA, G1</t>
  </si>
  <si>
    <t>94_TPM</t>
  </si>
  <si>
    <t>95_TPM</t>
  </si>
  <si>
    <t>19_TPM</t>
  </si>
  <si>
    <t>IE3-WE41R225M4</t>
  </si>
  <si>
    <t>IE3-W41R160M2</t>
  </si>
  <si>
    <t>66_TPM</t>
  </si>
  <si>
    <t>67_TPM</t>
  </si>
  <si>
    <t>IE3_WU1R280S2</t>
  </si>
  <si>
    <t>IE3_W41R160M2</t>
  </si>
  <si>
    <t>68_TPM</t>
  </si>
  <si>
    <t>98_TPM</t>
  </si>
  <si>
    <t>99_TPM</t>
  </si>
  <si>
    <t>100_TPM</t>
  </si>
  <si>
    <t>IE3_W41R280S4</t>
  </si>
  <si>
    <t>7_TPM</t>
  </si>
  <si>
    <t>8_TPM</t>
  </si>
  <si>
    <t>IE3-WU1R225S4</t>
  </si>
  <si>
    <t>2_TPM</t>
  </si>
  <si>
    <t>IE3_WU1R160L6</t>
  </si>
  <si>
    <t>IE3_W41R180M4</t>
  </si>
  <si>
    <t>IE3_K11R132S2</t>
  </si>
  <si>
    <t>IE2-WU1R180L6</t>
  </si>
  <si>
    <t>IE3_K11R112M4Ex</t>
  </si>
  <si>
    <t>IE3_K11R132S2Ex</t>
  </si>
  <si>
    <t>IE3_K11R132S2EX</t>
  </si>
  <si>
    <t>IE3_W41R315MY4</t>
  </si>
  <si>
    <t>K11R160L4FAN</t>
  </si>
  <si>
    <t>IE2_WU1R132SX2</t>
  </si>
  <si>
    <t>IE3_WU1R280M4</t>
  </si>
  <si>
    <t>IE3_WU1R315S2</t>
  </si>
  <si>
    <t>K20R160M4</t>
  </si>
  <si>
    <t>IE3_K11R160L2Ex</t>
  </si>
  <si>
    <t>IE3_WU1R225M2</t>
  </si>
  <si>
    <t>K11R160L6</t>
  </si>
  <si>
    <t>KU1V200L2</t>
  </si>
  <si>
    <t>KU1R280S4</t>
  </si>
  <si>
    <t>IE3-W41R200LX2</t>
  </si>
  <si>
    <t>IE3-W41R160L4 Ex</t>
  </si>
  <si>
    <t>K12R132SX2 Ex</t>
  </si>
  <si>
    <t>IE3_W41R160L4Ex</t>
  </si>
  <si>
    <t>IE2_WV1R315L2</t>
  </si>
  <si>
    <t>IE3_WU1R315M2</t>
  </si>
  <si>
    <t>IE3_WU1R225M4</t>
  </si>
  <si>
    <t>IE3_WU1R315S4</t>
  </si>
  <si>
    <t>IE3_K11R132M4Ex</t>
  </si>
  <si>
    <t>IE2_WE1R132SX2_VTA</t>
  </si>
  <si>
    <t>2x VTA, G2</t>
  </si>
  <si>
    <t>IE2_WE1R132SX2_SW</t>
  </si>
  <si>
    <t>2x SW, G2</t>
  </si>
  <si>
    <t>IE3_K11R160M4Ex</t>
  </si>
  <si>
    <t>IE3_W41R160L2</t>
  </si>
  <si>
    <t>KU1R315MX4</t>
  </si>
  <si>
    <t>KV1R200LX2</t>
  </si>
  <si>
    <t>2xVTA, LFg</t>
  </si>
  <si>
    <t>U2V2W2</t>
  </si>
  <si>
    <t>U1V1W1</t>
  </si>
  <si>
    <t>IE3_WU1R280S4</t>
  </si>
  <si>
    <t>IE2_WE1R315S4Ex</t>
  </si>
  <si>
    <t>IE2_K11R132M4Ex</t>
  </si>
  <si>
    <t>IE3_W41R225M6</t>
  </si>
  <si>
    <t>K11R132SX2Ex</t>
  </si>
  <si>
    <t>K11R225M4Ex</t>
  </si>
  <si>
    <t>KU5R225M4</t>
  </si>
  <si>
    <t>ARC315L8</t>
  </si>
  <si>
    <t>IE2_WU1R250M2</t>
  </si>
  <si>
    <t>K21R280M4</t>
  </si>
  <si>
    <t>IE3_W41R315L2Ex</t>
  </si>
  <si>
    <t>2xSW, G2</t>
  </si>
  <si>
    <t>K21R315MX2</t>
  </si>
  <si>
    <t>WU1F160M2KU</t>
  </si>
  <si>
    <t>Grd 2</t>
  </si>
  <si>
    <t>2x VAC</t>
  </si>
  <si>
    <t>KU spez.</t>
  </si>
  <si>
    <t>VP</t>
  </si>
  <si>
    <t>alte Ausführung</t>
  </si>
  <si>
    <t xml:space="preserve">KU </t>
  </si>
  <si>
    <t xml:space="preserve">Nomex, NKN </t>
  </si>
  <si>
    <t>neue Ausführung</t>
  </si>
  <si>
    <t>LFg</t>
  </si>
  <si>
    <t>KV (F)</t>
  </si>
  <si>
    <t>Flexibelmikanit, VP</t>
  </si>
  <si>
    <t>??? kein 4-Schichtlaminat</t>
  </si>
  <si>
    <t xml:space="preserve">KV </t>
  </si>
  <si>
    <t xml:space="preserve">mit NKN statt 4-Schichtlaminat </t>
  </si>
  <si>
    <t>mit 4-Schichtlaminat</t>
  </si>
  <si>
    <t>WU1R160L4</t>
  </si>
  <si>
    <t>WU1R132Sx2</t>
  </si>
  <si>
    <t>K11R200L4</t>
  </si>
  <si>
    <t>2xSW, G1</t>
  </si>
  <si>
    <t>WE1R200L2</t>
  </si>
  <si>
    <t>WU1R200Lx6</t>
  </si>
  <si>
    <t>W41R160M2</t>
  </si>
  <si>
    <t>IE2_W21R280S6</t>
  </si>
  <si>
    <t>IE2_WU2R160M6</t>
  </si>
  <si>
    <t>K21R160M2</t>
  </si>
  <si>
    <t>KU1F180L4</t>
  </si>
  <si>
    <t>KU1R160L4</t>
  </si>
  <si>
    <t>IE3_WU1R160M4</t>
  </si>
  <si>
    <t>2x VTA, G1</t>
  </si>
  <si>
    <t>SRIFN180M6</t>
  </si>
  <si>
    <t>ARC180M12</t>
  </si>
  <si>
    <t>IE3_W41O160M2</t>
  </si>
  <si>
    <t>K21R225M4</t>
  </si>
  <si>
    <t>KU1R200LX2</t>
  </si>
  <si>
    <t>KV1R180M4</t>
  </si>
  <si>
    <t>KV1R160L2</t>
  </si>
  <si>
    <t>IE3_W42R355MX4Ex</t>
  </si>
  <si>
    <t>IE3_W42R355L4</t>
  </si>
  <si>
    <t>IE2_WE1R280S4</t>
  </si>
  <si>
    <t>IE2_WE1R315MX2Ex</t>
  </si>
  <si>
    <t>IE2_WU1R200L6C</t>
  </si>
  <si>
    <t>K21R180M4FV4</t>
  </si>
  <si>
    <t>FV4/3</t>
  </si>
  <si>
    <t>K11R280S6Ex</t>
  </si>
  <si>
    <t>KU5R200LY4</t>
  </si>
  <si>
    <t>W42F400L6</t>
  </si>
  <si>
    <t>IE3_WU1R200LX2C</t>
  </si>
  <si>
    <t>IE3_K11R280S2Ex</t>
  </si>
  <si>
    <t>IE3-W41R160M4</t>
  </si>
  <si>
    <t>IE2_WE1R315S4</t>
  </si>
  <si>
    <t>möglich, wenn diese K nicht überschritten werden!</t>
  </si>
  <si>
    <t>ARC132MX6</t>
  </si>
  <si>
    <t>IE3_W41R200LX2C</t>
  </si>
  <si>
    <t>IE2_WU1R180M4</t>
  </si>
  <si>
    <t>IE3_WU1R132M6</t>
  </si>
  <si>
    <t>IE3_W41F280S4</t>
  </si>
  <si>
    <t>WU2R180M4</t>
  </si>
  <si>
    <t>IE2_WU1R315S4</t>
  </si>
  <si>
    <t>IE2_WU1R280M4</t>
  </si>
  <si>
    <t>KV0R225M6</t>
  </si>
  <si>
    <t>KU0R280M6</t>
  </si>
  <si>
    <t>IE3W41R180L4</t>
  </si>
  <si>
    <t>WU1R315L4</t>
  </si>
  <si>
    <t>ARC180M6</t>
  </si>
  <si>
    <t>KU1R180M2</t>
  </si>
  <si>
    <t>IE3WU1R315Mx6</t>
  </si>
  <si>
    <t>IE3W41R315Mx4</t>
  </si>
  <si>
    <t>1x SW, G2</t>
  </si>
  <si>
    <t>IE3W41R200Lx2</t>
  </si>
  <si>
    <t>IE3WU1R225S4</t>
  </si>
  <si>
    <t>KU1R160M4</t>
  </si>
  <si>
    <t>K12R160M4</t>
  </si>
  <si>
    <t>K21R315Mx6</t>
  </si>
  <si>
    <t>W41R160L2</t>
  </si>
  <si>
    <t>FV3-1</t>
  </si>
  <si>
    <t>IE3_WU1R250M6</t>
  </si>
  <si>
    <t>W41R180L4Ex</t>
  </si>
  <si>
    <t>IE2-WU1R200L4</t>
  </si>
  <si>
    <t>KU1R200L4</t>
  </si>
  <si>
    <t>IE3-WU1R200LX2</t>
  </si>
  <si>
    <t>IE2_WE2R160L6</t>
  </si>
  <si>
    <t>IE2_WE1R132S4</t>
  </si>
  <si>
    <t>S</t>
  </si>
  <si>
    <t>Ferrit</t>
  </si>
  <si>
    <t>Schaltung</t>
  </si>
  <si>
    <t>2xVTA, G1</t>
  </si>
  <si>
    <t>K10R180S4_FV2</t>
  </si>
  <si>
    <t>FV2</t>
  </si>
  <si>
    <t>2x SW, G1</t>
  </si>
  <si>
    <t>K20R 200M4_EB</t>
  </si>
  <si>
    <t>KU0R 200M4_EB</t>
  </si>
  <si>
    <t>KV0R 200M4_EB</t>
  </si>
  <si>
    <t>1x SW, LFg</t>
  </si>
  <si>
    <t>offen</t>
  </si>
  <si>
    <t>K20R180S4_FV2</t>
  </si>
  <si>
    <t>K20R180S4 FV2</t>
  </si>
  <si>
    <t>Korrektur</t>
  </si>
  <si>
    <t>Leih-VoltageAnalyzer</t>
  </si>
  <si>
    <t>30 mV</t>
  </si>
  <si>
    <t>70 mV</t>
  </si>
  <si>
    <t>BU1O180L4</t>
  </si>
  <si>
    <t>21_MT</t>
  </si>
  <si>
    <t>22_MT</t>
  </si>
  <si>
    <t>BU1O225M4</t>
  </si>
  <si>
    <t>3_MT</t>
  </si>
  <si>
    <t>4_MT</t>
  </si>
  <si>
    <t>U_Ph-MT</t>
  </si>
  <si>
    <t>V_Ph-MT</t>
  </si>
  <si>
    <t>W_Ph-MT</t>
  </si>
  <si>
    <t>2_MT</t>
  </si>
  <si>
    <t>1_MT</t>
  </si>
  <si>
    <t>26_MT</t>
  </si>
  <si>
    <t>MT:</t>
  </si>
  <si>
    <t>Messung P-PE mit Mikrothermschalter, beide Anschlüsse an PE</t>
  </si>
  <si>
    <t>K11R225M6FAN</t>
  </si>
  <si>
    <t>K33A315LX4</t>
  </si>
  <si>
    <t xml:space="preserve">S </t>
  </si>
  <si>
    <t>1xVTA, LFg</t>
  </si>
  <si>
    <t>K25R180M4</t>
  </si>
  <si>
    <t>IE3W41R160M4KV</t>
  </si>
  <si>
    <t>W41R132MX6</t>
  </si>
  <si>
    <t>W21R160L6FAN</t>
  </si>
  <si>
    <t>K10R280S4</t>
  </si>
  <si>
    <t>IE3W41R132MX6</t>
  </si>
  <si>
    <t>IE3W41R200L4</t>
  </si>
  <si>
    <t>IE3W41R132M4</t>
  </si>
  <si>
    <t>2x STA, G1</t>
  </si>
  <si>
    <t>IE2WU2R160M4</t>
  </si>
  <si>
    <t>IE3WU1R132M4</t>
  </si>
  <si>
    <t>IE3WU1R160L4</t>
  </si>
  <si>
    <t>IE2WU1R280M4</t>
  </si>
  <si>
    <t>K11R160M2Ex</t>
  </si>
  <si>
    <t>K10R250S4</t>
  </si>
  <si>
    <t>IE3W41R225S4</t>
  </si>
  <si>
    <t>IE3W41R132SX2</t>
  </si>
  <si>
    <t>IE3WU1R225M4</t>
  </si>
  <si>
    <t>S U1</t>
  </si>
  <si>
    <t>S U2</t>
  </si>
  <si>
    <t>KV1R200LX6</t>
  </si>
  <si>
    <t>K12R180M4FV4</t>
  </si>
  <si>
    <t>K11R200L4Ex</t>
  </si>
  <si>
    <t>60 mV</t>
  </si>
  <si>
    <t>IE3WU1R160L2</t>
  </si>
  <si>
    <t>K11R160MX2Ex</t>
  </si>
  <si>
    <t>K21B250M4</t>
  </si>
  <si>
    <t>IE3WU1R132S4</t>
  </si>
  <si>
    <t>IE3W41R160M2</t>
  </si>
  <si>
    <t>150 mV</t>
  </si>
  <si>
    <t>Schwelle</t>
  </si>
  <si>
    <t>TE</t>
  </si>
  <si>
    <t>mV</t>
  </si>
  <si>
    <t>IE3WU1R132SX2</t>
  </si>
  <si>
    <t>IE2WU1R200L4</t>
  </si>
  <si>
    <t>K12R250MX4FV4</t>
  </si>
  <si>
    <t>IE2WE1R280S2</t>
  </si>
  <si>
    <t>W41R160L4</t>
  </si>
  <si>
    <t>ARC160M12</t>
  </si>
  <si>
    <t>U2_60 mV</t>
  </si>
  <si>
    <t>IE3W41R160L4</t>
  </si>
  <si>
    <t>IE3_W41R132M4</t>
  </si>
  <si>
    <t>IE3W41R160M4</t>
  </si>
  <si>
    <t>K25R250MY4</t>
  </si>
  <si>
    <t>IE3_W41R225M4</t>
  </si>
  <si>
    <t>WE1R225M2</t>
  </si>
  <si>
    <t>IE3WU1R315S4</t>
  </si>
  <si>
    <t>IE3BU1R280M4</t>
  </si>
  <si>
    <t>IE3WU1R160MX2</t>
  </si>
  <si>
    <t>B21F180M4</t>
  </si>
  <si>
    <t>K10R200L4FV4-3</t>
  </si>
  <si>
    <t>K11R200L2FV2_1</t>
  </si>
  <si>
    <t>IE3K11R160M2Ex</t>
  </si>
  <si>
    <t>K11R225M2GEx</t>
  </si>
  <si>
    <t>IE3K11R160MX2Ex</t>
  </si>
  <si>
    <t>K21R180L4FV4-3</t>
  </si>
  <si>
    <t>KU0R 225 M4</t>
  </si>
  <si>
    <t>IE3WU1R160M6</t>
  </si>
  <si>
    <t>K21R160S2FV4_3</t>
  </si>
  <si>
    <t>IE2WE2R160M4</t>
  </si>
  <si>
    <t>IE3W41R200LX2</t>
  </si>
  <si>
    <t>IE3W41R225M4</t>
  </si>
  <si>
    <t>ab</t>
  </si>
  <si>
    <t>Prüfmuster 2018</t>
  </si>
  <si>
    <t xml:space="preserve">T </t>
  </si>
  <si>
    <t>400 D</t>
  </si>
  <si>
    <t>IE3W41R225M6</t>
  </si>
  <si>
    <t>IE3_W41R225M4 B</t>
  </si>
  <si>
    <t>K21R160L4FV4-3</t>
  </si>
  <si>
    <t>IE3WU1R200L4</t>
  </si>
  <si>
    <t>lange Sensorleitung (2x Verlängerung je 3m)</t>
  </si>
  <si>
    <t>K21R280S4</t>
  </si>
  <si>
    <t>BU1R225S4</t>
  </si>
  <si>
    <t>IE2WU1F180L4</t>
  </si>
  <si>
    <t>Werte auf Phase W</t>
  </si>
  <si>
    <t>IE2WE1R180L4</t>
  </si>
  <si>
    <t>SG160M4</t>
  </si>
  <si>
    <t>Paket für dieses Gehäuse gesperrt!</t>
  </si>
  <si>
    <t>-</t>
  </si>
  <si>
    <t>IE3W41R180L8</t>
  </si>
  <si>
    <t>Ausschuss</t>
  </si>
  <si>
    <t>1x VTA, G1</t>
  </si>
  <si>
    <t>ist :</t>
  </si>
  <si>
    <t>IE2WE1R200L4</t>
  </si>
  <si>
    <t>K21R200LX2</t>
  </si>
  <si>
    <t>K21R200L4FV4</t>
  </si>
  <si>
    <t>IE3W41R180M4</t>
  </si>
  <si>
    <t>ARC200LX6</t>
  </si>
  <si>
    <t>IE2WE1R225M2</t>
  </si>
  <si>
    <t>3G1F1907574463</t>
  </si>
  <si>
    <t>IE3M3BP160MLB4</t>
  </si>
  <si>
    <t>ABB</t>
  </si>
  <si>
    <t>3G1P184203911</t>
  </si>
  <si>
    <t>IE2M3BP160MLA4</t>
  </si>
  <si>
    <t>1CV3163A</t>
  </si>
  <si>
    <t>1LE16031DA334AB4</t>
  </si>
  <si>
    <t>Siemens</t>
  </si>
  <si>
    <t>1CV3162B</t>
  </si>
  <si>
    <t>1LE15031DB234AB4_Z</t>
  </si>
  <si>
    <t>Impulsmessung</t>
  </si>
  <si>
    <t>Drossel UVW1</t>
  </si>
  <si>
    <t>Drossel UVW2</t>
  </si>
  <si>
    <t>Drossel</t>
  </si>
  <si>
    <t>UVW1</t>
  </si>
  <si>
    <t>UVW2</t>
  </si>
  <si>
    <t>V_Muster</t>
  </si>
  <si>
    <t>EB132S2</t>
  </si>
  <si>
    <t>1x D&amp;B, G1</t>
  </si>
  <si>
    <t>Tränkharz</t>
  </si>
  <si>
    <t>Voltabas 0104-TX</t>
  </si>
  <si>
    <t>Voltabas 0100</t>
  </si>
  <si>
    <t>Dobeckan FT 2004</t>
  </si>
  <si>
    <t>Vx4224L</t>
  </si>
  <si>
    <t>Dobeckan FT 2015</t>
  </si>
  <si>
    <r>
      <t>U</t>
    </r>
    <r>
      <rPr>
        <b/>
        <vertAlign val="subscript"/>
        <sz val="11"/>
        <rFont val="Calibri"/>
        <family val="2"/>
        <scheme val="minor"/>
      </rPr>
      <t xml:space="preserve"> B</t>
    </r>
    <r>
      <rPr>
        <b/>
        <sz val="1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</si>
  <si>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rFont val="Calibri"/>
        <family val="2"/>
        <scheme val="minor"/>
      </rPr>
      <t>SS</t>
    </r>
  </si>
  <si>
    <t>P62B355MX6</t>
  </si>
  <si>
    <t>K10R250S4FANFV-4</t>
  </si>
  <si>
    <t>Voltabas0100</t>
  </si>
  <si>
    <t>Vergleichsmaterial</t>
  </si>
  <si>
    <t>Voltabas 0104TXUV</t>
  </si>
  <si>
    <t>Votatex 4224L</t>
  </si>
  <si>
    <t>IE3_W41R160L4</t>
  </si>
  <si>
    <t>HEFIE3 90LA_6</t>
  </si>
  <si>
    <t>EMOD</t>
  </si>
  <si>
    <t>HEFIE3 100A4</t>
  </si>
  <si>
    <t>IE3_W41R90L6</t>
  </si>
  <si>
    <t>Thurm</t>
  </si>
  <si>
    <t>IE3_W41R100LX4</t>
  </si>
  <si>
    <t>HEFIE3_132L2</t>
  </si>
  <si>
    <t xml:space="preserve">D </t>
  </si>
  <si>
    <t>HEFIE3_132M4</t>
  </si>
  <si>
    <t>HEFIE3_160L4</t>
  </si>
  <si>
    <t>HEFIE3_180L2</t>
  </si>
  <si>
    <t>IE3_W41R132SX2</t>
  </si>
  <si>
    <t>1x VTA, G2</t>
  </si>
  <si>
    <t>erreicbare Klasse</t>
  </si>
  <si>
    <t>Becker</t>
  </si>
  <si>
    <t>100L2</t>
  </si>
  <si>
    <t>W10S2L123</t>
  </si>
  <si>
    <t>UL TH. Kl. 180</t>
  </si>
  <si>
    <t>TK216</t>
  </si>
  <si>
    <t>TK217</t>
  </si>
  <si>
    <t>elektrischer Durchschlag 2. Messung !!!</t>
  </si>
  <si>
    <t>TK218</t>
  </si>
  <si>
    <t>SF Harz</t>
  </si>
  <si>
    <t>W08G4EXE</t>
  </si>
  <si>
    <t>W08GV4</t>
  </si>
  <si>
    <t>IE3 L120 Sp.2945</t>
  </si>
  <si>
    <t>TK120</t>
  </si>
  <si>
    <t xml:space="preserve"> S</t>
  </si>
  <si>
    <t>Messung erste Gruppe UVW1-UVW2</t>
  </si>
  <si>
    <t>HTWD</t>
  </si>
  <si>
    <t>WPER06K4</t>
  </si>
  <si>
    <t>TK223</t>
  </si>
  <si>
    <t>L45</t>
  </si>
  <si>
    <t>Standard</t>
  </si>
  <si>
    <t>Keramik</t>
  </si>
  <si>
    <t>TK224</t>
  </si>
  <si>
    <t>Keramik; falsch EP</t>
  </si>
  <si>
    <t>AZ-M1704</t>
  </si>
  <si>
    <t>M41R132S2cULus</t>
  </si>
  <si>
    <t>Th</t>
  </si>
  <si>
    <t>Grad1</t>
  </si>
  <si>
    <t>VAR1_Grad1</t>
  </si>
  <si>
    <t>VAR2_Grad2</t>
  </si>
  <si>
    <t>Grad2</t>
  </si>
  <si>
    <t>K20OU 71G6</t>
  </si>
  <si>
    <t>BAH</t>
  </si>
  <si>
    <t>FDS-K</t>
  </si>
  <si>
    <t>nach Sinus</t>
  </si>
  <si>
    <t>K21O80K2 BAH DSD</t>
  </si>
  <si>
    <t>BAH DSD</t>
  </si>
  <si>
    <t>FA1658554</t>
  </si>
  <si>
    <t>K20OU 71K8 FDS-K</t>
  </si>
  <si>
    <t>FA1654456</t>
  </si>
  <si>
    <t>K21O80K2_BAH</t>
  </si>
  <si>
    <t>DSD</t>
  </si>
  <si>
    <t>FDS-K H SGB</t>
  </si>
  <si>
    <t>Lacktest</t>
  </si>
  <si>
    <t>12_10</t>
  </si>
  <si>
    <t>Test</t>
  </si>
  <si>
    <t>TK225</t>
  </si>
  <si>
    <t>12_12</t>
  </si>
  <si>
    <t>12_11</t>
  </si>
  <si>
    <t>SPN W43R132S4</t>
  </si>
  <si>
    <t>IE3_W43R160L6</t>
  </si>
  <si>
    <t xml:space="preserve">Voltabas 0104-TX-UV </t>
  </si>
  <si>
    <t>IE3-W43R160M4</t>
  </si>
  <si>
    <t>270_50PP</t>
  </si>
  <si>
    <t>W43R132SX2 L200</t>
  </si>
  <si>
    <t>Th.Kl.155</t>
  </si>
  <si>
    <t>AZ-M1710</t>
  </si>
  <si>
    <t>120 Hz</t>
  </si>
  <si>
    <t>400 V D</t>
  </si>
  <si>
    <t>IE3-WL0R100LV2</t>
  </si>
  <si>
    <t>Zwickau</t>
  </si>
  <si>
    <t>neu</t>
  </si>
  <si>
    <t>IE3-W43R160L2FAN</t>
  </si>
  <si>
    <t>FV4/TK240</t>
  </si>
  <si>
    <t>K21O 80K2</t>
  </si>
  <si>
    <t>SP.14197</t>
  </si>
  <si>
    <t>ARC160L4</t>
  </si>
  <si>
    <t>W43R132SX2</t>
  </si>
  <si>
    <t>ST_FT2004</t>
  </si>
  <si>
    <t>VPI</t>
  </si>
  <si>
    <t>AZ_M1710</t>
  </si>
  <si>
    <t>16778530022112</t>
  </si>
  <si>
    <t>W43R132SX2 L200 cULus</t>
  </si>
  <si>
    <t>TK249 (61100165)</t>
  </si>
  <si>
    <t>16717920012112</t>
  </si>
  <si>
    <t>Sp.2945</t>
  </si>
  <si>
    <t>R1</t>
  </si>
  <si>
    <t>SKL IE3-WL0R100LV2</t>
  </si>
  <si>
    <t>5,5/6,6</t>
  </si>
  <si>
    <t>Phase U und W deutlich schwächer als V</t>
  </si>
  <si>
    <t>R2</t>
  </si>
  <si>
    <t>R3</t>
  </si>
  <si>
    <t>S1</t>
  </si>
  <si>
    <t>S2</t>
  </si>
  <si>
    <t>S3</t>
  </si>
  <si>
    <t>Phase V und W deutlich schwächer als U</t>
  </si>
  <si>
    <t>Alle 3 Phasen gleich</t>
  </si>
  <si>
    <t>IE3-WU3R160MX2 Exdb</t>
  </si>
  <si>
    <t>Mittelwerte der 2 schwachen Phasen</t>
  </si>
  <si>
    <t>Mittelwerte der  schwachen Phasen</t>
  </si>
  <si>
    <t>Durchschlag 2. Messung</t>
  </si>
  <si>
    <t>K20R280S6</t>
  </si>
  <si>
    <t>IE3-WU3R280M4</t>
  </si>
  <si>
    <t>IE4-W61R355MY4</t>
  </si>
  <si>
    <t>ST_AEM</t>
  </si>
  <si>
    <t>1x VPI, G2</t>
  </si>
  <si>
    <t>IE2-WE1R315L4FV1</t>
  </si>
  <si>
    <t>Phase W-PE</t>
  </si>
  <si>
    <t>IE3-W41R355MY6_FU</t>
  </si>
  <si>
    <t>IE3-W41R355MY4</t>
  </si>
  <si>
    <t>IE3-WU2F355L4_FU</t>
  </si>
  <si>
    <t>ohne Gehäuse</t>
  </si>
  <si>
    <t>KV4R225S4</t>
  </si>
  <si>
    <t>2x SW, LfG_G1</t>
  </si>
  <si>
    <t>IE3-W41R225S4</t>
  </si>
  <si>
    <t>IE3-WU3R132SX2</t>
  </si>
  <si>
    <t>IE2-WE2R355M6</t>
  </si>
  <si>
    <t>IE3-WU1F355My4</t>
  </si>
  <si>
    <t>IE3-WU2R355L4</t>
  </si>
  <si>
    <t>KU_AEM</t>
  </si>
  <si>
    <t>IE3_WU1R355MY4</t>
  </si>
  <si>
    <t>IE3-WU2R355MX4</t>
  </si>
  <si>
    <t>Mittelwert Betriebsspannung</t>
  </si>
  <si>
    <t>Mittelwert TE</t>
  </si>
  <si>
    <t>K20OU71G6_BAH Sp6800</t>
  </si>
  <si>
    <t>Mittelwert der 4 kleineren Werte</t>
  </si>
  <si>
    <t>IE4-W62R450LX4</t>
  </si>
  <si>
    <t>ARC355MX8</t>
  </si>
  <si>
    <t>Betriebsspitzenspannung</t>
  </si>
  <si>
    <t>IE3-W41R315L2</t>
  </si>
  <si>
    <t>IE2-W22R355Mx6</t>
  </si>
  <si>
    <t>IE3-W41R315Lx4</t>
  </si>
  <si>
    <t>IE3W41R90LX4</t>
  </si>
  <si>
    <t>SKW41R100LY2</t>
  </si>
  <si>
    <t>IE3-W41R315S2</t>
  </si>
  <si>
    <t>W22R355L2</t>
  </si>
  <si>
    <t>WU2F400LX6</t>
  </si>
  <si>
    <t>1690079_1733.1</t>
  </si>
  <si>
    <t>SW100_100.2</t>
  </si>
  <si>
    <t>VPI/Vicente</t>
  </si>
  <si>
    <t>S-U1V1W1</t>
  </si>
  <si>
    <t>1690080_1733_2</t>
  </si>
  <si>
    <t>VPI/SH Wire</t>
  </si>
  <si>
    <t>S-V2U2W2</t>
  </si>
  <si>
    <t>Phase W1 sehr schwach</t>
  </si>
  <si>
    <t>Phase V2 sehr schwach</t>
  </si>
  <si>
    <t>1690081_1733.3</t>
  </si>
  <si>
    <t>SW100_100.4</t>
  </si>
  <si>
    <t>Phase V1 sehr schwach</t>
  </si>
  <si>
    <t>nur W1</t>
  </si>
  <si>
    <t>nur V2</t>
  </si>
  <si>
    <t>nur V1</t>
  </si>
  <si>
    <t>1690082_1733.4</t>
  </si>
  <si>
    <t>Phase U1 sehr schwach</t>
  </si>
  <si>
    <t>nur U1</t>
  </si>
  <si>
    <t>1690077_1733.5</t>
  </si>
  <si>
    <t>SW100_100.8</t>
  </si>
  <si>
    <t>1690078_1733.6</t>
  </si>
  <si>
    <t>nicht FU!!!</t>
  </si>
  <si>
    <t>IE3-WU2F355L4</t>
  </si>
  <si>
    <t>IE3-WU1R355My4</t>
  </si>
  <si>
    <t>K200U71K8</t>
  </si>
  <si>
    <t>K22R355M6</t>
  </si>
  <si>
    <t>KU2R355MY2</t>
  </si>
  <si>
    <t>IE3_W42R400MY6</t>
  </si>
  <si>
    <t>IE4-W62R450MX4</t>
  </si>
  <si>
    <t>O</t>
  </si>
  <si>
    <t>PH-PE kein Normimpuls</t>
  </si>
  <si>
    <t>WU2B400L6</t>
  </si>
  <si>
    <t>197V/20,8Hz</t>
  </si>
  <si>
    <t>K20O 80K4 BAH</t>
  </si>
  <si>
    <t>sclechteste Phase!</t>
  </si>
  <si>
    <t>ohne beste Phase</t>
  </si>
  <si>
    <t>70°C Umbebung</t>
  </si>
  <si>
    <t>W43R180L4</t>
  </si>
  <si>
    <t>FV4-4</t>
  </si>
  <si>
    <t>2 x Ph-Ph &lt; 6000V</t>
  </si>
  <si>
    <t>IE3-W41R80GY2</t>
  </si>
  <si>
    <t>460V</t>
  </si>
  <si>
    <t>K20OU71K8</t>
  </si>
  <si>
    <t>IE3-W42R80K2</t>
  </si>
  <si>
    <t>2 schlechteste Phasen</t>
  </si>
  <si>
    <t>IE3-W41R80G4</t>
  </si>
  <si>
    <t>schlechteste Phase</t>
  </si>
  <si>
    <t>IE3-W41R80K4</t>
  </si>
  <si>
    <t>IE3 WU1R 355 M4</t>
  </si>
  <si>
    <t>2x VTA, LFg</t>
  </si>
  <si>
    <t>W42F355L6</t>
  </si>
  <si>
    <t>2x VTA, G1 neu</t>
  </si>
  <si>
    <t>W2BA280LZ4</t>
  </si>
  <si>
    <t>KU0R200M4EB</t>
  </si>
  <si>
    <t>1xVTA, G2 DAPREST</t>
  </si>
  <si>
    <t>IE3-W41R132SX2</t>
  </si>
  <si>
    <t>JF-9956</t>
  </si>
  <si>
    <t>JF-9956-UV</t>
  </si>
  <si>
    <t>ARC160M10</t>
  </si>
  <si>
    <t>ARC315LX6</t>
  </si>
  <si>
    <t>2xVTA, G1 LFg</t>
  </si>
  <si>
    <t>K20R 280 M 8-6L</t>
  </si>
  <si>
    <t>ARG225M4</t>
  </si>
  <si>
    <t>ARG200L4</t>
  </si>
  <si>
    <t>ARG 200 LX4</t>
  </si>
  <si>
    <t>W45R 280S4</t>
  </si>
  <si>
    <t>W2BA355M6</t>
  </si>
  <si>
    <t>W42B 355 M4</t>
  </si>
  <si>
    <t>2x VTA, G2 DAPREST</t>
  </si>
  <si>
    <t>ODRKF 400X 6T</t>
  </si>
  <si>
    <t>Wölfer</t>
  </si>
  <si>
    <t>IE2_K11R132MX6</t>
  </si>
  <si>
    <t>IE2-K11R200LX6</t>
  </si>
  <si>
    <t>Baujahr 2011</t>
  </si>
  <si>
    <t>70 °C Wicklung warm</t>
  </si>
  <si>
    <t>IE2-K11R280M6</t>
  </si>
  <si>
    <t>W2BA400LZ6</t>
  </si>
  <si>
    <t>690 V</t>
  </si>
  <si>
    <t>IE5-R43R160L4</t>
  </si>
  <si>
    <t>D int</t>
  </si>
  <si>
    <t>ARC 132 Mx4</t>
  </si>
  <si>
    <t>BK5O 160 M4</t>
  </si>
  <si>
    <t>K10R280S6-4</t>
  </si>
  <si>
    <t>Mikrothermschalter</t>
  </si>
  <si>
    <t>K11R225M4</t>
  </si>
  <si>
    <t>Mikrothermschalter auf PE!</t>
  </si>
  <si>
    <t>P21R255M6</t>
  </si>
  <si>
    <t>IE3_W41R132S2T</t>
  </si>
  <si>
    <t>PH-Ph W 5000</t>
  </si>
  <si>
    <t>PH-Ph W 4700</t>
  </si>
  <si>
    <t>IE3_W43R132SX2</t>
  </si>
  <si>
    <t>PH-Ph W niedrig</t>
  </si>
  <si>
    <t>IE3_W41R90SY4</t>
  </si>
  <si>
    <t>PH-Ph U sehr niedrig</t>
  </si>
  <si>
    <t>Sp.9382</t>
  </si>
  <si>
    <t>nur U und W</t>
  </si>
  <si>
    <t>W62B450MX6</t>
  </si>
  <si>
    <t>SRIFN46 B41 A41G112M4</t>
  </si>
  <si>
    <t>KU2F 250 M4</t>
  </si>
  <si>
    <t>WU5F 280 MX4</t>
  </si>
  <si>
    <t>1xVTA</t>
  </si>
  <si>
    <t>W42B 355M 4</t>
  </si>
  <si>
    <t>ARC 400 LX8</t>
  </si>
  <si>
    <t>W45O 280 MX4</t>
  </si>
  <si>
    <t>ARC 280MX8</t>
  </si>
  <si>
    <t>ARC 355Mx8</t>
  </si>
  <si>
    <t>ARC 355 Mx8</t>
  </si>
  <si>
    <t>W41O 180 L4</t>
  </si>
  <si>
    <t>IE3-K11R 315 S6</t>
  </si>
  <si>
    <t>2xSW,G2</t>
  </si>
  <si>
    <t>B200 250 M4</t>
  </si>
  <si>
    <t>1xVTA,G2</t>
  </si>
  <si>
    <t>W20R 280S 6</t>
  </si>
  <si>
    <t>1xSW,G1</t>
  </si>
  <si>
    <t>K10R 132M 2</t>
  </si>
  <si>
    <t>P62B 355 My4</t>
  </si>
  <si>
    <t>PT1B 315 S4</t>
  </si>
  <si>
    <t>G41R 315 S4</t>
  </si>
  <si>
    <t>W43F 250 M8</t>
  </si>
  <si>
    <t>IE3-W43R 200L 2</t>
  </si>
  <si>
    <t>B20F250M4</t>
  </si>
  <si>
    <t>IE3-WU2R 400L 4</t>
  </si>
  <si>
    <t>W2BA 355M 6</t>
  </si>
  <si>
    <t>IE3-WU2R 400 M4</t>
  </si>
  <si>
    <t>435248_V50033</t>
  </si>
  <si>
    <t>IE3-WU2R 400M4</t>
  </si>
  <si>
    <t>IE4-W61R2804FV2-1</t>
  </si>
  <si>
    <t>FV1/FV2</t>
  </si>
  <si>
    <t>FV4-3</t>
  </si>
  <si>
    <r>
      <t xml:space="preserve">2x </t>
    </r>
    <r>
      <rPr>
        <b/>
        <sz val="11"/>
        <color theme="1"/>
        <rFont val="Calibri"/>
        <family val="2"/>
        <scheme val="minor"/>
      </rPr>
      <t>VTA</t>
    </r>
    <r>
      <rPr>
        <sz val="11"/>
        <color theme="1"/>
        <rFont val="Calibri"/>
        <family val="2"/>
        <scheme val="minor"/>
      </rPr>
      <t>, G1</t>
    </r>
  </si>
  <si>
    <t>IE4-W63R 315 S 4</t>
  </si>
  <si>
    <t>FV4</t>
  </si>
  <si>
    <t>GU3R 315LX6</t>
  </si>
  <si>
    <t>KV2B 355 MY4</t>
  </si>
  <si>
    <t>KU/KV</t>
  </si>
  <si>
    <t xml:space="preserve">2x VTA, G2 </t>
  </si>
  <si>
    <t>IE3-WU2R 400M 4</t>
  </si>
  <si>
    <t>B41F 250 M4</t>
  </si>
  <si>
    <t>WV2B 400 M 4</t>
  </si>
  <si>
    <t>IE3-W43R 250 M4</t>
  </si>
  <si>
    <t>ARC 160L 8</t>
  </si>
  <si>
    <t>W2BA 315MX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</si>
</sst>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9" xfId="0" applyFill="1" applyBorder="1"/>
    <xf numFmtId="0" fontId="0" fillId="3" borderId="2" xfId="0" applyFill="1" applyBorder="1"/>
    <xf numFmtId="0" fontId="1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0" xfId="0" applyNumberFormat="1"/>
    <xf numFmtId="164" fontId="0" fillId="3" borderId="9" xfId="0" applyNumberFormat="1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7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/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0" xfId="0" applyNumberFormat="1" applyFont="1"/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0" fillId="5" borderId="1" xfId="0" applyFill="1" applyBorder="1" applyAlignment="1">
      <alignment horizontal="center"/>
    </xf>
    <xf numFmtId="0" fontId="0" fillId="5" borderId="15" xfId="0" applyFill="1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6" borderId="0" xfId="0" applyFill="1"/>
    <xf numFmtId="1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4" xfId="0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1" fontId="0" fillId="9" borderId="24" xfId="0" applyNumberForma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1" fontId="0" fillId="9" borderId="23" xfId="0" applyNumberFormat="1" applyFill="1" applyBorder="1" applyAlignment="1">
      <alignment horizontal="center"/>
    </xf>
    <xf numFmtId="1" fontId="0" fillId="9" borderId="25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" fontId="0" fillId="0" borderId="0" xfId="0" applyNumberFormat="1"/>
    <xf numFmtId="0" fontId="0" fillId="7" borderId="12" xfId="0" applyFill="1" applyBorder="1"/>
    <xf numFmtId="0" fontId="0" fillId="7" borderId="21" xfId="0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0" xfId="0" applyFill="1"/>
    <xf numFmtId="0" fontId="0" fillId="7" borderId="22" xfId="0" applyFill="1" applyBorder="1"/>
    <xf numFmtId="0" fontId="1" fillId="7" borderId="1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1" borderId="0" xfId="0" applyFill="1"/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1" fontId="4" fillId="12" borderId="0" xfId="0" applyNumberFormat="1" applyFont="1" applyFill="1" applyAlignment="1">
      <alignment horizontal="center"/>
    </xf>
    <xf numFmtId="0" fontId="0" fillId="0" borderId="2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3" borderId="4" xfId="0" applyFill="1" applyBorder="1"/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/>
    <xf numFmtId="1" fontId="0" fillId="7" borderId="4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1" fontId="0" fillId="7" borderId="32" xfId="0" applyNumberForma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4" fillId="13" borderId="0" xfId="0" applyNumberFormat="1" applyFont="1" applyFill="1" applyAlignment="1">
      <alignment horizontal="center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1" fontId="0" fillId="13" borderId="12" xfId="0" applyNumberFormat="1" applyFill="1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1" fontId="0" fillId="7" borderId="33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4" xfId="0" applyFont="1" applyFill="1" applyBorder="1"/>
    <xf numFmtId="0" fontId="0" fillId="9" borderId="5" xfId="0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" fillId="9" borderId="9" xfId="0" applyFont="1" applyFill="1" applyBorder="1"/>
    <xf numFmtId="0" fontId="0" fillId="9" borderId="1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4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7" borderId="3" xfId="0" applyFill="1" applyBorder="1"/>
    <xf numFmtId="0" fontId="0" fillId="7" borderId="2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25" xfId="0" applyFill="1" applyBorder="1"/>
    <xf numFmtId="0" fontId="0" fillId="7" borderId="8" xfId="0" applyFill="1" applyBorder="1"/>
    <xf numFmtId="0" fontId="0" fillId="0" borderId="6" xfId="0" applyBorder="1" applyAlignment="1">
      <alignment horizontal="center"/>
    </xf>
    <xf numFmtId="0" fontId="0" fillId="7" borderId="32" xfId="0" applyFill="1" applyBorder="1"/>
    <xf numFmtId="0" fontId="0" fillId="7" borderId="33" xfId="0" applyFill="1" applyBorder="1"/>
    <xf numFmtId="0" fontId="0" fillId="7" borderId="26" xfId="0" applyFill="1" applyBorder="1"/>
    <xf numFmtId="0" fontId="0" fillId="7" borderId="36" xfId="0" applyFill="1" applyBorder="1"/>
    <xf numFmtId="0" fontId="0" fillId="7" borderId="4" xfId="0" applyFill="1" applyBorder="1"/>
    <xf numFmtId="0" fontId="0" fillId="7" borderId="20" xfId="0" applyFill="1" applyBorder="1"/>
    <xf numFmtId="0" fontId="0" fillId="7" borderId="23" xfId="0" applyFill="1" applyBorder="1"/>
    <xf numFmtId="0" fontId="0" fillId="7" borderId="5" xfId="0" applyFill="1" applyBorder="1"/>
    <xf numFmtId="0" fontId="0" fillId="0" borderId="32" xfId="0" applyBorder="1" applyAlignment="1">
      <alignment horizontal="center"/>
    </xf>
    <xf numFmtId="0" fontId="0" fillId="14" borderId="9" xfId="0" applyFill="1" applyBorder="1"/>
    <xf numFmtId="0" fontId="0" fillId="14" borderId="2" xfId="0" applyFill="1" applyBorder="1"/>
    <xf numFmtId="164" fontId="0" fillId="14" borderId="9" xfId="0" applyNumberFormat="1" applyFill="1" applyBorder="1"/>
    <xf numFmtId="0" fontId="1" fillId="14" borderId="10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164" fontId="1" fillId="14" borderId="10" xfId="0" applyNumberFormat="1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14" borderId="11" xfId="0" applyNumberFormat="1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4" xfId="0" applyFont="1" applyBorder="1"/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5" fillId="0" borderId="2" xfId="0" applyNumberFormat="1" applyFont="1" applyBorder="1"/>
    <xf numFmtId="164" fontId="10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5" xfId="0" applyBorder="1"/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" fillId="0" borderId="0" xfId="0" applyFont="1"/>
    <xf numFmtId="0" fontId="0" fillId="0" borderId="35" xfId="0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164" fontId="0" fillId="13" borderId="35" xfId="0" applyNumberFormat="1" applyFill="1" applyBorder="1" applyAlignment="1">
      <alignment horizontal="center"/>
    </xf>
    <xf numFmtId="1" fontId="0" fillId="13" borderId="3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0" borderId="37" xfId="0" applyBorder="1"/>
    <xf numFmtId="0" fontId="4" fillId="0" borderId="0" xfId="0" applyFont="1" applyAlignment="1">
      <alignment horizontal="left"/>
    </xf>
    <xf numFmtId="0" fontId="8" fillId="0" borderId="3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12" xfId="0" applyFill="1" applyBorder="1" applyAlignment="1">
      <alignment horizontal="center"/>
    </xf>
    <xf numFmtId="0" fontId="5" fillId="9" borderId="35" xfId="0" applyFont="1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33" xfId="0" applyBorder="1"/>
    <xf numFmtId="0" fontId="3" fillId="10" borderId="0" xfId="0" applyFont="1" applyFill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4" fillId="10" borderId="0" xfId="0" applyFont="1" applyFill="1"/>
    <xf numFmtId="0" fontId="0" fillId="10" borderId="0" xfId="0" applyFill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/>
    <xf numFmtId="1" fontId="4" fillId="10" borderId="13" xfId="0" applyNumberFormat="1" applyFont="1" applyFill="1" applyBorder="1" applyAlignment="1">
      <alignment horizontal="center"/>
    </xf>
    <xf numFmtId="1" fontId="4" fillId="10" borderId="0" xfId="0" applyNumberFormat="1" applyFont="1" applyFill="1" applyAlignment="1">
      <alignment horizontal="center"/>
    </xf>
    <xf numFmtId="0" fontId="14" fillId="0" borderId="24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4" fillId="10" borderId="35" xfId="0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4" fillId="10" borderId="45" xfId="0" applyFont="1" applyFill="1" applyBorder="1" applyAlignment="1">
      <alignment horizontal="center"/>
    </xf>
    <xf numFmtId="0" fontId="4" fillId="10" borderId="35" xfId="0" applyFont="1" applyFill="1" applyBorder="1"/>
    <xf numFmtId="0" fontId="0" fillId="10" borderId="35" xfId="0" applyFill="1" applyBorder="1"/>
    <xf numFmtId="1" fontId="4" fillId="10" borderId="34" xfId="0" applyNumberFormat="1" applyFont="1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26" xfId="0" applyFill="1" applyBorder="1"/>
    <xf numFmtId="0" fontId="3" fillId="13" borderId="35" xfId="0" applyFont="1" applyFill="1" applyBorder="1" applyAlignment="1">
      <alignment horizontal="left"/>
    </xf>
    <xf numFmtId="0" fontId="4" fillId="13" borderId="0" xfId="0" applyFont="1" applyFill="1" applyAlignment="1">
      <alignment horizontal="left"/>
    </xf>
    <xf numFmtId="0" fontId="0" fillId="13" borderId="2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164" fontId="0" fillId="11" borderId="35" xfId="0" applyNumberFormat="1" applyFill="1" applyBorder="1" applyAlignment="1">
      <alignment horizontal="center"/>
    </xf>
    <xf numFmtId="1" fontId="0" fillId="11" borderId="35" xfId="0" applyNumberForma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4" fillId="0" borderId="35" xfId="0" applyNumberFormat="1" applyFont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6" fillId="0" borderId="0" xfId="0" applyFont="1"/>
    <xf numFmtId="0" fontId="5" fillId="15" borderId="0" xfId="0" applyFont="1" applyFill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9" fillId="0" borderId="0" xfId="0" applyFont="1" applyAlignment="1">
      <alignment textRotation="90"/>
    </xf>
    <xf numFmtId="1" fontId="1" fillId="0" borderId="0" xfId="0" applyNumberFormat="1" applyFont="1"/>
    <xf numFmtId="0" fontId="3" fillId="15" borderId="0" xfId="0" applyFont="1" applyFill="1" applyAlignment="1">
      <alignment horizontal="center"/>
    </xf>
    <xf numFmtId="0" fontId="3" fillId="15" borderId="12" xfId="0" applyFont="1" applyFill="1" applyBorder="1" applyAlignment="1">
      <alignment horizontal="center"/>
    </xf>
    <xf numFmtId="0" fontId="0" fillId="0" borderId="43" xfId="0" applyBorder="1"/>
    <xf numFmtId="0" fontId="0" fillId="0" borderId="12" xfId="0" applyBorder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35" xfId="0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12" xfId="0" applyFont="1" applyBorder="1"/>
    <xf numFmtId="0" fontId="1" fillId="0" borderId="35" xfId="0" applyFont="1" applyBorder="1" applyAlignment="1">
      <alignment horizontal="left"/>
    </xf>
    <xf numFmtId="1" fontId="3" fillId="8" borderId="35" xfId="0" applyNumberFormat="1" applyFont="1" applyFill="1" applyBorder="1" applyAlignment="1">
      <alignment horizontal="center"/>
    </xf>
    <xf numFmtId="1" fontId="4" fillId="8" borderId="35" xfId="0" applyNumberFormat="1" applyFont="1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3" fillId="0" borderId="35" xfId="0" applyFont="1" applyBorder="1" applyAlignment="1">
      <alignment horizontal="left"/>
    </xf>
    <xf numFmtId="1" fontId="4" fillId="0" borderId="37" xfId="0" applyNumberFormat="1" applyFont="1" applyBorder="1" applyAlignment="1">
      <alignment horizontal="center"/>
    </xf>
    <xf numFmtId="0" fontId="3" fillId="0" borderId="37" xfId="0" applyFont="1" applyBorder="1" applyAlignment="1">
      <alignment horizontal="left"/>
    </xf>
    <xf numFmtId="0" fontId="0" fillId="18" borderId="37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12" xfId="0" applyFill="1" applyBorder="1" applyAlignment="1">
      <alignment horizontal="center"/>
    </xf>
    <xf numFmtId="0" fontId="5" fillId="20" borderId="0" xfId="0" applyFont="1" applyFill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5" fillId="21" borderId="35" xfId="0" applyFont="1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5" fillId="21" borderId="37" xfId="0" applyFont="1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42" xfId="0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0" fillId="9" borderId="38" xfId="0" applyFill="1" applyBorder="1" applyAlignment="1">
      <alignment horizontal="center"/>
    </xf>
    <xf numFmtId="0" fontId="5" fillId="21" borderId="0" xfId="0" applyFont="1" applyFill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textRotation="90"/>
    </xf>
    <xf numFmtId="0" fontId="9" fillId="3" borderId="10" xfId="0" applyFont="1" applyFill="1" applyBorder="1" applyAlignment="1">
      <alignment horizontal="center" textRotation="90"/>
    </xf>
    <xf numFmtId="0" fontId="9" fillId="3" borderId="11" xfId="0" applyFont="1" applyFill="1" applyBorder="1" applyAlignment="1">
      <alignment horizontal="center" textRotation="90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43" xfId="0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9" fillId="0" borderId="0" xfId="0" applyFont="1" applyAlignment="1">
      <alignment horizontal="center" textRotation="90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textRotation="90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11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266701</xdr:colOff>
      <xdr:row>767</xdr:row>
      <xdr:rowOff>53340</xdr:rowOff>
    </xdr:from>
    <xdr:to>
      <xdr:col>26</xdr:col>
      <xdr:colOff>25749</xdr:colOff>
      <xdr:row>807</xdr:row>
      <xdr:rowOff>91440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4161" y="140489940"/>
          <a:ext cx="1290668" cy="967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266701</xdr:colOff>
      <xdr:row>767</xdr:row>
      <xdr:rowOff>53340</xdr:rowOff>
    </xdr:from>
    <xdr:to>
      <xdr:col>26</xdr:col>
      <xdr:colOff>25749</xdr:colOff>
      <xdr:row>807</xdr:row>
      <xdr:rowOff>91440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9351" y="24155400"/>
          <a:ext cx="1254473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398095</xdr:colOff>
      <xdr:row>45</xdr:row>
      <xdr:rowOff>8452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38095" cy="8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4</xdr:row>
      <xdr:rowOff>38100</xdr:rowOff>
    </xdr:from>
    <xdr:to>
      <xdr:col>18</xdr:col>
      <xdr:colOff>440862</xdr:colOff>
      <xdr:row>23</xdr:row>
      <xdr:rowOff>7620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7820" y="784860"/>
          <a:ext cx="1690542" cy="3505200"/>
        </a:xfrm>
        <a:prstGeom prst="rect">
          <a:avLst/>
        </a:prstGeom>
      </xdr:spPr>
    </xdr:pic>
    <xdr:clientData/>
  </xdr:twoCellAnchor>
  <xdr:twoCellAnchor editAs="oneCell">
    <xdr:from>
      <xdr:col>18</xdr:col>
      <xdr:colOff>647700</xdr:colOff>
      <xdr:row>4</xdr:row>
      <xdr:rowOff>60960</xdr:rowOff>
    </xdr:from>
    <xdr:to>
      <xdr:col>21</xdr:col>
      <xdr:colOff>76200</xdr:colOff>
      <xdr:row>22</xdr:row>
      <xdr:rowOff>124112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807720"/>
          <a:ext cx="1805940" cy="3415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Qualitaetsmanagement\Motor+FU\TE-Messungen\Formulare%20Messung%20Teilentladung\Formular%20Messwerte%20Teilentladung%20mit%20MTC2%20und%20Datenban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V1"/>
      <sheetName val="CSV2"/>
      <sheetName val="Messwerte"/>
      <sheetName val="Datenbank"/>
    </sheetNames>
    <sheetDataSet>
      <sheetData sheetId="0"/>
      <sheetData sheetId="1"/>
      <sheetData sheetId="2"/>
      <sheetData sheetId="3">
        <row r="5">
          <cell r="A5">
            <v>191662</v>
          </cell>
          <cell r="B5">
            <v>1</v>
          </cell>
          <cell r="C5">
            <v>45058.298622685186</v>
          </cell>
          <cell r="D5" t="str">
            <v>IE2-K11R200LX6</v>
          </cell>
          <cell r="J5">
            <v>12244802</v>
          </cell>
          <cell r="L5">
            <v>7257.0809999999992</v>
          </cell>
          <cell r="M5">
            <v>3262.1941666666662</v>
          </cell>
          <cell r="N5" t="str">
            <v xml:space="preserve">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 filterMode="1"/>
  <dimension ref="A1:AJ5734"/>
  <sheetViews>
    <sheetView tabSelected="1" zoomScale="120" zoomScaleNormal="120" workbookViewId="0">
      <pane ySplit="5" topLeftCell="A6" activePane="bottomLeft" state="frozen"/>
      <selection pane="bottomLeft" activeCell="L183" sqref="L183:M183"/>
    </sheetView>
  </sheetViews>
  <sheetFormatPr defaultColWidth="10.90625" defaultRowHeight="14.5" x14ac:dyDescent="0.35"/>
  <cols>
    <col min="1" max="1" width="15.7265625" customWidth="1"/>
    <col min="2" max="2" width="8.7265625" customWidth="1"/>
    <col min="3" max="3" width="9.26953125" style="21" customWidth="1"/>
    <col min="4" max="4" width="22.26953125" customWidth="1"/>
    <col min="5" max="5" width="5.26953125" customWidth="1"/>
    <col min="6" max="7" width="6.7265625" customWidth="1"/>
    <col min="8" max="8" width="10.54296875" customWidth="1"/>
    <col min="9" max="9" width="13.81640625" customWidth="1"/>
    <col min="10" max="10" width="12.7265625" customWidth="1"/>
    <col min="11" max="11" width="9" customWidth="1"/>
    <col min="14" max="14" width="5.453125" style="1" customWidth="1"/>
    <col min="15" max="15" width="8.54296875" style="144" customWidth="1"/>
    <col min="16" max="16" width="11.453125" style="13"/>
    <col min="17" max="17" width="11.453125" style="12"/>
    <col min="18" max="18" width="11.453125" style="286"/>
    <col min="19" max="19" width="11.453125" style="1"/>
    <col min="20" max="20" width="11.54296875" style="118"/>
    <col min="21" max="21" width="11.453125" style="38"/>
    <col min="22" max="22" width="11.453125" style="50"/>
    <col min="23" max="23" width="11.453125" style="112"/>
    <col min="24" max="24" width="11.54296875" style="112"/>
    <col min="25" max="25" width="12.26953125" customWidth="1"/>
    <col min="26" max="26" width="10.1796875" customWidth="1"/>
    <col min="27" max="27" width="10.1796875" style="90" customWidth="1"/>
    <col min="28" max="32" width="11.54296875" style="90"/>
  </cols>
  <sheetData>
    <row r="1" spans="1:32" ht="15" thickBot="1" x14ac:dyDescent="0.4">
      <c r="C1" s="52" t="s">
        <v>80</v>
      </c>
      <c r="D1" s="51">
        <f>COUNT(J:J)-24</f>
        <v>941</v>
      </c>
      <c r="O1" s="443" t="s">
        <v>79</v>
      </c>
      <c r="P1" s="444"/>
      <c r="Q1" s="444"/>
      <c r="R1" s="444"/>
      <c r="S1" s="119"/>
      <c r="U1" s="441" t="s">
        <v>79</v>
      </c>
      <c r="V1" s="442"/>
      <c r="W1" s="442"/>
      <c r="X1" s="442"/>
      <c r="AB1" s="452" t="s">
        <v>79</v>
      </c>
      <c r="AC1" s="453"/>
      <c r="AD1" s="208"/>
      <c r="AE1" s="162"/>
      <c r="AF1" s="1"/>
    </row>
    <row r="2" spans="1:32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  <c r="O2" s="187" t="s">
        <v>21</v>
      </c>
      <c r="P2" s="450" t="s">
        <v>22</v>
      </c>
      <c r="Q2" s="451"/>
      <c r="R2" s="316" t="s">
        <v>21</v>
      </c>
      <c r="S2" s="313"/>
      <c r="T2" s="141" t="s">
        <v>303</v>
      </c>
      <c r="U2" s="39"/>
      <c r="V2" s="436" t="s">
        <v>22</v>
      </c>
      <c r="W2" s="437"/>
      <c r="X2" s="108"/>
      <c r="Z2" s="9" t="s">
        <v>251</v>
      </c>
      <c r="AA2" s="86"/>
      <c r="AB2" s="209" t="s">
        <v>22</v>
      </c>
      <c r="AC2" s="214" t="s">
        <v>22</v>
      </c>
      <c r="AD2" s="210"/>
      <c r="AE2"/>
      <c r="AF2"/>
    </row>
    <row r="3" spans="1:32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  <c r="O3" s="188" t="s">
        <v>20</v>
      </c>
      <c r="P3" s="103" t="s">
        <v>8</v>
      </c>
      <c r="Q3" s="34" t="s">
        <v>9</v>
      </c>
      <c r="R3" s="317" t="s">
        <v>20</v>
      </c>
      <c r="S3" s="314"/>
      <c r="T3" s="142" t="s">
        <v>304</v>
      </c>
      <c r="U3" s="40" t="s">
        <v>20</v>
      </c>
      <c r="V3" s="41" t="s">
        <v>8</v>
      </c>
      <c r="W3" s="115" t="s">
        <v>9</v>
      </c>
      <c r="X3" s="109" t="s">
        <v>20</v>
      </c>
      <c r="Z3" s="6" t="s">
        <v>8</v>
      </c>
      <c r="AA3" s="87" t="s">
        <v>20</v>
      </c>
      <c r="AB3" s="92" t="s">
        <v>8</v>
      </c>
      <c r="AC3" s="87" t="s">
        <v>8</v>
      </c>
      <c r="AD3" s="211" t="s">
        <v>20</v>
      </c>
      <c r="AE3"/>
      <c r="AF3"/>
    </row>
    <row r="4" spans="1:32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  <c r="O4" s="189" t="s">
        <v>19</v>
      </c>
      <c r="P4" s="104" t="s">
        <v>69</v>
      </c>
      <c r="Q4" s="35" t="s">
        <v>70</v>
      </c>
      <c r="R4" s="318" t="s">
        <v>19</v>
      </c>
      <c r="S4" s="315"/>
      <c r="T4" s="143" t="s">
        <v>305</v>
      </c>
      <c r="U4" s="43" t="s">
        <v>19</v>
      </c>
      <c r="V4" s="44" t="s">
        <v>53</v>
      </c>
      <c r="W4" s="116" t="s">
        <v>53</v>
      </c>
      <c r="X4" s="110" t="s">
        <v>19</v>
      </c>
      <c r="Z4" s="9" t="s">
        <v>18</v>
      </c>
      <c r="AA4" s="88" t="s">
        <v>19</v>
      </c>
      <c r="AB4" s="93" t="s">
        <v>69</v>
      </c>
      <c r="AC4" s="93" t="s">
        <v>69</v>
      </c>
      <c r="AD4" s="212" t="s">
        <v>19</v>
      </c>
      <c r="AE4"/>
      <c r="AF4"/>
    </row>
    <row r="5" spans="1:32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  <c r="O5" s="175"/>
      <c r="P5" s="18"/>
      <c r="Q5" s="18"/>
      <c r="R5" s="319"/>
      <c r="S5" s="26"/>
      <c r="T5" s="51"/>
      <c r="U5" s="47"/>
      <c r="V5" s="49"/>
      <c r="W5" s="111"/>
      <c r="X5" s="111"/>
      <c r="Z5" s="9"/>
      <c r="AA5" s="95"/>
      <c r="AB5" s="89"/>
      <c r="AC5" s="215"/>
      <c r="AD5" s="213"/>
      <c r="AE5"/>
      <c r="AF5"/>
    </row>
    <row r="6" spans="1:32" s="1" customFormat="1" hidden="1" x14ac:dyDescent="0.35">
      <c r="A6" s="1">
        <v>194739</v>
      </c>
      <c r="B6" s="1">
        <v>1</v>
      </c>
      <c r="C6" s="25">
        <v>42740</v>
      </c>
      <c r="D6" s="1" t="s">
        <v>10</v>
      </c>
      <c r="E6" s="1">
        <v>4</v>
      </c>
      <c r="F6" s="1">
        <v>132</v>
      </c>
      <c r="G6" s="1">
        <v>5.5</v>
      </c>
      <c r="H6" s="1" t="s">
        <v>63</v>
      </c>
      <c r="I6" s="1" t="s">
        <v>64</v>
      </c>
      <c r="J6" s="1">
        <v>12084612</v>
      </c>
      <c r="K6" s="1">
        <v>690</v>
      </c>
      <c r="L6" s="2">
        <v>8275.3333333333339</v>
      </c>
      <c r="M6" s="2">
        <v>2861.1666666666665</v>
      </c>
      <c r="N6" s="2" t="s">
        <v>237</v>
      </c>
      <c r="O6" s="144">
        <v>70</v>
      </c>
      <c r="P6" s="13" t="s">
        <v>47</v>
      </c>
      <c r="Q6" s="13" t="s">
        <v>47</v>
      </c>
      <c r="R6" s="286"/>
      <c r="T6" s="118"/>
      <c r="U6" s="38">
        <v>70</v>
      </c>
      <c r="V6" s="50" t="s">
        <v>47</v>
      </c>
      <c r="W6" s="112" t="s">
        <v>45</v>
      </c>
      <c r="X6" s="112"/>
      <c r="AA6" s="91"/>
      <c r="AB6" s="90"/>
      <c r="AC6" s="216"/>
      <c r="AD6" s="90"/>
    </row>
    <row r="7" spans="1:32" hidden="1" x14ac:dyDescent="0.35">
      <c r="A7" s="1">
        <v>416134</v>
      </c>
      <c r="B7" s="1" t="s">
        <v>27</v>
      </c>
      <c r="C7" s="25">
        <v>42711</v>
      </c>
      <c r="D7" s="1" t="s">
        <v>28</v>
      </c>
      <c r="E7" s="1">
        <v>4</v>
      </c>
      <c r="F7" s="1">
        <v>160</v>
      </c>
      <c r="G7" s="1">
        <v>7.5</v>
      </c>
      <c r="H7" s="1" t="s">
        <v>63</v>
      </c>
      <c r="I7" s="1" t="s">
        <v>26</v>
      </c>
      <c r="J7" s="1">
        <v>12248662</v>
      </c>
      <c r="K7" s="1">
        <v>500</v>
      </c>
      <c r="L7" s="2">
        <v>8760</v>
      </c>
      <c r="M7" s="2">
        <v>3079.1666666666665</v>
      </c>
      <c r="N7" s="2"/>
      <c r="O7" s="144">
        <v>105</v>
      </c>
      <c r="P7" s="13" t="s">
        <v>47</v>
      </c>
      <c r="Q7" s="13" t="s">
        <v>45</v>
      </c>
      <c r="V7" s="48"/>
      <c r="W7" s="107"/>
      <c r="AA7" s="91"/>
      <c r="AC7" s="216"/>
      <c r="AE7"/>
      <c r="AF7"/>
    </row>
    <row r="8" spans="1:32" hidden="1" x14ac:dyDescent="0.35">
      <c r="A8" s="1">
        <v>416134</v>
      </c>
      <c r="B8" s="1" t="s">
        <v>29</v>
      </c>
      <c r="C8" s="25">
        <v>42711</v>
      </c>
      <c r="D8" s="1" t="s">
        <v>28</v>
      </c>
      <c r="E8" s="1">
        <v>4</v>
      </c>
      <c r="F8" s="1">
        <v>160</v>
      </c>
      <c r="G8" s="1">
        <v>7.5</v>
      </c>
      <c r="H8" s="1" t="s">
        <v>63</v>
      </c>
      <c r="I8" s="1" t="s">
        <v>26</v>
      </c>
      <c r="J8" s="1">
        <v>12248662</v>
      </c>
      <c r="K8" s="1">
        <v>500</v>
      </c>
      <c r="L8" s="2">
        <v>9622.5</v>
      </c>
      <c r="M8" s="2">
        <v>3192.8333333333335</v>
      </c>
      <c r="N8" s="2"/>
      <c r="O8" s="144">
        <v>105</v>
      </c>
      <c r="P8" s="13" t="s">
        <v>47</v>
      </c>
      <c r="Q8" s="13" t="s">
        <v>45</v>
      </c>
      <c r="V8" s="48"/>
      <c r="W8" s="107"/>
      <c r="AA8" s="91"/>
      <c r="AC8" s="216"/>
      <c r="AE8"/>
      <c r="AF8"/>
    </row>
    <row r="9" spans="1:32" hidden="1" x14ac:dyDescent="0.35">
      <c r="A9" s="1">
        <v>416134</v>
      </c>
      <c r="B9" s="1" t="s">
        <v>30</v>
      </c>
      <c r="C9" s="25">
        <v>42711</v>
      </c>
      <c r="D9" s="1" t="s">
        <v>28</v>
      </c>
      <c r="E9" s="1">
        <v>4</v>
      </c>
      <c r="F9" s="1">
        <v>160</v>
      </c>
      <c r="G9" s="1">
        <v>7.5</v>
      </c>
      <c r="H9" s="1" t="s">
        <v>63</v>
      </c>
      <c r="I9" s="1" t="s">
        <v>32</v>
      </c>
      <c r="J9" s="1">
        <v>12248662</v>
      </c>
      <c r="K9" s="1">
        <v>500</v>
      </c>
      <c r="L9" s="2">
        <v>8817.8333333333339</v>
      </c>
      <c r="M9" s="2">
        <v>3113.6666666666665</v>
      </c>
      <c r="N9" s="2"/>
      <c r="O9" s="144">
        <v>105</v>
      </c>
      <c r="P9" s="13" t="s">
        <v>47</v>
      </c>
      <c r="Q9" s="13" t="s">
        <v>45</v>
      </c>
      <c r="V9" s="48"/>
      <c r="W9" s="107"/>
      <c r="AA9" s="91"/>
      <c r="AC9" s="216"/>
      <c r="AE9"/>
      <c r="AF9"/>
    </row>
    <row r="10" spans="1:32" hidden="1" x14ac:dyDescent="0.35">
      <c r="A10" s="1">
        <v>416134</v>
      </c>
      <c r="B10" s="1" t="s">
        <v>31</v>
      </c>
      <c r="C10" s="25">
        <v>42711</v>
      </c>
      <c r="D10" s="1" t="s">
        <v>28</v>
      </c>
      <c r="E10" s="1">
        <v>4</v>
      </c>
      <c r="F10" s="1">
        <v>160</v>
      </c>
      <c r="G10" s="1">
        <v>7.5</v>
      </c>
      <c r="H10" s="1" t="s">
        <v>63</v>
      </c>
      <c r="I10" s="1" t="s">
        <v>32</v>
      </c>
      <c r="J10" s="1">
        <v>12248662</v>
      </c>
      <c r="K10" s="1">
        <v>500</v>
      </c>
      <c r="L10" s="2">
        <v>9014.5</v>
      </c>
      <c r="M10" s="2">
        <v>3125.1666666666665</v>
      </c>
      <c r="N10" s="2"/>
      <c r="O10" s="144">
        <v>105</v>
      </c>
      <c r="P10" s="13" t="s">
        <v>47</v>
      </c>
      <c r="Q10" s="13" t="s">
        <v>45</v>
      </c>
      <c r="V10" s="48"/>
      <c r="W10" s="107"/>
      <c r="AA10" s="91"/>
      <c r="AC10" s="216"/>
      <c r="AE10"/>
      <c r="AF10"/>
    </row>
    <row r="11" spans="1:32" hidden="1" x14ac:dyDescent="0.35">
      <c r="A11" s="1"/>
      <c r="B11" s="1" t="s">
        <v>35</v>
      </c>
      <c r="C11" s="25">
        <v>42697</v>
      </c>
      <c r="D11" s="1" t="s">
        <v>33</v>
      </c>
      <c r="E11" s="1">
        <v>10</v>
      </c>
      <c r="F11" s="1">
        <v>160</v>
      </c>
      <c r="G11" s="1">
        <v>3</v>
      </c>
      <c r="H11" s="1" t="s">
        <v>34</v>
      </c>
      <c r="I11" s="1" t="s">
        <v>51</v>
      </c>
      <c r="J11" s="1">
        <v>12293032</v>
      </c>
      <c r="K11" s="1">
        <v>550</v>
      </c>
      <c r="L11" s="2"/>
      <c r="M11" s="2">
        <v>4486.5</v>
      </c>
      <c r="N11" s="2"/>
      <c r="O11" s="144">
        <v>105</v>
      </c>
      <c r="Q11" s="13" t="s">
        <v>46</v>
      </c>
      <c r="U11" s="38">
        <v>100</v>
      </c>
      <c r="W11" s="112" t="s">
        <v>46</v>
      </c>
      <c r="AA11" s="91"/>
      <c r="AC11" s="216"/>
      <c r="AE11"/>
      <c r="AF11"/>
    </row>
    <row r="12" spans="1:32" hidden="1" x14ac:dyDescent="0.35">
      <c r="A12" s="1"/>
      <c r="B12" s="1" t="s">
        <v>36</v>
      </c>
      <c r="C12" s="25">
        <v>42697</v>
      </c>
      <c r="D12" s="1" t="s">
        <v>33</v>
      </c>
      <c r="E12" s="1">
        <v>10</v>
      </c>
      <c r="F12" s="1">
        <v>160</v>
      </c>
      <c r="G12" s="1">
        <v>3</v>
      </c>
      <c r="H12" s="1" t="s">
        <v>34</v>
      </c>
      <c r="I12" s="1" t="s">
        <v>51</v>
      </c>
      <c r="J12" s="1">
        <v>12293032</v>
      </c>
      <c r="K12" s="1">
        <v>550</v>
      </c>
      <c r="L12" s="2"/>
      <c r="M12" s="2">
        <v>4563</v>
      </c>
      <c r="N12" s="2"/>
      <c r="O12" s="144">
        <v>105</v>
      </c>
      <c r="Q12" s="13" t="s">
        <v>46</v>
      </c>
      <c r="U12" s="38">
        <v>100</v>
      </c>
      <c r="W12" s="112" t="s">
        <v>46</v>
      </c>
      <c r="AA12" s="91"/>
      <c r="AC12" s="216"/>
      <c r="AE12"/>
      <c r="AF12"/>
    </row>
    <row r="13" spans="1:32" hidden="1" x14ac:dyDescent="0.35">
      <c r="A13" s="1"/>
      <c r="B13" s="1" t="s">
        <v>37</v>
      </c>
      <c r="C13" s="25">
        <v>42697</v>
      </c>
      <c r="D13" s="1" t="s">
        <v>33</v>
      </c>
      <c r="E13" s="1">
        <v>10</v>
      </c>
      <c r="F13" s="1">
        <v>160</v>
      </c>
      <c r="G13" s="1">
        <v>3</v>
      </c>
      <c r="H13" s="1" t="s">
        <v>34</v>
      </c>
      <c r="I13" s="1" t="s">
        <v>51</v>
      </c>
      <c r="J13" s="1">
        <v>12293032</v>
      </c>
      <c r="K13" s="1">
        <v>550</v>
      </c>
      <c r="L13" s="2"/>
      <c r="M13" s="2">
        <v>4014.8333333333335</v>
      </c>
      <c r="N13" s="2"/>
      <c r="O13" s="144">
        <v>105</v>
      </c>
      <c r="Q13" s="13" t="s">
        <v>46</v>
      </c>
      <c r="U13" s="38">
        <v>85</v>
      </c>
      <c r="W13" s="112" t="s">
        <v>46</v>
      </c>
      <c r="AA13" s="91"/>
      <c r="AC13" s="216"/>
      <c r="AE13"/>
      <c r="AF13"/>
    </row>
    <row r="14" spans="1:32" hidden="1" x14ac:dyDescent="0.35">
      <c r="A14" s="1"/>
      <c r="B14" s="1" t="s">
        <v>31</v>
      </c>
      <c r="C14" s="25">
        <v>42702</v>
      </c>
      <c r="D14" s="1" t="s">
        <v>33</v>
      </c>
      <c r="E14" s="1">
        <v>10</v>
      </c>
      <c r="F14" s="1">
        <v>160</v>
      </c>
      <c r="G14" s="1">
        <v>3</v>
      </c>
      <c r="H14" s="1" t="s">
        <v>34</v>
      </c>
      <c r="I14" s="1" t="s">
        <v>51</v>
      </c>
      <c r="J14" s="1">
        <v>12293032</v>
      </c>
      <c r="K14" s="1">
        <v>550</v>
      </c>
      <c r="L14" s="2"/>
      <c r="M14" s="2">
        <v>5172</v>
      </c>
      <c r="N14" s="2"/>
      <c r="O14" s="144">
        <v>105</v>
      </c>
      <c r="Q14" s="13" t="s">
        <v>47</v>
      </c>
      <c r="U14" s="38">
        <v>90</v>
      </c>
      <c r="W14" s="112" t="s">
        <v>47</v>
      </c>
      <c r="AA14" s="91"/>
      <c r="AC14" s="216"/>
      <c r="AE14"/>
      <c r="AF14"/>
    </row>
    <row r="15" spans="1:32" hidden="1" x14ac:dyDescent="0.35">
      <c r="A15" s="1"/>
      <c r="B15" s="1" t="s">
        <v>38</v>
      </c>
      <c r="C15" s="25">
        <v>42702</v>
      </c>
      <c r="D15" s="1" t="s">
        <v>33</v>
      </c>
      <c r="E15" s="1">
        <v>10</v>
      </c>
      <c r="F15" s="1">
        <v>160</v>
      </c>
      <c r="G15" s="1">
        <v>3</v>
      </c>
      <c r="H15" s="1" t="s">
        <v>34</v>
      </c>
      <c r="I15" s="1" t="s">
        <v>51</v>
      </c>
      <c r="J15" s="1">
        <v>12293032</v>
      </c>
      <c r="K15" s="1">
        <v>550</v>
      </c>
      <c r="L15" s="2"/>
      <c r="M15" s="2">
        <v>5031</v>
      </c>
      <c r="N15" s="2"/>
      <c r="O15" s="144">
        <v>105</v>
      </c>
      <c r="Q15" s="13" t="s">
        <v>47</v>
      </c>
      <c r="U15" s="38">
        <v>80</v>
      </c>
      <c r="W15" s="112" t="s">
        <v>47</v>
      </c>
      <c r="AA15" s="91"/>
      <c r="AC15" s="216"/>
      <c r="AE15"/>
      <c r="AF15"/>
    </row>
    <row r="16" spans="1:32" hidden="1" x14ac:dyDescent="0.35">
      <c r="A16" s="1"/>
      <c r="B16" s="1" t="s">
        <v>39</v>
      </c>
      <c r="C16" s="25">
        <v>42702</v>
      </c>
      <c r="D16" s="1" t="s">
        <v>33</v>
      </c>
      <c r="E16" s="1">
        <v>10</v>
      </c>
      <c r="F16" s="1">
        <v>160</v>
      </c>
      <c r="G16" s="1">
        <v>3</v>
      </c>
      <c r="H16" s="1" t="s">
        <v>34</v>
      </c>
      <c r="I16" s="1" t="s">
        <v>51</v>
      </c>
      <c r="J16" s="1">
        <v>12293032</v>
      </c>
      <c r="K16" s="1">
        <v>550</v>
      </c>
      <c r="L16" s="2"/>
      <c r="M16" s="2">
        <v>4912.833333333333</v>
      </c>
      <c r="N16" s="2"/>
      <c r="O16" s="144">
        <v>105</v>
      </c>
      <c r="Q16" s="13" t="s">
        <v>47</v>
      </c>
      <c r="U16" s="38">
        <v>80</v>
      </c>
      <c r="W16" s="112" t="s">
        <v>47</v>
      </c>
      <c r="AA16" s="91"/>
      <c r="AC16" s="216"/>
      <c r="AE16"/>
      <c r="AF16"/>
    </row>
    <row r="17" spans="1:32" hidden="1" x14ac:dyDescent="0.35">
      <c r="A17" s="1"/>
      <c r="B17" s="1" t="s">
        <v>40</v>
      </c>
      <c r="C17" s="25">
        <v>42702</v>
      </c>
      <c r="D17" s="1" t="s">
        <v>33</v>
      </c>
      <c r="E17" s="1">
        <v>10</v>
      </c>
      <c r="F17" s="1">
        <v>160</v>
      </c>
      <c r="G17" s="1">
        <v>3</v>
      </c>
      <c r="H17" s="1" t="s">
        <v>34</v>
      </c>
      <c r="I17" s="1" t="s">
        <v>51</v>
      </c>
      <c r="J17" s="1">
        <v>12293032</v>
      </c>
      <c r="K17" s="1">
        <v>550</v>
      </c>
      <c r="L17" s="2"/>
      <c r="M17" s="2">
        <v>5425.666666666667</v>
      </c>
      <c r="N17" s="2"/>
      <c r="O17" s="144">
        <v>105</v>
      </c>
      <c r="Q17" s="13" t="s">
        <v>47</v>
      </c>
      <c r="U17" s="38">
        <v>95</v>
      </c>
      <c r="W17" s="112" t="s">
        <v>47</v>
      </c>
      <c r="AA17" s="91"/>
      <c r="AC17" s="216"/>
      <c r="AE17"/>
      <c r="AF17"/>
    </row>
    <row r="18" spans="1:32" hidden="1" x14ac:dyDescent="0.35">
      <c r="A18" s="1"/>
      <c r="B18" s="1" t="s">
        <v>41</v>
      </c>
      <c r="C18" s="25">
        <v>42702</v>
      </c>
      <c r="D18" s="1" t="s">
        <v>33</v>
      </c>
      <c r="E18" s="1">
        <v>10</v>
      </c>
      <c r="F18" s="1">
        <v>160</v>
      </c>
      <c r="G18" s="1">
        <v>3</v>
      </c>
      <c r="H18" s="1" t="s">
        <v>34</v>
      </c>
      <c r="I18" s="1" t="s">
        <v>51</v>
      </c>
      <c r="J18" s="1">
        <v>12293032</v>
      </c>
      <c r="K18" s="1">
        <v>550</v>
      </c>
      <c r="L18" s="2"/>
      <c r="M18" s="2">
        <v>4714</v>
      </c>
      <c r="N18" s="2"/>
      <c r="O18" s="144">
        <v>105</v>
      </c>
      <c r="Q18" s="13" t="s">
        <v>47</v>
      </c>
      <c r="U18" s="38">
        <v>75</v>
      </c>
      <c r="W18" s="112" t="s">
        <v>47</v>
      </c>
      <c r="AA18" s="91"/>
      <c r="AC18" s="216"/>
      <c r="AE18"/>
      <c r="AF18"/>
    </row>
    <row r="19" spans="1:32" hidden="1" x14ac:dyDescent="0.35">
      <c r="A19" s="1"/>
      <c r="B19" s="1" t="s">
        <v>42</v>
      </c>
      <c r="C19" s="25">
        <v>42702</v>
      </c>
      <c r="D19" s="1" t="s">
        <v>33</v>
      </c>
      <c r="E19" s="1">
        <v>10</v>
      </c>
      <c r="F19" s="1">
        <v>160</v>
      </c>
      <c r="G19" s="1">
        <v>3</v>
      </c>
      <c r="H19" s="1" t="s">
        <v>34</v>
      </c>
      <c r="I19" s="1" t="s">
        <v>51</v>
      </c>
      <c r="J19" s="1">
        <v>12293032</v>
      </c>
      <c r="K19" s="1">
        <v>550</v>
      </c>
      <c r="L19" s="2"/>
      <c r="M19" s="2">
        <v>5049.166666666667</v>
      </c>
      <c r="N19" s="2"/>
      <c r="O19" s="144">
        <v>105</v>
      </c>
      <c r="Q19" s="13" t="s">
        <v>47</v>
      </c>
      <c r="U19" s="38">
        <v>85</v>
      </c>
      <c r="W19" s="112" t="s">
        <v>47</v>
      </c>
      <c r="AA19" s="91"/>
      <c r="AC19" s="216"/>
      <c r="AE19"/>
      <c r="AF19"/>
    </row>
    <row r="20" spans="1:32" hidden="1" x14ac:dyDescent="0.35">
      <c r="A20" s="1"/>
      <c r="B20" s="1" t="s">
        <v>43</v>
      </c>
      <c r="C20" s="25">
        <v>42702</v>
      </c>
      <c r="D20" s="1" t="s">
        <v>33</v>
      </c>
      <c r="E20" s="1">
        <v>10</v>
      </c>
      <c r="F20" s="1">
        <v>160</v>
      </c>
      <c r="G20" s="1">
        <v>3</v>
      </c>
      <c r="H20" s="1" t="s">
        <v>34</v>
      </c>
      <c r="I20" s="1" t="s">
        <v>51</v>
      </c>
      <c r="J20" s="1">
        <v>12293032</v>
      </c>
      <c r="K20" s="1">
        <v>550</v>
      </c>
      <c r="L20" s="2"/>
      <c r="M20" s="2">
        <v>4508.166666666667</v>
      </c>
      <c r="N20" s="2"/>
      <c r="O20" s="144">
        <v>105</v>
      </c>
      <c r="Q20" s="13" t="s">
        <v>46</v>
      </c>
      <c r="U20" s="38">
        <v>100</v>
      </c>
      <c r="W20" s="112" t="s">
        <v>46</v>
      </c>
      <c r="AA20" s="91"/>
      <c r="AC20" s="216"/>
      <c r="AE20"/>
      <c r="AF20"/>
    </row>
    <row r="21" spans="1:32" hidden="1" x14ac:dyDescent="0.35">
      <c r="A21" s="1"/>
      <c r="B21" s="1" t="s">
        <v>30</v>
      </c>
      <c r="C21" s="25">
        <v>42641</v>
      </c>
      <c r="D21" s="1" t="s">
        <v>48</v>
      </c>
      <c r="E21" s="1">
        <v>4</v>
      </c>
      <c r="F21" s="1">
        <v>180</v>
      </c>
      <c r="G21" s="1">
        <v>22</v>
      </c>
      <c r="H21" s="1" t="s">
        <v>34</v>
      </c>
      <c r="I21" s="1" t="s">
        <v>49</v>
      </c>
      <c r="J21" s="1">
        <v>12272812</v>
      </c>
      <c r="K21" s="1">
        <v>690</v>
      </c>
      <c r="L21" s="2"/>
      <c r="M21" s="2">
        <v>3433.1666666666665</v>
      </c>
      <c r="N21" s="2"/>
      <c r="O21" s="144">
        <v>105</v>
      </c>
      <c r="Q21" s="13" t="s">
        <v>44</v>
      </c>
      <c r="U21" s="38">
        <v>100</v>
      </c>
      <c r="W21" s="112" t="s">
        <v>45</v>
      </c>
      <c r="AA21" s="91"/>
      <c r="AC21" s="216"/>
      <c r="AE21"/>
      <c r="AF21"/>
    </row>
    <row r="22" spans="1:32" hidden="1" x14ac:dyDescent="0.35">
      <c r="A22" s="1"/>
      <c r="B22" s="1" t="s">
        <v>27</v>
      </c>
      <c r="C22" s="25">
        <v>42642</v>
      </c>
      <c r="D22" s="1" t="s">
        <v>48</v>
      </c>
      <c r="E22" s="1">
        <v>4</v>
      </c>
      <c r="F22" s="1">
        <v>180</v>
      </c>
      <c r="G22" s="1">
        <v>22</v>
      </c>
      <c r="H22" s="1" t="s">
        <v>34</v>
      </c>
      <c r="I22" s="1" t="s">
        <v>49</v>
      </c>
      <c r="J22" s="1">
        <v>12272812</v>
      </c>
      <c r="K22" s="1">
        <v>690</v>
      </c>
      <c r="L22" s="2"/>
      <c r="M22" s="2">
        <v>3326.8333333333335</v>
      </c>
      <c r="N22" s="2"/>
      <c r="O22" s="144">
        <v>105</v>
      </c>
      <c r="Q22" s="13" t="s">
        <v>44</v>
      </c>
      <c r="U22" s="38">
        <v>100</v>
      </c>
      <c r="W22" s="112" t="s">
        <v>45</v>
      </c>
      <c r="AA22" s="91"/>
      <c r="AC22" s="216"/>
      <c r="AE22"/>
      <c r="AF22"/>
    </row>
    <row r="23" spans="1:32" hidden="1" x14ac:dyDescent="0.35">
      <c r="A23" s="1"/>
      <c r="B23" s="1" t="s">
        <v>38</v>
      </c>
      <c r="C23" s="25">
        <v>42642</v>
      </c>
      <c r="D23" s="1" t="s">
        <v>48</v>
      </c>
      <c r="E23" s="1">
        <v>4</v>
      </c>
      <c r="F23" s="1">
        <v>180</v>
      </c>
      <c r="G23" s="1">
        <v>22</v>
      </c>
      <c r="H23" s="1" t="s">
        <v>34</v>
      </c>
      <c r="I23" s="1" t="s">
        <v>51</v>
      </c>
      <c r="J23" s="1">
        <v>12272802</v>
      </c>
      <c r="K23" s="1">
        <v>690</v>
      </c>
      <c r="L23" s="2"/>
      <c r="M23" s="2">
        <v>3475.5</v>
      </c>
      <c r="N23" s="2"/>
      <c r="O23" s="144">
        <v>105</v>
      </c>
      <c r="Q23" s="13" t="s">
        <v>45</v>
      </c>
      <c r="U23" s="38">
        <v>105</v>
      </c>
      <c r="W23" s="112" t="s">
        <v>45</v>
      </c>
      <c r="AA23" s="91"/>
      <c r="AC23" s="216"/>
      <c r="AE23"/>
      <c r="AF23"/>
    </row>
    <row r="24" spans="1:32" hidden="1" x14ac:dyDescent="0.35">
      <c r="A24" s="1"/>
      <c r="B24" s="1" t="s">
        <v>38</v>
      </c>
      <c r="C24" s="25">
        <v>42647</v>
      </c>
      <c r="D24" s="1" t="s">
        <v>48</v>
      </c>
      <c r="E24" s="1">
        <v>4</v>
      </c>
      <c r="F24" s="1">
        <v>180</v>
      </c>
      <c r="G24" s="1">
        <v>22</v>
      </c>
      <c r="H24" s="1" t="s">
        <v>34</v>
      </c>
      <c r="I24" s="1" t="s">
        <v>51</v>
      </c>
      <c r="J24" s="1">
        <v>12272802</v>
      </c>
      <c r="K24" s="1">
        <v>690</v>
      </c>
      <c r="L24" s="2"/>
      <c r="M24" s="2">
        <v>3117.1666666666665</v>
      </c>
      <c r="N24" s="2"/>
      <c r="O24" s="144">
        <v>105</v>
      </c>
      <c r="Q24" s="13" t="s">
        <v>44</v>
      </c>
      <c r="U24" s="38">
        <v>90</v>
      </c>
      <c r="W24" s="112" t="s">
        <v>45</v>
      </c>
      <c r="AA24" s="91"/>
      <c r="AC24" s="216"/>
      <c r="AE24"/>
      <c r="AF24"/>
    </row>
    <row r="25" spans="1:32" x14ac:dyDescent="0.35">
      <c r="A25" s="1"/>
      <c r="B25" s="1" t="s">
        <v>27</v>
      </c>
      <c r="C25" s="25">
        <v>42661</v>
      </c>
      <c r="D25" s="1" t="s">
        <v>50</v>
      </c>
      <c r="E25" s="1">
        <v>4</v>
      </c>
      <c r="F25" s="1">
        <v>160</v>
      </c>
      <c r="G25" s="1">
        <v>15</v>
      </c>
      <c r="H25" s="1" t="s">
        <v>34</v>
      </c>
      <c r="I25" s="1" t="s">
        <v>51</v>
      </c>
      <c r="J25" s="1">
        <v>12317712</v>
      </c>
      <c r="K25" s="1">
        <v>380</v>
      </c>
      <c r="L25" s="2"/>
      <c r="M25" s="2">
        <v>4047.5</v>
      </c>
      <c r="N25" s="2"/>
      <c r="O25" s="144">
        <v>105</v>
      </c>
      <c r="Q25" s="13" t="s">
        <v>47</v>
      </c>
      <c r="U25" s="38">
        <v>85</v>
      </c>
      <c r="W25" s="112" t="s">
        <v>46</v>
      </c>
      <c r="AA25" s="91"/>
      <c r="AC25" s="216"/>
      <c r="AE25"/>
      <c r="AF25"/>
    </row>
    <row r="26" spans="1:32" x14ac:dyDescent="0.35">
      <c r="A26" s="1"/>
      <c r="B26" s="1" t="s">
        <v>27</v>
      </c>
      <c r="C26" s="25">
        <v>42661</v>
      </c>
      <c r="D26" s="1" t="s">
        <v>52</v>
      </c>
      <c r="E26" s="1">
        <v>6</v>
      </c>
      <c r="F26" s="1">
        <v>160</v>
      </c>
      <c r="G26" s="1">
        <v>11</v>
      </c>
      <c r="H26" s="1" t="s">
        <v>34</v>
      </c>
      <c r="I26" s="1" t="s">
        <v>51</v>
      </c>
      <c r="J26" s="1">
        <v>12317442</v>
      </c>
      <c r="K26" s="1">
        <v>390</v>
      </c>
      <c r="L26" s="2"/>
      <c r="M26" s="2">
        <v>4651.5</v>
      </c>
      <c r="N26" s="2"/>
      <c r="O26" s="144">
        <v>105</v>
      </c>
      <c r="Q26" s="13" t="s">
        <v>47</v>
      </c>
      <c r="U26" s="38">
        <v>105</v>
      </c>
      <c r="W26" s="112" t="s">
        <v>46</v>
      </c>
      <c r="AA26" s="91"/>
      <c r="AC26" s="216"/>
      <c r="AE26"/>
      <c r="AF26"/>
    </row>
    <row r="27" spans="1:32" x14ac:dyDescent="0.35">
      <c r="A27" s="1"/>
      <c r="B27" s="1" t="s">
        <v>29</v>
      </c>
      <c r="C27" s="25">
        <v>42677</v>
      </c>
      <c r="D27" s="1" t="s">
        <v>52</v>
      </c>
      <c r="E27" s="1">
        <v>6</v>
      </c>
      <c r="F27" s="1">
        <v>160</v>
      </c>
      <c r="G27" s="1">
        <v>11</v>
      </c>
      <c r="H27" s="1" t="s">
        <v>34</v>
      </c>
      <c r="I27" s="1" t="s">
        <v>51</v>
      </c>
      <c r="J27" s="1">
        <v>12317442</v>
      </c>
      <c r="K27" s="1">
        <v>390</v>
      </c>
      <c r="L27" s="2"/>
      <c r="M27" s="2">
        <v>4579.666666666667</v>
      </c>
      <c r="N27" s="2"/>
      <c r="O27" s="144">
        <v>105</v>
      </c>
      <c r="Q27" s="13" t="s">
        <v>47</v>
      </c>
      <c r="U27" s="38">
        <v>100</v>
      </c>
      <c r="W27" s="112" t="s">
        <v>46</v>
      </c>
      <c r="AA27" s="91"/>
      <c r="AC27" s="216"/>
      <c r="AE27"/>
      <c r="AF27"/>
    </row>
    <row r="28" spans="1:32" x14ac:dyDescent="0.35">
      <c r="A28" s="1"/>
      <c r="B28" s="1" t="s">
        <v>30</v>
      </c>
      <c r="C28" s="25">
        <v>42678</v>
      </c>
      <c r="D28" s="1" t="s">
        <v>52</v>
      </c>
      <c r="E28" s="1">
        <v>6</v>
      </c>
      <c r="F28" s="1">
        <v>160</v>
      </c>
      <c r="G28" s="1">
        <v>11</v>
      </c>
      <c r="H28" s="1" t="s">
        <v>34</v>
      </c>
      <c r="I28" s="1" t="s">
        <v>51</v>
      </c>
      <c r="J28" s="1">
        <v>12317442</v>
      </c>
      <c r="K28" s="1">
        <v>390</v>
      </c>
      <c r="L28" s="2"/>
      <c r="M28" s="2">
        <v>4237.166666666667</v>
      </c>
      <c r="N28" s="2"/>
      <c r="O28" s="144">
        <v>105</v>
      </c>
      <c r="Q28" s="13" t="s">
        <v>47</v>
      </c>
      <c r="U28" s="38">
        <v>90</v>
      </c>
      <c r="W28" s="112" t="s">
        <v>46</v>
      </c>
      <c r="AA28" s="91"/>
      <c r="AC28" s="216"/>
      <c r="AE28"/>
      <c r="AF28"/>
    </row>
    <row r="29" spans="1:32" s="30" customFormat="1" ht="15" hidden="1" thickBot="1" x14ac:dyDescent="0.4">
      <c r="A29" s="26"/>
      <c r="B29" s="26" t="s">
        <v>27</v>
      </c>
      <c r="C29" s="27">
        <v>42703</v>
      </c>
      <c r="D29" s="26" t="s">
        <v>54</v>
      </c>
      <c r="E29" s="26">
        <v>6</v>
      </c>
      <c r="F29" s="26">
        <v>250</v>
      </c>
      <c r="G29" s="26">
        <v>45</v>
      </c>
      <c r="H29" s="26" t="s">
        <v>55</v>
      </c>
      <c r="I29" s="26" t="s">
        <v>51</v>
      </c>
      <c r="J29" s="26">
        <v>12323172</v>
      </c>
      <c r="K29" s="26">
        <v>690</v>
      </c>
      <c r="L29" s="28"/>
      <c r="M29" s="28">
        <v>6203</v>
      </c>
      <c r="N29" s="28"/>
      <c r="O29" s="176">
        <v>105</v>
      </c>
      <c r="P29" s="18"/>
      <c r="Q29" s="18" t="s">
        <v>47</v>
      </c>
      <c r="R29" s="319"/>
      <c r="S29" s="26"/>
      <c r="T29" s="201"/>
      <c r="U29" s="56">
        <v>105</v>
      </c>
      <c r="V29" s="57"/>
      <c r="W29" s="111" t="s">
        <v>47</v>
      </c>
      <c r="X29" s="111"/>
      <c r="AA29" s="99"/>
      <c r="AB29" s="98"/>
      <c r="AC29" s="215"/>
      <c r="AD29" s="98"/>
    </row>
    <row r="30" spans="1:32" hidden="1" x14ac:dyDescent="0.35">
      <c r="A30" s="1">
        <v>410488</v>
      </c>
      <c r="B30" s="1">
        <v>1</v>
      </c>
      <c r="C30" s="25">
        <v>42849</v>
      </c>
      <c r="D30" s="1" t="s">
        <v>57</v>
      </c>
      <c r="E30" s="1">
        <v>4</v>
      </c>
      <c r="F30" s="1">
        <v>355</v>
      </c>
      <c r="G30" s="1">
        <v>330</v>
      </c>
      <c r="H30" s="1" t="s">
        <v>34</v>
      </c>
      <c r="I30" s="1" t="s">
        <v>77</v>
      </c>
      <c r="J30" s="1">
        <v>12287322</v>
      </c>
      <c r="K30" s="1">
        <v>690</v>
      </c>
      <c r="L30" s="2">
        <v>9513.6666666666661</v>
      </c>
      <c r="M30" s="2">
        <v>4882.666666666667</v>
      </c>
      <c r="N30" s="2" t="s">
        <v>237</v>
      </c>
      <c r="O30" s="144">
        <v>80</v>
      </c>
      <c r="P30" s="13" t="s">
        <v>47</v>
      </c>
      <c r="Q30" s="13" t="s">
        <v>47</v>
      </c>
      <c r="U30" s="38">
        <v>80</v>
      </c>
      <c r="V30" s="50" t="s">
        <v>47</v>
      </c>
      <c r="W30" s="112" t="s">
        <v>47</v>
      </c>
      <c r="X30" s="113"/>
      <c r="Z30" s="2">
        <f t="shared" ref="Z30:Z93" si="0">L30-1000</f>
        <v>8513.6666666666661</v>
      </c>
      <c r="AA30" s="94">
        <v>105</v>
      </c>
      <c r="AB30" s="90" t="s">
        <v>47</v>
      </c>
      <c r="AC30" s="216" t="s">
        <v>47</v>
      </c>
      <c r="AD30" s="90">
        <v>85</v>
      </c>
      <c r="AE30"/>
      <c r="AF30"/>
    </row>
    <row r="31" spans="1:32" hidden="1" x14ac:dyDescent="0.35">
      <c r="A31" s="1">
        <v>410488</v>
      </c>
      <c r="B31" s="1">
        <v>1</v>
      </c>
      <c r="C31" s="25">
        <v>42849</v>
      </c>
      <c r="D31" s="1" t="s">
        <v>57</v>
      </c>
      <c r="E31" s="1">
        <v>4</v>
      </c>
      <c r="F31" s="1">
        <v>355</v>
      </c>
      <c r="G31" s="1">
        <v>330</v>
      </c>
      <c r="H31" s="1" t="s">
        <v>34</v>
      </c>
      <c r="I31" s="1" t="s">
        <v>77</v>
      </c>
      <c r="J31" s="1">
        <v>12287322</v>
      </c>
      <c r="K31" s="1">
        <v>460</v>
      </c>
      <c r="L31" s="2">
        <v>7794.333333333333</v>
      </c>
      <c r="M31" s="2">
        <v>4849.333333333333</v>
      </c>
      <c r="N31" s="2" t="s">
        <v>47</v>
      </c>
      <c r="O31" s="144">
        <v>70</v>
      </c>
      <c r="P31" s="13" t="s">
        <v>47</v>
      </c>
      <c r="Q31" s="13" t="s">
        <v>47</v>
      </c>
      <c r="U31" s="38">
        <v>80</v>
      </c>
      <c r="V31" s="50" t="s">
        <v>47</v>
      </c>
      <c r="W31" s="112" t="s">
        <v>47</v>
      </c>
      <c r="X31" s="113"/>
      <c r="Z31" s="2">
        <f t="shared" si="0"/>
        <v>6794.333333333333</v>
      </c>
      <c r="AA31" s="94">
        <v>105</v>
      </c>
      <c r="AB31" s="90" t="s">
        <v>47</v>
      </c>
      <c r="AC31" s="216" t="s">
        <v>46</v>
      </c>
      <c r="AD31" s="90">
        <v>85</v>
      </c>
      <c r="AE31"/>
      <c r="AF31"/>
    </row>
    <row r="32" spans="1:32" hidden="1" x14ac:dyDescent="0.35">
      <c r="A32" s="1">
        <v>426258</v>
      </c>
      <c r="B32" s="1">
        <v>1</v>
      </c>
      <c r="C32" s="25">
        <v>42849</v>
      </c>
      <c r="D32" s="1" t="s">
        <v>58</v>
      </c>
      <c r="E32" s="1">
        <v>6</v>
      </c>
      <c r="F32" s="1">
        <v>355</v>
      </c>
      <c r="G32" s="1">
        <v>250</v>
      </c>
      <c r="H32" s="1" t="s">
        <v>55</v>
      </c>
      <c r="I32" s="1" t="s">
        <v>51</v>
      </c>
      <c r="J32" s="1">
        <v>12318772</v>
      </c>
      <c r="K32" s="1">
        <v>660</v>
      </c>
      <c r="L32" s="2">
        <v>10251.333333333334</v>
      </c>
      <c r="M32" s="2">
        <v>5565</v>
      </c>
      <c r="N32" s="2"/>
      <c r="O32" s="144">
        <v>80</v>
      </c>
      <c r="P32" s="13" t="s">
        <v>47</v>
      </c>
      <c r="Q32" s="13" t="s">
        <v>47</v>
      </c>
      <c r="U32" s="38">
        <v>100</v>
      </c>
      <c r="V32" s="50" t="s">
        <v>47</v>
      </c>
      <c r="W32" s="112" t="s">
        <v>47</v>
      </c>
      <c r="X32" s="113"/>
      <c r="Z32" s="2">
        <f t="shared" si="0"/>
        <v>9251.3333333333339</v>
      </c>
      <c r="AA32" s="94">
        <v>100</v>
      </c>
      <c r="AB32" s="90" t="s">
        <v>47</v>
      </c>
      <c r="AC32" s="216" t="s">
        <v>47</v>
      </c>
      <c r="AD32" s="90">
        <v>95</v>
      </c>
      <c r="AE32"/>
      <c r="AF32"/>
    </row>
    <row r="33" spans="1:32" x14ac:dyDescent="0.35">
      <c r="A33" s="1">
        <v>415275</v>
      </c>
      <c r="B33" s="1">
        <v>1</v>
      </c>
      <c r="C33" s="25">
        <v>42849</v>
      </c>
      <c r="D33" s="1" t="s">
        <v>59</v>
      </c>
      <c r="E33" s="1">
        <v>2</v>
      </c>
      <c r="F33" s="1">
        <v>200</v>
      </c>
      <c r="G33" s="1">
        <v>30</v>
      </c>
      <c r="H33" s="1" t="s">
        <v>34</v>
      </c>
      <c r="I33" s="1" t="s">
        <v>51</v>
      </c>
      <c r="J33" s="1">
        <v>12235052</v>
      </c>
      <c r="K33" s="1">
        <v>400</v>
      </c>
      <c r="L33" s="2">
        <v>9871.6666666666661</v>
      </c>
      <c r="M33" s="2">
        <v>4859.333333333333</v>
      </c>
      <c r="N33" s="2"/>
      <c r="O33" s="144">
        <v>85</v>
      </c>
      <c r="P33" s="13" t="s">
        <v>47</v>
      </c>
      <c r="Q33" s="13" t="s">
        <v>47</v>
      </c>
      <c r="U33" s="38">
        <v>80</v>
      </c>
      <c r="V33" s="50" t="s">
        <v>47</v>
      </c>
      <c r="W33" s="112" t="s">
        <v>47</v>
      </c>
      <c r="X33" s="113"/>
      <c r="Z33" s="2">
        <f t="shared" si="0"/>
        <v>8871.6666666666661</v>
      </c>
      <c r="AA33" s="94">
        <v>105</v>
      </c>
      <c r="AB33" s="90" t="s">
        <v>47</v>
      </c>
      <c r="AC33" s="216" t="s">
        <v>47</v>
      </c>
      <c r="AD33" s="90">
        <v>90</v>
      </c>
      <c r="AE33"/>
      <c r="AF33"/>
    </row>
    <row r="34" spans="1:32" hidden="1" x14ac:dyDescent="0.35">
      <c r="A34" s="1">
        <v>412802</v>
      </c>
      <c r="B34" s="1">
        <v>1</v>
      </c>
      <c r="C34" s="25">
        <v>42851</v>
      </c>
      <c r="D34" s="1" t="s">
        <v>60</v>
      </c>
      <c r="E34" s="1">
        <v>2</v>
      </c>
      <c r="F34" s="1">
        <v>132</v>
      </c>
      <c r="G34" s="1">
        <v>9.1999999999999993</v>
      </c>
      <c r="H34" s="1" t="s">
        <v>34</v>
      </c>
      <c r="I34" s="1" t="s">
        <v>51</v>
      </c>
      <c r="J34" s="1">
        <v>12305942</v>
      </c>
      <c r="K34" s="1">
        <v>480</v>
      </c>
      <c r="L34" s="2">
        <v>10389.5</v>
      </c>
      <c r="M34" s="2">
        <v>4268.333333333333</v>
      </c>
      <c r="N34" s="2"/>
      <c r="O34" s="144">
        <v>105</v>
      </c>
      <c r="P34" s="13" t="s">
        <v>47</v>
      </c>
      <c r="Q34" s="13" t="s">
        <v>47</v>
      </c>
      <c r="U34" s="38">
        <v>90</v>
      </c>
      <c r="V34" s="50" t="s">
        <v>47</v>
      </c>
      <c r="W34" s="112" t="s">
        <v>46</v>
      </c>
      <c r="X34" s="113"/>
      <c r="Z34" s="2">
        <f t="shared" si="0"/>
        <v>9389.5</v>
      </c>
      <c r="AA34" s="94">
        <v>105</v>
      </c>
      <c r="AB34" s="90" t="s">
        <v>47</v>
      </c>
      <c r="AC34" s="216" t="s">
        <v>47</v>
      </c>
      <c r="AD34" s="90">
        <v>100</v>
      </c>
      <c r="AE34"/>
      <c r="AF34"/>
    </row>
    <row r="35" spans="1:32" hidden="1" x14ac:dyDescent="0.35">
      <c r="A35" s="1">
        <v>412802</v>
      </c>
      <c r="B35" s="1">
        <v>1</v>
      </c>
      <c r="C35" s="25">
        <v>42851</v>
      </c>
      <c r="D35" s="1" t="s">
        <v>60</v>
      </c>
      <c r="E35" s="1">
        <v>2</v>
      </c>
      <c r="F35" s="1">
        <v>132</v>
      </c>
      <c r="G35" s="1">
        <v>9.1999999999999993</v>
      </c>
      <c r="H35" s="1" t="s">
        <v>34</v>
      </c>
      <c r="I35" s="1" t="s">
        <v>51</v>
      </c>
      <c r="J35" s="1">
        <v>12305942</v>
      </c>
      <c r="K35" s="1">
        <v>480</v>
      </c>
      <c r="L35" s="2">
        <v>10389.5</v>
      </c>
      <c r="M35" s="33">
        <v>3709</v>
      </c>
      <c r="N35" s="33"/>
      <c r="O35" s="144">
        <v>95</v>
      </c>
      <c r="P35" s="13" t="s">
        <v>47</v>
      </c>
      <c r="Q35" s="13" t="s">
        <v>47</v>
      </c>
      <c r="T35" s="33" t="s">
        <v>61</v>
      </c>
      <c r="U35" s="38">
        <v>60</v>
      </c>
      <c r="V35" s="50" t="s">
        <v>47</v>
      </c>
      <c r="W35" s="112" t="s">
        <v>46</v>
      </c>
      <c r="X35" s="113"/>
      <c r="Z35" s="2">
        <f t="shared" si="0"/>
        <v>9389.5</v>
      </c>
      <c r="AA35" s="94">
        <v>105</v>
      </c>
      <c r="AB35" s="90" t="s">
        <v>47</v>
      </c>
      <c r="AC35" s="216" t="s">
        <v>47</v>
      </c>
      <c r="AD35" s="90">
        <v>100</v>
      </c>
      <c r="AE35"/>
      <c r="AF35"/>
    </row>
    <row r="36" spans="1:32" hidden="1" x14ac:dyDescent="0.35">
      <c r="A36" s="1">
        <v>429578</v>
      </c>
      <c r="B36" s="1">
        <v>1</v>
      </c>
      <c r="C36" s="25">
        <v>42852</v>
      </c>
      <c r="D36" s="1" t="s">
        <v>62</v>
      </c>
      <c r="E36" s="1">
        <v>6</v>
      </c>
      <c r="F36" s="1">
        <v>225</v>
      </c>
      <c r="G36" s="1">
        <v>30</v>
      </c>
      <c r="H36" s="1" t="s">
        <v>63</v>
      </c>
      <c r="I36" s="1" t="s">
        <v>64</v>
      </c>
      <c r="J36" s="1">
        <v>12129362</v>
      </c>
      <c r="K36" s="1">
        <v>690</v>
      </c>
      <c r="L36" s="2">
        <v>7888.166666666667</v>
      </c>
      <c r="M36" s="2">
        <v>3427.3333333333335</v>
      </c>
      <c r="N36" s="2" t="s">
        <v>237</v>
      </c>
      <c r="O36" s="144">
        <v>100</v>
      </c>
      <c r="P36" s="13" t="s">
        <v>47</v>
      </c>
      <c r="Q36" s="13" t="s">
        <v>47</v>
      </c>
      <c r="U36" s="38">
        <v>100</v>
      </c>
      <c r="V36" s="50" t="s">
        <v>46</v>
      </c>
      <c r="W36" s="112" t="s">
        <v>45</v>
      </c>
      <c r="X36" s="113"/>
      <c r="Z36" s="2">
        <f t="shared" si="0"/>
        <v>6888.166666666667</v>
      </c>
      <c r="AA36" s="94">
        <v>105</v>
      </c>
      <c r="AB36" s="90" t="s">
        <v>47</v>
      </c>
      <c r="AC36" s="216" t="s">
        <v>46</v>
      </c>
      <c r="AD36" s="90">
        <v>90</v>
      </c>
      <c r="AE36"/>
      <c r="AF36"/>
    </row>
    <row r="37" spans="1:32" x14ac:dyDescent="0.35">
      <c r="A37" s="1">
        <v>429578</v>
      </c>
      <c r="B37" s="1">
        <v>1</v>
      </c>
      <c r="C37" s="25">
        <v>42852</v>
      </c>
      <c r="D37" s="1" t="s">
        <v>62</v>
      </c>
      <c r="E37" s="1">
        <v>6</v>
      </c>
      <c r="F37" s="1">
        <v>225</v>
      </c>
      <c r="G37" s="1">
        <v>30</v>
      </c>
      <c r="H37" s="1" t="s">
        <v>63</v>
      </c>
      <c r="I37" s="1" t="s">
        <v>64</v>
      </c>
      <c r="J37" s="1">
        <v>12129362</v>
      </c>
      <c r="K37" s="1">
        <v>400</v>
      </c>
      <c r="L37" s="2">
        <v>7047</v>
      </c>
      <c r="M37" s="2">
        <v>3386</v>
      </c>
      <c r="N37" s="2" t="s">
        <v>47</v>
      </c>
      <c r="O37" s="144">
        <v>100</v>
      </c>
      <c r="P37" s="13" t="s">
        <v>47</v>
      </c>
      <c r="Q37" s="13" t="s">
        <v>47</v>
      </c>
      <c r="X37" s="113"/>
      <c r="Z37" s="2">
        <f t="shared" si="0"/>
        <v>6047</v>
      </c>
      <c r="AA37" s="94">
        <v>105</v>
      </c>
      <c r="AB37" s="90" t="s">
        <v>47</v>
      </c>
      <c r="AC37" s="216" t="s">
        <v>45</v>
      </c>
      <c r="AD37" s="90">
        <v>105</v>
      </c>
      <c r="AE37"/>
      <c r="AF37"/>
    </row>
    <row r="38" spans="1:32" x14ac:dyDescent="0.35">
      <c r="A38" s="1">
        <v>418938</v>
      </c>
      <c r="B38" s="1">
        <v>14</v>
      </c>
      <c r="C38" s="25">
        <v>42853</v>
      </c>
      <c r="D38" s="1" t="s">
        <v>65</v>
      </c>
      <c r="E38" s="1">
        <v>6</v>
      </c>
      <c r="F38" s="1">
        <v>180</v>
      </c>
      <c r="G38" s="1">
        <v>15</v>
      </c>
      <c r="H38" s="1" t="s">
        <v>63</v>
      </c>
      <c r="I38" s="1" t="s">
        <v>64</v>
      </c>
      <c r="J38" s="1">
        <v>12302072</v>
      </c>
      <c r="K38" s="1">
        <v>400</v>
      </c>
      <c r="L38" s="2">
        <v>7073.5</v>
      </c>
      <c r="M38" s="2">
        <v>3464</v>
      </c>
      <c r="N38" s="2" t="s">
        <v>47</v>
      </c>
      <c r="O38" s="144">
        <v>51</v>
      </c>
      <c r="P38" s="13" t="s">
        <v>47</v>
      </c>
      <c r="Q38" s="13" t="s">
        <v>47</v>
      </c>
      <c r="V38" s="48"/>
      <c r="W38" s="107"/>
      <c r="X38" s="113"/>
      <c r="Z38" s="2">
        <f t="shared" si="0"/>
        <v>6073.5</v>
      </c>
      <c r="AA38" s="94">
        <v>105</v>
      </c>
      <c r="AB38" s="90" t="s">
        <v>47</v>
      </c>
      <c r="AC38" s="216" t="s">
        <v>45</v>
      </c>
      <c r="AD38" s="90">
        <v>105</v>
      </c>
      <c r="AE38"/>
      <c r="AF38"/>
    </row>
    <row r="39" spans="1:32" hidden="1" x14ac:dyDescent="0.35">
      <c r="A39" s="1">
        <v>418938</v>
      </c>
      <c r="B39" s="1">
        <v>14</v>
      </c>
      <c r="C39" s="25">
        <v>42853</v>
      </c>
      <c r="D39" s="1" t="s">
        <v>65</v>
      </c>
      <c r="E39" s="1">
        <v>6</v>
      </c>
      <c r="F39" s="1">
        <v>180</v>
      </c>
      <c r="G39" s="1">
        <v>15</v>
      </c>
      <c r="H39" s="1" t="s">
        <v>63</v>
      </c>
      <c r="I39" s="1" t="s">
        <v>64</v>
      </c>
      <c r="J39" s="1">
        <v>12302072</v>
      </c>
      <c r="K39" s="1">
        <v>690</v>
      </c>
      <c r="L39" s="2">
        <v>7579.166666666667</v>
      </c>
      <c r="M39" s="2">
        <v>3518.1666666666665</v>
      </c>
      <c r="N39" s="2" t="s">
        <v>237</v>
      </c>
      <c r="O39" s="144">
        <v>51</v>
      </c>
      <c r="P39" s="13" t="s">
        <v>47</v>
      </c>
      <c r="Q39" s="13" t="s">
        <v>47</v>
      </c>
      <c r="U39" s="38">
        <v>90</v>
      </c>
      <c r="V39" s="50" t="s">
        <v>46</v>
      </c>
      <c r="W39" s="112" t="s">
        <v>45</v>
      </c>
      <c r="X39" s="113"/>
      <c r="Z39" s="2">
        <f t="shared" si="0"/>
        <v>6579.166666666667</v>
      </c>
      <c r="AA39" s="94">
        <v>105</v>
      </c>
      <c r="AB39" s="90" t="s">
        <v>47</v>
      </c>
      <c r="AC39" s="216" t="s">
        <v>46</v>
      </c>
      <c r="AD39" s="90">
        <v>85</v>
      </c>
      <c r="AE39"/>
      <c r="AF39"/>
    </row>
    <row r="40" spans="1:32" x14ac:dyDescent="0.35">
      <c r="A40" s="1">
        <v>418938</v>
      </c>
      <c r="B40" s="1">
        <v>15</v>
      </c>
      <c r="C40" s="25">
        <v>42853</v>
      </c>
      <c r="D40" s="1" t="s">
        <v>65</v>
      </c>
      <c r="E40" s="1">
        <v>6</v>
      </c>
      <c r="F40" s="1">
        <v>180</v>
      </c>
      <c r="G40" s="1">
        <v>15</v>
      </c>
      <c r="H40" s="1" t="s">
        <v>63</v>
      </c>
      <c r="I40" s="1" t="s">
        <v>64</v>
      </c>
      <c r="J40" s="1">
        <v>12302072</v>
      </c>
      <c r="K40" s="1">
        <v>400</v>
      </c>
      <c r="L40" s="2">
        <v>7185.666666666667</v>
      </c>
      <c r="M40" s="2">
        <v>3544.5</v>
      </c>
      <c r="N40" s="2" t="s">
        <v>47</v>
      </c>
      <c r="O40" s="144">
        <v>51</v>
      </c>
      <c r="P40" s="13" t="s">
        <v>47</v>
      </c>
      <c r="Q40" s="13" t="s">
        <v>47</v>
      </c>
      <c r="V40" s="48"/>
      <c r="W40" s="107"/>
      <c r="X40" s="113"/>
      <c r="Z40" s="2">
        <f t="shared" si="0"/>
        <v>6185.666666666667</v>
      </c>
      <c r="AA40" s="94">
        <v>105</v>
      </c>
      <c r="AB40" s="90" t="s">
        <v>47</v>
      </c>
      <c r="AC40" s="216" t="s">
        <v>46</v>
      </c>
      <c r="AD40" s="90">
        <v>75</v>
      </c>
      <c r="AE40"/>
      <c r="AF40"/>
    </row>
    <row r="41" spans="1:32" hidden="1" x14ac:dyDescent="0.35">
      <c r="A41" s="1">
        <v>418938</v>
      </c>
      <c r="B41" s="1">
        <v>15</v>
      </c>
      <c r="C41" s="25">
        <v>42853</v>
      </c>
      <c r="D41" s="1" t="s">
        <v>65</v>
      </c>
      <c r="E41" s="1">
        <v>6</v>
      </c>
      <c r="F41" s="1">
        <v>180</v>
      </c>
      <c r="G41" s="1">
        <v>15</v>
      </c>
      <c r="H41" s="1" t="s">
        <v>63</v>
      </c>
      <c r="I41" s="1" t="s">
        <v>64</v>
      </c>
      <c r="J41" s="1">
        <v>12302072</v>
      </c>
      <c r="K41" s="1">
        <v>690</v>
      </c>
      <c r="L41" s="2">
        <v>7502.333333333333</v>
      </c>
      <c r="M41" s="2">
        <v>3749.5</v>
      </c>
      <c r="N41" s="2" t="s">
        <v>237</v>
      </c>
      <c r="O41" s="144">
        <v>51</v>
      </c>
      <c r="P41" s="13" t="s">
        <v>47</v>
      </c>
      <c r="Q41" s="13" t="s">
        <v>47</v>
      </c>
      <c r="U41" s="38">
        <v>90</v>
      </c>
      <c r="V41" s="50" t="s">
        <v>46</v>
      </c>
      <c r="W41" s="112" t="s">
        <v>45</v>
      </c>
      <c r="X41" s="113"/>
      <c r="Z41" s="2">
        <f t="shared" si="0"/>
        <v>6502.333333333333</v>
      </c>
      <c r="AA41" s="94">
        <v>105</v>
      </c>
      <c r="AB41" s="90" t="s">
        <v>47</v>
      </c>
      <c r="AC41" s="216" t="s">
        <v>46</v>
      </c>
      <c r="AD41" s="90">
        <v>80</v>
      </c>
      <c r="AE41"/>
      <c r="AF41"/>
    </row>
    <row r="42" spans="1:32" x14ac:dyDescent="0.35">
      <c r="A42" s="1">
        <v>418938</v>
      </c>
      <c r="B42" s="1">
        <v>16</v>
      </c>
      <c r="C42" s="25">
        <v>42853</v>
      </c>
      <c r="D42" s="1" t="s">
        <v>65</v>
      </c>
      <c r="E42" s="1">
        <v>6</v>
      </c>
      <c r="F42" s="1">
        <v>180</v>
      </c>
      <c r="G42" s="1">
        <v>15</v>
      </c>
      <c r="H42" s="1" t="s">
        <v>63</v>
      </c>
      <c r="I42" s="1" t="s">
        <v>64</v>
      </c>
      <c r="J42" s="1">
        <v>12302072</v>
      </c>
      <c r="K42" s="1">
        <v>400</v>
      </c>
      <c r="L42" s="2">
        <v>6749.166666666667</v>
      </c>
      <c r="M42" s="2">
        <v>3025</v>
      </c>
      <c r="N42" s="2" t="s">
        <v>47</v>
      </c>
      <c r="O42" s="144">
        <v>51</v>
      </c>
      <c r="P42" s="13" t="s">
        <v>47</v>
      </c>
      <c r="Q42" s="13" t="s">
        <v>47</v>
      </c>
      <c r="V42" s="48"/>
      <c r="W42" s="107"/>
      <c r="X42" s="113"/>
      <c r="Z42" s="2">
        <f t="shared" si="0"/>
        <v>5749.166666666667</v>
      </c>
      <c r="AA42" s="94">
        <v>105</v>
      </c>
      <c r="AB42" s="90" t="s">
        <v>47</v>
      </c>
      <c r="AC42" s="216" t="s">
        <v>45</v>
      </c>
      <c r="AD42" s="90">
        <v>100</v>
      </c>
      <c r="AE42"/>
      <c r="AF42"/>
    </row>
    <row r="43" spans="1:32" hidden="1" x14ac:dyDescent="0.35">
      <c r="A43" s="1">
        <v>418938</v>
      </c>
      <c r="B43" s="1">
        <v>16</v>
      </c>
      <c r="C43" s="25">
        <v>42853</v>
      </c>
      <c r="D43" s="1" t="s">
        <v>65</v>
      </c>
      <c r="E43" s="1">
        <v>6</v>
      </c>
      <c r="F43" s="1">
        <v>180</v>
      </c>
      <c r="G43" s="1">
        <v>15</v>
      </c>
      <c r="H43" s="1" t="s">
        <v>63</v>
      </c>
      <c r="I43" s="1" t="s">
        <v>64</v>
      </c>
      <c r="J43" s="1">
        <v>12302072</v>
      </c>
      <c r="K43" s="1">
        <v>690</v>
      </c>
      <c r="L43" s="2">
        <v>6992</v>
      </c>
      <c r="M43" s="2">
        <v>3100.6666666666665</v>
      </c>
      <c r="N43" s="2" t="s">
        <v>237</v>
      </c>
      <c r="O43" s="144">
        <v>51</v>
      </c>
      <c r="P43" s="13" t="s">
        <v>47</v>
      </c>
      <c r="Q43" s="13" t="s">
        <v>47</v>
      </c>
      <c r="U43" s="38">
        <v>90</v>
      </c>
      <c r="V43" s="50" t="s">
        <v>46</v>
      </c>
      <c r="W43" s="112" t="s">
        <v>45</v>
      </c>
      <c r="X43" s="113"/>
      <c r="Z43" s="2">
        <f t="shared" si="0"/>
        <v>5992</v>
      </c>
      <c r="AA43" s="94">
        <v>105</v>
      </c>
      <c r="AB43" s="90" t="s">
        <v>47</v>
      </c>
      <c r="AC43" s="216" t="s">
        <v>45</v>
      </c>
      <c r="AD43" s="90">
        <v>105</v>
      </c>
      <c r="AE43"/>
      <c r="AF43"/>
    </row>
    <row r="44" spans="1:32" x14ac:dyDescent="0.35">
      <c r="A44" s="1">
        <v>418938</v>
      </c>
      <c r="B44" s="1">
        <v>17</v>
      </c>
      <c r="C44" s="25">
        <v>42853</v>
      </c>
      <c r="D44" s="1" t="s">
        <v>65</v>
      </c>
      <c r="E44" s="1">
        <v>6</v>
      </c>
      <c r="F44" s="1">
        <v>180</v>
      </c>
      <c r="G44" s="1">
        <v>15</v>
      </c>
      <c r="H44" s="1" t="s">
        <v>63</v>
      </c>
      <c r="I44" s="1" t="s">
        <v>64</v>
      </c>
      <c r="J44" s="1">
        <v>12302072</v>
      </c>
      <c r="K44" s="1">
        <v>400</v>
      </c>
      <c r="L44" s="2">
        <v>6892.166666666667</v>
      </c>
      <c r="M44" s="2">
        <v>3295.8333333333335</v>
      </c>
      <c r="N44" s="2" t="s">
        <v>47</v>
      </c>
      <c r="O44" s="144">
        <v>51</v>
      </c>
      <c r="P44" s="13" t="s">
        <v>47</v>
      </c>
      <c r="Q44" s="13" t="s">
        <v>47</v>
      </c>
      <c r="V44" s="48"/>
      <c r="W44" s="107"/>
      <c r="X44" s="113"/>
      <c r="Z44" s="2">
        <f t="shared" si="0"/>
        <v>5892.166666666667</v>
      </c>
      <c r="AA44" s="94">
        <v>105</v>
      </c>
      <c r="AB44" s="90" t="s">
        <v>47</v>
      </c>
      <c r="AC44" s="216" t="s">
        <v>45</v>
      </c>
      <c r="AD44" s="90">
        <v>105</v>
      </c>
      <c r="AE44"/>
      <c r="AF44"/>
    </row>
    <row r="45" spans="1:32" hidden="1" x14ac:dyDescent="0.35">
      <c r="A45" s="1">
        <v>418938</v>
      </c>
      <c r="B45" s="1">
        <v>17</v>
      </c>
      <c r="C45" s="25">
        <v>42853</v>
      </c>
      <c r="D45" s="1" t="s">
        <v>65</v>
      </c>
      <c r="E45" s="1">
        <v>6</v>
      </c>
      <c r="F45" s="1">
        <v>180</v>
      </c>
      <c r="G45" s="1">
        <v>15</v>
      </c>
      <c r="H45" s="1" t="s">
        <v>63</v>
      </c>
      <c r="I45" s="1" t="s">
        <v>64</v>
      </c>
      <c r="J45" s="1">
        <v>12302072</v>
      </c>
      <c r="K45" s="1">
        <v>690</v>
      </c>
      <c r="L45" s="2">
        <v>7165.666666666667</v>
      </c>
      <c r="M45" s="2">
        <v>3286.5</v>
      </c>
      <c r="N45" s="2" t="s">
        <v>237</v>
      </c>
      <c r="O45" s="144">
        <v>51</v>
      </c>
      <c r="P45" s="13" t="s">
        <v>47</v>
      </c>
      <c r="Q45" s="13" t="s">
        <v>47</v>
      </c>
      <c r="U45" s="38">
        <v>51</v>
      </c>
      <c r="V45" s="50" t="s">
        <v>46</v>
      </c>
      <c r="W45" s="112" t="s">
        <v>45</v>
      </c>
      <c r="X45" s="113"/>
      <c r="Z45" s="2">
        <f t="shared" si="0"/>
        <v>6165.666666666667</v>
      </c>
      <c r="AA45" s="94">
        <v>105</v>
      </c>
      <c r="AB45" s="90" t="s">
        <v>47</v>
      </c>
      <c r="AC45" s="216" t="s">
        <v>46</v>
      </c>
      <c r="AD45" s="90">
        <v>75</v>
      </c>
      <c r="AE45"/>
      <c r="AF45"/>
    </row>
    <row r="46" spans="1:32" hidden="1" x14ac:dyDescent="0.35">
      <c r="A46" s="1">
        <v>407346</v>
      </c>
      <c r="B46" s="1">
        <v>15</v>
      </c>
      <c r="C46" s="25">
        <v>42857</v>
      </c>
      <c r="D46" s="1" t="s">
        <v>66</v>
      </c>
      <c r="E46" s="1">
        <v>4</v>
      </c>
      <c r="F46" s="1">
        <v>250</v>
      </c>
      <c r="G46" s="1">
        <v>55</v>
      </c>
      <c r="H46" s="1" t="s">
        <v>34</v>
      </c>
      <c r="I46" s="1" t="s">
        <v>72</v>
      </c>
      <c r="J46" s="1">
        <v>12012102</v>
      </c>
      <c r="K46" s="1">
        <v>1000</v>
      </c>
      <c r="L46" s="2">
        <v>9310.1666666666661</v>
      </c>
      <c r="M46" s="2">
        <v>4627.166666666667</v>
      </c>
      <c r="N46" s="2" t="s">
        <v>271</v>
      </c>
      <c r="O46" s="144">
        <v>90</v>
      </c>
      <c r="P46" s="13" t="s">
        <v>45</v>
      </c>
      <c r="Q46" s="13" t="s">
        <v>44</v>
      </c>
      <c r="U46" s="38">
        <v>55</v>
      </c>
      <c r="V46" s="50" t="s">
        <v>47</v>
      </c>
      <c r="W46" s="112" t="s">
        <v>47</v>
      </c>
      <c r="X46" s="113"/>
      <c r="Z46" s="2">
        <f t="shared" si="0"/>
        <v>8310.1666666666661</v>
      </c>
      <c r="AA46" s="94">
        <v>105</v>
      </c>
      <c r="AB46" s="90" t="s">
        <v>47</v>
      </c>
      <c r="AC46" s="216" t="s">
        <v>47</v>
      </c>
      <c r="AD46" s="90">
        <v>85</v>
      </c>
      <c r="AE46"/>
      <c r="AF46"/>
    </row>
    <row r="47" spans="1:32" hidden="1" x14ac:dyDescent="0.35">
      <c r="A47" s="1">
        <v>407346</v>
      </c>
      <c r="B47" s="1">
        <v>16</v>
      </c>
      <c r="C47" s="25">
        <v>42857</v>
      </c>
      <c r="D47" s="1" t="s">
        <v>66</v>
      </c>
      <c r="E47" s="1">
        <v>4</v>
      </c>
      <c r="F47" s="1">
        <v>250</v>
      </c>
      <c r="G47" s="1">
        <v>55</v>
      </c>
      <c r="H47" s="1" t="s">
        <v>34</v>
      </c>
      <c r="I47" s="1" t="s">
        <v>72</v>
      </c>
      <c r="J47" s="1">
        <v>12012102</v>
      </c>
      <c r="K47" s="1">
        <v>1000</v>
      </c>
      <c r="L47" s="2">
        <v>10139.666666666666</v>
      </c>
      <c r="M47" s="2">
        <v>4803.166666666667</v>
      </c>
      <c r="N47" s="2" t="s">
        <v>271</v>
      </c>
      <c r="O47" s="144">
        <v>90</v>
      </c>
      <c r="P47" s="13" t="s">
        <v>45</v>
      </c>
      <c r="Q47" s="13" t="s">
        <v>44</v>
      </c>
      <c r="U47" s="38">
        <v>80</v>
      </c>
      <c r="V47" s="50" t="s">
        <v>47</v>
      </c>
      <c r="W47" s="112" t="s">
        <v>47</v>
      </c>
      <c r="X47" s="113"/>
      <c r="Z47" s="2">
        <f t="shared" si="0"/>
        <v>9139.6666666666661</v>
      </c>
      <c r="AA47" s="94">
        <v>105</v>
      </c>
      <c r="AB47" s="90" t="s">
        <v>47</v>
      </c>
      <c r="AC47" s="216" t="s">
        <v>47</v>
      </c>
      <c r="AD47" s="90">
        <v>95</v>
      </c>
      <c r="AE47"/>
      <c r="AF47"/>
    </row>
    <row r="48" spans="1:32" hidden="1" x14ac:dyDescent="0.35">
      <c r="A48" s="1">
        <v>407346</v>
      </c>
      <c r="B48" s="1">
        <v>19</v>
      </c>
      <c r="C48" s="25">
        <v>42857</v>
      </c>
      <c r="D48" s="1" t="s">
        <v>66</v>
      </c>
      <c r="E48" s="1">
        <v>4</v>
      </c>
      <c r="F48" s="1">
        <v>250</v>
      </c>
      <c r="G48" s="1">
        <v>55</v>
      </c>
      <c r="H48" s="1" t="s">
        <v>34</v>
      </c>
      <c r="I48" s="1" t="s">
        <v>72</v>
      </c>
      <c r="J48" s="1">
        <v>12012102</v>
      </c>
      <c r="K48" s="1">
        <v>1000</v>
      </c>
      <c r="L48" s="2">
        <v>10972.333333333334</v>
      </c>
      <c r="M48" s="2">
        <v>5350.666666666667</v>
      </c>
      <c r="N48" s="2" t="s">
        <v>271</v>
      </c>
      <c r="O48" s="144">
        <v>90</v>
      </c>
      <c r="P48" s="13" t="s">
        <v>45</v>
      </c>
      <c r="Q48" s="13" t="s">
        <v>45</v>
      </c>
      <c r="U48" s="38">
        <v>95</v>
      </c>
      <c r="V48" s="50" t="s">
        <v>47</v>
      </c>
      <c r="W48" s="112" t="s">
        <v>47</v>
      </c>
      <c r="X48" s="113"/>
      <c r="Z48" s="2">
        <f t="shared" si="0"/>
        <v>9972.3333333333339</v>
      </c>
      <c r="AA48" s="94">
        <v>105</v>
      </c>
      <c r="AB48" s="90" t="s">
        <v>47</v>
      </c>
      <c r="AC48" s="216" t="s">
        <v>47</v>
      </c>
      <c r="AD48" s="90">
        <v>105</v>
      </c>
      <c r="AE48"/>
      <c r="AF48"/>
    </row>
    <row r="49" spans="1:32" hidden="1" x14ac:dyDescent="0.35">
      <c r="A49" s="1">
        <v>407346</v>
      </c>
      <c r="B49" s="1">
        <v>20</v>
      </c>
      <c r="C49" s="25">
        <v>42857</v>
      </c>
      <c r="D49" s="1" t="s">
        <v>66</v>
      </c>
      <c r="E49" s="1">
        <v>4</v>
      </c>
      <c r="F49" s="1">
        <v>250</v>
      </c>
      <c r="G49" s="1">
        <v>55</v>
      </c>
      <c r="H49" s="1" t="s">
        <v>34</v>
      </c>
      <c r="I49" s="1" t="s">
        <v>72</v>
      </c>
      <c r="J49" s="1">
        <v>12012102</v>
      </c>
      <c r="K49" s="1">
        <v>1000</v>
      </c>
      <c r="L49" s="2">
        <v>9894.6666666666661</v>
      </c>
      <c r="M49" s="2">
        <v>4909.666666666667</v>
      </c>
      <c r="N49" s="2" t="s">
        <v>271</v>
      </c>
      <c r="O49" s="144">
        <v>90</v>
      </c>
      <c r="P49" s="13" t="s">
        <v>45</v>
      </c>
      <c r="Q49" s="13" t="s">
        <v>44</v>
      </c>
      <c r="U49" s="38">
        <v>80</v>
      </c>
      <c r="V49" s="50" t="s">
        <v>47</v>
      </c>
      <c r="W49" s="112" t="s">
        <v>47</v>
      </c>
      <c r="X49" s="113"/>
      <c r="Z49" s="2">
        <f t="shared" si="0"/>
        <v>8894.6666666666661</v>
      </c>
      <c r="AA49" s="94">
        <v>105</v>
      </c>
      <c r="AB49" s="90" t="s">
        <v>47</v>
      </c>
      <c r="AC49" s="216" t="s">
        <v>47</v>
      </c>
      <c r="AD49" s="90">
        <v>90</v>
      </c>
      <c r="AE49"/>
      <c r="AF49"/>
    </row>
    <row r="50" spans="1:32" hidden="1" x14ac:dyDescent="0.35">
      <c r="A50" s="1">
        <v>429268</v>
      </c>
      <c r="B50" s="1">
        <v>1</v>
      </c>
      <c r="C50" s="25">
        <v>42857</v>
      </c>
      <c r="D50" s="1" t="s">
        <v>67</v>
      </c>
      <c r="E50" s="1">
        <v>4</v>
      </c>
      <c r="F50" s="1">
        <v>225</v>
      </c>
      <c r="G50" s="1">
        <v>55</v>
      </c>
      <c r="H50" s="1" t="s">
        <v>34</v>
      </c>
      <c r="I50" s="1" t="s">
        <v>51</v>
      </c>
      <c r="J50" s="1">
        <v>12326102</v>
      </c>
      <c r="K50" s="1">
        <v>440</v>
      </c>
      <c r="L50" s="2">
        <v>8783.5</v>
      </c>
      <c r="M50" s="2">
        <v>5072.166666666667</v>
      </c>
      <c r="N50" s="2" t="s">
        <v>271</v>
      </c>
      <c r="O50" s="144">
        <v>105</v>
      </c>
      <c r="P50" s="13" t="s">
        <v>47</v>
      </c>
      <c r="Q50" s="13" t="s">
        <v>47</v>
      </c>
      <c r="U50" s="38">
        <v>90</v>
      </c>
      <c r="V50" s="50" t="s">
        <v>47</v>
      </c>
      <c r="W50" s="112" t="s">
        <v>47</v>
      </c>
      <c r="X50" s="113">
        <v>85</v>
      </c>
      <c r="Z50" s="2">
        <f t="shared" si="0"/>
        <v>7783.5</v>
      </c>
      <c r="AA50" s="94">
        <v>105</v>
      </c>
      <c r="AB50" s="90" t="s">
        <v>47</v>
      </c>
      <c r="AC50" s="216" t="s">
        <v>47</v>
      </c>
      <c r="AD50" s="90">
        <v>80</v>
      </c>
      <c r="AE50"/>
      <c r="AF50"/>
    </row>
    <row r="51" spans="1:32" hidden="1" x14ac:dyDescent="0.35">
      <c r="A51" s="1">
        <v>429268</v>
      </c>
      <c r="B51" s="1">
        <v>1</v>
      </c>
      <c r="C51" s="25">
        <v>42857</v>
      </c>
      <c r="D51" s="1" t="s">
        <v>67</v>
      </c>
      <c r="E51" s="1">
        <v>4</v>
      </c>
      <c r="F51" s="1">
        <v>225</v>
      </c>
      <c r="G51" s="1">
        <v>55</v>
      </c>
      <c r="H51" s="1" t="s">
        <v>34</v>
      </c>
      <c r="I51" s="1" t="s">
        <v>51</v>
      </c>
      <c r="J51" s="1">
        <v>12326102</v>
      </c>
      <c r="K51" s="1">
        <v>690</v>
      </c>
      <c r="L51" s="2">
        <v>9021.1666666666661</v>
      </c>
      <c r="M51" s="2">
        <v>5386</v>
      </c>
      <c r="N51" s="2" t="s">
        <v>271</v>
      </c>
      <c r="O51" s="144">
        <v>105</v>
      </c>
      <c r="P51" s="13" t="s">
        <v>47</v>
      </c>
      <c r="Q51" s="13" t="s">
        <v>47</v>
      </c>
      <c r="U51" s="38">
        <v>95</v>
      </c>
      <c r="V51" s="50" t="s">
        <v>47</v>
      </c>
      <c r="W51" s="112" t="s">
        <v>47</v>
      </c>
      <c r="X51" s="113">
        <v>95</v>
      </c>
      <c r="Z51" s="2">
        <f t="shared" si="0"/>
        <v>8021.1666666666661</v>
      </c>
      <c r="AA51" s="94">
        <v>105</v>
      </c>
      <c r="AB51" s="90" t="s">
        <v>47</v>
      </c>
      <c r="AC51" s="216" t="s">
        <v>47</v>
      </c>
      <c r="AD51" s="90">
        <v>80</v>
      </c>
      <c r="AE51"/>
      <c r="AF51"/>
    </row>
    <row r="52" spans="1:32" hidden="1" x14ac:dyDescent="0.35">
      <c r="A52" s="1">
        <v>429268</v>
      </c>
      <c r="B52" s="1">
        <v>2</v>
      </c>
      <c r="C52" s="25">
        <v>42857</v>
      </c>
      <c r="D52" s="1" t="s">
        <v>67</v>
      </c>
      <c r="E52" s="1">
        <v>4</v>
      </c>
      <c r="F52" s="1">
        <v>225</v>
      </c>
      <c r="G52" s="1">
        <v>55</v>
      </c>
      <c r="H52" s="1" t="s">
        <v>34</v>
      </c>
      <c r="I52" s="1" t="s">
        <v>51</v>
      </c>
      <c r="J52" s="1">
        <v>12326102</v>
      </c>
      <c r="K52" s="1">
        <v>440</v>
      </c>
      <c r="L52" s="2">
        <v>9113.3333333333339</v>
      </c>
      <c r="M52" s="2">
        <v>5333.833333333333</v>
      </c>
      <c r="N52" s="2" t="s">
        <v>271</v>
      </c>
      <c r="O52" s="144">
        <v>105</v>
      </c>
      <c r="P52" s="13" t="s">
        <v>47</v>
      </c>
      <c r="Q52" s="13" t="s">
        <v>47</v>
      </c>
      <c r="U52" s="38">
        <v>95</v>
      </c>
      <c r="V52" s="50" t="s">
        <v>47</v>
      </c>
      <c r="W52" s="112" t="s">
        <v>47</v>
      </c>
      <c r="X52" s="113">
        <v>95</v>
      </c>
      <c r="Z52" s="2">
        <f t="shared" si="0"/>
        <v>8113.3333333333339</v>
      </c>
      <c r="AA52" s="94">
        <v>105</v>
      </c>
      <c r="AB52" s="90" t="s">
        <v>47</v>
      </c>
      <c r="AC52" s="216" t="s">
        <v>47</v>
      </c>
      <c r="AD52" s="90">
        <v>80</v>
      </c>
      <c r="AE52"/>
      <c r="AF52"/>
    </row>
    <row r="53" spans="1:32" hidden="1" x14ac:dyDescent="0.35">
      <c r="A53" s="1">
        <v>429268</v>
      </c>
      <c r="B53" s="1">
        <v>2</v>
      </c>
      <c r="C53" s="25">
        <v>42857</v>
      </c>
      <c r="D53" s="1" t="s">
        <v>67</v>
      </c>
      <c r="E53" s="1">
        <v>4</v>
      </c>
      <c r="F53" s="1">
        <v>225</v>
      </c>
      <c r="G53" s="1">
        <v>55</v>
      </c>
      <c r="H53" s="1" t="s">
        <v>34</v>
      </c>
      <c r="I53" s="1" t="s">
        <v>51</v>
      </c>
      <c r="J53" s="1">
        <v>12326102</v>
      </c>
      <c r="K53" s="1">
        <v>690</v>
      </c>
      <c r="L53" s="2">
        <v>10728.5</v>
      </c>
      <c r="M53" s="2">
        <v>5427.333333333333</v>
      </c>
      <c r="N53" s="2" t="s">
        <v>271</v>
      </c>
      <c r="O53" s="144">
        <v>105</v>
      </c>
      <c r="P53" s="13" t="s">
        <v>47</v>
      </c>
      <c r="Q53" s="13" t="s">
        <v>47</v>
      </c>
      <c r="U53" s="38">
        <v>105</v>
      </c>
      <c r="V53" s="50" t="s">
        <v>47</v>
      </c>
      <c r="W53" s="112" t="s">
        <v>47</v>
      </c>
      <c r="X53" s="113">
        <v>95</v>
      </c>
      <c r="Z53" s="2">
        <f t="shared" si="0"/>
        <v>9728.5</v>
      </c>
      <c r="AA53" s="94">
        <v>105</v>
      </c>
      <c r="AB53" s="90" t="s">
        <v>47</v>
      </c>
      <c r="AC53" s="216" t="s">
        <v>47</v>
      </c>
      <c r="AD53" s="90">
        <v>105</v>
      </c>
      <c r="AE53"/>
      <c r="AF53"/>
    </row>
    <row r="54" spans="1:32" hidden="1" x14ac:dyDescent="0.35">
      <c r="A54" s="1">
        <v>412262</v>
      </c>
      <c r="B54" s="1">
        <v>15</v>
      </c>
      <c r="C54" s="25">
        <v>42857</v>
      </c>
      <c r="D54" s="1" t="s">
        <v>68</v>
      </c>
      <c r="E54" s="1">
        <v>4</v>
      </c>
      <c r="F54" s="1">
        <v>132</v>
      </c>
      <c r="G54" s="1">
        <v>9</v>
      </c>
      <c r="H54" s="1" t="s">
        <v>63</v>
      </c>
      <c r="I54" s="1" t="s">
        <v>64</v>
      </c>
      <c r="J54" s="1">
        <v>12259552</v>
      </c>
      <c r="K54" s="1">
        <v>690</v>
      </c>
      <c r="L54" s="2">
        <v>6995.333333333333</v>
      </c>
      <c r="M54" s="2">
        <v>2858.5</v>
      </c>
      <c r="N54" s="2" t="s">
        <v>271</v>
      </c>
      <c r="O54" s="144">
        <v>85</v>
      </c>
      <c r="P54" s="13" t="s">
        <v>47</v>
      </c>
      <c r="Q54" s="13" t="s">
        <v>47</v>
      </c>
      <c r="U54" s="38">
        <v>70</v>
      </c>
      <c r="V54" s="50" t="s">
        <v>46</v>
      </c>
      <c r="W54" s="112" t="s">
        <v>45</v>
      </c>
      <c r="X54" s="113">
        <v>70</v>
      </c>
      <c r="Z54" s="2">
        <f t="shared" si="0"/>
        <v>5995.333333333333</v>
      </c>
      <c r="AA54" s="94">
        <v>105</v>
      </c>
      <c r="AB54" s="90" t="s">
        <v>47</v>
      </c>
      <c r="AC54" s="216" t="s">
        <v>45</v>
      </c>
      <c r="AD54" s="90">
        <v>105</v>
      </c>
      <c r="AE54"/>
      <c r="AF54"/>
    </row>
    <row r="55" spans="1:32" hidden="1" x14ac:dyDescent="0.35">
      <c r="A55" s="1">
        <v>412262</v>
      </c>
      <c r="B55" s="1">
        <v>16</v>
      </c>
      <c r="C55" s="25">
        <v>42857</v>
      </c>
      <c r="D55" s="1" t="s">
        <v>68</v>
      </c>
      <c r="E55" s="1">
        <v>4</v>
      </c>
      <c r="F55" s="1">
        <v>132</v>
      </c>
      <c r="G55" s="1">
        <v>9</v>
      </c>
      <c r="H55" s="1" t="s">
        <v>63</v>
      </c>
      <c r="I55" s="1" t="s">
        <v>64</v>
      </c>
      <c r="J55" s="1">
        <v>12259552</v>
      </c>
      <c r="K55" s="1">
        <v>690</v>
      </c>
      <c r="L55" s="2">
        <v>7350.333333333333</v>
      </c>
      <c r="M55" s="2">
        <v>2869.3333333333335</v>
      </c>
      <c r="N55" s="2" t="s">
        <v>271</v>
      </c>
      <c r="O55" s="144">
        <v>85</v>
      </c>
      <c r="P55" s="13" t="s">
        <v>47</v>
      </c>
      <c r="Q55" s="13" t="s">
        <v>47</v>
      </c>
      <c r="U55" s="38">
        <v>70</v>
      </c>
      <c r="V55" s="50" t="s">
        <v>46</v>
      </c>
      <c r="W55" s="112" t="s">
        <v>45</v>
      </c>
      <c r="X55" s="113">
        <v>70</v>
      </c>
      <c r="Z55" s="2">
        <f t="shared" si="0"/>
        <v>6350.333333333333</v>
      </c>
      <c r="AA55" s="94">
        <v>105</v>
      </c>
      <c r="AB55" s="90" t="s">
        <v>47</v>
      </c>
      <c r="AC55" s="216" t="s">
        <v>46</v>
      </c>
      <c r="AD55" s="90">
        <v>80</v>
      </c>
      <c r="AE55"/>
      <c r="AF55"/>
    </row>
    <row r="56" spans="1:32" hidden="1" x14ac:dyDescent="0.35">
      <c r="A56" s="1">
        <v>412262</v>
      </c>
      <c r="B56" s="1">
        <v>19</v>
      </c>
      <c r="C56" s="25">
        <v>42857</v>
      </c>
      <c r="D56" s="1" t="s">
        <v>68</v>
      </c>
      <c r="E56" s="1">
        <v>4</v>
      </c>
      <c r="F56" s="1">
        <v>132</v>
      </c>
      <c r="G56" s="1">
        <v>9</v>
      </c>
      <c r="H56" s="1" t="s">
        <v>63</v>
      </c>
      <c r="I56" s="1" t="s">
        <v>64</v>
      </c>
      <c r="J56" s="1">
        <v>12259552</v>
      </c>
      <c r="K56" s="1">
        <v>690</v>
      </c>
      <c r="L56" s="2">
        <v>7072.333333333333</v>
      </c>
      <c r="M56" s="2">
        <v>3057.8333333333335</v>
      </c>
      <c r="N56" s="2" t="s">
        <v>271</v>
      </c>
      <c r="O56" s="144">
        <v>90</v>
      </c>
      <c r="P56" s="13" t="s">
        <v>47</v>
      </c>
      <c r="Q56" s="13" t="s">
        <v>47</v>
      </c>
      <c r="U56" s="38">
        <v>70</v>
      </c>
      <c r="V56" s="50" t="s">
        <v>46</v>
      </c>
      <c r="W56" s="112" t="s">
        <v>45</v>
      </c>
      <c r="X56" s="113">
        <v>70</v>
      </c>
      <c r="Z56" s="2">
        <f t="shared" si="0"/>
        <v>6072.333333333333</v>
      </c>
      <c r="AA56" s="94">
        <v>105</v>
      </c>
      <c r="AB56" s="90" t="s">
        <v>47</v>
      </c>
      <c r="AC56" s="216" t="s">
        <v>45</v>
      </c>
      <c r="AD56" s="90">
        <v>105</v>
      </c>
      <c r="AE56"/>
      <c r="AF56"/>
    </row>
    <row r="57" spans="1:32" hidden="1" x14ac:dyDescent="0.35">
      <c r="A57" s="1">
        <v>412262</v>
      </c>
      <c r="B57" s="1">
        <v>20</v>
      </c>
      <c r="C57" s="25">
        <v>42857</v>
      </c>
      <c r="D57" s="1" t="s">
        <v>68</v>
      </c>
      <c r="E57" s="1">
        <v>4</v>
      </c>
      <c r="F57" s="1">
        <v>132</v>
      </c>
      <c r="G57" s="1">
        <v>9</v>
      </c>
      <c r="H57" s="1" t="s">
        <v>63</v>
      </c>
      <c r="I57" s="1" t="s">
        <v>64</v>
      </c>
      <c r="J57" s="1">
        <v>12259552</v>
      </c>
      <c r="K57" s="1">
        <v>690</v>
      </c>
      <c r="L57" s="2">
        <v>7708.166666666667</v>
      </c>
      <c r="M57" s="2">
        <v>3152.3333333333335</v>
      </c>
      <c r="N57" s="2" t="s">
        <v>271</v>
      </c>
      <c r="O57" s="144">
        <v>95</v>
      </c>
      <c r="P57" s="13" t="s">
        <v>47</v>
      </c>
      <c r="Q57" s="13" t="s">
        <v>47</v>
      </c>
      <c r="U57" s="38">
        <v>70</v>
      </c>
      <c r="V57" s="50" t="s">
        <v>46</v>
      </c>
      <c r="W57" s="112" t="s">
        <v>45</v>
      </c>
      <c r="X57" s="113">
        <v>70</v>
      </c>
      <c r="Z57" s="2">
        <f t="shared" si="0"/>
        <v>6708.166666666667</v>
      </c>
      <c r="AA57" s="94">
        <v>105</v>
      </c>
      <c r="AB57" s="90" t="s">
        <v>47</v>
      </c>
      <c r="AC57" s="216" t="s">
        <v>46</v>
      </c>
      <c r="AD57" s="90">
        <v>85</v>
      </c>
      <c r="AE57"/>
      <c r="AF57"/>
    </row>
    <row r="58" spans="1:32" hidden="1" x14ac:dyDescent="0.35">
      <c r="A58" s="1">
        <v>404862</v>
      </c>
      <c r="B58" s="1">
        <v>41</v>
      </c>
      <c r="C58" s="25">
        <v>42857</v>
      </c>
      <c r="D58" s="1" t="s">
        <v>68</v>
      </c>
      <c r="E58" s="1">
        <v>4</v>
      </c>
      <c r="F58" s="1">
        <v>132</v>
      </c>
      <c r="G58" s="1">
        <v>7.5</v>
      </c>
      <c r="H58" s="1" t="s">
        <v>63</v>
      </c>
      <c r="I58" s="1" t="s">
        <v>64</v>
      </c>
      <c r="J58" s="1">
        <v>12230532</v>
      </c>
      <c r="K58" s="1">
        <v>690</v>
      </c>
      <c r="L58" s="2">
        <v>7548.833333333333</v>
      </c>
      <c r="M58" s="2">
        <v>2875.1666666666665</v>
      </c>
      <c r="N58" s="2" t="s">
        <v>271</v>
      </c>
      <c r="O58" s="144">
        <v>85</v>
      </c>
      <c r="P58" s="13" t="s">
        <v>47</v>
      </c>
      <c r="Q58" s="13" t="s">
        <v>47</v>
      </c>
      <c r="U58" s="38">
        <v>70</v>
      </c>
      <c r="V58" s="50" t="s">
        <v>46</v>
      </c>
      <c r="W58" s="112" t="s">
        <v>45</v>
      </c>
      <c r="X58" s="113">
        <v>70</v>
      </c>
      <c r="Z58" s="2">
        <f t="shared" si="0"/>
        <v>6548.833333333333</v>
      </c>
      <c r="AA58" s="94">
        <v>105</v>
      </c>
      <c r="AB58" s="90" t="s">
        <v>47</v>
      </c>
      <c r="AC58" s="216" t="s">
        <v>46</v>
      </c>
      <c r="AD58" s="90">
        <v>85</v>
      </c>
      <c r="AE58"/>
      <c r="AF58"/>
    </row>
    <row r="59" spans="1:32" hidden="1" x14ac:dyDescent="0.35">
      <c r="A59" s="1">
        <v>404862</v>
      </c>
      <c r="B59" s="1">
        <v>42</v>
      </c>
      <c r="C59" s="25">
        <v>42858</v>
      </c>
      <c r="D59" s="1" t="s">
        <v>68</v>
      </c>
      <c r="E59" s="1">
        <v>4</v>
      </c>
      <c r="F59" s="1">
        <v>132</v>
      </c>
      <c r="G59" s="1">
        <v>7.5</v>
      </c>
      <c r="H59" s="1" t="s">
        <v>63</v>
      </c>
      <c r="I59" s="1" t="s">
        <v>64</v>
      </c>
      <c r="J59" s="1">
        <v>12230532</v>
      </c>
      <c r="K59" s="1">
        <v>690</v>
      </c>
      <c r="L59" s="2">
        <v>7197</v>
      </c>
      <c r="M59" s="2">
        <v>2844.1666666666665</v>
      </c>
      <c r="N59" s="2" t="s">
        <v>271</v>
      </c>
      <c r="O59" s="144">
        <v>80</v>
      </c>
      <c r="P59" s="13" t="s">
        <v>47</v>
      </c>
      <c r="Q59" s="13" t="s">
        <v>47</v>
      </c>
      <c r="U59" s="38">
        <v>70</v>
      </c>
      <c r="V59" s="50" t="s">
        <v>46</v>
      </c>
      <c r="W59" s="112" t="s">
        <v>45</v>
      </c>
      <c r="X59" s="113">
        <v>70</v>
      </c>
      <c r="Z59" s="2">
        <f t="shared" si="0"/>
        <v>6197</v>
      </c>
      <c r="AA59" s="94">
        <v>105</v>
      </c>
      <c r="AB59" s="90" t="s">
        <v>47</v>
      </c>
      <c r="AC59" s="216" t="s">
        <v>46</v>
      </c>
      <c r="AD59" s="90">
        <v>75</v>
      </c>
      <c r="AE59"/>
      <c r="AF59"/>
    </row>
    <row r="60" spans="1:32" hidden="1" x14ac:dyDescent="0.35">
      <c r="A60" s="1">
        <v>404862</v>
      </c>
      <c r="B60" s="1">
        <v>35</v>
      </c>
      <c r="C60" s="25">
        <v>42858</v>
      </c>
      <c r="D60" s="1" t="s">
        <v>68</v>
      </c>
      <c r="E60" s="1">
        <v>4</v>
      </c>
      <c r="F60" s="1">
        <v>132</v>
      </c>
      <c r="G60" s="1">
        <v>7.5</v>
      </c>
      <c r="H60" s="1" t="s">
        <v>63</v>
      </c>
      <c r="I60" s="1" t="s">
        <v>64</v>
      </c>
      <c r="J60" s="1">
        <v>12230532</v>
      </c>
      <c r="K60" s="1">
        <v>690</v>
      </c>
      <c r="L60" s="2">
        <v>7190.333333333333</v>
      </c>
      <c r="M60" s="2">
        <v>2772.1666666666665</v>
      </c>
      <c r="N60" s="2" t="s">
        <v>271</v>
      </c>
      <c r="O60" s="144">
        <v>80</v>
      </c>
      <c r="P60" s="13" t="s">
        <v>47</v>
      </c>
      <c r="Q60" s="13" t="s">
        <v>47</v>
      </c>
      <c r="U60" s="38">
        <v>70</v>
      </c>
      <c r="V60" s="50" t="s">
        <v>46</v>
      </c>
      <c r="W60" s="112" t="s">
        <v>45</v>
      </c>
      <c r="X60" s="113">
        <v>70</v>
      </c>
      <c r="Z60" s="2">
        <f t="shared" si="0"/>
        <v>6190.333333333333</v>
      </c>
      <c r="AA60" s="94">
        <v>105</v>
      </c>
      <c r="AB60" s="90" t="s">
        <v>47</v>
      </c>
      <c r="AC60" s="216" t="s">
        <v>46</v>
      </c>
      <c r="AD60" s="90">
        <v>75</v>
      </c>
      <c r="AE60"/>
      <c r="AF60"/>
    </row>
    <row r="61" spans="1:32" hidden="1" x14ac:dyDescent="0.35">
      <c r="A61" s="1">
        <v>404862</v>
      </c>
      <c r="B61" s="1">
        <v>36</v>
      </c>
      <c r="C61" s="25">
        <v>42858</v>
      </c>
      <c r="D61" s="1" t="s">
        <v>68</v>
      </c>
      <c r="E61" s="1">
        <v>4</v>
      </c>
      <c r="F61" s="1">
        <v>132</v>
      </c>
      <c r="G61" s="1">
        <v>7.5</v>
      </c>
      <c r="H61" s="1" t="s">
        <v>63</v>
      </c>
      <c r="I61" s="1" t="s">
        <v>64</v>
      </c>
      <c r="J61" s="1">
        <v>12230532</v>
      </c>
      <c r="K61" s="1">
        <v>690</v>
      </c>
      <c r="L61" s="2">
        <v>6979.666666666667</v>
      </c>
      <c r="M61" s="2">
        <v>2784.3333333333335</v>
      </c>
      <c r="N61" s="2" t="s">
        <v>271</v>
      </c>
      <c r="O61" s="144">
        <v>80</v>
      </c>
      <c r="P61" s="13" t="s">
        <v>47</v>
      </c>
      <c r="Q61" s="13" t="s">
        <v>47</v>
      </c>
      <c r="U61" s="38">
        <v>70</v>
      </c>
      <c r="V61" s="50" t="s">
        <v>46</v>
      </c>
      <c r="W61" s="112" t="s">
        <v>45</v>
      </c>
      <c r="X61" s="113">
        <v>70</v>
      </c>
      <c r="Z61" s="2">
        <f t="shared" si="0"/>
        <v>5979.666666666667</v>
      </c>
      <c r="AA61" s="94">
        <v>105</v>
      </c>
      <c r="AB61" s="90" t="s">
        <v>47</v>
      </c>
      <c r="AC61" s="216" t="s">
        <v>45</v>
      </c>
      <c r="AD61" s="90">
        <v>105</v>
      </c>
      <c r="AE61"/>
      <c r="AF61"/>
    </row>
    <row r="62" spans="1:32" hidden="1" x14ac:dyDescent="0.35">
      <c r="A62" s="1">
        <v>404862</v>
      </c>
      <c r="B62" s="1">
        <v>37</v>
      </c>
      <c r="C62" s="25">
        <v>42858</v>
      </c>
      <c r="D62" s="1" t="s">
        <v>68</v>
      </c>
      <c r="E62" s="1">
        <v>4</v>
      </c>
      <c r="F62" s="1">
        <v>132</v>
      </c>
      <c r="G62" s="1">
        <v>7.5</v>
      </c>
      <c r="H62" s="1" t="s">
        <v>63</v>
      </c>
      <c r="I62" s="1" t="s">
        <v>64</v>
      </c>
      <c r="J62" s="1">
        <v>12230532</v>
      </c>
      <c r="K62" s="1">
        <v>690</v>
      </c>
      <c r="L62" s="2">
        <v>7214.166666666667</v>
      </c>
      <c r="M62" s="2">
        <v>2868</v>
      </c>
      <c r="N62" s="2" t="s">
        <v>271</v>
      </c>
      <c r="O62" s="144">
        <v>85</v>
      </c>
      <c r="P62" s="13" t="s">
        <v>47</v>
      </c>
      <c r="Q62" s="13" t="s">
        <v>47</v>
      </c>
      <c r="U62" s="38">
        <v>70</v>
      </c>
      <c r="V62" s="50" t="s">
        <v>46</v>
      </c>
      <c r="W62" s="112" t="s">
        <v>45</v>
      </c>
      <c r="X62" s="113">
        <v>70</v>
      </c>
      <c r="Z62" s="2">
        <f t="shared" si="0"/>
        <v>6214.166666666667</v>
      </c>
      <c r="AA62" s="94">
        <v>105</v>
      </c>
      <c r="AB62" s="90" t="s">
        <v>47</v>
      </c>
      <c r="AC62" s="216" t="s">
        <v>46</v>
      </c>
      <c r="AD62" s="90">
        <v>80</v>
      </c>
      <c r="AE62"/>
      <c r="AF62"/>
    </row>
    <row r="63" spans="1:32" hidden="1" x14ac:dyDescent="0.35">
      <c r="A63" s="1">
        <v>404862</v>
      </c>
      <c r="B63" s="1">
        <v>38</v>
      </c>
      <c r="C63" s="25">
        <v>42858</v>
      </c>
      <c r="D63" s="1" t="s">
        <v>68</v>
      </c>
      <c r="E63" s="1">
        <v>4</v>
      </c>
      <c r="F63" s="1">
        <v>132</v>
      </c>
      <c r="G63" s="1">
        <v>7.5</v>
      </c>
      <c r="H63" s="1" t="s">
        <v>63</v>
      </c>
      <c r="I63" s="1" t="s">
        <v>64</v>
      </c>
      <c r="J63" s="1">
        <v>12230532</v>
      </c>
      <c r="K63" s="1">
        <v>690</v>
      </c>
      <c r="L63" s="2">
        <v>6512.166666666667</v>
      </c>
      <c r="M63" s="2">
        <v>2551.8333333333335</v>
      </c>
      <c r="N63" s="2" t="s">
        <v>271</v>
      </c>
      <c r="O63" s="144">
        <v>105</v>
      </c>
      <c r="P63" s="13" t="s">
        <v>47</v>
      </c>
      <c r="Q63" s="13" t="s">
        <v>45</v>
      </c>
      <c r="U63" s="38">
        <v>85</v>
      </c>
      <c r="V63" s="50" t="s">
        <v>46</v>
      </c>
      <c r="W63" s="112" t="s">
        <v>44</v>
      </c>
      <c r="X63" s="113">
        <v>105</v>
      </c>
      <c r="Z63" s="2">
        <f t="shared" si="0"/>
        <v>5512.166666666667</v>
      </c>
      <c r="AA63" s="94">
        <v>100</v>
      </c>
      <c r="AB63" s="90" t="s">
        <v>47</v>
      </c>
      <c r="AC63" s="216" t="s">
        <v>45</v>
      </c>
      <c r="AD63" s="90">
        <v>95</v>
      </c>
      <c r="AE63"/>
      <c r="AF63"/>
    </row>
    <row r="64" spans="1:32" hidden="1" x14ac:dyDescent="0.35">
      <c r="A64" s="1">
        <v>404862</v>
      </c>
      <c r="B64" s="1">
        <v>39</v>
      </c>
      <c r="C64" s="25">
        <v>42858</v>
      </c>
      <c r="D64" s="1" t="s">
        <v>68</v>
      </c>
      <c r="E64" s="1">
        <v>4</v>
      </c>
      <c r="F64" s="1">
        <v>132</v>
      </c>
      <c r="G64" s="1">
        <v>7.5</v>
      </c>
      <c r="H64" s="1" t="s">
        <v>63</v>
      </c>
      <c r="I64" s="1" t="s">
        <v>64</v>
      </c>
      <c r="J64" s="1">
        <v>12230532</v>
      </c>
      <c r="K64" s="1">
        <v>690</v>
      </c>
      <c r="L64" s="2">
        <v>6730.333333333333</v>
      </c>
      <c r="M64" s="2">
        <v>2662.5</v>
      </c>
      <c r="N64" s="2" t="s">
        <v>271</v>
      </c>
      <c r="O64" s="144">
        <v>105</v>
      </c>
      <c r="P64" s="13" t="s">
        <v>47</v>
      </c>
      <c r="Q64" s="13" t="s">
        <v>45</v>
      </c>
      <c r="U64" s="38">
        <v>85</v>
      </c>
      <c r="V64" s="50" t="s">
        <v>46</v>
      </c>
      <c r="W64" s="112" t="s">
        <v>44</v>
      </c>
      <c r="X64" s="113">
        <v>105</v>
      </c>
      <c r="Z64" s="2">
        <f t="shared" si="0"/>
        <v>5730.333333333333</v>
      </c>
      <c r="AA64" s="94">
        <v>105</v>
      </c>
      <c r="AB64" s="90" t="s">
        <v>47</v>
      </c>
      <c r="AC64" s="216" t="s">
        <v>45</v>
      </c>
      <c r="AD64" s="90">
        <v>100</v>
      </c>
      <c r="AE64"/>
      <c r="AF64"/>
    </row>
    <row r="65" spans="1:32" hidden="1" x14ac:dyDescent="0.35">
      <c r="A65" s="1">
        <v>404862</v>
      </c>
      <c r="B65" s="1">
        <v>40</v>
      </c>
      <c r="C65" s="25">
        <v>42858</v>
      </c>
      <c r="D65" s="1" t="s">
        <v>68</v>
      </c>
      <c r="E65" s="1">
        <v>4</v>
      </c>
      <c r="F65" s="1">
        <v>132</v>
      </c>
      <c r="G65" s="1">
        <v>7.5</v>
      </c>
      <c r="H65" s="1" t="s">
        <v>63</v>
      </c>
      <c r="I65" s="1" t="s">
        <v>64</v>
      </c>
      <c r="J65" s="1">
        <v>12230532</v>
      </c>
      <c r="K65" s="1">
        <v>690</v>
      </c>
      <c r="L65" s="2">
        <v>6644.5</v>
      </c>
      <c r="M65" s="2">
        <v>2533.5</v>
      </c>
      <c r="N65" s="2" t="s">
        <v>271</v>
      </c>
      <c r="O65" s="144">
        <v>105</v>
      </c>
      <c r="P65" s="13" t="s">
        <v>47</v>
      </c>
      <c r="Q65" s="13" t="s">
        <v>45</v>
      </c>
      <c r="U65" s="38">
        <v>85</v>
      </c>
      <c r="V65" s="50" t="s">
        <v>46</v>
      </c>
      <c r="W65" s="112" t="s">
        <v>44</v>
      </c>
      <c r="X65" s="113">
        <v>105</v>
      </c>
      <c r="Z65" s="2">
        <f t="shared" si="0"/>
        <v>5644.5</v>
      </c>
      <c r="AA65" s="94">
        <v>105</v>
      </c>
      <c r="AB65" s="90" t="s">
        <v>47</v>
      </c>
      <c r="AC65" s="216" t="s">
        <v>45</v>
      </c>
      <c r="AD65" s="90">
        <v>100</v>
      </c>
      <c r="AE65"/>
      <c r="AF65"/>
    </row>
    <row r="66" spans="1:32" hidden="1" x14ac:dyDescent="0.35">
      <c r="A66" s="1">
        <v>406296</v>
      </c>
      <c r="B66" s="1">
        <v>6</v>
      </c>
      <c r="C66" s="25">
        <v>42905</v>
      </c>
      <c r="D66" s="1" t="s">
        <v>71</v>
      </c>
      <c r="E66" s="1">
        <v>4</v>
      </c>
      <c r="F66" s="1">
        <v>200</v>
      </c>
      <c r="G66" s="1">
        <v>30</v>
      </c>
      <c r="H66" s="1" t="s">
        <v>34</v>
      </c>
      <c r="I66" s="1" t="s">
        <v>72</v>
      </c>
      <c r="J66" s="1">
        <v>12280252</v>
      </c>
      <c r="K66" s="1">
        <v>1000</v>
      </c>
      <c r="L66" s="2">
        <v>10113.666666666666</v>
      </c>
      <c r="M66" s="2">
        <v>4580.166666666667</v>
      </c>
      <c r="N66" s="2" t="s">
        <v>271</v>
      </c>
      <c r="O66" s="144">
        <v>100</v>
      </c>
      <c r="P66" s="13" t="s">
        <v>45</v>
      </c>
      <c r="Q66" s="13" t="s">
        <v>44</v>
      </c>
      <c r="U66" s="38">
        <v>45</v>
      </c>
      <c r="V66" s="50" t="s">
        <v>47</v>
      </c>
      <c r="W66" s="112" t="s">
        <v>47</v>
      </c>
      <c r="X66" s="113"/>
      <c r="Z66" s="2">
        <f t="shared" si="0"/>
        <v>9113.6666666666661</v>
      </c>
      <c r="AA66" s="94">
        <v>105</v>
      </c>
      <c r="AB66" s="90" t="s">
        <v>47</v>
      </c>
      <c r="AC66" s="216" t="s">
        <v>47</v>
      </c>
      <c r="AD66" s="90">
        <v>95</v>
      </c>
      <c r="AE66"/>
      <c r="AF66"/>
    </row>
    <row r="67" spans="1:32" hidden="1" x14ac:dyDescent="0.35">
      <c r="A67" s="1">
        <v>406296</v>
      </c>
      <c r="B67" s="1">
        <v>7</v>
      </c>
      <c r="C67" s="25">
        <v>42905</v>
      </c>
      <c r="D67" s="1" t="s">
        <v>71</v>
      </c>
      <c r="E67" s="1">
        <v>4</v>
      </c>
      <c r="F67" s="1">
        <v>200</v>
      </c>
      <c r="G67" s="1">
        <v>30</v>
      </c>
      <c r="H67" s="1" t="s">
        <v>34</v>
      </c>
      <c r="I67" s="1" t="s">
        <v>72</v>
      </c>
      <c r="J67" s="1">
        <v>12280252</v>
      </c>
      <c r="K67" s="1">
        <v>1000</v>
      </c>
      <c r="L67" s="2">
        <v>9542.8333333333339</v>
      </c>
      <c r="M67" s="2">
        <v>4271.5</v>
      </c>
      <c r="N67" s="2" t="s">
        <v>271</v>
      </c>
      <c r="O67" s="144">
        <v>85</v>
      </c>
      <c r="P67" s="13" t="s">
        <v>45</v>
      </c>
      <c r="Q67" s="13" t="s">
        <v>44</v>
      </c>
      <c r="U67" s="38">
        <v>95</v>
      </c>
      <c r="V67" s="50" t="s">
        <v>47</v>
      </c>
      <c r="W67" s="112" t="s">
        <v>46</v>
      </c>
      <c r="X67" s="113"/>
      <c r="Z67" s="2">
        <f t="shared" si="0"/>
        <v>8542.8333333333339</v>
      </c>
      <c r="AA67" s="94">
        <v>105</v>
      </c>
      <c r="AB67" s="90" t="s">
        <v>47</v>
      </c>
      <c r="AC67" s="216" t="s">
        <v>47</v>
      </c>
      <c r="AD67" s="90">
        <v>90</v>
      </c>
      <c r="AE67"/>
      <c r="AF67"/>
    </row>
    <row r="68" spans="1:32" hidden="1" x14ac:dyDescent="0.35">
      <c r="A68" s="1">
        <v>426243</v>
      </c>
      <c r="B68" s="1">
        <v>1</v>
      </c>
      <c r="C68" s="25">
        <v>42905</v>
      </c>
      <c r="D68" s="1" t="s">
        <v>73</v>
      </c>
      <c r="E68" s="1">
        <v>4</v>
      </c>
      <c r="F68" s="1">
        <v>250</v>
      </c>
      <c r="G68" s="1">
        <v>55</v>
      </c>
      <c r="H68" s="1" t="s">
        <v>34</v>
      </c>
      <c r="I68" s="1" t="s">
        <v>72</v>
      </c>
      <c r="J68" s="1">
        <v>12318672</v>
      </c>
      <c r="K68" s="1">
        <v>1000</v>
      </c>
      <c r="L68" s="2">
        <v>10324.666666666666</v>
      </c>
      <c r="M68" s="2">
        <v>5342.166666666667</v>
      </c>
      <c r="N68" s="2" t="s">
        <v>271</v>
      </c>
      <c r="O68" s="144">
        <v>90</v>
      </c>
      <c r="P68" s="13" t="s">
        <v>45</v>
      </c>
      <c r="Q68" s="13" t="s">
        <v>45</v>
      </c>
      <c r="U68" s="38">
        <v>95</v>
      </c>
      <c r="V68" s="50" t="s">
        <v>47</v>
      </c>
      <c r="W68" s="112" t="s">
        <v>47</v>
      </c>
      <c r="X68" s="113"/>
      <c r="Z68" s="2">
        <f t="shared" si="0"/>
        <v>9324.6666666666661</v>
      </c>
      <c r="AA68" s="94">
        <v>105</v>
      </c>
      <c r="AB68" s="90" t="s">
        <v>47</v>
      </c>
      <c r="AC68" s="216" t="s">
        <v>47</v>
      </c>
      <c r="AD68" s="90">
        <v>100</v>
      </c>
      <c r="AE68"/>
      <c r="AF68"/>
    </row>
    <row r="69" spans="1:32" hidden="1" x14ac:dyDescent="0.35">
      <c r="A69" s="1">
        <v>427041</v>
      </c>
      <c r="B69" s="1">
        <v>1</v>
      </c>
      <c r="C69" s="25">
        <v>42905</v>
      </c>
      <c r="D69" s="1" t="s">
        <v>74</v>
      </c>
      <c r="E69" s="1">
        <v>8</v>
      </c>
      <c r="F69" s="1">
        <v>355</v>
      </c>
      <c r="G69" s="1">
        <v>315</v>
      </c>
      <c r="H69" s="1" t="s">
        <v>55</v>
      </c>
      <c r="I69" s="1" t="s">
        <v>75</v>
      </c>
      <c r="J69" s="1">
        <v>12328092</v>
      </c>
      <c r="K69" s="1">
        <v>690</v>
      </c>
      <c r="L69" s="2">
        <v>10343</v>
      </c>
      <c r="M69" s="2">
        <v>5323.5</v>
      </c>
      <c r="N69" s="2" t="s">
        <v>271</v>
      </c>
      <c r="O69" s="144">
        <v>105</v>
      </c>
      <c r="P69" s="13" t="s">
        <v>47</v>
      </c>
      <c r="Q69" s="13" t="s">
        <v>47</v>
      </c>
      <c r="U69" s="38">
        <v>105</v>
      </c>
      <c r="V69" s="50" t="s">
        <v>47</v>
      </c>
      <c r="W69" s="112" t="s">
        <v>47</v>
      </c>
      <c r="X69" s="113">
        <v>90</v>
      </c>
      <c r="Z69" s="2">
        <f t="shared" si="0"/>
        <v>9343</v>
      </c>
      <c r="AA69" s="94">
        <v>105</v>
      </c>
      <c r="AB69" s="90" t="s">
        <v>47</v>
      </c>
      <c r="AC69" s="216" t="s">
        <v>47</v>
      </c>
      <c r="AD69" s="90">
        <v>100</v>
      </c>
      <c r="AE69"/>
      <c r="AF69"/>
    </row>
    <row r="70" spans="1:32" hidden="1" x14ac:dyDescent="0.35">
      <c r="A70" s="1">
        <v>429681</v>
      </c>
      <c r="B70" s="1">
        <v>1</v>
      </c>
      <c r="C70" s="25">
        <v>42905</v>
      </c>
      <c r="D70" s="1" t="s">
        <v>76</v>
      </c>
      <c r="E70" s="1">
        <v>6</v>
      </c>
      <c r="F70" s="1">
        <v>180</v>
      </c>
      <c r="G70" s="1">
        <v>11</v>
      </c>
      <c r="H70" s="1" t="s">
        <v>34</v>
      </c>
      <c r="I70" s="1" t="s">
        <v>77</v>
      </c>
      <c r="J70" s="1">
        <v>12328242</v>
      </c>
      <c r="K70" s="1">
        <v>500</v>
      </c>
      <c r="L70" s="2">
        <v>10373.833333333334</v>
      </c>
      <c r="M70" s="2">
        <v>4693.166666666667</v>
      </c>
      <c r="N70" s="2" t="s">
        <v>271</v>
      </c>
      <c r="O70" s="144">
        <v>105</v>
      </c>
      <c r="P70" s="13" t="s">
        <v>47</v>
      </c>
      <c r="Q70" s="13" t="s">
        <v>47</v>
      </c>
      <c r="U70" s="38">
        <v>105</v>
      </c>
      <c r="V70" s="50" t="s">
        <v>47</v>
      </c>
      <c r="W70" s="112" t="s">
        <v>47</v>
      </c>
      <c r="X70" s="113">
        <v>65</v>
      </c>
      <c r="Z70" s="2">
        <f t="shared" si="0"/>
        <v>9373.8333333333339</v>
      </c>
      <c r="AA70" s="94">
        <v>105</v>
      </c>
      <c r="AB70" s="90" t="s">
        <v>47</v>
      </c>
      <c r="AC70" s="216" t="s">
        <v>47</v>
      </c>
      <c r="AD70" s="90">
        <v>100</v>
      </c>
      <c r="AE70"/>
      <c r="AF70"/>
    </row>
    <row r="71" spans="1:32" x14ac:dyDescent="0.35">
      <c r="A71" s="1">
        <v>422861</v>
      </c>
      <c r="B71" s="1">
        <v>1</v>
      </c>
      <c r="C71" s="25">
        <v>42913</v>
      </c>
      <c r="D71" s="1" t="s">
        <v>78</v>
      </c>
      <c r="E71" s="1">
        <v>2</v>
      </c>
      <c r="F71" s="1">
        <v>180</v>
      </c>
      <c r="G71" s="1">
        <v>22</v>
      </c>
      <c r="H71" s="1" t="s">
        <v>34</v>
      </c>
      <c r="I71" s="1" t="s">
        <v>77</v>
      </c>
      <c r="J71" s="1">
        <v>12258342</v>
      </c>
      <c r="K71" s="1">
        <v>400</v>
      </c>
      <c r="L71" s="2">
        <v>10698.666666666666</v>
      </c>
      <c r="M71" s="2">
        <v>4923</v>
      </c>
      <c r="N71" s="2" t="s">
        <v>271</v>
      </c>
      <c r="O71" s="144">
        <v>105</v>
      </c>
      <c r="P71" s="13" t="s">
        <v>47</v>
      </c>
      <c r="Q71" s="13" t="s">
        <v>47</v>
      </c>
      <c r="U71" s="38">
        <v>105</v>
      </c>
      <c r="V71" s="50" t="s">
        <v>47</v>
      </c>
      <c r="W71" s="112" t="s">
        <v>47</v>
      </c>
      <c r="X71" s="113">
        <v>80</v>
      </c>
      <c r="Z71" s="2">
        <f t="shared" si="0"/>
        <v>9698.6666666666661</v>
      </c>
      <c r="AA71" s="94">
        <v>105</v>
      </c>
      <c r="AB71" s="90" t="s">
        <v>47</v>
      </c>
      <c r="AC71" s="216" t="s">
        <v>47</v>
      </c>
      <c r="AD71" s="90">
        <v>105</v>
      </c>
      <c r="AE71"/>
      <c r="AF71"/>
    </row>
    <row r="72" spans="1:32" hidden="1" x14ac:dyDescent="0.35">
      <c r="A72" s="1">
        <v>194739</v>
      </c>
      <c r="B72" s="1">
        <v>1</v>
      </c>
      <c r="C72" s="25">
        <v>42961</v>
      </c>
      <c r="D72" s="1" t="s">
        <v>81</v>
      </c>
      <c r="E72" s="1">
        <v>4</v>
      </c>
      <c r="F72" s="1">
        <v>132</v>
      </c>
      <c r="G72" s="1">
        <v>5.5</v>
      </c>
      <c r="H72" s="1" t="s">
        <v>63</v>
      </c>
      <c r="I72" s="1" t="s">
        <v>84</v>
      </c>
      <c r="J72" s="1">
        <v>12084612</v>
      </c>
      <c r="K72" s="1">
        <v>690</v>
      </c>
      <c r="L72" s="2">
        <v>7842.166666666667</v>
      </c>
      <c r="M72" s="2">
        <v>2747</v>
      </c>
      <c r="N72" s="2" t="s">
        <v>271</v>
      </c>
      <c r="O72" s="144">
        <v>80</v>
      </c>
      <c r="P72" s="13" t="s">
        <v>47</v>
      </c>
      <c r="Q72" s="13" t="s">
        <v>47</v>
      </c>
      <c r="U72" s="38">
        <v>105</v>
      </c>
      <c r="V72" s="50" t="s">
        <v>46</v>
      </c>
      <c r="W72" s="112" t="s">
        <v>44</v>
      </c>
      <c r="X72" s="113">
        <v>105</v>
      </c>
      <c r="Z72" s="2">
        <f t="shared" si="0"/>
        <v>6842.166666666667</v>
      </c>
      <c r="AA72" s="94">
        <v>105</v>
      </c>
      <c r="AB72" s="90" t="s">
        <v>47</v>
      </c>
      <c r="AC72" s="216" t="s">
        <v>46</v>
      </c>
      <c r="AD72" s="90">
        <v>90</v>
      </c>
      <c r="AE72"/>
      <c r="AF72"/>
    </row>
    <row r="73" spans="1:32" hidden="1" x14ac:dyDescent="0.35">
      <c r="A73" s="1">
        <v>194739</v>
      </c>
      <c r="B73" s="1" t="s">
        <v>82</v>
      </c>
      <c r="C73" s="25">
        <v>42961</v>
      </c>
      <c r="D73" s="1" t="s">
        <v>81</v>
      </c>
      <c r="E73" s="1">
        <v>4</v>
      </c>
      <c r="F73" s="1">
        <v>132</v>
      </c>
      <c r="G73" s="1">
        <v>5.5</v>
      </c>
      <c r="H73" s="1" t="s">
        <v>63</v>
      </c>
      <c r="I73" s="1" t="s">
        <v>84</v>
      </c>
      <c r="J73" s="1">
        <v>12084612</v>
      </c>
      <c r="K73" s="1">
        <v>690</v>
      </c>
      <c r="L73" s="2">
        <v>7716</v>
      </c>
      <c r="M73" s="2">
        <v>2750.5</v>
      </c>
      <c r="N73" s="2" t="s">
        <v>271</v>
      </c>
      <c r="O73" s="144">
        <v>80</v>
      </c>
      <c r="P73" s="13" t="s">
        <v>47</v>
      </c>
      <c r="Q73" s="13" t="s">
        <v>47</v>
      </c>
      <c r="U73" s="38">
        <v>105</v>
      </c>
      <c r="V73" s="50" t="s">
        <v>46</v>
      </c>
      <c r="W73" s="112" t="s">
        <v>44</v>
      </c>
      <c r="X73" s="113">
        <v>105</v>
      </c>
      <c r="Z73" s="2">
        <f t="shared" si="0"/>
        <v>6716</v>
      </c>
      <c r="AA73" s="94">
        <v>105</v>
      </c>
      <c r="AB73" s="90" t="s">
        <v>47</v>
      </c>
      <c r="AC73" s="216" t="s">
        <v>46</v>
      </c>
      <c r="AD73" s="90">
        <v>85</v>
      </c>
      <c r="AE73"/>
      <c r="AF73"/>
    </row>
    <row r="74" spans="1:32" hidden="1" x14ac:dyDescent="0.35">
      <c r="A74" s="1">
        <v>198925</v>
      </c>
      <c r="B74" s="1">
        <v>93</v>
      </c>
      <c r="C74" s="25">
        <v>42964</v>
      </c>
      <c r="D74" s="1" t="s">
        <v>203</v>
      </c>
      <c r="E74" s="1">
        <v>4</v>
      </c>
      <c r="F74" s="1">
        <v>160</v>
      </c>
      <c r="G74" s="1">
        <v>11</v>
      </c>
      <c r="H74" s="1" t="s">
        <v>63</v>
      </c>
      <c r="I74" s="1" t="s">
        <v>84</v>
      </c>
      <c r="J74" s="1">
        <v>12225752</v>
      </c>
      <c r="K74" s="1">
        <v>690</v>
      </c>
      <c r="L74" s="2">
        <v>7095.833333333333</v>
      </c>
      <c r="M74" s="2">
        <v>2626</v>
      </c>
      <c r="N74" s="2" t="s">
        <v>271</v>
      </c>
      <c r="O74" s="144">
        <v>100</v>
      </c>
      <c r="P74" s="13" t="s">
        <v>47</v>
      </c>
      <c r="Q74" s="13" t="s">
        <v>46</v>
      </c>
      <c r="U74" s="38">
        <v>90</v>
      </c>
      <c r="V74" s="50" t="s">
        <v>46</v>
      </c>
      <c r="W74" s="112" t="s">
        <v>44</v>
      </c>
      <c r="X74" s="113">
        <v>105</v>
      </c>
      <c r="Z74" s="2">
        <f t="shared" si="0"/>
        <v>6095.833333333333</v>
      </c>
      <c r="AA74" s="94">
        <v>105</v>
      </c>
      <c r="AB74" s="90" t="s">
        <v>47</v>
      </c>
      <c r="AC74" s="216" t="s">
        <v>45</v>
      </c>
      <c r="AD74" s="90">
        <v>105</v>
      </c>
      <c r="AE74"/>
      <c r="AF74"/>
    </row>
    <row r="75" spans="1:32" hidden="1" x14ac:dyDescent="0.35">
      <c r="A75" s="1">
        <v>198925</v>
      </c>
      <c r="B75" s="1" t="s">
        <v>83</v>
      </c>
      <c r="C75" s="25">
        <v>42964</v>
      </c>
      <c r="D75" s="1" t="s">
        <v>203</v>
      </c>
      <c r="E75" s="1">
        <v>4</v>
      </c>
      <c r="F75" s="1">
        <v>160</v>
      </c>
      <c r="G75" s="1">
        <v>11</v>
      </c>
      <c r="H75" s="1" t="s">
        <v>63</v>
      </c>
      <c r="I75" s="1" t="s">
        <v>84</v>
      </c>
      <c r="J75" s="1">
        <v>12225752</v>
      </c>
      <c r="K75" s="1">
        <v>690</v>
      </c>
      <c r="L75" s="2">
        <v>6939.833333333333</v>
      </c>
      <c r="M75" s="2">
        <v>2699</v>
      </c>
      <c r="N75" s="2" t="s">
        <v>271</v>
      </c>
      <c r="O75" s="144">
        <v>105</v>
      </c>
      <c r="P75" s="13" t="s">
        <v>47</v>
      </c>
      <c r="Q75" s="13" t="s">
        <v>46</v>
      </c>
      <c r="U75" s="38">
        <v>90</v>
      </c>
      <c r="V75" s="50" t="s">
        <v>46</v>
      </c>
      <c r="W75" s="112" t="s">
        <v>44</v>
      </c>
      <c r="X75" s="113">
        <v>105</v>
      </c>
      <c r="Z75" s="2">
        <f t="shared" si="0"/>
        <v>5939.833333333333</v>
      </c>
      <c r="AA75" s="94">
        <v>105</v>
      </c>
      <c r="AB75" s="90" t="s">
        <v>47</v>
      </c>
      <c r="AC75" s="216" t="s">
        <v>45</v>
      </c>
      <c r="AD75" s="90">
        <v>105</v>
      </c>
      <c r="AE75"/>
      <c r="AF75"/>
    </row>
    <row r="76" spans="1:32" hidden="1" x14ac:dyDescent="0.35">
      <c r="A76" s="1">
        <v>198925</v>
      </c>
      <c r="B76" s="1">
        <v>94</v>
      </c>
      <c r="C76" s="25">
        <v>42964</v>
      </c>
      <c r="D76" s="1" t="s">
        <v>203</v>
      </c>
      <c r="E76" s="1">
        <v>4</v>
      </c>
      <c r="F76" s="1">
        <v>160</v>
      </c>
      <c r="G76" s="1">
        <v>11</v>
      </c>
      <c r="H76" s="1" t="s">
        <v>63</v>
      </c>
      <c r="I76" s="1" t="s">
        <v>84</v>
      </c>
      <c r="J76" s="1">
        <v>12225752</v>
      </c>
      <c r="K76" s="1">
        <v>690</v>
      </c>
      <c r="L76" s="2">
        <v>6870.333333333333</v>
      </c>
      <c r="M76" s="2">
        <v>2728.5</v>
      </c>
      <c r="N76" s="2" t="s">
        <v>271</v>
      </c>
      <c r="O76" s="144">
        <v>75</v>
      </c>
      <c r="P76" s="13" t="s">
        <v>47</v>
      </c>
      <c r="Q76" s="13" t="s">
        <v>47</v>
      </c>
      <c r="U76" s="38">
        <v>90</v>
      </c>
      <c r="V76" s="50" t="s">
        <v>46</v>
      </c>
      <c r="W76" s="112" t="s">
        <v>44</v>
      </c>
      <c r="X76" s="113">
        <v>105</v>
      </c>
      <c r="Z76" s="2">
        <f t="shared" si="0"/>
        <v>5870.333333333333</v>
      </c>
      <c r="AA76" s="94">
        <v>105</v>
      </c>
      <c r="AB76" s="90" t="s">
        <v>47</v>
      </c>
      <c r="AC76" s="216" t="s">
        <v>45</v>
      </c>
      <c r="AD76" s="90">
        <v>105</v>
      </c>
      <c r="AE76"/>
      <c r="AF76"/>
    </row>
    <row r="77" spans="1:32" hidden="1" x14ac:dyDescent="0.35">
      <c r="A77" s="1">
        <v>198925</v>
      </c>
      <c r="B77" s="1" t="s">
        <v>85</v>
      </c>
      <c r="C77" s="25">
        <v>42964</v>
      </c>
      <c r="D77" s="1" t="s">
        <v>203</v>
      </c>
      <c r="E77" s="1">
        <v>4</v>
      </c>
      <c r="F77" s="1">
        <v>160</v>
      </c>
      <c r="G77" s="1">
        <v>11</v>
      </c>
      <c r="H77" s="1" t="s">
        <v>63</v>
      </c>
      <c r="I77" s="1" t="s">
        <v>84</v>
      </c>
      <c r="J77" s="1">
        <v>12225752</v>
      </c>
      <c r="K77" s="1">
        <v>690</v>
      </c>
      <c r="L77" s="2">
        <v>6939.5</v>
      </c>
      <c r="M77" s="2">
        <v>2760.8333333333335</v>
      </c>
      <c r="N77" s="2" t="s">
        <v>271</v>
      </c>
      <c r="O77" s="144">
        <v>80</v>
      </c>
      <c r="P77" s="13" t="s">
        <v>47</v>
      </c>
      <c r="Q77" s="13" t="s">
        <v>47</v>
      </c>
      <c r="U77" s="38">
        <v>90</v>
      </c>
      <c r="V77" s="50" t="s">
        <v>46</v>
      </c>
      <c r="W77" s="112" t="s">
        <v>44</v>
      </c>
      <c r="X77" s="113">
        <v>105</v>
      </c>
      <c r="Z77" s="2">
        <f t="shared" si="0"/>
        <v>5939.5</v>
      </c>
      <c r="AA77" s="94">
        <v>105</v>
      </c>
      <c r="AB77" s="90" t="s">
        <v>47</v>
      </c>
      <c r="AC77" s="216" t="s">
        <v>45</v>
      </c>
      <c r="AD77" s="90">
        <v>105</v>
      </c>
      <c r="AE77"/>
      <c r="AF77"/>
    </row>
    <row r="78" spans="1:32" hidden="1" x14ac:dyDescent="0.35">
      <c r="A78" s="1">
        <v>198925</v>
      </c>
      <c r="B78" s="1">
        <v>95</v>
      </c>
      <c r="C78" s="25">
        <v>42964</v>
      </c>
      <c r="D78" s="1" t="s">
        <v>203</v>
      </c>
      <c r="E78" s="1">
        <v>4</v>
      </c>
      <c r="F78" s="1">
        <v>160</v>
      </c>
      <c r="G78" s="1">
        <v>11</v>
      </c>
      <c r="H78" s="1" t="s">
        <v>63</v>
      </c>
      <c r="I78" s="1" t="s">
        <v>84</v>
      </c>
      <c r="J78" s="1">
        <v>12225752</v>
      </c>
      <c r="K78" s="1">
        <v>690</v>
      </c>
      <c r="L78" s="2">
        <v>6481.333333333333</v>
      </c>
      <c r="M78" s="2">
        <v>2596.8333333333335</v>
      </c>
      <c r="N78" s="2" t="s">
        <v>271</v>
      </c>
      <c r="O78" s="144">
        <v>100</v>
      </c>
      <c r="P78" s="13" t="s">
        <v>47</v>
      </c>
      <c r="Q78" s="13" t="s">
        <v>46</v>
      </c>
      <c r="U78" s="38">
        <v>80</v>
      </c>
      <c r="V78" s="50" t="s">
        <v>46</v>
      </c>
      <c r="W78" s="112" t="s">
        <v>44</v>
      </c>
      <c r="X78" s="113">
        <v>105</v>
      </c>
      <c r="Z78" s="2">
        <f t="shared" si="0"/>
        <v>5481.333333333333</v>
      </c>
      <c r="AA78" s="94">
        <v>100</v>
      </c>
      <c r="AB78" s="90" t="s">
        <v>47</v>
      </c>
      <c r="AC78" s="216" t="s">
        <v>45</v>
      </c>
      <c r="AD78" s="90">
        <v>95</v>
      </c>
      <c r="AE78"/>
      <c r="AF78"/>
    </row>
    <row r="79" spans="1:32" hidden="1" x14ac:dyDescent="0.35">
      <c r="A79" s="1">
        <v>198925</v>
      </c>
      <c r="B79" s="1" t="s">
        <v>86</v>
      </c>
      <c r="C79" s="25">
        <v>42964</v>
      </c>
      <c r="D79" s="1" t="s">
        <v>203</v>
      </c>
      <c r="E79" s="1">
        <v>4</v>
      </c>
      <c r="F79" s="1">
        <v>160</v>
      </c>
      <c r="G79" s="1">
        <v>11</v>
      </c>
      <c r="H79" s="1" t="s">
        <v>63</v>
      </c>
      <c r="I79" s="1" t="s">
        <v>84</v>
      </c>
      <c r="J79" s="1">
        <v>12225752</v>
      </c>
      <c r="K79" s="1">
        <v>690</v>
      </c>
      <c r="L79" s="2">
        <v>6472</v>
      </c>
      <c r="M79" s="2">
        <v>2500.5</v>
      </c>
      <c r="N79" s="2" t="s">
        <v>271</v>
      </c>
      <c r="O79" s="144">
        <v>95</v>
      </c>
      <c r="P79" s="13" t="s">
        <v>47</v>
      </c>
      <c r="Q79" s="13" t="s">
        <v>46</v>
      </c>
      <c r="U79" s="38">
        <v>80</v>
      </c>
      <c r="V79" s="50" t="s">
        <v>46</v>
      </c>
      <c r="W79" s="112" t="s">
        <v>44</v>
      </c>
      <c r="X79" s="113">
        <v>105</v>
      </c>
      <c r="Z79" s="2">
        <f t="shared" si="0"/>
        <v>5472</v>
      </c>
      <c r="AA79" s="94">
        <v>100</v>
      </c>
      <c r="AB79" s="90" t="s">
        <v>47</v>
      </c>
      <c r="AC79" s="216" t="s">
        <v>45</v>
      </c>
      <c r="AD79" s="90">
        <v>95</v>
      </c>
      <c r="AE79"/>
      <c r="AF79"/>
    </row>
    <row r="80" spans="1:32" hidden="1" x14ac:dyDescent="0.35">
      <c r="A80" s="1">
        <v>192313</v>
      </c>
      <c r="B80" s="1">
        <v>19</v>
      </c>
      <c r="C80" s="25">
        <v>42968</v>
      </c>
      <c r="D80" s="1" t="s">
        <v>88</v>
      </c>
      <c r="E80" s="1">
        <v>4</v>
      </c>
      <c r="F80" s="1">
        <v>225</v>
      </c>
      <c r="G80" s="1">
        <v>45</v>
      </c>
      <c r="H80" s="1" t="s">
        <v>63</v>
      </c>
      <c r="I80" s="1" t="s">
        <v>64</v>
      </c>
      <c r="J80" s="1">
        <v>12222122</v>
      </c>
      <c r="K80" s="1">
        <v>690</v>
      </c>
      <c r="L80" s="2">
        <v>7376.833333333333</v>
      </c>
      <c r="M80" s="2">
        <v>3664.5</v>
      </c>
      <c r="N80" s="2" t="s">
        <v>271</v>
      </c>
      <c r="O80" s="144">
        <v>105</v>
      </c>
      <c r="P80" s="13" t="s">
        <v>47</v>
      </c>
      <c r="Q80" s="13" t="s">
        <v>47</v>
      </c>
      <c r="U80" s="38">
        <v>95</v>
      </c>
      <c r="V80" s="50" t="s">
        <v>46</v>
      </c>
      <c r="W80" s="112" t="s">
        <v>45</v>
      </c>
      <c r="X80" s="113">
        <v>105</v>
      </c>
      <c r="Z80" s="2">
        <f t="shared" si="0"/>
        <v>6376.833333333333</v>
      </c>
      <c r="AA80" s="94">
        <v>105</v>
      </c>
      <c r="AB80" s="90" t="s">
        <v>47</v>
      </c>
      <c r="AC80" s="216" t="s">
        <v>46</v>
      </c>
      <c r="AD80" s="90">
        <v>80</v>
      </c>
      <c r="AE80"/>
      <c r="AF80"/>
    </row>
    <row r="81" spans="1:35" hidden="1" x14ac:dyDescent="0.35">
      <c r="A81" s="1">
        <v>192313</v>
      </c>
      <c r="B81" s="1" t="s">
        <v>87</v>
      </c>
      <c r="C81" s="25">
        <v>42968</v>
      </c>
      <c r="D81" s="1" t="s">
        <v>88</v>
      </c>
      <c r="E81" s="1">
        <v>4</v>
      </c>
      <c r="F81" s="1">
        <v>225</v>
      </c>
      <c r="G81" s="1">
        <v>45</v>
      </c>
      <c r="H81" s="1" t="s">
        <v>63</v>
      </c>
      <c r="I81" s="1" t="s">
        <v>64</v>
      </c>
      <c r="J81" s="1">
        <v>12222122</v>
      </c>
      <c r="K81" s="1">
        <v>690</v>
      </c>
      <c r="L81" s="2">
        <v>7619.166666666667</v>
      </c>
      <c r="M81" s="2">
        <v>3645.8333333333335</v>
      </c>
      <c r="N81" s="2" t="s">
        <v>271</v>
      </c>
      <c r="O81" s="144">
        <v>105</v>
      </c>
      <c r="P81" s="13" t="s">
        <v>47</v>
      </c>
      <c r="Q81" s="13" t="s">
        <v>47</v>
      </c>
      <c r="U81" s="38">
        <v>100</v>
      </c>
      <c r="V81" s="50" t="s">
        <v>46</v>
      </c>
      <c r="W81" s="112" t="s">
        <v>45</v>
      </c>
      <c r="X81" s="113">
        <v>105</v>
      </c>
      <c r="Z81" s="2">
        <f t="shared" si="0"/>
        <v>6619.166666666667</v>
      </c>
      <c r="AA81" s="94">
        <v>105</v>
      </c>
      <c r="AB81" s="90" t="s">
        <v>47</v>
      </c>
      <c r="AC81" s="216" t="s">
        <v>46</v>
      </c>
      <c r="AD81" s="90">
        <v>85</v>
      </c>
      <c r="AE81"/>
      <c r="AF81"/>
    </row>
    <row r="82" spans="1:35" hidden="1" x14ac:dyDescent="0.35">
      <c r="A82" s="1">
        <v>198927</v>
      </c>
      <c r="B82" s="1">
        <v>66</v>
      </c>
      <c r="C82" s="25">
        <v>42970</v>
      </c>
      <c r="D82" s="1" t="s">
        <v>89</v>
      </c>
      <c r="E82" s="1">
        <v>2</v>
      </c>
      <c r="F82" s="1">
        <v>160</v>
      </c>
      <c r="G82" s="1">
        <v>11</v>
      </c>
      <c r="H82" s="1" t="s">
        <v>63</v>
      </c>
      <c r="I82" s="1" t="s">
        <v>84</v>
      </c>
      <c r="J82" s="1">
        <v>12225812</v>
      </c>
      <c r="K82" s="1">
        <v>690</v>
      </c>
      <c r="L82" s="2">
        <v>7451</v>
      </c>
      <c r="M82" s="2">
        <v>2825.3333333333335</v>
      </c>
      <c r="N82" s="2" t="s">
        <v>271</v>
      </c>
      <c r="O82" s="144">
        <v>80</v>
      </c>
      <c r="P82" s="13" t="s">
        <v>47</v>
      </c>
      <c r="Q82" s="13" t="s">
        <v>47</v>
      </c>
      <c r="U82" s="38">
        <v>100</v>
      </c>
      <c r="V82" s="50" t="s">
        <v>46</v>
      </c>
      <c r="W82" s="112" t="s">
        <v>44</v>
      </c>
      <c r="X82" s="113">
        <v>105</v>
      </c>
      <c r="Z82" s="2">
        <f t="shared" si="0"/>
        <v>6451</v>
      </c>
      <c r="AA82" s="94">
        <v>105</v>
      </c>
      <c r="AB82" s="90" t="s">
        <v>47</v>
      </c>
      <c r="AC82" s="216" t="s">
        <v>46</v>
      </c>
      <c r="AD82" s="90">
        <v>80</v>
      </c>
      <c r="AE82"/>
      <c r="AF82"/>
    </row>
    <row r="83" spans="1:35" hidden="1" x14ac:dyDescent="0.35">
      <c r="A83" s="1">
        <v>198927</v>
      </c>
      <c r="B83" s="1" t="s">
        <v>90</v>
      </c>
      <c r="C83" s="25">
        <v>42970</v>
      </c>
      <c r="D83" s="1" t="s">
        <v>89</v>
      </c>
      <c r="E83" s="1">
        <v>2</v>
      </c>
      <c r="F83" s="1">
        <v>160</v>
      </c>
      <c r="G83" s="1">
        <v>11</v>
      </c>
      <c r="H83" s="1" t="s">
        <v>63</v>
      </c>
      <c r="I83" s="1" t="s">
        <v>84</v>
      </c>
      <c r="J83" s="1">
        <v>12225812</v>
      </c>
      <c r="K83" s="1">
        <v>690</v>
      </c>
      <c r="L83" s="2">
        <v>7733.666666666667</v>
      </c>
      <c r="M83" s="2">
        <v>2901.3333333333335</v>
      </c>
      <c r="N83" s="2" t="s">
        <v>271</v>
      </c>
      <c r="O83" s="144">
        <v>85</v>
      </c>
      <c r="P83" s="13" t="s">
        <v>47</v>
      </c>
      <c r="Q83" s="13" t="s">
        <v>47</v>
      </c>
      <c r="U83" s="38">
        <v>100</v>
      </c>
      <c r="V83" s="50" t="s">
        <v>46</v>
      </c>
      <c r="W83" s="112" t="s">
        <v>44</v>
      </c>
      <c r="X83" s="113">
        <v>105</v>
      </c>
      <c r="Z83" s="2">
        <f t="shared" si="0"/>
        <v>6733.666666666667</v>
      </c>
      <c r="AA83" s="94">
        <v>105</v>
      </c>
      <c r="AB83" s="90" t="s">
        <v>47</v>
      </c>
      <c r="AC83" s="216" t="s">
        <v>46</v>
      </c>
      <c r="AD83" s="90">
        <v>85</v>
      </c>
      <c r="AE83"/>
      <c r="AF83"/>
    </row>
    <row r="84" spans="1:35" hidden="1" x14ac:dyDescent="0.35">
      <c r="A84" s="1">
        <v>198927</v>
      </c>
      <c r="B84" s="1">
        <v>67</v>
      </c>
      <c r="C84" s="25">
        <v>42970</v>
      </c>
      <c r="D84" s="1" t="s">
        <v>89</v>
      </c>
      <c r="E84" s="1">
        <v>2</v>
      </c>
      <c r="F84" s="1">
        <v>160</v>
      </c>
      <c r="G84" s="1">
        <v>11</v>
      </c>
      <c r="H84" s="1" t="s">
        <v>63</v>
      </c>
      <c r="I84" s="1" t="s">
        <v>84</v>
      </c>
      <c r="J84" s="1">
        <v>12225812</v>
      </c>
      <c r="K84" s="1">
        <v>690</v>
      </c>
      <c r="L84" s="2">
        <v>7007.833333333333</v>
      </c>
      <c r="M84" s="2">
        <v>2786</v>
      </c>
      <c r="N84" s="2" t="s">
        <v>271</v>
      </c>
      <c r="O84" s="144">
        <v>80</v>
      </c>
      <c r="P84" s="13" t="s">
        <v>47</v>
      </c>
      <c r="Q84" s="13" t="s">
        <v>47</v>
      </c>
      <c r="U84" s="38">
        <v>90</v>
      </c>
      <c r="V84" s="50" t="s">
        <v>46</v>
      </c>
      <c r="W84" s="112" t="s">
        <v>44</v>
      </c>
      <c r="X84" s="113">
        <v>105</v>
      </c>
      <c r="Z84" s="2">
        <f t="shared" si="0"/>
        <v>6007.833333333333</v>
      </c>
      <c r="AA84" s="94">
        <v>105</v>
      </c>
      <c r="AB84" s="90" t="s">
        <v>47</v>
      </c>
      <c r="AC84" s="216" t="s">
        <v>45</v>
      </c>
      <c r="AD84" s="90">
        <v>105</v>
      </c>
      <c r="AE84"/>
      <c r="AF84"/>
    </row>
    <row r="85" spans="1:35" hidden="1" x14ac:dyDescent="0.35">
      <c r="A85" s="1">
        <v>198927</v>
      </c>
      <c r="B85" s="1" t="s">
        <v>91</v>
      </c>
      <c r="C85" s="25">
        <v>42970</v>
      </c>
      <c r="D85" s="1" t="s">
        <v>89</v>
      </c>
      <c r="E85" s="1">
        <v>2</v>
      </c>
      <c r="F85" s="1">
        <v>160</v>
      </c>
      <c r="G85" s="1">
        <v>11</v>
      </c>
      <c r="H85" s="1" t="s">
        <v>63</v>
      </c>
      <c r="I85" s="1" t="s">
        <v>84</v>
      </c>
      <c r="J85" s="1">
        <v>12225812</v>
      </c>
      <c r="K85" s="1">
        <v>690</v>
      </c>
      <c r="L85" s="2">
        <v>7194.833333333333</v>
      </c>
      <c r="M85" s="2">
        <v>2738.1666666666665</v>
      </c>
      <c r="N85" s="2" t="s">
        <v>271</v>
      </c>
      <c r="O85" s="144">
        <v>75</v>
      </c>
      <c r="P85" s="13" t="s">
        <v>47</v>
      </c>
      <c r="Q85" s="13" t="s">
        <v>47</v>
      </c>
      <c r="U85" s="38">
        <v>95</v>
      </c>
      <c r="V85" s="50" t="s">
        <v>46</v>
      </c>
      <c r="W85" s="112" t="s">
        <v>44</v>
      </c>
      <c r="X85" s="113">
        <v>105</v>
      </c>
      <c r="Z85" s="2">
        <f t="shared" si="0"/>
        <v>6194.833333333333</v>
      </c>
      <c r="AA85" s="94">
        <v>105</v>
      </c>
      <c r="AB85" s="90" t="s">
        <v>47</v>
      </c>
      <c r="AC85" s="216" t="s">
        <v>46</v>
      </c>
      <c r="AD85" s="90">
        <v>75</v>
      </c>
      <c r="AE85"/>
      <c r="AF85"/>
    </row>
    <row r="86" spans="1:35" hidden="1" x14ac:dyDescent="0.35">
      <c r="A86" s="1">
        <v>198927</v>
      </c>
      <c r="B86" s="1">
        <v>68</v>
      </c>
      <c r="C86" s="25">
        <v>42970.338090277779</v>
      </c>
      <c r="D86" s="1" t="s">
        <v>93</v>
      </c>
      <c r="E86" s="1">
        <v>2</v>
      </c>
      <c r="F86" s="1">
        <v>160</v>
      </c>
      <c r="G86" s="1">
        <v>11</v>
      </c>
      <c r="H86" s="1" t="s">
        <v>63</v>
      </c>
      <c r="I86" s="1" t="s">
        <v>84</v>
      </c>
      <c r="J86" s="1">
        <v>12225812</v>
      </c>
      <c r="K86" s="1">
        <v>690</v>
      </c>
      <c r="L86" s="2">
        <v>7344.7851666666675</v>
      </c>
      <c r="M86" s="2">
        <v>3002.251666666667</v>
      </c>
      <c r="N86" s="2" t="s">
        <v>271</v>
      </c>
      <c r="O86" s="144">
        <v>90</v>
      </c>
      <c r="P86" s="13" t="s">
        <v>47</v>
      </c>
      <c r="Q86" s="13" t="s">
        <v>47</v>
      </c>
      <c r="U86" s="38">
        <v>95</v>
      </c>
      <c r="V86" s="50" t="s">
        <v>46</v>
      </c>
      <c r="W86" s="112" t="s">
        <v>44</v>
      </c>
      <c r="X86" s="113">
        <v>105</v>
      </c>
      <c r="Z86" s="2">
        <f t="shared" si="0"/>
        <v>6344.7851666666675</v>
      </c>
      <c r="AA86" s="94">
        <v>105</v>
      </c>
      <c r="AB86" s="90" t="s">
        <v>47</v>
      </c>
      <c r="AC86" s="216" t="s">
        <v>46</v>
      </c>
      <c r="AD86" s="90">
        <v>80</v>
      </c>
      <c r="AE86"/>
      <c r="AF86"/>
    </row>
    <row r="87" spans="1:35" hidden="1" x14ac:dyDescent="0.35">
      <c r="A87" s="1">
        <v>198927</v>
      </c>
      <c r="B87" s="1" t="s">
        <v>94</v>
      </c>
      <c r="C87" s="25">
        <v>42970.350219907406</v>
      </c>
      <c r="D87" s="1" t="s">
        <v>93</v>
      </c>
      <c r="E87" s="1">
        <v>2</v>
      </c>
      <c r="F87" s="1">
        <v>160</v>
      </c>
      <c r="G87" s="1">
        <v>11</v>
      </c>
      <c r="H87" s="1" t="s">
        <v>63</v>
      </c>
      <c r="I87" s="1" t="s">
        <v>84</v>
      </c>
      <c r="J87" s="1">
        <v>12225812</v>
      </c>
      <c r="K87" s="1">
        <v>690</v>
      </c>
      <c r="L87" s="2">
        <v>7352.9291666666659</v>
      </c>
      <c r="M87" s="2">
        <v>2969.3363333333332</v>
      </c>
      <c r="N87" s="2" t="s">
        <v>271</v>
      </c>
      <c r="O87" s="144">
        <v>85</v>
      </c>
      <c r="P87" s="13" t="s">
        <v>47</v>
      </c>
      <c r="Q87" s="13" t="s">
        <v>47</v>
      </c>
      <c r="U87" s="38">
        <v>95</v>
      </c>
      <c r="V87" s="50" t="s">
        <v>46</v>
      </c>
      <c r="W87" s="112" t="s">
        <v>44</v>
      </c>
      <c r="X87" s="113">
        <v>105</v>
      </c>
      <c r="Z87" s="2">
        <f t="shared" si="0"/>
        <v>6352.9291666666659</v>
      </c>
      <c r="AA87" s="94">
        <v>105</v>
      </c>
      <c r="AB87" s="90" t="s">
        <v>47</v>
      </c>
      <c r="AC87" s="216" t="s">
        <v>46</v>
      </c>
      <c r="AD87" s="90">
        <v>80</v>
      </c>
      <c r="AE87"/>
      <c r="AF87"/>
    </row>
    <row r="88" spans="1:35" hidden="1" x14ac:dyDescent="0.35">
      <c r="A88" s="1">
        <v>430393</v>
      </c>
      <c r="B88" s="1">
        <v>1</v>
      </c>
      <c r="C88" s="25">
        <v>42971.466747685183</v>
      </c>
      <c r="D88" s="1" t="s">
        <v>92</v>
      </c>
      <c r="E88" s="1">
        <v>2</v>
      </c>
      <c r="F88" s="1">
        <v>280</v>
      </c>
      <c r="G88" s="1">
        <v>75</v>
      </c>
      <c r="H88" s="1" t="s">
        <v>34</v>
      </c>
      <c r="I88" s="1" t="s">
        <v>77</v>
      </c>
      <c r="J88" s="1">
        <v>12331562</v>
      </c>
      <c r="K88" s="1">
        <v>690</v>
      </c>
      <c r="L88" s="2">
        <v>9037.3798333333343</v>
      </c>
      <c r="M88" s="2">
        <v>5013.9045000000006</v>
      </c>
      <c r="N88" s="2" t="s">
        <v>271</v>
      </c>
      <c r="O88" s="144">
        <v>105</v>
      </c>
      <c r="P88" s="13" t="s">
        <v>47</v>
      </c>
      <c r="Q88" s="13" t="s">
        <v>47</v>
      </c>
      <c r="U88" s="38">
        <v>95</v>
      </c>
      <c r="V88" s="50" t="s">
        <v>47</v>
      </c>
      <c r="W88" s="112" t="s">
        <v>47</v>
      </c>
      <c r="X88" s="113">
        <v>85</v>
      </c>
      <c r="Z88" s="2">
        <f t="shared" si="0"/>
        <v>8037.3798333333343</v>
      </c>
      <c r="AA88" s="94">
        <v>105</v>
      </c>
      <c r="AB88" s="90" t="s">
        <v>47</v>
      </c>
      <c r="AC88" s="216" t="s">
        <v>47</v>
      </c>
      <c r="AD88" s="90">
        <v>85</v>
      </c>
      <c r="AE88" s="55" t="s">
        <v>155</v>
      </c>
      <c r="AF88" s="55" t="s">
        <v>156</v>
      </c>
      <c r="AG88" t="s">
        <v>160</v>
      </c>
      <c r="AH88" t="s">
        <v>161</v>
      </c>
      <c r="AI88" t="s">
        <v>162</v>
      </c>
    </row>
    <row r="89" spans="1:35" hidden="1" x14ac:dyDescent="0.35">
      <c r="A89" s="1">
        <v>430393</v>
      </c>
      <c r="B89" s="1">
        <v>2</v>
      </c>
      <c r="C89" s="25">
        <v>42971.453923611109</v>
      </c>
      <c r="D89" s="1" t="s">
        <v>92</v>
      </c>
      <c r="E89" s="1">
        <v>2</v>
      </c>
      <c r="F89" s="1">
        <v>280</v>
      </c>
      <c r="G89" s="1">
        <v>75</v>
      </c>
      <c r="H89" s="1" t="s">
        <v>34</v>
      </c>
      <c r="I89" s="1" t="s">
        <v>77</v>
      </c>
      <c r="J89" s="1">
        <v>12331562</v>
      </c>
      <c r="K89" s="1">
        <v>690</v>
      </c>
      <c r="L89" s="2">
        <v>8692.5323333333326</v>
      </c>
      <c r="M89" s="2">
        <v>4894.1198333333332</v>
      </c>
      <c r="N89" s="2" t="s">
        <v>271</v>
      </c>
      <c r="O89" s="144">
        <v>105</v>
      </c>
      <c r="P89" s="13" t="s">
        <v>47</v>
      </c>
      <c r="Q89" s="13" t="s">
        <v>47</v>
      </c>
      <c r="U89" s="38">
        <v>90</v>
      </c>
      <c r="V89" s="50" t="s">
        <v>47</v>
      </c>
      <c r="W89" s="112" t="s">
        <v>47</v>
      </c>
      <c r="X89" s="113">
        <v>80</v>
      </c>
      <c r="Z89" s="2">
        <f t="shared" si="0"/>
        <v>7692.5323333333326</v>
      </c>
      <c r="AA89" s="94">
        <v>105</v>
      </c>
      <c r="AB89" s="90" t="s">
        <v>47</v>
      </c>
      <c r="AC89" s="216" t="s">
        <v>47</v>
      </c>
      <c r="AD89" s="90">
        <v>75</v>
      </c>
      <c r="AE89" s="55" t="s">
        <v>155</v>
      </c>
      <c r="AF89" s="55" t="s">
        <v>156</v>
      </c>
      <c r="AG89" t="s">
        <v>160</v>
      </c>
      <c r="AH89" t="s">
        <v>161</v>
      </c>
      <c r="AI89" t="s">
        <v>162</v>
      </c>
    </row>
    <row r="90" spans="1:35" hidden="1" x14ac:dyDescent="0.35">
      <c r="A90" s="1">
        <v>198929</v>
      </c>
      <c r="B90" s="1">
        <v>98</v>
      </c>
      <c r="C90" s="25">
        <v>42970.660787037035</v>
      </c>
      <c r="D90" s="1" t="s">
        <v>68</v>
      </c>
      <c r="E90" s="1">
        <v>4</v>
      </c>
      <c r="F90" s="1">
        <v>132</v>
      </c>
      <c r="G90" s="1">
        <v>7.5</v>
      </c>
      <c r="H90" s="1" t="s">
        <v>63</v>
      </c>
      <c r="I90" s="1" t="s">
        <v>84</v>
      </c>
      <c r="J90" s="1">
        <v>12225622</v>
      </c>
      <c r="K90" s="1">
        <v>690</v>
      </c>
      <c r="L90" s="2">
        <v>7356.3224999999993</v>
      </c>
      <c r="M90" s="2">
        <v>2851.1635000000001</v>
      </c>
      <c r="N90" s="2" t="s">
        <v>271</v>
      </c>
      <c r="O90" s="144">
        <v>80</v>
      </c>
      <c r="P90" s="13" t="s">
        <v>47</v>
      </c>
      <c r="Q90" s="13" t="s">
        <v>47</v>
      </c>
      <c r="U90" s="38">
        <v>95</v>
      </c>
      <c r="V90" s="50" t="s">
        <v>46</v>
      </c>
      <c r="W90" s="112" t="s">
        <v>45</v>
      </c>
      <c r="X90" s="113">
        <v>80</v>
      </c>
      <c r="Z90" s="2">
        <f t="shared" si="0"/>
        <v>6356.3224999999993</v>
      </c>
      <c r="AA90" s="94">
        <v>105</v>
      </c>
      <c r="AB90" s="90" t="s">
        <v>47</v>
      </c>
      <c r="AC90" s="216" t="s">
        <v>46</v>
      </c>
      <c r="AD90" s="90">
        <v>80</v>
      </c>
      <c r="AE90"/>
      <c r="AF90"/>
    </row>
    <row r="91" spans="1:35" hidden="1" x14ac:dyDescent="0.35">
      <c r="A91" s="1">
        <v>198929</v>
      </c>
      <c r="B91" s="1" t="s">
        <v>95</v>
      </c>
      <c r="C91" s="25">
        <v>42970.670046296298</v>
      </c>
      <c r="D91" s="1" t="s">
        <v>68</v>
      </c>
      <c r="E91" s="1">
        <v>4</v>
      </c>
      <c r="F91" s="1">
        <v>132</v>
      </c>
      <c r="G91" s="1">
        <v>7.5</v>
      </c>
      <c r="H91" s="1" t="s">
        <v>63</v>
      </c>
      <c r="I91" s="1" t="s">
        <v>84</v>
      </c>
      <c r="J91" s="1">
        <v>12225622</v>
      </c>
      <c r="K91" s="1">
        <v>690</v>
      </c>
      <c r="L91" s="2">
        <v>7371.7621666666664</v>
      </c>
      <c r="M91" s="2">
        <v>2833.942333333333</v>
      </c>
      <c r="N91" s="2" t="s">
        <v>271</v>
      </c>
      <c r="O91" s="144">
        <v>80</v>
      </c>
      <c r="P91" s="13" t="s">
        <v>47</v>
      </c>
      <c r="Q91" s="13" t="s">
        <v>47</v>
      </c>
      <c r="U91" s="38">
        <v>95</v>
      </c>
      <c r="V91" s="50" t="s">
        <v>46</v>
      </c>
      <c r="W91" s="112" t="s">
        <v>45</v>
      </c>
      <c r="X91" s="113">
        <v>80</v>
      </c>
      <c r="Z91" s="2">
        <f t="shared" si="0"/>
        <v>6371.7621666666664</v>
      </c>
      <c r="AA91" s="94">
        <v>105</v>
      </c>
      <c r="AB91" s="90" t="s">
        <v>47</v>
      </c>
      <c r="AC91" s="216" t="s">
        <v>46</v>
      </c>
      <c r="AD91" s="90">
        <v>80</v>
      </c>
      <c r="AE91"/>
      <c r="AF91"/>
    </row>
    <row r="92" spans="1:35" hidden="1" x14ac:dyDescent="0.35">
      <c r="A92" s="1">
        <v>198929</v>
      </c>
      <c r="B92" s="1">
        <v>99</v>
      </c>
      <c r="C92" s="25">
        <v>42970.604722222219</v>
      </c>
      <c r="D92" s="1" t="s">
        <v>68</v>
      </c>
      <c r="E92" s="1">
        <v>4</v>
      </c>
      <c r="F92" s="1">
        <v>132</v>
      </c>
      <c r="G92" s="1">
        <v>7.5</v>
      </c>
      <c r="H92" s="1" t="s">
        <v>63</v>
      </c>
      <c r="I92" s="1" t="s">
        <v>84</v>
      </c>
      <c r="J92" s="1">
        <v>12225622</v>
      </c>
      <c r="K92" s="1">
        <v>690</v>
      </c>
      <c r="L92" s="2">
        <v>7357.001166666666</v>
      </c>
      <c r="M92" s="2">
        <v>2950.5881666666669</v>
      </c>
      <c r="N92" s="2" t="s">
        <v>271</v>
      </c>
      <c r="O92" s="144">
        <v>85</v>
      </c>
      <c r="P92" s="13" t="s">
        <v>47</v>
      </c>
      <c r="Q92" s="13" t="s">
        <v>47</v>
      </c>
      <c r="U92" s="38">
        <v>95</v>
      </c>
      <c r="V92" s="50" t="s">
        <v>46</v>
      </c>
      <c r="W92" s="112" t="s">
        <v>45</v>
      </c>
      <c r="X92" s="113">
        <v>80</v>
      </c>
      <c r="Z92" s="2">
        <f t="shared" si="0"/>
        <v>6357.001166666666</v>
      </c>
      <c r="AA92" s="94">
        <v>105</v>
      </c>
      <c r="AB92" s="90" t="s">
        <v>47</v>
      </c>
      <c r="AC92" s="216" t="s">
        <v>46</v>
      </c>
      <c r="AD92" s="90">
        <v>80</v>
      </c>
      <c r="AE92"/>
      <c r="AF92"/>
    </row>
    <row r="93" spans="1:35" hidden="1" x14ac:dyDescent="0.35">
      <c r="A93" s="1">
        <v>198929</v>
      </c>
      <c r="B93" s="1" t="s">
        <v>96</v>
      </c>
      <c r="C93" s="25">
        <v>42970.621446759258</v>
      </c>
      <c r="D93" s="1" t="s">
        <v>68</v>
      </c>
      <c r="E93" s="1">
        <v>4</v>
      </c>
      <c r="F93" s="1">
        <v>132</v>
      </c>
      <c r="G93" s="1">
        <v>7.5</v>
      </c>
      <c r="H93" s="1" t="s">
        <v>63</v>
      </c>
      <c r="I93" s="1" t="s">
        <v>84</v>
      </c>
      <c r="J93" s="1">
        <v>12225622</v>
      </c>
      <c r="K93" s="1">
        <v>690</v>
      </c>
      <c r="L93" s="2">
        <v>7218.8925000000008</v>
      </c>
      <c r="M93" s="2">
        <v>2966.5368333333336</v>
      </c>
      <c r="N93" s="2" t="s">
        <v>271</v>
      </c>
      <c r="O93" s="144">
        <v>85</v>
      </c>
      <c r="P93" s="13" t="s">
        <v>47</v>
      </c>
      <c r="Q93" s="13" t="s">
        <v>47</v>
      </c>
      <c r="U93" s="38">
        <v>95</v>
      </c>
      <c r="V93" s="50" t="s">
        <v>46</v>
      </c>
      <c r="W93" s="112" t="s">
        <v>45</v>
      </c>
      <c r="X93" s="113">
        <v>80</v>
      </c>
      <c r="Z93" s="2">
        <f t="shared" si="0"/>
        <v>6218.8925000000008</v>
      </c>
      <c r="AA93" s="94">
        <v>105</v>
      </c>
      <c r="AB93" s="90" t="s">
        <v>47</v>
      </c>
      <c r="AC93" s="216" t="s">
        <v>46</v>
      </c>
      <c r="AD93" s="90">
        <v>80</v>
      </c>
      <c r="AE93"/>
      <c r="AF93"/>
    </row>
    <row r="94" spans="1:35" hidden="1" x14ac:dyDescent="0.35">
      <c r="A94" s="1">
        <v>198929</v>
      </c>
      <c r="B94" s="1">
        <v>100</v>
      </c>
      <c r="C94" s="25">
        <v>42970.634421296294</v>
      </c>
      <c r="D94" s="1" t="s">
        <v>68</v>
      </c>
      <c r="E94" s="1">
        <v>4</v>
      </c>
      <c r="F94" s="1">
        <v>132</v>
      </c>
      <c r="G94" s="1">
        <v>7.5</v>
      </c>
      <c r="H94" s="1" t="s">
        <v>63</v>
      </c>
      <c r="I94" s="1" t="s">
        <v>84</v>
      </c>
      <c r="J94" s="1">
        <v>12225622</v>
      </c>
      <c r="K94" s="1">
        <v>690</v>
      </c>
      <c r="L94" s="2">
        <v>6796.6769999999997</v>
      </c>
      <c r="M94" s="2">
        <v>2731.2091666666661</v>
      </c>
      <c r="N94" s="2" t="s">
        <v>271</v>
      </c>
      <c r="O94" s="144">
        <v>75</v>
      </c>
      <c r="P94" s="13" t="s">
        <v>47</v>
      </c>
      <c r="Q94" s="13" t="s">
        <v>47</v>
      </c>
      <c r="U94" s="38">
        <v>85</v>
      </c>
      <c r="V94" s="50" t="s">
        <v>46</v>
      </c>
      <c r="W94" s="112" t="s">
        <v>44</v>
      </c>
      <c r="X94" s="113">
        <v>105</v>
      </c>
      <c r="Z94" s="2">
        <f t="shared" ref="Z94:Z157" si="1">L94-1000</f>
        <v>5796.6769999999997</v>
      </c>
      <c r="AA94" s="94">
        <v>105</v>
      </c>
      <c r="AB94" s="90" t="s">
        <v>47</v>
      </c>
      <c r="AC94" s="216" t="s">
        <v>45</v>
      </c>
      <c r="AD94" s="90">
        <v>100</v>
      </c>
      <c r="AE94"/>
      <c r="AF94"/>
    </row>
    <row r="95" spans="1:35" hidden="1" x14ac:dyDescent="0.35">
      <c r="A95" s="1">
        <v>198929</v>
      </c>
      <c r="B95" s="1" t="s">
        <v>97</v>
      </c>
      <c r="C95" s="25">
        <v>42970.646458333336</v>
      </c>
      <c r="D95" s="1" t="s">
        <v>68</v>
      </c>
      <c r="E95" s="1">
        <v>4</v>
      </c>
      <c r="F95" s="1">
        <v>132</v>
      </c>
      <c r="G95" s="1">
        <v>7.5</v>
      </c>
      <c r="H95" s="1" t="s">
        <v>63</v>
      </c>
      <c r="I95" s="1" t="s">
        <v>84</v>
      </c>
      <c r="J95" s="1">
        <v>12225622</v>
      </c>
      <c r="K95" s="1">
        <v>690</v>
      </c>
      <c r="L95" s="2">
        <v>6818.4791666666679</v>
      </c>
      <c r="M95" s="2">
        <v>2833.3485000000001</v>
      </c>
      <c r="N95" s="2" t="s">
        <v>271</v>
      </c>
      <c r="O95" s="144">
        <v>80</v>
      </c>
      <c r="P95" s="13" t="s">
        <v>47</v>
      </c>
      <c r="Q95" s="13" t="s">
        <v>47</v>
      </c>
      <c r="U95" s="38">
        <v>85</v>
      </c>
      <c r="V95" s="50" t="s">
        <v>46</v>
      </c>
      <c r="W95" s="112" t="s">
        <v>45</v>
      </c>
      <c r="X95" s="113">
        <v>75</v>
      </c>
      <c r="Z95" s="2">
        <f t="shared" si="1"/>
        <v>5818.4791666666679</v>
      </c>
      <c r="AA95" s="94">
        <v>105</v>
      </c>
      <c r="AB95" s="90" t="s">
        <v>47</v>
      </c>
      <c r="AC95" s="216" t="s">
        <v>45</v>
      </c>
      <c r="AD95" s="90">
        <v>105</v>
      </c>
      <c r="AE95"/>
      <c r="AF95"/>
    </row>
    <row r="96" spans="1:35" hidden="1" x14ac:dyDescent="0.35">
      <c r="A96" s="1">
        <v>192316</v>
      </c>
      <c r="B96" s="1">
        <v>7</v>
      </c>
      <c r="C96" s="25">
        <v>42971.283506944441</v>
      </c>
      <c r="D96" s="1" t="s">
        <v>98</v>
      </c>
      <c r="E96" s="1">
        <v>4</v>
      </c>
      <c r="F96" s="1">
        <v>280</v>
      </c>
      <c r="G96" s="1">
        <v>75</v>
      </c>
      <c r="H96" s="1" t="s">
        <v>63</v>
      </c>
      <c r="I96" s="1" t="s">
        <v>64</v>
      </c>
      <c r="J96" s="1">
        <v>12237012</v>
      </c>
      <c r="K96" s="1">
        <v>690</v>
      </c>
      <c r="L96" s="2">
        <v>5799.7156666666669</v>
      </c>
      <c r="M96" s="2">
        <v>3284.2376666666664</v>
      </c>
      <c r="N96" s="2" t="s">
        <v>271</v>
      </c>
      <c r="O96" s="144">
        <v>100</v>
      </c>
      <c r="P96" s="13" t="s">
        <v>47</v>
      </c>
      <c r="Q96" s="13" t="s">
        <v>47</v>
      </c>
      <c r="U96" s="38">
        <v>100</v>
      </c>
      <c r="V96" s="50" t="s">
        <v>45</v>
      </c>
      <c r="W96" s="112" t="s">
        <v>45</v>
      </c>
      <c r="X96" s="113">
        <v>95</v>
      </c>
      <c r="Z96" s="2">
        <f t="shared" si="1"/>
        <v>4799.7156666666669</v>
      </c>
      <c r="AA96" s="94">
        <v>85</v>
      </c>
      <c r="AB96" s="90" t="s">
        <v>47</v>
      </c>
      <c r="AC96" s="216" t="s">
        <v>45</v>
      </c>
      <c r="AD96" s="90">
        <v>80</v>
      </c>
      <c r="AE96"/>
      <c r="AF96"/>
    </row>
    <row r="97" spans="1:35" hidden="1" x14ac:dyDescent="0.35">
      <c r="A97" s="1">
        <v>192316</v>
      </c>
      <c r="B97" s="1" t="s">
        <v>99</v>
      </c>
      <c r="C97" s="25">
        <v>42971.29614583333</v>
      </c>
      <c r="D97" s="1" t="s">
        <v>98</v>
      </c>
      <c r="E97" s="1">
        <v>4</v>
      </c>
      <c r="F97" s="1">
        <v>280</v>
      </c>
      <c r="G97" s="1">
        <v>75</v>
      </c>
      <c r="H97" s="1" t="s">
        <v>63</v>
      </c>
      <c r="I97" s="1" t="s">
        <v>64</v>
      </c>
      <c r="J97" s="1">
        <v>12237012</v>
      </c>
      <c r="K97" s="1">
        <v>690</v>
      </c>
      <c r="L97" s="2">
        <v>5747.2886666666673</v>
      </c>
      <c r="M97" s="2">
        <v>3248.777333333333</v>
      </c>
      <c r="N97" s="2" t="s">
        <v>271</v>
      </c>
      <c r="O97" s="144">
        <v>100</v>
      </c>
      <c r="P97" s="13" t="s">
        <v>47</v>
      </c>
      <c r="Q97" s="13" t="s">
        <v>47</v>
      </c>
      <c r="U97" s="38">
        <v>100</v>
      </c>
      <c r="V97" s="50" t="s">
        <v>45</v>
      </c>
      <c r="W97" s="112" t="s">
        <v>45</v>
      </c>
      <c r="X97" s="113">
        <v>95</v>
      </c>
      <c r="Z97" s="2">
        <f t="shared" si="1"/>
        <v>4747.2886666666673</v>
      </c>
      <c r="AA97" s="94">
        <v>85</v>
      </c>
      <c r="AB97" s="90" t="s">
        <v>47</v>
      </c>
      <c r="AC97" s="216" t="s">
        <v>45</v>
      </c>
      <c r="AD97" s="90">
        <v>80</v>
      </c>
      <c r="AE97"/>
      <c r="AF97"/>
    </row>
    <row r="98" spans="1:35" hidden="1" x14ac:dyDescent="0.35">
      <c r="A98" s="1">
        <v>192316</v>
      </c>
      <c r="B98" s="1">
        <v>8</v>
      </c>
      <c r="C98" s="25">
        <v>42971.307650462964</v>
      </c>
      <c r="D98" s="1" t="s">
        <v>98</v>
      </c>
      <c r="E98" s="1">
        <v>4</v>
      </c>
      <c r="F98" s="1">
        <v>280</v>
      </c>
      <c r="G98" s="1">
        <v>75</v>
      </c>
      <c r="H98" s="1" t="s">
        <v>63</v>
      </c>
      <c r="I98" s="1" t="s">
        <v>64</v>
      </c>
      <c r="J98" s="1">
        <v>12237012</v>
      </c>
      <c r="K98" s="1">
        <v>690</v>
      </c>
      <c r="L98" s="2">
        <v>6193.5119999999997</v>
      </c>
      <c r="M98" s="2">
        <v>3314.0141666666664</v>
      </c>
      <c r="N98" s="2" t="s">
        <v>271</v>
      </c>
      <c r="O98" s="144">
        <v>100</v>
      </c>
      <c r="P98" s="13" t="s">
        <v>47</v>
      </c>
      <c r="Q98" s="13" t="s">
        <v>47</v>
      </c>
      <c r="U98" s="38">
        <v>75</v>
      </c>
      <c r="V98" s="50" t="s">
        <v>46</v>
      </c>
      <c r="W98" s="112" t="s">
        <v>45</v>
      </c>
      <c r="X98" s="113">
        <v>95</v>
      </c>
      <c r="Z98" s="2">
        <f t="shared" si="1"/>
        <v>5193.5119999999997</v>
      </c>
      <c r="AA98" s="94">
        <v>95</v>
      </c>
      <c r="AB98" s="90" t="s">
        <v>47</v>
      </c>
      <c r="AC98" s="216" t="s">
        <v>45</v>
      </c>
      <c r="AD98" s="90">
        <v>90</v>
      </c>
      <c r="AE98"/>
      <c r="AF98"/>
    </row>
    <row r="99" spans="1:35" hidden="1" x14ac:dyDescent="0.35">
      <c r="A99" s="1">
        <v>192316</v>
      </c>
      <c r="B99" s="1" t="s">
        <v>100</v>
      </c>
      <c r="C99" s="25">
        <v>42971.318194444444</v>
      </c>
      <c r="D99" s="1" t="s">
        <v>98</v>
      </c>
      <c r="E99" s="1">
        <v>4</v>
      </c>
      <c r="F99" s="1">
        <v>280</v>
      </c>
      <c r="G99" s="1">
        <v>75</v>
      </c>
      <c r="H99" s="1" t="s">
        <v>63</v>
      </c>
      <c r="I99" s="1" t="s">
        <v>64</v>
      </c>
      <c r="J99" s="1">
        <v>12237012</v>
      </c>
      <c r="K99" s="1">
        <v>690</v>
      </c>
      <c r="L99" s="2">
        <v>6064.4805000000006</v>
      </c>
      <c r="M99" s="2">
        <v>3371.0221666666671</v>
      </c>
      <c r="N99" s="2" t="s">
        <v>271</v>
      </c>
      <c r="O99" s="144">
        <v>105</v>
      </c>
      <c r="P99" s="13" t="s">
        <v>47</v>
      </c>
      <c r="Q99" s="13" t="s">
        <v>47</v>
      </c>
      <c r="U99" s="38">
        <v>70</v>
      </c>
      <c r="V99" s="50" t="s">
        <v>46</v>
      </c>
      <c r="W99" s="112" t="s">
        <v>45</v>
      </c>
      <c r="X99" s="113">
        <v>100</v>
      </c>
      <c r="Z99" s="2">
        <f t="shared" si="1"/>
        <v>5064.4805000000006</v>
      </c>
      <c r="AA99" s="94">
        <v>90</v>
      </c>
      <c r="AB99" s="90" t="s">
        <v>47</v>
      </c>
      <c r="AC99" s="216" t="s">
        <v>45</v>
      </c>
      <c r="AD99" s="90">
        <v>85</v>
      </c>
      <c r="AE99"/>
      <c r="AF99"/>
    </row>
    <row r="100" spans="1:35" hidden="1" x14ac:dyDescent="0.35">
      <c r="A100" s="1">
        <v>430104</v>
      </c>
      <c r="B100" s="1">
        <v>1</v>
      </c>
      <c r="C100" s="25">
        <v>42972.624606481484</v>
      </c>
      <c r="D100" s="1" t="s">
        <v>101</v>
      </c>
      <c r="E100" s="1">
        <v>4</v>
      </c>
      <c r="F100" s="1">
        <v>225</v>
      </c>
      <c r="G100" s="1">
        <v>37</v>
      </c>
      <c r="H100" s="1" t="s">
        <v>34</v>
      </c>
      <c r="I100" s="1" t="s">
        <v>77</v>
      </c>
      <c r="J100" s="1">
        <v>12329952</v>
      </c>
      <c r="K100" s="1">
        <v>690</v>
      </c>
      <c r="L100" s="2">
        <v>10153.023499999999</v>
      </c>
      <c r="M100" s="2">
        <v>5616.0515000000005</v>
      </c>
      <c r="N100" s="2" t="s">
        <v>271</v>
      </c>
      <c r="O100" s="144">
        <v>105</v>
      </c>
      <c r="P100" s="13" t="s">
        <v>47</v>
      </c>
      <c r="Q100" s="13" t="s">
        <v>47</v>
      </c>
      <c r="U100" s="38">
        <v>105</v>
      </c>
      <c r="V100" s="50" t="s">
        <v>47</v>
      </c>
      <c r="W100" s="112" t="s">
        <v>47</v>
      </c>
      <c r="X100" s="113">
        <v>100</v>
      </c>
      <c r="Z100" s="2">
        <f t="shared" si="1"/>
        <v>9153.0234999999993</v>
      </c>
      <c r="AA100" s="94">
        <v>105</v>
      </c>
      <c r="AB100" s="90" t="s">
        <v>47</v>
      </c>
      <c r="AC100" s="216" t="s">
        <v>47</v>
      </c>
      <c r="AD100" s="90">
        <v>95</v>
      </c>
      <c r="AE100" s="55" t="s">
        <v>155</v>
      </c>
      <c r="AF100" s="55" t="s">
        <v>156</v>
      </c>
      <c r="AG100" t="s">
        <v>160</v>
      </c>
      <c r="AH100" t="s">
        <v>161</v>
      </c>
      <c r="AI100" t="s">
        <v>162</v>
      </c>
    </row>
    <row r="101" spans="1:35" hidden="1" x14ac:dyDescent="0.35">
      <c r="A101" s="1">
        <v>430104</v>
      </c>
      <c r="B101" s="1" t="s">
        <v>82</v>
      </c>
      <c r="C101" s="25">
        <v>42972.643055555556</v>
      </c>
      <c r="D101" s="1" t="s">
        <v>101</v>
      </c>
      <c r="E101" s="1">
        <v>4</v>
      </c>
      <c r="F101" s="1">
        <v>225</v>
      </c>
      <c r="G101" s="1">
        <v>37</v>
      </c>
      <c r="H101" s="1" t="s">
        <v>34</v>
      </c>
      <c r="I101" s="1" t="s">
        <v>77</v>
      </c>
      <c r="J101" s="1">
        <v>12329952</v>
      </c>
      <c r="K101" s="1">
        <v>690</v>
      </c>
      <c r="L101" s="2">
        <v>10000.639833333333</v>
      </c>
      <c r="M101" s="2">
        <v>5696.0493333333334</v>
      </c>
      <c r="N101" s="2" t="s">
        <v>271</v>
      </c>
      <c r="O101" s="144">
        <v>105</v>
      </c>
      <c r="P101" s="13" t="s">
        <v>47</v>
      </c>
      <c r="Q101" s="13" t="s">
        <v>47</v>
      </c>
      <c r="U101" s="38">
        <v>105</v>
      </c>
      <c r="V101" s="50" t="s">
        <v>47</v>
      </c>
      <c r="W101" s="112" t="s">
        <v>47</v>
      </c>
      <c r="X101" s="113">
        <v>100</v>
      </c>
      <c r="Z101" s="2">
        <f t="shared" si="1"/>
        <v>9000.6398333333327</v>
      </c>
      <c r="AA101" s="94">
        <v>105</v>
      </c>
      <c r="AB101" s="90" t="s">
        <v>47</v>
      </c>
      <c r="AC101" s="216" t="s">
        <v>47</v>
      </c>
      <c r="AD101" s="90">
        <v>95</v>
      </c>
      <c r="AE101" s="55" t="s">
        <v>155</v>
      </c>
      <c r="AF101" s="55" t="s">
        <v>156</v>
      </c>
      <c r="AG101" t="s">
        <v>160</v>
      </c>
      <c r="AH101" t="s">
        <v>161</v>
      </c>
      <c r="AI101" t="s">
        <v>162</v>
      </c>
    </row>
    <row r="102" spans="1:35" hidden="1" x14ac:dyDescent="0.35">
      <c r="A102" s="1">
        <v>430104</v>
      </c>
      <c r="B102" s="1">
        <v>2</v>
      </c>
      <c r="C102" s="25">
        <v>42972.681550925925</v>
      </c>
      <c r="D102" s="1" t="s">
        <v>101</v>
      </c>
      <c r="E102" s="1">
        <v>4</v>
      </c>
      <c r="F102" s="1">
        <v>225</v>
      </c>
      <c r="G102" s="1">
        <v>37</v>
      </c>
      <c r="H102" s="1" t="s">
        <v>34</v>
      </c>
      <c r="I102" s="1" t="s">
        <v>77</v>
      </c>
      <c r="J102" s="1">
        <v>12329952</v>
      </c>
      <c r="K102" s="1">
        <v>690</v>
      </c>
      <c r="L102" s="2">
        <v>9055.6190000000006</v>
      </c>
      <c r="M102" s="2">
        <v>4825.659333333334</v>
      </c>
      <c r="N102" s="2" t="s">
        <v>271</v>
      </c>
      <c r="O102" s="144">
        <v>105</v>
      </c>
      <c r="P102" s="13" t="s">
        <v>47</v>
      </c>
      <c r="Q102" s="13" t="s">
        <v>47</v>
      </c>
      <c r="U102" s="38">
        <v>95</v>
      </c>
      <c r="V102" s="50" t="s">
        <v>47</v>
      </c>
      <c r="W102" s="112" t="s">
        <v>47</v>
      </c>
      <c r="X102" s="113">
        <v>80</v>
      </c>
      <c r="Z102" s="2">
        <f t="shared" si="1"/>
        <v>8055.6190000000006</v>
      </c>
      <c r="AA102" s="94">
        <v>105</v>
      </c>
      <c r="AB102" s="90" t="s">
        <v>47</v>
      </c>
      <c r="AC102" s="216" t="s">
        <v>47</v>
      </c>
      <c r="AD102" s="90">
        <v>80</v>
      </c>
      <c r="AE102" s="55" t="s">
        <v>155</v>
      </c>
      <c r="AF102" s="55" t="s">
        <v>156</v>
      </c>
      <c r="AG102" t="s">
        <v>160</v>
      </c>
      <c r="AH102" t="s">
        <v>161</v>
      </c>
      <c r="AI102" t="s">
        <v>162</v>
      </c>
    </row>
    <row r="103" spans="1:35" hidden="1" x14ac:dyDescent="0.35">
      <c r="A103" s="1">
        <v>430104</v>
      </c>
      <c r="B103" s="1" t="s">
        <v>102</v>
      </c>
      <c r="C103" s="25">
        <v>42972.690370370372</v>
      </c>
      <c r="D103" s="1" t="s">
        <v>101</v>
      </c>
      <c r="E103" s="1">
        <v>4</v>
      </c>
      <c r="F103" s="1">
        <v>225</v>
      </c>
      <c r="G103" s="1">
        <v>37</v>
      </c>
      <c r="H103" s="1" t="s">
        <v>34</v>
      </c>
      <c r="I103" s="1" t="s">
        <v>77</v>
      </c>
      <c r="J103" s="1">
        <v>12329952</v>
      </c>
      <c r="K103" s="1">
        <v>690</v>
      </c>
      <c r="L103" s="2">
        <v>9003.6161666666667</v>
      </c>
      <c r="M103" s="2">
        <v>4763.8158333333331</v>
      </c>
      <c r="N103" s="2" t="s">
        <v>271</v>
      </c>
      <c r="O103" s="144">
        <v>105</v>
      </c>
      <c r="P103" s="13" t="s">
        <v>47</v>
      </c>
      <c r="Q103" s="13" t="s">
        <v>47</v>
      </c>
      <c r="U103" s="38">
        <v>95</v>
      </c>
      <c r="V103" s="50" t="s">
        <v>47</v>
      </c>
      <c r="W103" s="112" t="s">
        <v>47</v>
      </c>
      <c r="X103" s="113">
        <v>80</v>
      </c>
      <c r="Z103" s="2">
        <f t="shared" si="1"/>
        <v>8003.6161666666667</v>
      </c>
      <c r="AA103" s="94">
        <v>105</v>
      </c>
      <c r="AB103" s="90" t="s">
        <v>47</v>
      </c>
      <c r="AC103" s="216" t="s">
        <v>47</v>
      </c>
      <c r="AD103" s="90">
        <v>80</v>
      </c>
      <c r="AE103" s="55" t="s">
        <v>155</v>
      </c>
      <c r="AF103" s="55" t="s">
        <v>156</v>
      </c>
      <c r="AG103" t="s">
        <v>160</v>
      </c>
      <c r="AH103" t="s">
        <v>161</v>
      </c>
      <c r="AI103" t="s">
        <v>162</v>
      </c>
    </row>
    <row r="104" spans="1:35" hidden="1" x14ac:dyDescent="0.35">
      <c r="A104" s="1">
        <v>430490</v>
      </c>
      <c r="B104" s="1">
        <v>1</v>
      </c>
      <c r="C104" s="25">
        <v>42975.366435185184</v>
      </c>
      <c r="D104" s="1" t="s">
        <v>103</v>
      </c>
      <c r="E104" s="1">
        <v>6</v>
      </c>
      <c r="F104" s="1">
        <v>160</v>
      </c>
      <c r="G104" s="1">
        <v>11</v>
      </c>
      <c r="H104" s="1" t="s">
        <v>34</v>
      </c>
      <c r="I104" s="1" t="s">
        <v>77</v>
      </c>
      <c r="J104" s="1">
        <v>12277882</v>
      </c>
      <c r="K104" s="1">
        <v>500</v>
      </c>
      <c r="L104" s="2">
        <v>10437.045</v>
      </c>
      <c r="M104" s="2">
        <v>4532.8994999999995</v>
      </c>
      <c r="N104" s="2" t="s">
        <v>271</v>
      </c>
      <c r="O104" s="144">
        <v>105</v>
      </c>
      <c r="P104" s="13" t="s">
        <v>47</v>
      </c>
      <c r="Q104" s="13" t="s">
        <v>47</v>
      </c>
      <c r="U104" s="38">
        <v>105</v>
      </c>
      <c r="V104" s="50" t="s">
        <v>47</v>
      </c>
      <c r="W104" s="112" t="s">
        <v>46</v>
      </c>
      <c r="X104" s="113">
        <v>100</v>
      </c>
      <c r="Z104" s="2">
        <f t="shared" si="1"/>
        <v>9437.0450000000001</v>
      </c>
      <c r="AA104" s="94">
        <v>105</v>
      </c>
      <c r="AB104" s="90" t="s">
        <v>47</v>
      </c>
      <c r="AC104" s="216" t="s">
        <v>47</v>
      </c>
      <c r="AD104" s="90">
        <v>100</v>
      </c>
      <c r="AE104" s="55" t="s">
        <v>155</v>
      </c>
      <c r="AF104" s="55" t="s">
        <v>156</v>
      </c>
      <c r="AG104" t="s">
        <v>160</v>
      </c>
      <c r="AH104" t="s">
        <v>161</v>
      </c>
      <c r="AI104" t="s">
        <v>162</v>
      </c>
    </row>
    <row r="105" spans="1:35" hidden="1" x14ac:dyDescent="0.35">
      <c r="A105" s="1">
        <v>430490</v>
      </c>
      <c r="B105" s="1" t="s">
        <v>82</v>
      </c>
      <c r="C105" s="25">
        <v>42975.377939814818</v>
      </c>
      <c r="D105" s="1" t="s">
        <v>103</v>
      </c>
      <c r="E105" s="1">
        <v>6</v>
      </c>
      <c r="F105" s="1">
        <v>160</v>
      </c>
      <c r="G105" s="1">
        <v>11</v>
      </c>
      <c r="H105" s="1" t="s">
        <v>34</v>
      </c>
      <c r="I105" s="1" t="s">
        <v>77</v>
      </c>
      <c r="J105" s="1">
        <v>12277882</v>
      </c>
      <c r="K105" s="1">
        <v>500</v>
      </c>
      <c r="L105" s="2">
        <v>10348.309666666668</v>
      </c>
      <c r="M105" s="2">
        <v>4683.6483333333335</v>
      </c>
      <c r="N105" s="2" t="s">
        <v>271</v>
      </c>
      <c r="O105" s="144">
        <v>105</v>
      </c>
      <c r="P105" s="13" t="s">
        <v>47</v>
      </c>
      <c r="Q105" s="13" t="s">
        <v>47</v>
      </c>
      <c r="U105" s="38">
        <v>105</v>
      </c>
      <c r="V105" s="50" t="s">
        <v>47</v>
      </c>
      <c r="W105" s="112" t="s">
        <v>46</v>
      </c>
      <c r="X105" s="113">
        <v>105</v>
      </c>
      <c r="Z105" s="2">
        <f t="shared" si="1"/>
        <v>9348.3096666666679</v>
      </c>
      <c r="AA105" s="94">
        <v>105</v>
      </c>
      <c r="AB105" s="90" t="s">
        <v>47</v>
      </c>
      <c r="AC105" s="216" t="s">
        <v>47</v>
      </c>
      <c r="AD105" s="90">
        <v>100</v>
      </c>
      <c r="AE105" s="55" t="s">
        <v>155</v>
      </c>
      <c r="AF105" s="55" t="s">
        <v>156</v>
      </c>
      <c r="AG105" t="s">
        <v>160</v>
      </c>
      <c r="AH105" t="s">
        <v>161</v>
      </c>
      <c r="AI105" t="s">
        <v>162</v>
      </c>
    </row>
    <row r="106" spans="1:35" hidden="1" x14ac:dyDescent="0.35">
      <c r="A106" s="1">
        <v>198923</v>
      </c>
      <c r="B106" s="1">
        <v>30</v>
      </c>
      <c r="C106" s="25">
        <v>42976.427037037036</v>
      </c>
      <c r="D106" s="1" t="s">
        <v>104</v>
      </c>
      <c r="E106" s="1">
        <v>4</v>
      </c>
      <c r="F106" s="1">
        <v>180</v>
      </c>
      <c r="G106" s="1">
        <v>18.5</v>
      </c>
      <c r="H106" s="1" t="s">
        <v>63</v>
      </c>
      <c r="I106" s="1" t="s">
        <v>64</v>
      </c>
      <c r="J106" s="1">
        <v>12225332</v>
      </c>
      <c r="K106" s="1">
        <v>690</v>
      </c>
      <c r="L106" s="2">
        <v>7180.6326666666673</v>
      </c>
      <c r="M106" s="2">
        <v>3320.8008333333341</v>
      </c>
      <c r="N106" s="2" t="s">
        <v>271</v>
      </c>
      <c r="O106" s="144">
        <v>100</v>
      </c>
      <c r="P106" s="13" t="s">
        <v>47</v>
      </c>
      <c r="Q106" s="13" t="s">
        <v>47</v>
      </c>
      <c r="U106" s="38">
        <v>95</v>
      </c>
      <c r="V106" s="50" t="s">
        <v>46</v>
      </c>
      <c r="W106" s="112" t="s">
        <v>45</v>
      </c>
      <c r="X106" s="113">
        <v>100</v>
      </c>
      <c r="Z106" s="2">
        <f t="shared" si="1"/>
        <v>6180.6326666666673</v>
      </c>
      <c r="AA106" s="94">
        <v>105</v>
      </c>
      <c r="AB106" s="90" t="s">
        <v>47</v>
      </c>
      <c r="AC106" s="216" t="s">
        <v>46</v>
      </c>
      <c r="AD106" s="90">
        <v>75</v>
      </c>
      <c r="AE106"/>
      <c r="AF106"/>
    </row>
    <row r="107" spans="1:35" hidden="1" x14ac:dyDescent="0.35">
      <c r="A107" s="1">
        <v>198923</v>
      </c>
      <c r="B107" s="1">
        <v>31</v>
      </c>
      <c r="C107" s="25">
        <v>42976.397858796299</v>
      </c>
      <c r="D107" s="1" t="s">
        <v>104</v>
      </c>
      <c r="E107" s="1">
        <v>4</v>
      </c>
      <c r="F107" s="1">
        <v>180</v>
      </c>
      <c r="G107" s="1">
        <v>18.5</v>
      </c>
      <c r="H107" s="1" t="s">
        <v>63</v>
      </c>
      <c r="I107" s="1" t="s">
        <v>64</v>
      </c>
      <c r="J107" s="1">
        <v>12225332</v>
      </c>
      <c r="K107" s="1">
        <v>690</v>
      </c>
      <c r="L107" s="2">
        <v>7509.4466666666667</v>
      </c>
      <c r="M107" s="2">
        <v>3427.1818333333335</v>
      </c>
      <c r="N107" s="2" t="s">
        <v>271</v>
      </c>
      <c r="O107" s="144">
        <v>105</v>
      </c>
      <c r="P107" s="13" t="s">
        <v>47</v>
      </c>
      <c r="Q107" s="13" t="s">
        <v>47</v>
      </c>
      <c r="U107" s="38">
        <v>100</v>
      </c>
      <c r="V107" s="50" t="s">
        <v>46</v>
      </c>
      <c r="W107" s="112" t="s">
        <v>45</v>
      </c>
      <c r="X107" s="113">
        <v>100</v>
      </c>
      <c r="Z107" s="2">
        <f t="shared" si="1"/>
        <v>6509.4466666666667</v>
      </c>
      <c r="AA107" s="94">
        <v>105</v>
      </c>
      <c r="AB107" s="90" t="s">
        <v>47</v>
      </c>
      <c r="AC107" s="216" t="s">
        <v>46</v>
      </c>
      <c r="AD107" s="90">
        <v>80</v>
      </c>
      <c r="AE107"/>
      <c r="AF107"/>
    </row>
    <row r="108" spans="1:35" hidden="1" x14ac:dyDescent="0.35">
      <c r="A108" s="1">
        <v>410700</v>
      </c>
      <c r="B108" s="1">
        <v>1</v>
      </c>
      <c r="C108" s="25">
        <v>42976.339641203704</v>
      </c>
      <c r="D108" s="1" t="s">
        <v>105</v>
      </c>
      <c r="E108" s="1">
        <v>2</v>
      </c>
      <c r="F108" s="1">
        <v>132</v>
      </c>
      <c r="G108" s="1">
        <v>4.5999999999999996</v>
      </c>
      <c r="H108" s="1" t="s">
        <v>63</v>
      </c>
      <c r="I108" s="1" t="s">
        <v>64</v>
      </c>
      <c r="J108" s="1">
        <v>12263772</v>
      </c>
      <c r="K108" s="1">
        <v>500</v>
      </c>
      <c r="L108" s="2">
        <v>7156.7945</v>
      </c>
      <c r="M108" s="2">
        <v>2660.4581666666668</v>
      </c>
      <c r="N108" s="2" t="s">
        <v>271</v>
      </c>
      <c r="O108" s="144">
        <v>105</v>
      </c>
      <c r="P108" s="13" t="s">
        <v>47</v>
      </c>
      <c r="Q108" s="13" t="s">
        <v>45</v>
      </c>
      <c r="U108" s="38">
        <v>95</v>
      </c>
      <c r="V108" s="50" t="s">
        <v>46</v>
      </c>
      <c r="W108" s="112" t="s">
        <v>44</v>
      </c>
      <c r="X108" s="113">
        <v>105</v>
      </c>
      <c r="Z108" s="2">
        <f t="shared" si="1"/>
        <v>6156.7945</v>
      </c>
      <c r="AA108" s="94">
        <v>85</v>
      </c>
      <c r="AB108" s="90" t="s">
        <v>47</v>
      </c>
      <c r="AC108" s="216" t="s">
        <v>46</v>
      </c>
      <c r="AD108" s="90">
        <v>75</v>
      </c>
      <c r="AE108"/>
      <c r="AF108"/>
    </row>
    <row r="109" spans="1:35" hidden="1" x14ac:dyDescent="0.35">
      <c r="A109" s="1">
        <v>425859</v>
      </c>
      <c r="B109" s="1">
        <v>1</v>
      </c>
      <c r="C109" s="25">
        <v>42976.483472222222</v>
      </c>
      <c r="D109" s="1" t="s">
        <v>106</v>
      </c>
      <c r="E109" s="1">
        <v>6</v>
      </c>
      <c r="F109" s="1">
        <v>180</v>
      </c>
      <c r="G109" s="1">
        <v>15</v>
      </c>
      <c r="H109" s="1" t="s">
        <v>34</v>
      </c>
      <c r="I109" s="1" t="s">
        <v>77</v>
      </c>
      <c r="J109" s="1">
        <v>12312112</v>
      </c>
      <c r="K109" s="1">
        <v>500</v>
      </c>
      <c r="L109" s="2">
        <v>10886.491666666667</v>
      </c>
      <c r="M109" s="2">
        <v>4768.9906666666675</v>
      </c>
      <c r="N109" s="2" t="s">
        <v>271</v>
      </c>
      <c r="O109" s="144">
        <v>105</v>
      </c>
      <c r="P109" s="13" t="s">
        <v>47</v>
      </c>
      <c r="Q109" s="13" t="s">
        <v>47</v>
      </c>
      <c r="U109" s="38">
        <v>105</v>
      </c>
      <c r="V109" s="50" t="s">
        <v>47</v>
      </c>
      <c r="W109" s="112" t="s">
        <v>47</v>
      </c>
      <c r="X109" s="113">
        <v>80</v>
      </c>
      <c r="Z109" s="2">
        <f t="shared" si="1"/>
        <v>9886.4916666666668</v>
      </c>
      <c r="AA109" s="94">
        <v>105</v>
      </c>
      <c r="AB109" s="90" t="s">
        <v>47</v>
      </c>
      <c r="AC109" s="216" t="s">
        <v>47</v>
      </c>
      <c r="AD109" s="90">
        <v>105</v>
      </c>
      <c r="AE109" s="55" t="s">
        <v>155</v>
      </c>
      <c r="AF109" s="55" t="s">
        <v>156</v>
      </c>
      <c r="AG109" t="s">
        <v>157</v>
      </c>
      <c r="AH109" t="s">
        <v>158</v>
      </c>
      <c r="AI109" t="s">
        <v>159</v>
      </c>
    </row>
    <row r="110" spans="1:35" hidden="1" x14ac:dyDescent="0.35">
      <c r="A110" s="1">
        <v>425859</v>
      </c>
      <c r="B110" s="1">
        <v>2</v>
      </c>
      <c r="C110" s="25">
        <v>42976.500069444446</v>
      </c>
      <c r="D110" s="1" t="s">
        <v>106</v>
      </c>
      <c r="E110" s="1">
        <v>6</v>
      </c>
      <c r="F110" s="1">
        <v>180</v>
      </c>
      <c r="G110" s="1">
        <v>15</v>
      </c>
      <c r="H110" s="1" t="s">
        <v>34</v>
      </c>
      <c r="I110" s="1" t="s">
        <v>77</v>
      </c>
      <c r="J110" s="1">
        <v>12312112</v>
      </c>
      <c r="K110" s="1">
        <v>500</v>
      </c>
      <c r="L110" s="2">
        <v>8800.4403333333321</v>
      </c>
      <c r="M110" s="2">
        <v>3953.6574999999998</v>
      </c>
      <c r="N110" s="2" t="s">
        <v>271</v>
      </c>
      <c r="O110" s="144">
        <v>105</v>
      </c>
      <c r="P110" s="13" t="s">
        <v>47</v>
      </c>
      <c r="Q110" s="13" t="s">
        <v>46</v>
      </c>
      <c r="U110" s="38">
        <v>90</v>
      </c>
      <c r="V110" s="50" t="s">
        <v>47</v>
      </c>
      <c r="W110" s="112" t="s">
        <v>46</v>
      </c>
      <c r="X110" s="113">
        <v>85</v>
      </c>
      <c r="Z110" s="2">
        <f t="shared" si="1"/>
        <v>7800.4403333333321</v>
      </c>
      <c r="AA110" s="94">
        <v>105</v>
      </c>
      <c r="AB110" s="90" t="s">
        <v>47</v>
      </c>
      <c r="AC110" s="216" t="s">
        <v>47</v>
      </c>
      <c r="AD110" s="90">
        <v>80</v>
      </c>
      <c r="AE110" s="55" t="s">
        <v>155</v>
      </c>
      <c r="AF110" s="55" t="s">
        <v>156</v>
      </c>
      <c r="AG110" t="s">
        <v>157</v>
      </c>
      <c r="AH110" t="s">
        <v>158</v>
      </c>
      <c r="AI110" t="s">
        <v>159</v>
      </c>
    </row>
    <row r="111" spans="1:35" hidden="1" x14ac:dyDescent="0.35">
      <c r="A111" s="1">
        <v>430485</v>
      </c>
      <c r="B111" s="1">
        <v>1</v>
      </c>
      <c r="C111" s="25">
        <v>42976.326504629629</v>
      </c>
      <c r="D111" s="1" t="s">
        <v>109</v>
      </c>
      <c r="E111" s="1">
        <v>2</v>
      </c>
      <c r="F111" s="1">
        <v>132</v>
      </c>
      <c r="G111" s="1">
        <v>4.5999999999999996</v>
      </c>
      <c r="H111" s="1" t="s">
        <v>63</v>
      </c>
      <c r="I111" s="1" t="s">
        <v>64</v>
      </c>
      <c r="J111" s="1">
        <v>12272732</v>
      </c>
      <c r="K111" s="1">
        <v>690</v>
      </c>
      <c r="L111" s="2">
        <v>7074.506166666667</v>
      </c>
      <c r="M111" s="2">
        <v>2619.483666666667</v>
      </c>
      <c r="N111" s="2" t="s">
        <v>271</v>
      </c>
      <c r="O111" s="144">
        <v>100</v>
      </c>
      <c r="P111" s="13" t="s">
        <v>47</v>
      </c>
      <c r="Q111" s="13" t="s">
        <v>46</v>
      </c>
      <c r="U111" s="38">
        <v>90</v>
      </c>
      <c r="V111" s="50" t="s">
        <v>46</v>
      </c>
      <c r="W111" s="112" t="s">
        <v>44</v>
      </c>
      <c r="X111" s="113">
        <v>105</v>
      </c>
      <c r="Z111" s="2">
        <f t="shared" si="1"/>
        <v>6074.506166666667</v>
      </c>
      <c r="AA111" s="94">
        <v>105</v>
      </c>
      <c r="AB111" s="90" t="s">
        <v>47</v>
      </c>
      <c r="AC111" s="216" t="s">
        <v>45</v>
      </c>
      <c r="AD111" s="90">
        <v>105</v>
      </c>
      <c r="AE111"/>
      <c r="AF111"/>
    </row>
    <row r="112" spans="1:35" hidden="1" x14ac:dyDescent="0.35">
      <c r="A112" s="1">
        <v>430485</v>
      </c>
      <c r="B112" s="1">
        <v>2</v>
      </c>
      <c r="C112" s="25">
        <v>42976.315810185188</v>
      </c>
      <c r="D112" s="1" t="s">
        <v>108</v>
      </c>
      <c r="E112" s="1">
        <v>2</v>
      </c>
      <c r="F112" s="1">
        <v>132</v>
      </c>
      <c r="G112" s="1">
        <v>4.5999999999999996</v>
      </c>
      <c r="H112" s="1" t="s">
        <v>63</v>
      </c>
      <c r="I112" s="1" t="s">
        <v>64</v>
      </c>
      <c r="J112" s="1">
        <v>12272732</v>
      </c>
      <c r="K112" s="1">
        <v>690</v>
      </c>
      <c r="L112" s="2">
        <v>7121.6734999999999</v>
      </c>
      <c r="M112" s="2">
        <v>2746.3943333333332</v>
      </c>
      <c r="N112" s="2" t="s">
        <v>271</v>
      </c>
      <c r="O112" s="144">
        <v>75</v>
      </c>
      <c r="P112" s="13" t="s">
        <v>47</v>
      </c>
      <c r="Q112" s="13" t="s">
        <v>47</v>
      </c>
      <c r="U112" s="38">
        <v>90</v>
      </c>
      <c r="V112" s="50" t="s">
        <v>46</v>
      </c>
      <c r="W112" s="112" t="s">
        <v>44</v>
      </c>
      <c r="X112" s="113">
        <v>105</v>
      </c>
      <c r="Z112" s="2">
        <f t="shared" si="1"/>
        <v>6121.6734999999999</v>
      </c>
      <c r="AA112" s="94">
        <v>105</v>
      </c>
      <c r="AB112" s="90" t="s">
        <v>47</v>
      </c>
      <c r="AC112" s="216" t="s">
        <v>46</v>
      </c>
      <c r="AD112" s="90">
        <v>75</v>
      </c>
      <c r="AE112"/>
      <c r="AF112"/>
    </row>
    <row r="113" spans="1:35" hidden="1" x14ac:dyDescent="0.35">
      <c r="A113" s="1">
        <v>430486</v>
      </c>
      <c r="B113" s="1">
        <v>1</v>
      </c>
      <c r="C113" s="25">
        <v>42976.36173611111</v>
      </c>
      <c r="D113" s="1" t="s">
        <v>107</v>
      </c>
      <c r="E113" s="1">
        <v>4</v>
      </c>
      <c r="F113" s="1">
        <v>112</v>
      </c>
      <c r="G113" s="1">
        <v>3.6</v>
      </c>
      <c r="H113" s="1" t="s">
        <v>63</v>
      </c>
      <c r="I113" s="1" t="s">
        <v>64</v>
      </c>
      <c r="J113" s="1">
        <v>12307272</v>
      </c>
      <c r="K113" s="1">
        <v>690</v>
      </c>
      <c r="L113" s="2">
        <v>6766.3914999999988</v>
      </c>
      <c r="M113" s="2">
        <v>2698.4635000000003</v>
      </c>
      <c r="N113" s="2" t="s">
        <v>271</v>
      </c>
      <c r="O113" s="144">
        <v>105</v>
      </c>
      <c r="P113" s="13" t="s">
        <v>47</v>
      </c>
      <c r="Q113" s="13" t="s">
        <v>46</v>
      </c>
      <c r="U113" s="38">
        <v>85</v>
      </c>
      <c r="V113" s="50" t="s">
        <v>46</v>
      </c>
      <c r="W113" s="112" t="s">
        <v>44</v>
      </c>
      <c r="X113" s="113">
        <v>105</v>
      </c>
      <c r="Z113" s="2">
        <f t="shared" si="1"/>
        <v>5766.3914999999988</v>
      </c>
      <c r="AA113" s="94">
        <v>105</v>
      </c>
      <c r="AB113" s="90" t="s">
        <v>47</v>
      </c>
      <c r="AC113" s="216" t="s">
        <v>45</v>
      </c>
      <c r="AD113" s="90">
        <v>100</v>
      </c>
      <c r="AE113"/>
      <c r="AF113"/>
    </row>
    <row r="114" spans="1:35" hidden="1" x14ac:dyDescent="0.35">
      <c r="A114" s="1">
        <v>430496</v>
      </c>
      <c r="B114" s="1">
        <v>1</v>
      </c>
      <c r="C114" s="25">
        <v>42976.278009259258</v>
      </c>
      <c r="D114" s="1" t="s">
        <v>110</v>
      </c>
      <c r="E114" s="1">
        <v>4</v>
      </c>
      <c r="F114" s="1">
        <v>315</v>
      </c>
      <c r="G114" s="1">
        <v>200</v>
      </c>
      <c r="H114" s="1" t="s">
        <v>34</v>
      </c>
      <c r="I114" s="1" t="s">
        <v>77</v>
      </c>
      <c r="J114" s="1">
        <v>12331772</v>
      </c>
      <c r="K114" s="1">
        <v>950</v>
      </c>
      <c r="L114" s="2">
        <v>7133.8895000000002</v>
      </c>
      <c r="M114" s="2">
        <v>4006.8480000000004</v>
      </c>
      <c r="N114" s="2" t="s">
        <v>271</v>
      </c>
      <c r="O114" s="144">
        <v>80</v>
      </c>
      <c r="P114" s="13" t="s">
        <v>45</v>
      </c>
      <c r="Q114" s="13" t="s">
        <v>45</v>
      </c>
      <c r="U114" s="38">
        <v>95</v>
      </c>
      <c r="V114" s="50" t="s">
        <v>46</v>
      </c>
      <c r="W114" s="112" t="s">
        <v>45</v>
      </c>
      <c r="X114" s="113"/>
      <c r="Z114" s="2">
        <f t="shared" si="1"/>
        <v>6133.8895000000002</v>
      </c>
      <c r="AA114" s="94">
        <v>105</v>
      </c>
      <c r="AB114" s="90" t="s">
        <v>47</v>
      </c>
      <c r="AC114" s="216" t="s">
        <v>46</v>
      </c>
      <c r="AD114" s="90">
        <v>75</v>
      </c>
      <c r="AE114" s="55" t="s">
        <v>155</v>
      </c>
      <c r="AF114" s="55" t="s">
        <v>156</v>
      </c>
      <c r="AG114" t="s">
        <v>160</v>
      </c>
      <c r="AH114" t="s">
        <v>161</v>
      </c>
      <c r="AI114" t="s">
        <v>162</v>
      </c>
    </row>
    <row r="115" spans="1:35" hidden="1" x14ac:dyDescent="0.35">
      <c r="A115" s="1">
        <v>430496</v>
      </c>
      <c r="B115" s="1">
        <v>2</v>
      </c>
      <c r="C115" s="25">
        <v>42976.289363425924</v>
      </c>
      <c r="D115" s="1" t="s">
        <v>110</v>
      </c>
      <c r="E115" s="1">
        <v>4</v>
      </c>
      <c r="F115" s="1">
        <v>315</v>
      </c>
      <c r="G115" s="1">
        <v>200</v>
      </c>
      <c r="H115" s="1" t="s">
        <v>34</v>
      </c>
      <c r="I115" s="1" t="s">
        <v>77</v>
      </c>
      <c r="J115" s="1">
        <v>12331772</v>
      </c>
      <c r="K115" s="1">
        <v>950</v>
      </c>
      <c r="L115" s="2">
        <v>7591.4805000000006</v>
      </c>
      <c r="M115" s="2">
        <v>4134.4373333333342</v>
      </c>
      <c r="N115" s="2" t="s">
        <v>271</v>
      </c>
      <c r="O115" s="144">
        <v>85</v>
      </c>
      <c r="P115" s="13" t="s">
        <v>45</v>
      </c>
      <c r="Q115" s="13" t="s">
        <v>45</v>
      </c>
      <c r="U115" s="38">
        <v>95</v>
      </c>
      <c r="V115" s="50" t="s">
        <v>46</v>
      </c>
      <c r="W115" s="112" t="s">
        <v>45</v>
      </c>
      <c r="X115" s="113"/>
      <c r="Z115" s="2">
        <f t="shared" si="1"/>
        <v>6591.4805000000006</v>
      </c>
      <c r="AA115" s="94">
        <v>105</v>
      </c>
      <c r="AB115" s="90" t="s">
        <v>47</v>
      </c>
      <c r="AC115" s="216" t="s">
        <v>46</v>
      </c>
      <c r="AD115" s="90">
        <v>85</v>
      </c>
      <c r="AE115" s="55" t="s">
        <v>155</v>
      </c>
      <c r="AF115" s="55" t="s">
        <v>156</v>
      </c>
      <c r="AG115" t="s">
        <v>160</v>
      </c>
      <c r="AH115" t="s">
        <v>161</v>
      </c>
      <c r="AI115" t="s">
        <v>162</v>
      </c>
    </row>
    <row r="116" spans="1:35" hidden="1" x14ac:dyDescent="0.35">
      <c r="A116" s="1">
        <v>430559</v>
      </c>
      <c r="B116" s="1">
        <v>1</v>
      </c>
      <c r="C116" s="25">
        <v>42976.37771990741</v>
      </c>
      <c r="D116" s="1" t="s">
        <v>111</v>
      </c>
      <c r="E116" s="1">
        <v>4</v>
      </c>
      <c r="F116" s="1">
        <v>160</v>
      </c>
      <c r="G116" s="1">
        <v>18</v>
      </c>
      <c r="H116" s="1" t="s">
        <v>63</v>
      </c>
      <c r="I116" s="1" t="s">
        <v>84</v>
      </c>
      <c r="J116" s="1">
        <v>12026912</v>
      </c>
      <c r="K116" s="1">
        <v>440</v>
      </c>
      <c r="L116" s="2">
        <v>7057.9636666666665</v>
      </c>
      <c r="M116" s="2">
        <v>3038.9845</v>
      </c>
      <c r="N116" s="2" t="s">
        <v>271</v>
      </c>
      <c r="O116" s="144">
        <v>80</v>
      </c>
      <c r="P116" s="13" t="s">
        <v>47</v>
      </c>
      <c r="Q116" s="13" t="s">
        <v>47</v>
      </c>
      <c r="U116" s="38">
        <v>85</v>
      </c>
      <c r="V116" s="50" t="s">
        <v>46</v>
      </c>
      <c r="W116" s="112" t="s">
        <v>45</v>
      </c>
      <c r="X116" s="113">
        <v>85</v>
      </c>
      <c r="Z116" s="2">
        <f t="shared" si="1"/>
        <v>6057.9636666666665</v>
      </c>
      <c r="AA116" s="94">
        <v>100</v>
      </c>
      <c r="AB116" s="90" t="s">
        <v>47</v>
      </c>
      <c r="AC116" s="216" t="s">
        <v>45</v>
      </c>
      <c r="AD116" s="90">
        <v>105</v>
      </c>
      <c r="AE116"/>
      <c r="AF116"/>
    </row>
    <row r="117" spans="1:35" hidden="1" x14ac:dyDescent="0.35">
      <c r="A117" s="1">
        <v>425839</v>
      </c>
      <c r="B117" s="1">
        <v>1</v>
      </c>
      <c r="C117" s="25">
        <v>42977.290138888886</v>
      </c>
      <c r="D117" s="1" t="s">
        <v>112</v>
      </c>
      <c r="E117" s="1">
        <v>2</v>
      </c>
      <c r="F117" s="1">
        <v>132</v>
      </c>
      <c r="G117" s="1">
        <v>7.5</v>
      </c>
      <c r="H117" s="1" t="s">
        <v>34</v>
      </c>
      <c r="I117" s="1" t="s">
        <v>77</v>
      </c>
      <c r="J117" s="1">
        <v>12234462</v>
      </c>
      <c r="K117" s="1">
        <v>500</v>
      </c>
      <c r="L117" s="2">
        <v>9920.3255000000008</v>
      </c>
      <c r="M117" s="2">
        <v>3894.1893333333337</v>
      </c>
      <c r="N117" s="2" t="s">
        <v>271</v>
      </c>
      <c r="O117" s="144">
        <v>105</v>
      </c>
      <c r="P117" s="13" t="s">
        <v>47</v>
      </c>
      <c r="Q117" s="13" t="s">
        <v>46</v>
      </c>
      <c r="U117" s="38">
        <v>105</v>
      </c>
      <c r="V117" s="50" t="s">
        <v>47</v>
      </c>
      <c r="W117" s="112" t="s">
        <v>46</v>
      </c>
      <c r="X117" s="113">
        <v>80</v>
      </c>
      <c r="Z117" s="2">
        <f t="shared" si="1"/>
        <v>8920.3255000000008</v>
      </c>
      <c r="AA117" s="94">
        <v>105</v>
      </c>
      <c r="AB117" s="90" t="s">
        <v>47</v>
      </c>
      <c r="AC117" s="216" t="s">
        <v>47</v>
      </c>
      <c r="AD117" s="90">
        <v>95</v>
      </c>
      <c r="AE117" s="55" t="s">
        <v>155</v>
      </c>
      <c r="AF117" s="55" t="s">
        <v>156</v>
      </c>
      <c r="AG117" t="s">
        <v>157</v>
      </c>
      <c r="AH117" t="s">
        <v>158</v>
      </c>
      <c r="AI117" t="s">
        <v>159</v>
      </c>
    </row>
    <row r="118" spans="1:35" hidden="1" x14ac:dyDescent="0.35">
      <c r="A118" s="1">
        <v>425839</v>
      </c>
      <c r="B118" s="1">
        <v>2</v>
      </c>
      <c r="C118" s="25">
        <v>42977.30164351852</v>
      </c>
      <c r="D118" s="1" t="s">
        <v>112</v>
      </c>
      <c r="E118" s="1">
        <v>2</v>
      </c>
      <c r="F118" s="1">
        <v>132</v>
      </c>
      <c r="G118" s="1">
        <v>7.5</v>
      </c>
      <c r="H118" s="1" t="s">
        <v>34</v>
      </c>
      <c r="I118" s="1" t="s">
        <v>77</v>
      </c>
      <c r="J118" s="1">
        <v>12234462</v>
      </c>
      <c r="K118" s="1">
        <v>500</v>
      </c>
      <c r="L118" s="2">
        <v>9671.5944999999992</v>
      </c>
      <c r="M118" s="2">
        <v>4166.3346666666666</v>
      </c>
      <c r="N118" s="2" t="s">
        <v>271</v>
      </c>
      <c r="O118" s="144">
        <v>105</v>
      </c>
      <c r="P118" s="13" t="s">
        <v>47</v>
      </c>
      <c r="Q118" s="13" t="s">
        <v>47</v>
      </c>
      <c r="U118" s="38">
        <v>100</v>
      </c>
      <c r="V118" s="50" t="s">
        <v>47</v>
      </c>
      <c r="W118" s="112" t="s">
        <v>46</v>
      </c>
      <c r="X118" s="113">
        <v>90</v>
      </c>
      <c r="Z118" s="2">
        <f t="shared" si="1"/>
        <v>8671.5944999999992</v>
      </c>
      <c r="AA118" s="94">
        <v>105</v>
      </c>
      <c r="AB118" s="90" t="s">
        <v>47</v>
      </c>
      <c r="AC118" s="216" t="s">
        <v>47</v>
      </c>
      <c r="AD118" s="90">
        <v>90</v>
      </c>
      <c r="AE118" s="55" t="s">
        <v>155</v>
      </c>
      <c r="AF118" s="55" t="s">
        <v>156</v>
      </c>
      <c r="AG118" t="s">
        <v>157</v>
      </c>
      <c r="AH118" t="s">
        <v>158</v>
      </c>
      <c r="AI118" t="s">
        <v>159</v>
      </c>
    </row>
    <row r="119" spans="1:35" hidden="1" x14ac:dyDescent="0.35">
      <c r="A119" s="1">
        <v>430500</v>
      </c>
      <c r="B119" s="1">
        <v>1</v>
      </c>
      <c r="C119" s="25">
        <v>42977.35019675926</v>
      </c>
      <c r="D119" s="1" t="s">
        <v>113</v>
      </c>
      <c r="E119" s="1">
        <v>4</v>
      </c>
      <c r="F119" s="1">
        <v>280</v>
      </c>
      <c r="G119" s="1">
        <v>90</v>
      </c>
      <c r="H119" s="1" t="s">
        <v>34</v>
      </c>
      <c r="I119" s="1" t="s">
        <v>77</v>
      </c>
      <c r="J119" s="1">
        <v>12332062</v>
      </c>
      <c r="K119" s="1">
        <v>500</v>
      </c>
      <c r="L119" s="2">
        <v>8457.1198333333323</v>
      </c>
      <c r="M119" s="2">
        <v>5187.9825000000001</v>
      </c>
      <c r="N119" s="2" t="s">
        <v>271</v>
      </c>
      <c r="O119" s="144">
        <v>105</v>
      </c>
      <c r="P119" s="13" t="s">
        <v>47</v>
      </c>
      <c r="Q119" s="13" t="s">
        <v>47</v>
      </c>
      <c r="U119" s="38">
        <v>85</v>
      </c>
      <c r="V119" s="50" t="s">
        <v>47</v>
      </c>
      <c r="W119" s="112" t="s">
        <v>47</v>
      </c>
      <c r="X119" s="113">
        <v>90</v>
      </c>
      <c r="Z119" s="2">
        <f t="shared" si="1"/>
        <v>7457.1198333333323</v>
      </c>
      <c r="AA119" s="94">
        <v>105</v>
      </c>
      <c r="AB119" s="90" t="s">
        <v>47</v>
      </c>
      <c r="AC119" s="216" t="s">
        <v>46</v>
      </c>
      <c r="AD119" s="90">
        <v>100</v>
      </c>
      <c r="AE119" s="55" t="s">
        <v>155</v>
      </c>
      <c r="AF119" s="55" t="s">
        <v>156</v>
      </c>
      <c r="AG119" t="s">
        <v>160</v>
      </c>
      <c r="AH119" t="s">
        <v>161</v>
      </c>
      <c r="AI119" t="s">
        <v>162</v>
      </c>
    </row>
    <row r="120" spans="1:35" hidden="1" x14ac:dyDescent="0.35">
      <c r="A120" s="1">
        <v>425858</v>
      </c>
      <c r="B120" s="1">
        <v>1</v>
      </c>
      <c r="C120" s="25">
        <v>42977.373819444445</v>
      </c>
      <c r="D120" s="1" t="s">
        <v>114</v>
      </c>
      <c r="E120" s="1">
        <v>2</v>
      </c>
      <c r="F120" s="1">
        <v>315</v>
      </c>
      <c r="G120" s="1">
        <v>110</v>
      </c>
      <c r="H120" s="1" t="s">
        <v>34</v>
      </c>
      <c r="I120" s="1" t="s">
        <v>77</v>
      </c>
      <c r="J120" s="1">
        <v>12331872</v>
      </c>
      <c r="K120" s="1">
        <v>500</v>
      </c>
      <c r="L120" s="2">
        <v>8237.1473333333342</v>
      </c>
      <c r="M120" s="2">
        <v>4495.0638333333336</v>
      </c>
      <c r="N120" s="2" t="s">
        <v>271</v>
      </c>
      <c r="O120" s="144">
        <v>105</v>
      </c>
      <c r="P120" s="13" t="s">
        <v>47</v>
      </c>
      <c r="Q120" s="13" t="s">
        <v>47</v>
      </c>
      <c r="U120" s="38">
        <v>85</v>
      </c>
      <c r="V120" s="50" t="s">
        <v>47</v>
      </c>
      <c r="W120" s="112" t="s">
        <v>46</v>
      </c>
      <c r="X120" s="113">
        <v>100</v>
      </c>
      <c r="Z120" s="2">
        <f t="shared" si="1"/>
        <v>7237.1473333333342</v>
      </c>
      <c r="AA120" s="94">
        <v>105</v>
      </c>
      <c r="AB120" s="90" t="s">
        <v>47</v>
      </c>
      <c r="AC120" s="216" t="s">
        <v>46</v>
      </c>
      <c r="AD120" s="90">
        <v>95</v>
      </c>
      <c r="AE120" s="55" t="s">
        <v>155</v>
      </c>
      <c r="AF120" s="55" t="s">
        <v>156</v>
      </c>
      <c r="AG120" t="s">
        <v>160</v>
      </c>
      <c r="AH120" t="s">
        <v>161</v>
      </c>
      <c r="AI120" t="s">
        <v>162</v>
      </c>
    </row>
    <row r="121" spans="1:35" hidden="1" x14ac:dyDescent="0.35">
      <c r="A121" s="1">
        <v>414857</v>
      </c>
      <c r="B121" s="1">
        <v>8</v>
      </c>
      <c r="C121" s="25">
        <v>42977.587106481478</v>
      </c>
      <c r="D121" s="1" t="s">
        <v>115</v>
      </c>
      <c r="E121" s="1">
        <v>4</v>
      </c>
      <c r="F121" s="1">
        <v>160</v>
      </c>
      <c r="G121" s="1">
        <v>18.5</v>
      </c>
      <c r="H121" s="1" t="s">
        <v>63</v>
      </c>
      <c r="I121" s="1" t="s">
        <v>84</v>
      </c>
      <c r="J121" s="1">
        <v>12116692</v>
      </c>
      <c r="K121" s="1">
        <v>690</v>
      </c>
      <c r="L121" s="2">
        <v>5946.4773333333333</v>
      </c>
      <c r="M121" s="2">
        <v>2743.6796666666669</v>
      </c>
      <c r="N121" s="2" t="s">
        <v>271</v>
      </c>
      <c r="O121" s="144">
        <v>75</v>
      </c>
      <c r="P121" s="13" t="s">
        <v>47</v>
      </c>
      <c r="Q121" s="13" t="s">
        <v>47</v>
      </c>
      <c r="U121" s="38">
        <v>105</v>
      </c>
      <c r="V121" s="50" t="s">
        <v>45</v>
      </c>
      <c r="W121" s="112" t="s">
        <v>44</v>
      </c>
      <c r="X121" s="113">
        <v>105</v>
      </c>
      <c r="Z121" s="2">
        <f t="shared" si="1"/>
        <v>4946.4773333333333</v>
      </c>
      <c r="AA121" s="94">
        <v>90</v>
      </c>
      <c r="AB121" s="90" t="s">
        <v>47</v>
      </c>
      <c r="AC121" s="216" t="s">
        <v>45</v>
      </c>
      <c r="AD121" s="90">
        <v>85</v>
      </c>
      <c r="AE121"/>
      <c r="AF121"/>
    </row>
    <row r="122" spans="1:35" hidden="1" x14ac:dyDescent="0.35">
      <c r="A122" s="1">
        <v>430484</v>
      </c>
      <c r="B122" s="1">
        <v>1</v>
      </c>
      <c r="C122" s="25">
        <v>42977.602592592593</v>
      </c>
      <c r="D122" s="1" t="s">
        <v>116</v>
      </c>
      <c r="E122" s="1">
        <v>4</v>
      </c>
      <c r="F122" s="1">
        <v>160</v>
      </c>
      <c r="G122" s="1">
        <v>12.5</v>
      </c>
      <c r="H122" s="1" t="s">
        <v>63</v>
      </c>
      <c r="I122" s="1" t="s">
        <v>64</v>
      </c>
      <c r="J122" s="1">
        <v>12225962</v>
      </c>
      <c r="K122" s="1">
        <v>690</v>
      </c>
      <c r="L122" s="2">
        <v>5982.1921666666667</v>
      </c>
      <c r="M122" s="53">
        <v>2241.3815</v>
      </c>
      <c r="N122" s="53" t="s">
        <v>271</v>
      </c>
      <c r="O122" s="144">
        <v>80</v>
      </c>
      <c r="P122" s="13" t="s">
        <v>47</v>
      </c>
      <c r="Q122" s="13" t="s">
        <v>46</v>
      </c>
      <c r="U122" s="38">
        <v>85</v>
      </c>
      <c r="V122" s="50" t="s">
        <v>45</v>
      </c>
      <c r="W122" s="112" t="s">
        <v>44</v>
      </c>
      <c r="X122" s="113">
        <v>80</v>
      </c>
      <c r="Z122" s="2">
        <f t="shared" si="1"/>
        <v>4982.1921666666667</v>
      </c>
      <c r="AA122" s="94">
        <v>90</v>
      </c>
      <c r="AB122" s="90" t="s">
        <v>47</v>
      </c>
      <c r="AC122" s="216" t="s">
        <v>45</v>
      </c>
      <c r="AD122" s="90">
        <v>85</v>
      </c>
      <c r="AE122"/>
      <c r="AF122"/>
    </row>
    <row r="123" spans="1:35" hidden="1" x14ac:dyDescent="0.35">
      <c r="A123" s="1">
        <v>430484</v>
      </c>
      <c r="B123" s="1">
        <v>2</v>
      </c>
      <c r="C123" s="25">
        <v>42977.610636574071</v>
      </c>
      <c r="D123" s="1" t="s">
        <v>116</v>
      </c>
      <c r="E123" s="1">
        <v>4</v>
      </c>
      <c r="F123" s="1">
        <v>160</v>
      </c>
      <c r="G123" s="1">
        <v>12.5</v>
      </c>
      <c r="H123" s="1" t="s">
        <v>63</v>
      </c>
      <c r="I123" s="1" t="s">
        <v>64</v>
      </c>
      <c r="J123" s="1">
        <v>12225962</v>
      </c>
      <c r="K123" s="1">
        <v>690</v>
      </c>
      <c r="L123" s="2">
        <v>5885.567</v>
      </c>
      <c r="M123" s="54">
        <v>2481.375</v>
      </c>
      <c r="N123" s="54" t="s">
        <v>271</v>
      </c>
      <c r="O123" s="144">
        <v>90</v>
      </c>
      <c r="P123" s="13" t="s">
        <v>47</v>
      </c>
      <c r="Q123" s="13" t="s">
        <v>46</v>
      </c>
      <c r="U123" s="38">
        <v>105</v>
      </c>
      <c r="V123" s="50" t="s">
        <v>45</v>
      </c>
      <c r="W123" s="112" t="s">
        <v>44</v>
      </c>
      <c r="X123" s="113">
        <v>100</v>
      </c>
      <c r="Z123" s="2">
        <f t="shared" si="1"/>
        <v>4885.567</v>
      </c>
      <c r="AA123" s="94">
        <v>85</v>
      </c>
      <c r="AB123" s="90" t="s">
        <v>47</v>
      </c>
      <c r="AC123" s="216" t="s">
        <v>45</v>
      </c>
      <c r="AD123" s="90">
        <v>85</v>
      </c>
      <c r="AE123"/>
      <c r="AF123"/>
    </row>
    <row r="124" spans="1:35" hidden="1" x14ac:dyDescent="0.35">
      <c r="A124" s="1">
        <v>425468</v>
      </c>
      <c r="B124" s="1">
        <v>1</v>
      </c>
      <c r="C124" s="25">
        <v>42978.535729166666</v>
      </c>
      <c r="D124" s="1" t="s">
        <v>117</v>
      </c>
      <c r="E124" s="1">
        <v>2</v>
      </c>
      <c r="F124" s="1">
        <v>225</v>
      </c>
      <c r="G124" s="1">
        <v>45</v>
      </c>
      <c r="H124" s="1" t="s">
        <v>34</v>
      </c>
      <c r="I124" s="1" t="s">
        <v>77</v>
      </c>
      <c r="J124" s="1">
        <v>12330232</v>
      </c>
      <c r="K124" s="1">
        <v>480</v>
      </c>
      <c r="L124" s="2">
        <v>8418.9449999999997</v>
      </c>
      <c r="M124" s="2">
        <v>4218.676833333333</v>
      </c>
      <c r="N124" s="2" t="s">
        <v>271</v>
      </c>
      <c r="O124" s="144">
        <v>105</v>
      </c>
      <c r="P124" s="13" t="s">
        <v>47</v>
      </c>
      <c r="Q124" s="13" t="s">
        <v>47</v>
      </c>
      <c r="U124" s="38">
        <v>85</v>
      </c>
      <c r="V124" s="50" t="s">
        <v>47</v>
      </c>
      <c r="W124" s="112" t="s">
        <v>46</v>
      </c>
      <c r="X124" s="113">
        <v>90</v>
      </c>
      <c r="Z124" s="2">
        <f t="shared" si="1"/>
        <v>7418.9449999999997</v>
      </c>
      <c r="AA124" s="94">
        <v>105</v>
      </c>
      <c r="AB124" s="90" t="s">
        <v>47</v>
      </c>
      <c r="AC124" s="216" t="s">
        <v>46</v>
      </c>
      <c r="AD124" s="90">
        <v>95</v>
      </c>
      <c r="AE124" s="55" t="s">
        <v>155</v>
      </c>
      <c r="AF124" s="55" t="s">
        <v>156</v>
      </c>
      <c r="AG124" t="s">
        <v>160</v>
      </c>
      <c r="AH124" t="s">
        <v>161</v>
      </c>
      <c r="AI124" t="s">
        <v>162</v>
      </c>
    </row>
    <row r="125" spans="1:35" hidden="1" x14ac:dyDescent="0.35">
      <c r="A125" s="1">
        <v>425468</v>
      </c>
      <c r="B125" s="1">
        <v>2</v>
      </c>
      <c r="C125" s="25">
        <v>42978.599293981482</v>
      </c>
      <c r="D125" s="1" t="s">
        <v>117</v>
      </c>
      <c r="E125" s="1">
        <v>2</v>
      </c>
      <c r="F125" s="1">
        <v>225</v>
      </c>
      <c r="G125" s="1">
        <v>45</v>
      </c>
      <c r="H125" s="1" t="s">
        <v>34</v>
      </c>
      <c r="I125" s="1" t="s">
        <v>77</v>
      </c>
      <c r="J125" s="1">
        <v>12330232</v>
      </c>
      <c r="K125" s="1">
        <v>480</v>
      </c>
      <c r="L125" s="2">
        <v>9387.6560000000009</v>
      </c>
      <c r="M125" s="2">
        <v>4596.4396666666671</v>
      </c>
      <c r="N125" s="2" t="s">
        <v>271</v>
      </c>
      <c r="O125" s="144">
        <v>105</v>
      </c>
      <c r="P125" s="13" t="s">
        <v>47</v>
      </c>
      <c r="Q125" s="13" t="s">
        <v>47</v>
      </c>
      <c r="U125" s="38">
        <v>100</v>
      </c>
      <c r="V125" s="50" t="s">
        <v>47</v>
      </c>
      <c r="W125" s="112" t="s">
        <v>46</v>
      </c>
      <c r="X125" s="113">
        <v>105</v>
      </c>
      <c r="Z125" s="2">
        <f t="shared" si="1"/>
        <v>8387.6560000000009</v>
      </c>
      <c r="AA125" s="94">
        <v>105</v>
      </c>
      <c r="AB125" s="90" t="s">
        <v>47</v>
      </c>
      <c r="AC125" s="216" t="s">
        <v>47</v>
      </c>
      <c r="AD125" s="90">
        <v>85</v>
      </c>
      <c r="AE125" s="55" t="s">
        <v>155</v>
      </c>
      <c r="AF125" s="55" t="s">
        <v>156</v>
      </c>
      <c r="AG125" t="s">
        <v>160</v>
      </c>
      <c r="AH125" t="s">
        <v>161</v>
      </c>
      <c r="AI125" t="s">
        <v>162</v>
      </c>
    </row>
    <row r="126" spans="1:35" hidden="1" x14ac:dyDescent="0.35">
      <c r="A126" s="1">
        <v>425468</v>
      </c>
      <c r="B126" s="1" t="s">
        <v>102</v>
      </c>
      <c r="C126" s="25">
        <v>42978.587037037039</v>
      </c>
      <c r="D126" s="1" t="s">
        <v>117</v>
      </c>
      <c r="E126" s="1">
        <v>2</v>
      </c>
      <c r="F126" s="1">
        <v>225</v>
      </c>
      <c r="G126" s="1">
        <v>45</v>
      </c>
      <c r="H126" s="1" t="s">
        <v>34</v>
      </c>
      <c r="I126" s="1" t="s">
        <v>77</v>
      </c>
      <c r="J126" s="1">
        <v>12330232</v>
      </c>
      <c r="K126" s="1">
        <v>480</v>
      </c>
      <c r="L126" s="2">
        <v>8762.9441666666662</v>
      </c>
      <c r="M126" s="2">
        <v>4622.3138333333336</v>
      </c>
      <c r="N126" s="2" t="s">
        <v>271</v>
      </c>
      <c r="O126" s="144">
        <v>105</v>
      </c>
      <c r="P126" s="13" t="s">
        <v>47</v>
      </c>
      <c r="Q126" s="13" t="s">
        <v>47</v>
      </c>
      <c r="U126" s="38">
        <v>90</v>
      </c>
      <c r="V126" s="50" t="s">
        <v>47</v>
      </c>
      <c r="W126" s="112" t="s">
        <v>47</v>
      </c>
      <c r="X126" s="113">
        <v>55</v>
      </c>
      <c r="Z126" s="2">
        <f t="shared" si="1"/>
        <v>7762.9441666666662</v>
      </c>
      <c r="AA126" s="94">
        <v>105</v>
      </c>
      <c r="AB126" s="90" t="s">
        <v>47</v>
      </c>
      <c r="AC126" s="216" t="s">
        <v>47</v>
      </c>
      <c r="AD126" s="90">
        <v>75</v>
      </c>
      <c r="AE126" s="55" t="s">
        <v>155</v>
      </c>
      <c r="AF126" s="55" t="s">
        <v>156</v>
      </c>
      <c r="AG126" t="s">
        <v>160</v>
      </c>
      <c r="AH126" t="s">
        <v>161</v>
      </c>
      <c r="AI126" t="s">
        <v>162</v>
      </c>
    </row>
    <row r="127" spans="1:35" hidden="1" x14ac:dyDescent="0.35">
      <c r="A127" s="1">
        <v>414857</v>
      </c>
      <c r="B127" s="1">
        <v>9</v>
      </c>
      <c r="C127" s="25">
        <v>42983.347314814811</v>
      </c>
      <c r="D127" s="1" t="s">
        <v>115</v>
      </c>
      <c r="E127" s="1">
        <v>4</v>
      </c>
      <c r="F127" s="1">
        <v>160</v>
      </c>
      <c r="G127" s="1">
        <v>18.5</v>
      </c>
      <c r="H127" s="1" t="s">
        <v>63</v>
      </c>
      <c r="I127" s="1" t="s">
        <v>84</v>
      </c>
      <c r="J127" s="1">
        <v>12116692</v>
      </c>
      <c r="K127" s="1">
        <v>690</v>
      </c>
      <c r="L127" s="2">
        <v>7241.5430000000006</v>
      </c>
      <c r="M127" s="2">
        <v>3544.2518333333333</v>
      </c>
      <c r="N127" s="2" t="s">
        <v>271</v>
      </c>
      <c r="O127" s="144">
        <v>105</v>
      </c>
      <c r="P127" s="13" t="s">
        <v>47</v>
      </c>
      <c r="Q127" s="13" t="s">
        <v>47</v>
      </c>
      <c r="U127" s="38">
        <v>95</v>
      </c>
      <c r="V127" s="50" t="s">
        <v>46</v>
      </c>
      <c r="W127" s="112" t="s">
        <v>45</v>
      </c>
      <c r="X127" s="113">
        <v>105</v>
      </c>
      <c r="Z127" s="2">
        <f t="shared" si="1"/>
        <v>6241.5430000000006</v>
      </c>
      <c r="AA127" s="94">
        <v>105</v>
      </c>
      <c r="AB127" s="90" t="s">
        <v>47</v>
      </c>
      <c r="AC127" s="216" t="s">
        <v>46</v>
      </c>
      <c r="AD127" s="90">
        <v>80</v>
      </c>
      <c r="AE127"/>
      <c r="AF127"/>
    </row>
    <row r="128" spans="1:35" hidden="1" x14ac:dyDescent="0.35">
      <c r="A128" s="1">
        <v>400898</v>
      </c>
      <c r="B128" s="1">
        <v>1</v>
      </c>
      <c r="C128" s="25">
        <v>42983.294039351851</v>
      </c>
      <c r="D128" s="1" t="s">
        <v>118</v>
      </c>
      <c r="E128" s="1">
        <v>6</v>
      </c>
      <c r="F128" s="1">
        <v>160</v>
      </c>
      <c r="G128" s="1">
        <v>11</v>
      </c>
      <c r="H128" s="1" t="s">
        <v>63</v>
      </c>
      <c r="I128" s="1" t="s">
        <v>64</v>
      </c>
      <c r="J128" s="1">
        <v>12184092</v>
      </c>
      <c r="K128" s="1">
        <v>690</v>
      </c>
      <c r="L128" s="2">
        <v>7461.2613333333329</v>
      </c>
      <c r="M128" s="2">
        <v>3179.6381666666662</v>
      </c>
      <c r="N128" s="2" t="s">
        <v>271</v>
      </c>
      <c r="O128" s="144">
        <v>95</v>
      </c>
      <c r="P128" s="13" t="s">
        <v>47</v>
      </c>
      <c r="Q128" s="13" t="s">
        <v>47</v>
      </c>
      <c r="U128" s="38">
        <v>95</v>
      </c>
      <c r="V128" s="50" t="s">
        <v>46</v>
      </c>
      <c r="W128" s="112" t="s">
        <v>45</v>
      </c>
      <c r="X128" s="113">
        <v>90</v>
      </c>
      <c r="Z128" s="2">
        <f t="shared" si="1"/>
        <v>6461.2613333333329</v>
      </c>
      <c r="AA128" s="94">
        <v>105</v>
      </c>
      <c r="AB128" s="90" t="s">
        <v>47</v>
      </c>
      <c r="AC128" s="216" t="s">
        <v>46</v>
      </c>
      <c r="AD128" s="90">
        <v>80</v>
      </c>
      <c r="AE128"/>
      <c r="AF128"/>
    </row>
    <row r="129" spans="1:35" hidden="1" x14ac:dyDescent="0.35">
      <c r="A129" s="1">
        <v>400898</v>
      </c>
      <c r="B129" s="1">
        <v>2</v>
      </c>
      <c r="C129" s="25">
        <v>42983.305694444447</v>
      </c>
      <c r="D129" s="1" t="s">
        <v>118</v>
      </c>
      <c r="E129" s="1">
        <v>6</v>
      </c>
      <c r="F129" s="1">
        <v>160</v>
      </c>
      <c r="G129" s="1">
        <v>11</v>
      </c>
      <c r="H129" s="1" t="s">
        <v>63</v>
      </c>
      <c r="I129" s="1" t="s">
        <v>64</v>
      </c>
      <c r="J129" s="1">
        <v>12184092</v>
      </c>
      <c r="K129" s="1">
        <v>690</v>
      </c>
      <c r="L129" s="2">
        <v>7779.471333333332</v>
      </c>
      <c r="M129" s="2">
        <v>3243.9418333333329</v>
      </c>
      <c r="N129" s="2" t="s">
        <v>271</v>
      </c>
      <c r="O129" s="144">
        <v>100</v>
      </c>
      <c r="P129" s="13" t="s">
        <v>47</v>
      </c>
      <c r="Q129" s="13" t="s">
        <v>47</v>
      </c>
      <c r="U129" s="38">
        <v>80</v>
      </c>
      <c r="V129" s="50" t="s">
        <v>47</v>
      </c>
      <c r="W129" s="112" t="s">
        <v>45</v>
      </c>
      <c r="X129" s="113">
        <v>95</v>
      </c>
      <c r="Z129" s="2">
        <f t="shared" si="1"/>
        <v>6779.471333333332</v>
      </c>
      <c r="AA129" s="94">
        <v>105</v>
      </c>
      <c r="AB129" s="90" t="s">
        <v>47</v>
      </c>
      <c r="AC129" s="216" t="s">
        <v>46</v>
      </c>
      <c r="AD129" s="90">
        <v>85</v>
      </c>
      <c r="AE129"/>
      <c r="AF129"/>
    </row>
    <row r="130" spans="1:35" hidden="1" x14ac:dyDescent="0.35">
      <c r="A130" s="1">
        <v>400898</v>
      </c>
      <c r="B130" s="1">
        <v>3</v>
      </c>
      <c r="C130" s="25">
        <v>42983.311238425929</v>
      </c>
      <c r="D130" s="1" t="s">
        <v>118</v>
      </c>
      <c r="E130" s="1">
        <v>6</v>
      </c>
      <c r="F130" s="1">
        <v>160</v>
      </c>
      <c r="G130" s="1">
        <v>11</v>
      </c>
      <c r="H130" s="1" t="s">
        <v>63</v>
      </c>
      <c r="I130" s="1" t="s">
        <v>64</v>
      </c>
      <c r="J130" s="1">
        <v>12184092</v>
      </c>
      <c r="K130" s="1">
        <v>690</v>
      </c>
      <c r="L130" s="2">
        <v>6983.1406666666671</v>
      </c>
      <c r="M130" s="2">
        <v>3067.5733333333333</v>
      </c>
      <c r="N130" s="2" t="s">
        <v>271</v>
      </c>
      <c r="O130" s="144">
        <v>90</v>
      </c>
      <c r="P130" s="13" t="s">
        <v>47</v>
      </c>
      <c r="Q130" s="13" t="s">
        <v>47</v>
      </c>
      <c r="U130" s="38">
        <v>90</v>
      </c>
      <c r="V130" s="50" t="s">
        <v>46</v>
      </c>
      <c r="W130" s="112" t="s">
        <v>45</v>
      </c>
      <c r="X130" s="113">
        <v>85</v>
      </c>
      <c r="Z130" s="2">
        <f t="shared" si="1"/>
        <v>5983.1406666666671</v>
      </c>
      <c r="AA130" s="94">
        <v>105</v>
      </c>
      <c r="AB130" s="90" t="s">
        <v>47</v>
      </c>
      <c r="AC130" s="216" t="s">
        <v>45</v>
      </c>
      <c r="AD130" s="90">
        <v>105</v>
      </c>
      <c r="AE130"/>
      <c r="AF130"/>
    </row>
    <row r="131" spans="1:35" hidden="1" x14ac:dyDescent="0.35">
      <c r="A131" s="1">
        <v>400898</v>
      </c>
      <c r="B131" s="1">
        <v>4</v>
      </c>
      <c r="C131" s="25">
        <v>42983.324363425927</v>
      </c>
      <c r="D131" s="1" t="s">
        <v>118</v>
      </c>
      <c r="E131" s="1">
        <v>6</v>
      </c>
      <c r="F131" s="1">
        <v>160</v>
      </c>
      <c r="G131" s="1">
        <v>11</v>
      </c>
      <c r="H131" s="1" t="s">
        <v>63</v>
      </c>
      <c r="I131" s="1" t="s">
        <v>64</v>
      </c>
      <c r="J131" s="1">
        <v>12184092</v>
      </c>
      <c r="K131" s="1">
        <v>690</v>
      </c>
      <c r="L131" s="2">
        <v>7453.2869999999994</v>
      </c>
      <c r="M131" s="2">
        <v>3137.8153333333335</v>
      </c>
      <c r="N131" s="2" t="s">
        <v>271</v>
      </c>
      <c r="O131" s="144">
        <v>95</v>
      </c>
      <c r="P131" s="13" t="s">
        <v>47</v>
      </c>
      <c r="Q131" s="13" t="s">
        <v>47</v>
      </c>
      <c r="U131" s="38">
        <v>100</v>
      </c>
      <c r="V131" s="50" t="s">
        <v>46</v>
      </c>
      <c r="W131" s="112" t="s">
        <v>45</v>
      </c>
      <c r="X131" s="113">
        <v>90</v>
      </c>
      <c r="Z131" s="2">
        <f t="shared" si="1"/>
        <v>6453.2869999999994</v>
      </c>
      <c r="AA131" s="94">
        <v>105</v>
      </c>
      <c r="AB131" s="90" t="s">
        <v>47</v>
      </c>
      <c r="AC131" s="216" t="s">
        <v>46</v>
      </c>
      <c r="AD131" s="90">
        <v>80</v>
      </c>
      <c r="AE131"/>
      <c r="AF131"/>
    </row>
    <row r="132" spans="1:35" hidden="1" x14ac:dyDescent="0.35">
      <c r="A132" s="1">
        <v>406121</v>
      </c>
      <c r="B132" s="1">
        <v>1</v>
      </c>
      <c r="C132" s="25">
        <v>42982.811481481483</v>
      </c>
      <c r="D132" s="1" t="s">
        <v>119</v>
      </c>
      <c r="E132" s="1">
        <v>2</v>
      </c>
      <c r="F132" s="1">
        <v>200</v>
      </c>
      <c r="G132" s="1">
        <v>30</v>
      </c>
      <c r="H132" s="1" t="s">
        <v>34</v>
      </c>
      <c r="I132" s="1" t="s">
        <v>77</v>
      </c>
      <c r="J132" s="1">
        <v>12084242</v>
      </c>
      <c r="K132" s="1">
        <v>690</v>
      </c>
      <c r="L132" s="2">
        <v>10244.048333333332</v>
      </c>
      <c r="M132" s="2">
        <v>4615.1878333333334</v>
      </c>
      <c r="N132" s="2" t="s">
        <v>271</v>
      </c>
      <c r="O132" s="144">
        <v>105</v>
      </c>
      <c r="P132" s="13" t="s">
        <v>47</v>
      </c>
      <c r="Q132" s="13" t="s">
        <v>47</v>
      </c>
      <c r="U132" s="38">
        <v>105</v>
      </c>
      <c r="V132" s="50" t="s">
        <v>47</v>
      </c>
      <c r="W132" s="112" t="s">
        <v>47</v>
      </c>
      <c r="X132" s="113">
        <v>55</v>
      </c>
      <c r="Z132" s="2">
        <f t="shared" si="1"/>
        <v>9244.0483333333323</v>
      </c>
      <c r="AA132" s="94">
        <v>105</v>
      </c>
      <c r="AB132" s="90" t="s">
        <v>47</v>
      </c>
      <c r="AC132" s="216" t="s">
        <v>47</v>
      </c>
      <c r="AD132" s="90">
        <v>95</v>
      </c>
      <c r="AE132" s="55" t="s">
        <v>155</v>
      </c>
      <c r="AF132" s="55" t="s">
        <v>156</v>
      </c>
      <c r="AG132" t="s">
        <v>157</v>
      </c>
      <c r="AH132" t="s">
        <v>158</v>
      </c>
      <c r="AI132" t="s">
        <v>159</v>
      </c>
    </row>
    <row r="133" spans="1:35" hidden="1" x14ac:dyDescent="0.35">
      <c r="A133" s="1">
        <v>408417</v>
      </c>
      <c r="B133" s="1">
        <v>1</v>
      </c>
      <c r="C133" s="25">
        <v>42982.761365740742</v>
      </c>
      <c r="D133" s="1" t="s">
        <v>120</v>
      </c>
      <c r="E133" s="1">
        <v>4</v>
      </c>
      <c r="F133" s="1">
        <v>280</v>
      </c>
      <c r="G133" s="1">
        <v>75</v>
      </c>
      <c r="H133" s="1" t="s">
        <v>34</v>
      </c>
      <c r="I133" s="1" t="s">
        <v>77</v>
      </c>
      <c r="J133" s="1">
        <v>12146602</v>
      </c>
      <c r="K133" s="1">
        <v>690</v>
      </c>
      <c r="L133" s="2">
        <v>7876.5205000000014</v>
      </c>
      <c r="M133" s="2">
        <v>5520.8684999999996</v>
      </c>
      <c r="N133" s="2" t="s">
        <v>271</v>
      </c>
      <c r="O133" s="144">
        <v>105</v>
      </c>
      <c r="P133" s="13" t="s">
        <v>47</v>
      </c>
      <c r="Q133" s="13" t="s">
        <v>47</v>
      </c>
      <c r="U133" s="38">
        <v>80</v>
      </c>
      <c r="V133" s="50" t="s">
        <v>47</v>
      </c>
      <c r="W133" s="112" t="s">
        <v>47</v>
      </c>
      <c r="X133" s="113">
        <v>95</v>
      </c>
      <c r="Z133" s="2">
        <f t="shared" si="1"/>
        <v>6876.5205000000014</v>
      </c>
      <c r="AA133" s="94">
        <v>105</v>
      </c>
      <c r="AB133" s="90" t="s">
        <v>47</v>
      </c>
      <c r="AC133" s="216" t="s">
        <v>46</v>
      </c>
      <c r="AD133" s="90">
        <v>90</v>
      </c>
      <c r="AE133" s="55" t="s">
        <v>155</v>
      </c>
      <c r="AF133" s="55" t="s">
        <v>156</v>
      </c>
      <c r="AG133" t="s">
        <v>157</v>
      </c>
      <c r="AH133" t="s">
        <v>158</v>
      </c>
      <c r="AI133" t="s">
        <v>159</v>
      </c>
    </row>
    <row r="134" spans="1:35" x14ac:dyDescent="0.35">
      <c r="A134" s="1">
        <v>430155</v>
      </c>
      <c r="B134" s="1">
        <v>1</v>
      </c>
      <c r="C134" s="25">
        <v>42984.454571759263</v>
      </c>
      <c r="D134" s="1" t="s">
        <v>121</v>
      </c>
      <c r="E134" s="1">
        <v>2</v>
      </c>
      <c r="F134" s="1">
        <v>200</v>
      </c>
      <c r="G134" s="1">
        <v>37</v>
      </c>
      <c r="H134" s="1" t="s">
        <v>63</v>
      </c>
      <c r="I134" s="1" t="s">
        <v>240</v>
      </c>
      <c r="J134" s="1">
        <v>12330422</v>
      </c>
      <c r="K134" s="1">
        <v>400</v>
      </c>
      <c r="L134" s="2">
        <v>7685.984833333333</v>
      </c>
      <c r="M134" s="2">
        <v>3594.7276666666671</v>
      </c>
      <c r="N134" s="2" t="s">
        <v>271</v>
      </c>
      <c r="O134" s="144">
        <v>105</v>
      </c>
      <c r="P134" s="13" t="s">
        <v>47</v>
      </c>
      <c r="Q134" s="13" t="s">
        <v>47</v>
      </c>
      <c r="U134" s="38">
        <v>75</v>
      </c>
      <c r="V134" s="50" t="s">
        <v>47</v>
      </c>
      <c r="W134" s="112" t="s">
        <v>45</v>
      </c>
      <c r="X134" s="113">
        <v>105</v>
      </c>
      <c r="Z134" s="2">
        <f t="shared" si="1"/>
        <v>6685.984833333333</v>
      </c>
      <c r="AA134" s="94">
        <v>105</v>
      </c>
      <c r="AB134" s="90" t="s">
        <v>47</v>
      </c>
      <c r="AC134" s="216" t="s">
        <v>46</v>
      </c>
      <c r="AD134" s="90">
        <v>85</v>
      </c>
      <c r="AE134"/>
      <c r="AF134"/>
    </row>
    <row r="135" spans="1:35" x14ac:dyDescent="0.35">
      <c r="A135" s="1">
        <v>430155</v>
      </c>
      <c r="B135" s="1">
        <v>2</v>
      </c>
      <c r="C135" s="25">
        <v>42984.468622685185</v>
      </c>
      <c r="D135" s="1" t="s">
        <v>121</v>
      </c>
      <c r="E135" s="1">
        <v>2</v>
      </c>
      <c r="F135" s="1">
        <v>200</v>
      </c>
      <c r="G135" s="1">
        <v>37</v>
      </c>
      <c r="H135" s="1" t="s">
        <v>63</v>
      </c>
      <c r="I135" s="1" t="s">
        <v>240</v>
      </c>
      <c r="J135" s="1">
        <v>12330422</v>
      </c>
      <c r="K135" s="1">
        <v>400</v>
      </c>
      <c r="L135" s="2">
        <v>7697.8615</v>
      </c>
      <c r="M135" s="2">
        <v>3476.1306666666665</v>
      </c>
      <c r="N135" s="2" t="s">
        <v>271</v>
      </c>
      <c r="O135" s="144">
        <v>105</v>
      </c>
      <c r="P135" s="13" t="s">
        <v>47</v>
      </c>
      <c r="Q135" s="13" t="s">
        <v>47</v>
      </c>
      <c r="U135" s="38">
        <v>75</v>
      </c>
      <c r="V135" s="50" t="s">
        <v>47</v>
      </c>
      <c r="W135" s="112" t="s">
        <v>45</v>
      </c>
      <c r="X135" s="113">
        <v>105</v>
      </c>
      <c r="Z135" s="2">
        <f t="shared" si="1"/>
        <v>6697.8615</v>
      </c>
      <c r="AA135" s="94">
        <v>105</v>
      </c>
      <c r="AB135" s="90" t="s">
        <v>47</v>
      </c>
      <c r="AC135" s="216" t="s">
        <v>46</v>
      </c>
      <c r="AD135" s="90">
        <v>85</v>
      </c>
      <c r="AE135"/>
      <c r="AF135"/>
    </row>
    <row r="136" spans="1:35" hidden="1" x14ac:dyDescent="0.35">
      <c r="A136" s="1">
        <v>198616</v>
      </c>
      <c r="B136" s="1">
        <v>1</v>
      </c>
      <c r="C136" s="25">
        <v>42985.303749999999</v>
      </c>
      <c r="D136" s="1" t="s">
        <v>112</v>
      </c>
      <c r="E136" s="1">
        <v>2</v>
      </c>
      <c r="F136" s="1">
        <v>132</v>
      </c>
      <c r="G136" s="1">
        <v>7.5</v>
      </c>
      <c r="H136" s="1" t="s">
        <v>34</v>
      </c>
      <c r="I136" s="1" t="s">
        <v>77</v>
      </c>
      <c r="J136" s="1">
        <v>12260482</v>
      </c>
      <c r="K136" s="1">
        <v>500</v>
      </c>
      <c r="L136" s="2">
        <v>9867.4733333333334</v>
      </c>
      <c r="M136" s="2">
        <v>3623.6558333333337</v>
      </c>
      <c r="N136" s="2" t="s">
        <v>271</v>
      </c>
      <c r="O136" s="144">
        <v>85</v>
      </c>
      <c r="P136" s="13" t="s">
        <v>47</v>
      </c>
      <c r="Q136" s="13" t="s">
        <v>47</v>
      </c>
      <c r="U136" s="38">
        <v>105</v>
      </c>
      <c r="V136" s="50" t="s">
        <v>47</v>
      </c>
      <c r="W136" s="112" t="s">
        <v>45</v>
      </c>
      <c r="X136" s="113">
        <v>105</v>
      </c>
      <c r="Z136" s="2">
        <f t="shared" si="1"/>
        <v>8867.4733333333334</v>
      </c>
      <c r="AA136" s="94">
        <v>105</v>
      </c>
      <c r="AB136" s="90" t="s">
        <v>47</v>
      </c>
      <c r="AC136" s="216" t="s">
        <v>47</v>
      </c>
      <c r="AD136" s="90">
        <v>90</v>
      </c>
      <c r="AE136" s="55" t="s">
        <v>155</v>
      </c>
      <c r="AF136" s="55" t="s">
        <v>156</v>
      </c>
      <c r="AG136" t="s">
        <v>157</v>
      </c>
      <c r="AH136" t="s">
        <v>158</v>
      </c>
      <c r="AI136" t="s">
        <v>159</v>
      </c>
    </row>
    <row r="137" spans="1:35" hidden="1" x14ac:dyDescent="0.35">
      <c r="A137" s="1">
        <v>198616</v>
      </c>
      <c r="B137" s="1">
        <v>2</v>
      </c>
      <c r="C137" s="25">
        <v>42985.313738425924</v>
      </c>
      <c r="D137" s="1" t="s">
        <v>112</v>
      </c>
      <c r="E137" s="1">
        <v>2</v>
      </c>
      <c r="F137" s="1">
        <v>132</v>
      </c>
      <c r="G137" s="1">
        <v>7.5</v>
      </c>
      <c r="H137" s="1" t="s">
        <v>34</v>
      </c>
      <c r="I137" s="1" t="s">
        <v>77</v>
      </c>
      <c r="J137" s="1">
        <v>12260482</v>
      </c>
      <c r="K137" s="1">
        <v>500</v>
      </c>
      <c r="L137" s="2">
        <v>10609.850833333334</v>
      </c>
      <c r="M137" s="2">
        <v>3875.441166666667</v>
      </c>
      <c r="N137" s="2" t="s">
        <v>271</v>
      </c>
      <c r="O137" s="144">
        <v>95</v>
      </c>
      <c r="P137" s="13" t="s">
        <v>47</v>
      </c>
      <c r="Q137" s="13" t="s">
        <v>47</v>
      </c>
      <c r="U137" s="38">
        <v>105</v>
      </c>
      <c r="V137" s="50" t="s">
        <v>47</v>
      </c>
      <c r="W137" s="112" t="s">
        <v>46</v>
      </c>
      <c r="X137" s="113">
        <v>80</v>
      </c>
      <c r="Z137" s="2">
        <f t="shared" si="1"/>
        <v>9609.8508333333339</v>
      </c>
      <c r="AA137" s="94">
        <v>105</v>
      </c>
      <c r="AB137" s="90" t="s">
        <v>47</v>
      </c>
      <c r="AC137" s="216" t="s">
        <v>47</v>
      </c>
      <c r="AD137" s="90">
        <v>100</v>
      </c>
      <c r="AE137" s="55" t="s">
        <v>155</v>
      </c>
      <c r="AF137" s="55" t="s">
        <v>156</v>
      </c>
      <c r="AG137" t="s">
        <v>157</v>
      </c>
      <c r="AH137" t="s">
        <v>158</v>
      </c>
      <c r="AI137" t="s">
        <v>159</v>
      </c>
    </row>
    <row r="138" spans="1:35" hidden="1" x14ac:dyDescent="0.35">
      <c r="A138" s="1">
        <v>410867</v>
      </c>
      <c r="B138" s="1">
        <v>1</v>
      </c>
      <c r="C138" s="25">
        <v>42983.340694444443</v>
      </c>
      <c r="D138" s="1" t="s">
        <v>122</v>
      </c>
      <c r="E138" s="1">
        <v>4</v>
      </c>
      <c r="F138" s="1">
        <v>160</v>
      </c>
      <c r="G138" s="1">
        <v>15</v>
      </c>
      <c r="H138" s="1" t="s">
        <v>63</v>
      </c>
      <c r="I138" s="1" t="s">
        <v>64</v>
      </c>
      <c r="J138" s="1">
        <v>12288742</v>
      </c>
      <c r="K138" s="1">
        <v>500</v>
      </c>
      <c r="L138" s="2">
        <v>6776.7411666666667</v>
      </c>
      <c r="M138" s="2">
        <v>3209.9236666666661</v>
      </c>
      <c r="N138" s="2" t="s">
        <v>271</v>
      </c>
      <c r="O138" s="144">
        <v>100</v>
      </c>
      <c r="P138" s="13" t="s">
        <v>47</v>
      </c>
      <c r="Q138" s="13" t="s">
        <v>46</v>
      </c>
      <c r="U138" s="38">
        <v>85</v>
      </c>
      <c r="V138" s="50" t="s">
        <v>46</v>
      </c>
      <c r="W138" s="112" t="s">
        <v>45</v>
      </c>
      <c r="X138" s="113">
        <v>95</v>
      </c>
      <c r="Z138" s="2">
        <f t="shared" si="1"/>
        <v>5776.7411666666667</v>
      </c>
      <c r="AA138" s="94">
        <v>80</v>
      </c>
      <c r="AB138" s="90" t="s">
        <v>47</v>
      </c>
      <c r="AC138" s="216" t="s">
        <v>45</v>
      </c>
      <c r="AD138" s="90">
        <v>100</v>
      </c>
      <c r="AE138"/>
      <c r="AF138"/>
    </row>
    <row r="139" spans="1:35" hidden="1" x14ac:dyDescent="0.35">
      <c r="A139" s="1">
        <v>430548</v>
      </c>
      <c r="B139" s="1">
        <v>1</v>
      </c>
      <c r="C139" s="25">
        <v>42983.362141203703</v>
      </c>
      <c r="D139" s="1" t="s">
        <v>89</v>
      </c>
      <c r="E139" s="1">
        <v>2</v>
      </c>
      <c r="F139" s="1">
        <v>160</v>
      </c>
      <c r="G139" s="1">
        <v>11</v>
      </c>
      <c r="H139" s="1" t="s">
        <v>63</v>
      </c>
      <c r="I139" s="1" t="s">
        <v>240</v>
      </c>
      <c r="J139" s="1">
        <v>12331972</v>
      </c>
      <c r="K139" s="1">
        <v>690</v>
      </c>
      <c r="L139" s="2">
        <v>8345.3086666666659</v>
      </c>
      <c r="M139" s="2">
        <v>3346.0811666666668</v>
      </c>
      <c r="N139" s="2" t="s">
        <v>271</v>
      </c>
      <c r="O139" s="144">
        <v>105</v>
      </c>
      <c r="P139" s="13" t="s">
        <v>47</v>
      </c>
      <c r="Q139" s="13" t="s">
        <v>47</v>
      </c>
      <c r="U139" s="38">
        <v>85</v>
      </c>
      <c r="V139" s="50" t="s">
        <v>47</v>
      </c>
      <c r="W139" s="112" t="s">
        <v>45</v>
      </c>
      <c r="X139" s="113">
        <v>100</v>
      </c>
      <c r="Z139" s="2">
        <f t="shared" si="1"/>
        <v>7345.3086666666659</v>
      </c>
      <c r="AA139" s="94">
        <v>105</v>
      </c>
      <c r="AB139" s="90" t="s">
        <v>47</v>
      </c>
      <c r="AC139" s="216" t="s">
        <v>46</v>
      </c>
      <c r="AD139" s="90">
        <v>95</v>
      </c>
      <c r="AE139"/>
      <c r="AF139"/>
    </row>
    <row r="140" spans="1:35" hidden="1" x14ac:dyDescent="0.35">
      <c r="A140" s="1">
        <v>430548</v>
      </c>
      <c r="B140" s="1">
        <v>2</v>
      </c>
      <c r="C140" s="25">
        <v>42983.368611111109</v>
      </c>
      <c r="D140" s="1" t="s">
        <v>89</v>
      </c>
      <c r="E140" s="1">
        <v>2</v>
      </c>
      <c r="F140" s="1">
        <v>160</v>
      </c>
      <c r="G140" s="1">
        <v>11</v>
      </c>
      <c r="H140" s="1" t="s">
        <v>63</v>
      </c>
      <c r="I140" s="1" t="s">
        <v>240</v>
      </c>
      <c r="J140" s="1">
        <v>12331972</v>
      </c>
      <c r="K140" s="1">
        <v>690</v>
      </c>
      <c r="L140" s="2">
        <v>7603.1028333333334</v>
      </c>
      <c r="M140" s="2">
        <v>3124.9206666666664</v>
      </c>
      <c r="N140" s="2" t="s">
        <v>271</v>
      </c>
      <c r="O140" s="144">
        <v>95</v>
      </c>
      <c r="P140" s="13" t="s">
        <v>47</v>
      </c>
      <c r="Q140" s="13" t="s">
        <v>47</v>
      </c>
      <c r="U140" s="38">
        <v>100</v>
      </c>
      <c r="V140" s="50" t="s">
        <v>46</v>
      </c>
      <c r="W140" s="112" t="s">
        <v>45</v>
      </c>
      <c r="X140" s="113">
        <v>90</v>
      </c>
      <c r="Z140" s="2">
        <f t="shared" si="1"/>
        <v>6603.1028333333334</v>
      </c>
      <c r="AA140" s="94">
        <v>105</v>
      </c>
      <c r="AB140" s="90" t="s">
        <v>47</v>
      </c>
      <c r="AC140" s="216" t="s">
        <v>46</v>
      </c>
      <c r="AD140" s="90">
        <v>85</v>
      </c>
      <c r="AE140"/>
      <c r="AF140"/>
    </row>
    <row r="141" spans="1:35" hidden="1" x14ac:dyDescent="0.35">
      <c r="A141" s="1">
        <v>417986</v>
      </c>
      <c r="B141" s="1">
        <v>7</v>
      </c>
      <c r="C141" s="25">
        <v>42985.338773148149</v>
      </c>
      <c r="D141" s="1" t="s">
        <v>123</v>
      </c>
      <c r="E141" s="1">
        <v>2</v>
      </c>
      <c r="F141" s="1">
        <v>132</v>
      </c>
      <c r="G141" s="1">
        <v>6.6</v>
      </c>
      <c r="H141" s="1" t="s">
        <v>63</v>
      </c>
      <c r="I141" s="1" t="s">
        <v>64</v>
      </c>
      <c r="J141" s="1">
        <v>12069342</v>
      </c>
      <c r="K141" s="1">
        <v>690</v>
      </c>
      <c r="L141" s="2">
        <v>6725.5866666666661</v>
      </c>
      <c r="M141" s="2">
        <v>2649.0056666666665</v>
      </c>
      <c r="N141" s="2" t="s">
        <v>271</v>
      </c>
      <c r="O141" s="144">
        <v>100</v>
      </c>
      <c r="P141" s="13" t="s">
        <v>47</v>
      </c>
      <c r="Q141" s="13" t="s">
        <v>46</v>
      </c>
      <c r="U141" s="38">
        <v>85</v>
      </c>
      <c r="V141" s="50" t="s">
        <v>46</v>
      </c>
      <c r="W141" s="112" t="s">
        <v>44</v>
      </c>
      <c r="X141" s="113">
        <v>105</v>
      </c>
      <c r="Z141" s="2">
        <f t="shared" si="1"/>
        <v>5725.5866666666661</v>
      </c>
      <c r="AA141" s="94">
        <v>105</v>
      </c>
      <c r="AB141" s="90" t="s">
        <v>47</v>
      </c>
      <c r="AC141" s="216" t="s">
        <v>45</v>
      </c>
      <c r="AD141" s="90">
        <v>100</v>
      </c>
      <c r="AE141"/>
      <c r="AF141"/>
    </row>
    <row r="142" spans="1:35" hidden="1" x14ac:dyDescent="0.35">
      <c r="A142" s="1">
        <v>417986</v>
      </c>
      <c r="B142" s="1">
        <v>8</v>
      </c>
      <c r="C142" s="25">
        <v>42985.330266203702</v>
      </c>
      <c r="D142" s="1" t="s">
        <v>123</v>
      </c>
      <c r="E142" s="1">
        <v>2</v>
      </c>
      <c r="F142" s="1">
        <v>132</v>
      </c>
      <c r="G142" s="1">
        <v>6.6</v>
      </c>
      <c r="H142" s="1" t="s">
        <v>63</v>
      </c>
      <c r="I142" s="1" t="s">
        <v>64</v>
      </c>
      <c r="J142" s="1">
        <v>12069342</v>
      </c>
      <c r="K142" s="1">
        <v>690</v>
      </c>
      <c r="L142" s="2">
        <v>6627.6890000000012</v>
      </c>
      <c r="M142" s="2">
        <v>2470.7708333333335</v>
      </c>
      <c r="N142" s="2" t="s">
        <v>271</v>
      </c>
      <c r="O142" s="144">
        <v>95</v>
      </c>
      <c r="P142" s="13" t="s">
        <v>47</v>
      </c>
      <c r="Q142" s="13" t="s">
        <v>46</v>
      </c>
      <c r="U142" s="38">
        <v>85</v>
      </c>
      <c r="V142" s="50" t="s">
        <v>46</v>
      </c>
      <c r="W142" s="112" t="s">
        <v>44</v>
      </c>
      <c r="X142" s="113">
        <v>105</v>
      </c>
      <c r="Z142" s="2">
        <f t="shared" si="1"/>
        <v>5627.6890000000012</v>
      </c>
      <c r="AA142" s="94">
        <v>105</v>
      </c>
      <c r="AB142" s="90" t="s">
        <v>47</v>
      </c>
      <c r="AC142" s="216" t="s">
        <v>45</v>
      </c>
      <c r="AD142" s="90">
        <v>100</v>
      </c>
      <c r="AE142"/>
      <c r="AF142"/>
    </row>
    <row r="143" spans="1:35" x14ac:dyDescent="0.35">
      <c r="A143" s="1">
        <v>430534</v>
      </c>
      <c r="B143" s="1">
        <v>1</v>
      </c>
      <c r="C143" s="25">
        <v>42985.350729166668</v>
      </c>
      <c r="D143" s="1" t="s">
        <v>124</v>
      </c>
      <c r="E143" s="1">
        <v>4</v>
      </c>
      <c r="F143" s="1">
        <v>160</v>
      </c>
      <c r="G143" s="1">
        <v>15</v>
      </c>
      <c r="H143" s="1" t="s">
        <v>63</v>
      </c>
      <c r="I143" s="1" t="s">
        <v>64</v>
      </c>
      <c r="J143" s="1">
        <v>12312362</v>
      </c>
      <c r="K143" s="1">
        <v>400</v>
      </c>
      <c r="L143" s="2">
        <v>6569.6630000000005</v>
      </c>
      <c r="M143" s="2">
        <v>2783.2968333333333</v>
      </c>
      <c r="N143" s="2" t="s">
        <v>271</v>
      </c>
      <c r="O143" s="144">
        <v>80</v>
      </c>
      <c r="P143" s="13" t="s">
        <v>47</v>
      </c>
      <c r="Q143" s="13" t="s">
        <v>47</v>
      </c>
      <c r="U143" s="38">
        <v>85</v>
      </c>
      <c r="V143" s="50" t="s">
        <v>46</v>
      </c>
      <c r="W143" s="112" t="s">
        <v>44</v>
      </c>
      <c r="X143" s="113">
        <v>105</v>
      </c>
      <c r="Z143" s="2">
        <f t="shared" si="1"/>
        <v>5569.6630000000005</v>
      </c>
      <c r="AA143" s="94">
        <v>100</v>
      </c>
      <c r="AB143" s="90" t="s">
        <v>47</v>
      </c>
      <c r="AC143" s="216" t="s">
        <v>45</v>
      </c>
      <c r="AD143" s="90">
        <v>100</v>
      </c>
      <c r="AE143"/>
      <c r="AF143"/>
    </row>
    <row r="144" spans="1:35" hidden="1" x14ac:dyDescent="0.35">
      <c r="A144" s="1">
        <v>430636</v>
      </c>
      <c r="B144" s="1">
        <v>1</v>
      </c>
      <c r="C144" s="25">
        <v>42986.427627314813</v>
      </c>
      <c r="D144" s="1" t="s">
        <v>125</v>
      </c>
      <c r="E144" s="1">
        <v>2</v>
      </c>
      <c r="F144" s="1">
        <v>315</v>
      </c>
      <c r="G144" s="1">
        <v>160</v>
      </c>
      <c r="H144" s="1" t="s">
        <v>55</v>
      </c>
      <c r="I144" s="1" t="s">
        <v>75</v>
      </c>
      <c r="J144" s="1">
        <v>12332232</v>
      </c>
      <c r="K144" s="1">
        <v>690</v>
      </c>
      <c r="L144" s="2">
        <v>8766.1676666666663</v>
      </c>
      <c r="M144" s="2">
        <v>4897.9373333333342</v>
      </c>
      <c r="N144" s="2" t="s">
        <v>271</v>
      </c>
      <c r="O144" s="144">
        <v>105</v>
      </c>
      <c r="P144" s="13" t="s">
        <v>47</v>
      </c>
      <c r="Q144" s="13" t="s">
        <v>47</v>
      </c>
      <c r="U144" s="38">
        <v>90</v>
      </c>
      <c r="V144" s="50" t="s">
        <v>47</v>
      </c>
      <c r="W144" s="112" t="s">
        <v>47</v>
      </c>
      <c r="X144" s="113">
        <v>80</v>
      </c>
      <c r="Z144" s="2">
        <f t="shared" si="1"/>
        <v>7766.1676666666663</v>
      </c>
      <c r="AA144" s="94">
        <v>105</v>
      </c>
      <c r="AB144" s="90" t="s">
        <v>47</v>
      </c>
      <c r="AC144" s="216" t="s">
        <v>47</v>
      </c>
      <c r="AD144" s="90">
        <v>80</v>
      </c>
      <c r="AE144" s="55" t="s">
        <v>163</v>
      </c>
      <c r="AF144" s="55" t="s">
        <v>156</v>
      </c>
      <c r="AG144" t="s">
        <v>167</v>
      </c>
      <c r="AH144" t="s">
        <v>168</v>
      </c>
    </row>
    <row r="145" spans="1:35" hidden="1" x14ac:dyDescent="0.35">
      <c r="A145" s="1">
        <v>430636</v>
      </c>
      <c r="B145" s="1">
        <v>2</v>
      </c>
      <c r="C145" s="25">
        <v>42986.410150462965</v>
      </c>
      <c r="D145" s="1" t="s">
        <v>125</v>
      </c>
      <c r="E145" s="1">
        <v>2</v>
      </c>
      <c r="F145" s="1">
        <v>315</v>
      </c>
      <c r="G145" s="1">
        <v>160</v>
      </c>
      <c r="H145" s="1" t="s">
        <v>55</v>
      </c>
      <c r="I145" s="1" t="s">
        <v>75</v>
      </c>
      <c r="J145" s="1">
        <v>12332232</v>
      </c>
      <c r="K145" s="1">
        <v>690</v>
      </c>
      <c r="L145" s="2">
        <v>7268.6048333333338</v>
      </c>
      <c r="M145" s="2">
        <v>4124.3421666666663</v>
      </c>
      <c r="N145" s="2" t="s">
        <v>271</v>
      </c>
      <c r="O145" s="144">
        <v>105</v>
      </c>
      <c r="P145" s="13" t="s">
        <v>47</v>
      </c>
      <c r="Q145" s="13" t="s">
        <v>47</v>
      </c>
      <c r="U145" s="38">
        <v>95</v>
      </c>
      <c r="V145" s="50" t="s">
        <v>46</v>
      </c>
      <c r="W145" s="112" t="s">
        <v>46</v>
      </c>
      <c r="X145" s="113">
        <v>90</v>
      </c>
      <c r="Z145" s="2">
        <f t="shared" si="1"/>
        <v>6268.6048333333338</v>
      </c>
      <c r="AA145" s="94">
        <v>105</v>
      </c>
      <c r="AB145" s="90" t="s">
        <v>47</v>
      </c>
      <c r="AC145" s="216" t="s">
        <v>46</v>
      </c>
      <c r="AD145" s="90">
        <v>80</v>
      </c>
      <c r="AE145" s="55" t="s">
        <v>163</v>
      </c>
      <c r="AF145" s="55" t="s">
        <v>156</v>
      </c>
      <c r="AG145" t="s">
        <v>167</v>
      </c>
      <c r="AH145" t="s">
        <v>168</v>
      </c>
    </row>
    <row r="146" spans="1:35" hidden="1" x14ac:dyDescent="0.35">
      <c r="A146" s="1">
        <v>429371</v>
      </c>
      <c r="B146" s="1">
        <v>2</v>
      </c>
      <c r="C146" s="25">
        <v>42985.611666666664</v>
      </c>
      <c r="D146" s="1" t="s">
        <v>126</v>
      </c>
      <c r="E146" s="1">
        <v>2</v>
      </c>
      <c r="F146" s="1">
        <v>315</v>
      </c>
      <c r="G146" s="1">
        <v>132</v>
      </c>
      <c r="H146" s="1" t="s">
        <v>34</v>
      </c>
      <c r="I146" s="1" t="s">
        <v>77</v>
      </c>
      <c r="J146" s="1">
        <v>12326382</v>
      </c>
      <c r="K146" s="1">
        <v>480</v>
      </c>
      <c r="L146" s="2">
        <v>7117.0924999999997</v>
      </c>
      <c r="M146" s="2">
        <v>3991.5779999999995</v>
      </c>
      <c r="N146" s="2" t="s">
        <v>271</v>
      </c>
      <c r="O146" s="144">
        <v>105</v>
      </c>
      <c r="P146" s="13" t="s">
        <v>47</v>
      </c>
      <c r="Q146" s="13" t="s">
        <v>47</v>
      </c>
      <c r="U146" s="38">
        <v>90</v>
      </c>
      <c r="V146" s="50" t="s">
        <v>46</v>
      </c>
      <c r="W146" s="112" t="s">
        <v>46</v>
      </c>
      <c r="X146" s="113">
        <v>85</v>
      </c>
      <c r="Z146" s="2">
        <f t="shared" si="1"/>
        <v>6117.0924999999997</v>
      </c>
      <c r="AA146" s="94">
        <v>90</v>
      </c>
      <c r="AB146" s="90" t="s">
        <v>47</v>
      </c>
      <c r="AC146" s="216" t="s">
        <v>46</v>
      </c>
      <c r="AD146" s="90">
        <v>75</v>
      </c>
      <c r="AE146" s="55" t="s">
        <v>155</v>
      </c>
      <c r="AF146" s="55" t="s">
        <v>156</v>
      </c>
      <c r="AG146" t="s">
        <v>160</v>
      </c>
      <c r="AH146" t="s">
        <v>161</v>
      </c>
      <c r="AI146" t="s">
        <v>162</v>
      </c>
    </row>
    <row r="147" spans="1:35" hidden="1" x14ac:dyDescent="0.35">
      <c r="A147" s="1">
        <v>414857</v>
      </c>
      <c r="B147" s="1">
        <v>10</v>
      </c>
      <c r="C147" s="25">
        <v>42986.325370370374</v>
      </c>
      <c r="D147" s="1" t="s">
        <v>115</v>
      </c>
      <c r="E147" s="1">
        <v>4</v>
      </c>
      <c r="F147" s="1">
        <v>160</v>
      </c>
      <c r="G147" s="1">
        <v>18.5</v>
      </c>
      <c r="H147" s="1" t="s">
        <v>63</v>
      </c>
      <c r="I147" s="1" t="s">
        <v>84</v>
      </c>
      <c r="J147" s="1">
        <v>12116692</v>
      </c>
      <c r="K147" s="1">
        <v>690</v>
      </c>
      <c r="L147" s="2">
        <v>6538.1898333333338</v>
      </c>
      <c r="M147" s="2">
        <v>2971.2874999999999</v>
      </c>
      <c r="N147" s="2" t="s">
        <v>271</v>
      </c>
      <c r="O147" s="144">
        <v>85</v>
      </c>
      <c r="P147" s="13" t="s">
        <v>47</v>
      </c>
      <c r="Q147" s="13" t="s">
        <v>47</v>
      </c>
      <c r="U147" s="38">
        <v>85</v>
      </c>
      <c r="V147" s="50" t="s">
        <v>46</v>
      </c>
      <c r="W147" s="112" t="s">
        <v>45</v>
      </c>
      <c r="X147" s="113">
        <v>85</v>
      </c>
      <c r="Z147" s="2">
        <f t="shared" si="1"/>
        <v>5538.1898333333338</v>
      </c>
      <c r="AA147" s="94">
        <v>100</v>
      </c>
      <c r="AB147" s="90" t="s">
        <v>47</v>
      </c>
      <c r="AC147" s="216" t="s">
        <v>45</v>
      </c>
      <c r="AD147" s="90">
        <v>95</v>
      </c>
      <c r="AE147"/>
      <c r="AF147"/>
    </row>
    <row r="148" spans="1:35" hidden="1" x14ac:dyDescent="0.35">
      <c r="A148" s="1">
        <v>430499</v>
      </c>
      <c r="B148" s="1">
        <v>1</v>
      </c>
      <c r="C148" s="25">
        <v>42986.352534722224</v>
      </c>
      <c r="D148" s="1" t="s">
        <v>127</v>
      </c>
      <c r="E148" s="1">
        <v>4</v>
      </c>
      <c r="F148" s="1">
        <v>225</v>
      </c>
      <c r="G148" s="1">
        <v>45</v>
      </c>
      <c r="H148" s="1" t="s">
        <v>34</v>
      </c>
      <c r="I148" s="1" t="s">
        <v>77</v>
      </c>
      <c r="J148" s="1">
        <v>12323592</v>
      </c>
      <c r="K148" s="1">
        <v>500</v>
      </c>
      <c r="L148" s="2">
        <v>9720.5421666666662</v>
      </c>
      <c r="M148" s="2">
        <v>5111.1235000000006</v>
      </c>
      <c r="N148" s="2" t="s">
        <v>271</v>
      </c>
      <c r="O148" s="144">
        <v>105</v>
      </c>
      <c r="P148" s="13" t="s">
        <v>47</v>
      </c>
      <c r="Q148" s="13" t="s">
        <v>47</v>
      </c>
      <c r="U148" s="38">
        <v>105</v>
      </c>
      <c r="V148" s="50" t="s">
        <v>47</v>
      </c>
      <c r="W148" s="112" t="s">
        <v>47</v>
      </c>
      <c r="X148" s="113">
        <v>85</v>
      </c>
      <c r="Z148" s="2">
        <f t="shared" si="1"/>
        <v>8720.5421666666662</v>
      </c>
      <c r="AA148" s="94">
        <v>105</v>
      </c>
      <c r="AB148" s="90" t="s">
        <v>47</v>
      </c>
      <c r="AC148" s="216" t="s">
        <v>47</v>
      </c>
      <c r="AD148" s="90">
        <v>90</v>
      </c>
      <c r="AE148" s="55" t="s">
        <v>155</v>
      </c>
      <c r="AF148" s="55" t="s">
        <v>156</v>
      </c>
      <c r="AG148" t="s">
        <v>160</v>
      </c>
      <c r="AH148" t="s">
        <v>161</v>
      </c>
      <c r="AI148" t="s">
        <v>162</v>
      </c>
    </row>
    <row r="149" spans="1:35" hidden="1" x14ac:dyDescent="0.35">
      <c r="A149" s="1">
        <v>416034</v>
      </c>
      <c r="B149" s="1">
        <v>1</v>
      </c>
      <c r="C149" s="25">
        <v>42989.529537037037</v>
      </c>
      <c r="D149" s="1" t="s">
        <v>128</v>
      </c>
      <c r="E149" s="1">
        <v>4</v>
      </c>
      <c r="F149" s="1">
        <v>315</v>
      </c>
      <c r="G149" s="1">
        <v>110</v>
      </c>
      <c r="H149" s="1" t="s">
        <v>34</v>
      </c>
      <c r="I149" s="1" t="s">
        <v>77</v>
      </c>
      <c r="J149" s="1">
        <v>12300072</v>
      </c>
      <c r="K149" s="1">
        <v>500</v>
      </c>
      <c r="L149" s="2">
        <v>9235.974666666667</v>
      </c>
      <c r="M149" s="2">
        <v>4644.625</v>
      </c>
      <c r="N149" s="2" t="s">
        <v>271</v>
      </c>
      <c r="O149" s="144">
        <v>105</v>
      </c>
      <c r="P149" s="13" t="s">
        <v>47</v>
      </c>
      <c r="Q149" s="13" t="s">
        <v>47</v>
      </c>
      <c r="U149" s="38">
        <v>95</v>
      </c>
      <c r="V149" s="50" t="s">
        <v>47</v>
      </c>
      <c r="W149" s="112" t="s">
        <v>47</v>
      </c>
      <c r="X149" s="113">
        <v>60</v>
      </c>
      <c r="Z149" s="2">
        <f t="shared" si="1"/>
        <v>8235.974666666667</v>
      </c>
      <c r="AA149" s="94">
        <v>105</v>
      </c>
      <c r="AB149" s="90" t="s">
        <v>47</v>
      </c>
      <c r="AC149" s="216" t="s">
        <v>47</v>
      </c>
      <c r="AD149" s="90">
        <v>85</v>
      </c>
      <c r="AE149" s="55" t="s">
        <v>155</v>
      </c>
      <c r="AF149" s="55" t="s">
        <v>156</v>
      </c>
      <c r="AG149" t="s">
        <v>160</v>
      </c>
      <c r="AH149" t="s">
        <v>161</v>
      </c>
      <c r="AI149" t="s">
        <v>162</v>
      </c>
    </row>
    <row r="150" spans="1:35" hidden="1" x14ac:dyDescent="0.35">
      <c r="A150" s="1">
        <v>414857</v>
      </c>
      <c r="B150" s="1">
        <v>11</v>
      </c>
      <c r="C150" s="25">
        <v>42990.301631944443</v>
      </c>
      <c r="D150" s="1" t="s">
        <v>115</v>
      </c>
      <c r="E150" s="1">
        <v>4</v>
      </c>
      <c r="F150" s="1">
        <v>160</v>
      </c>
      <c r="G150" s="1">
        <v>18.5</v>
      </c>
      <c r="H150" s="1" t="s">
        <v>63</v>
      </c>
      <c r="I150" s="1" t="s">
        <v>84</v>
      </c>
      <c r="J150" s="1">
        <v>12116692</v>
      </c>
      <c r="K150" s="1">
        <v>690</v>
      </c>
      <c r="L150" s="2">
        <v>7939.6364999999996</v>
      </c>
      <c r="M150" s="2">
        <v>3620.0080000000003</v>
      </c>
      <c r="N150" s="2" t="s">
        <v>271</v>
      </c>
      <c r="O150" s="144">
        <v>105</v>
      </c>
      <c r="P150" s="13" t="s">
        <v>47</v>
      </c>
      <c r="Q150" s="13" t="s">
        <v>47</v>
      </c>
      <c r="U150" s="38">
        <v>80</v>
      </c>
      <c r="V150" s="50" t="s">
        <v>47</v>
      </c>
      <c r="W150" s="112" t="s">
        <v>45</v>
      </c>
      <c r="X150" s="113">
        <v>105</v>
      </c>
      <c r="Z150" s="2">
        <f t="shared" si="1"/>
        <v>6939.6364999999996</v>
      </c>
      <c r="AA150" s="94">
        <v>105</v>
      </c>
      <c r="AB150" s="90" t="s">
        <v>47</v>
      </c>
      <c r="AC150" s="216" t="s">
        <v>46</v>
      </c>
      <c r="AD150" s="90">
        <v>90</v>
      </c>
      <c r="AE150"/>
      <c r="AF150"/>
    </row>
    <row r="151" spans="1:35" hidden="1" x14ac:dyDescent="0.35">
      <c r="A151" s="1">
        <v>430623</v>
      </c>
      <c r="B151" s="1">
        <v>1</v>
      </c>
      <c r="C151" s="25">
        <v>42990.533449074072</v>
      </c>
      <c r="D151" s="1" t="s">
        <v>129</v>
      </c>
      <c r="E151" s="1">
        <v>4</v>
      </c>
      <c r="F151" s="1">
        <v>132</v>
      </c>
      <c r="G151" s="1">
        <v>6.8</v>
      </c>
      <c r="H151" s="1" t="s">
        <v>63</v>
      </c>
      <c r="I151" s="1" t="s">
        <v>64</v>
      </c>
      <c r="J151" s="1">
        <v>12225222</v>
      </c>
      <c r="K151" s="1">
        <v>500</v>
      </c>
      <c r="L151" s="2">
        <v>7221.5223333333333</v>
      </c>
      <c r="M151" s="2">
        <v>2872.2869999999998</v>
      </c>
      <c r="N151" s="2" t="s">
        <v>271</v>
      </c>
      <c r="O151" s="144">
        <v>85</v>
      </c>
      <c r="P151" s="13" t="s">
        <v>47</v>
      </c>
      <c r="Q151" s="13" t="s">
        <v>46</v>
      </c>
      <c r="U151" s="38">
        <v>95</v>
      </c>
      <c r="V151" s="50" t="s">
        <v>46</v>
      </c>
      <c r="W151" s="112" t="s">
        <v>45</v>
      </c>
      <c r="X151" s="113">
        <v>80</v>
      </c>
      <c r="Z151" s="2">
        <f t="shared" si="1"/>
        <v>6221.5223333333333</v>
      </c>
      <c r="AA151" s="94">
        <v>90</v>
      </c>
      <c r="AB151" s="90" t="s">
        <v>47</v>
      </c>
      <c r="AC151" s="216" t="s">
        <v>46</v>
      </c>
      <c r="AD151" s="90">
        <v>80</v>
      </c>
      <c r="AE151"/>
      <c r="AF151"/>
    </row>
    <row r="152" spans="1:35" hidden="1" x14ac:dyDescent="0.35">
      <c r="A152" s="1">
        <v>430623</v>
      </c>
      <c r="B152" s="1">
        <v>2</v>
      </c>
      <c r="C152" s="25">
        <v>42990.564652777779</v>
      </c>
      <c r="D152" s="1" t="s">
        <v>129</v>
      </c>
      <c r="E152" s="1">
        <v>4</v>
      </c>
      <c r="F152" s="1">
        <v>132</v>
      </c>
      <c r="G152" s="1">
        <v>6.8</v>
      </c>
      <c r="H152" s="1" t="s">
        <v>63</v>
      </c>
      <c r="I152" s="1" t="s">
        <v>64</v>
      </c>
      <c r="J152" s="1">
        <v>12225222</v>
      </c>
      <c r="K152" s="1">
        <v>500</v>
      </c>
      <c r="L152" s="53">
        <v>6364.9601666666667</v>
      </c>
      <c r="M152" s="2">
        <v>2816.2970000000005</v>
      </c>
      <c r="N152" s="2" t="s">
        <v>271</v>
      </c>
      <c r="O152" s="144">
        <v>80</v>
      </c>
      <c r="P152" s="13" t="s">
        <v>47</v>
      </c>
      <c r="Q152" s="13" t="s">
        <v>46</v>
      </c>
      <c r="U152" s="38">
        <v>80</v>
      </c>
      <c r="V152" s="50" t="s">
        <v>46</v>
      </c>
      <c r="W152" s="112" t="s">
        <v>45</v>
      </c>
      <c r="X152" s="113">
        <v>75</v>
      </c>
      <c r="Z152" s="2">
        <f t="shared" si="1"/>
        <v>5364.9601666666667</v>
      </c>
      <c r="AA152" s="94">
        <v>95</v>
      </c>
      <c r="AB152" s="90" t="s">
        <v>46</v>
      </c>
      <c r="AC152" s="216" t="s">
        <v>45</v>
      </c>
      <c r="AD152" s="90">
        <v>95</v>
      </c>
      <c r="AE152"/>
      <c r="AF152"/>
    </row>
    <row r="153" spans="1:35" hidden="1" x14ac:dyDescent="0.35">
      <c r="A153" s="1">
        <v>417964</v>
      </c>
      <c r="B153" s="1">
        <v>13</v>
      </c>
      <c r="C153" s="25">
        <v>42992.33284722222</v>
      </c>
      <c r="D153" s="1" t="s">
        <v>130</v>
      </c>
      <c r="E153" s="1">
        <v>2</v>
      </c>
      <c r="F153" s="1">
        <v>132</v>
      </c>
      <c r="G153" s="1">
        <v>7.5</v>
      </c>
      <c r="H153" s="1" t="s">
        <v>34</v>
      </c>
      <c r="I153" s="1" t="s">
        <v>131</v>
      </c>
      <c r="J153" s="1">
        <v>12234362</v>
      </c>
      <c r="K153" s="1">
        <v>1000</v>
      </c>
      <c r="L153" s="2">
        <v>10674.071</v>
      </c>
      <c r="M153" s="54">
        <v>3640.6224999999999</v>
      </c>
      <c r="N153" s="54" t="s">
        <v>271</v>
      </c>
      <c r="O153" s="144">
        <v>100</v>
      </c>
      <c r="P153" s="13" t="s">
        <v>45</v>
      </c>
      <c r="Q153" s="13" t="s">
        <v>45</v>
      </c>
      <c r="U153" s="38">
        <v>105</v>
      </c>
      <c r="V153" s="50" t="s">
        <v>47</v>
      </c>
      <c r="W153" s="112" t="s">
        <v>45</v>
      </c>
      <c r="X153" s="113">
        <v>105</v>
      </c>
      <c r="Z153" s="2">
        <f t="shared" si="1"/>
        <v>9674.0709999999999</v>
      </c>
      <c r="AA153" s="94">
        <v>105</v>
      </c>
      <c r="AB153" s="90" t="s">
        <v>47</v>
      </c>
      <c r="AC153" s="216" t="s">
        <v>47</v>
      </c>
      <c r="AD153" s="90">
        <v>100</v>
      </c>
      <c r="AE153"/>
      <c r="AF153"/>
    </row>
    <row r="154" spans="1:35" hidden="1" x14ac:dyDescent="0.35">
      <c r="A154" s="1">
        <v>417964</v>
      </c>
      <c r="B154" s="1">
        <v>14</v>
      </c>
      <c r="C154" s="25">
        <v>42992.349085648151</v>
      </c>
      <c r="D154" s="1" t="s">
        <v>130</v>
      </c>
      <c r="E154" s="1">
        <v>2</v>
      </c>
      <c r="F154" s="1">
        <v>132</v>
      </c>
      <c r="G154" s="1">
        <v>7.5</v>
      </c>
      <c r="H154" s="1" t="s">
        <v>34</v>
      </c>
      <c r="I154" s="1" t="s">
        <v>131</v>
      </c>
      <c r="J154" s="1">
        <v>12234362</v>
      </c>
      <c r="K154" s="1">
        <v>1000</v>
      </c>
      <c r="L154" s="2">
        <v>11594.764999999999</v>
      </c>
      <c r="M154" s="2">
        <v>4534.1719999999996</v>
      </c>
      <c r="N154" s="2" t="s">
        <v>271</v>
      </c>
      <c r="O154" s="144">
        <v>100</v>
      </c>
      <c r="P154" s="13" t="s">
        <v>45</v>
      </c>
      <c r="Q154" s="13" t="s">
        <v>45</v>
      </c>
      <c r="U154" s="38">
        <v>105</v>
      </c>
      <c r="V154" s="50" t="s">
        <v>47</v>
      </c>
      <c r="W154" s="112" t="s">
        <v>46</v>
      </c>
      <c r="X154" s="113">
        <v>100</v>
      </c>
      <c r="Z154" s="2">
        <f t="shared" si="1"/>
        <v>10594.764999999999</v>
      </c>
      <c r="AA154" s="94">
        <v>105</v>
      </c>
      <c r="AB154" s="90" t="s">
        <v>47</v>
      </c>
      <c r="AC154" s="216" t="s">
        <v>47</v>
      </c>
      <c r="AD154" s="90">
        <v>105</v>
      </c>
      <c r="AE154"/>
      <c r="AF154"/>
    </row>
    <row r="155" spans="1:35" hidden="1" x14ac:dyDescent="0.35">
      <c r="A155" s="1">
        <v>417964</v>
      </c>
      <c r="B155" s="1">
        <v>15</v>
      </c>
      <c r="C155" s="25">
        <v>42992.297858796293</v>
      </c>
      <c r="D155" s="1" t="s">
        <v>132</v>
      </c>
      <c r="E155" s="1">
        <v>2</v>
      </c>
      <c r="F155" s="1">
        <v>132</v>
      </c>
      <c r="G155" s="1">
        <v>7.5</v>
      </c>
      <c r="H155" s="1" t="s">
        <v>34</v>
      </c>
      <c r="I155" s="1" t="s">
        <v>133</v>
      </c>
      <c r="J155" s="1">
        <v>12234362</v>
      </c>
      <c r="K155" s="1">
        <v>1000</v>
      </c>
      <c r="L155" s="2">
        <v>11057.346666666666</v>
      </c>
      <c r="M155" s="2">
        <v>4464.7783333333336</v>
      </c>
      <c r="N155" s="2" t="s">
        <v>271</v>
      </c>
      <c r="O155" s="144">
        <v>95</v>
      </c>
      <c r="P155" s="13" t="s">
        <v>45</v>
      </c>
      <c r="Q155" s="13" t="s">
        <v>45</v>
      </c>
      <c r="U155" s="38">
        <v>105</v>
      </c>
      <c r="V155" s="50" t="s">
        <v>47</v>
      </c>
      <c r="W155" s="112" t="s">
        <v>46</v>
      </c>
      <c r="X155" s="113">
        <v>100</v>
      </c>
      <c r="Z155" s="2">
        <f t="shared" si="1"/>
        <v>10057.346666666666</v>
      </c>
      <c r="AA155" s="94">
        <v>105</v>
      </c>
      <c r="AB155" s="90" t="s">
        <v>47</v>
      </c>
      <c r="AC155" s="216" t="s">
        <v>47</v>
      </c>
      <c r="AD155" s="90">
        <v>105</v>
      </c>
      <c r="AE155"/>
      <c r="AF155"/>
    </row>
    <row r="156" spans="1:35" hidden="1" x14ac:dyDescent="0.35">
      <c r="A156" s="1">
        <v>417964</v>
      </c>
      <c r="B156" s="1">
        <v>16</v>
      </c>
      <c r="C156" s="25">
        <v>42992.282800925925</v>
      </c>
      <c r="D156" s="1" t="s">
        <v>132</v>
      </c>
      <c r="E156" s="1">
        <v>2</v>
      </c>
      <c r="F156" s="1">
        <v>132</v>
      </c>
      <c r="G156" s="1">
        <v>7.5</v>
      </c>
      <c r="H156" s="1" t="s">
        <v>34</v>
      </c>
      <c r="I156" s="1" t="s">
        <v>133</v>
      </c>
      <c r="J156" s="1">
        <v>12234362</v>
      </c>
      <c r="K156" s="1">
        <v>1000</v>
      </c>
      <c r="L156" s="2">
        <v>10707.238666666666</v>
      </c>
      <c r="M156" s="2">
        <v>4208.2423333333336</v>
      </c>
      <c r="N156" s="2" t="s">
        <v>271</v>
      </c>
      <c r="O156" s="144">
        <v>90</v>
      </c>
      <c r="P156" s="13" t="s">
        <v>45</v>
      </c>
      <c r="Q156" s="13" t="s">
        <v>45</v>
      </c>
      <c r="U156" s="38">
        <v>105</v>
      </c>
      <c r="V156" s="50" t="s">
        <v>47</v>
      </c>
      <c r="W156" s="112" t="s">
        <v>46</v>
      </c>
      <c r="X156" s="113">
        <v>90</v>
      </c>
      <c r="Z156" s="2">
        <f t="shared" si="1"/>
        <v>9707.2386666666662</v>
      </c>
      <c r="AA156" s="94">
        <v>105</v>
      </c>
      <c r="AB156" s="90" t="s">
        <v>47</v>
      </c>
      <c r="AC156" s="216" t="s">
        <v>47</v>
      </c>
      <c r="AD156" s="90">
        <v>105</v>
      </c>
      <c r="AE156"/>
      <c r="AF156"/>
    </row>
    <row r="157" spans="1:35" hidden="1" x14ac:dyDescent="0.35">
      <c r="A157" s="1">
        <v>409071</v>
      </c>
      <c r="B157" s="1">
        <v>6</v>
      </c>
      <c r="C157" s="25">
        <v>42992.532881944448</v>
      </c>
      <c r="D157" s="1" t="s">
        <v>134</v>
      </c>
      <c r="E157" s="1">
        <v>4</v>
      </c>
      <c r="F157" s="1">
        <v>160</v>
      </c>
      <c r="G157" s="1">
        <v>10</v>
      </c>
      <c r="H157" s="1" t="s">
        <v>63</v>
      </c>
      <c r="I157" s="1" t="s">
        <v>64</v>
      </c>
      <c r="J157" s="1">
        <v>12263802</v>
      </c>
      <c r="K157" s="1">
        <v>500</v>
      </c>
      <c r="L157" s="2">
        <v>6138.4551666666675</v>
      </c>
      <c r="M157" s="2">
        <v>2492.1488333333327</v>
      </c>
      <c r="N157" s="2" t="s">
        <v>271</v>
      </c>
      <c r="O157" s="144">
        <v>85</v>
      </c>
      <c r="P157" s="13" t="s">
        <v>47</v>
      </c>
      <c r="Q157" s="13" t="s">
        <v>45</v>
      </c>
      <c r="U157" s="38">
        <v>75</v>
      </c>
      <c r="V157" s="50" t="s">
        <v>46</v>
      </c>
      <c r="W157" s="112" t="s">
        <v>44</v>
      </c>
      <c r="X157" s="113">
        <v>100</v>
      </c>
      <c r="Z157" s="2">
        <f t="shared" si="1"/>
        <v>5138.4551666666675</v>
      </c>
      <c r="AA157" s="94">
        <v>90</v>
      </c>
      <c r="AB157" s="90" t="s">
        <v>46</v>
      </c>
      <c r="AC157" s="216" t="s">
        <v>45</v>
      </c>
      <c r="AD157" s="90">
        <v>90</v>
      </c>
      <c r="AE157"/>
      <c r="AF157"/>
    </row>
    <row r="158" spans="1:35" hidden="1" x14ac:dyDescent="0.35">
      <c r="A158" s="1">
        <v>409005</v>
      </c>
      <c r="B158" s="1">
        <v>21</v>
      </c>
      <c r="C158" s="25">
        <v>42992.545011574075</v>
      </c>
      <c r="D158" s="1" t="s">
        <v>135</v>
      </c>
      <c r="E158" s="1">
        <v>4</v>
      </c>
      <c r="F158" s="1">
        <v>160</v>
      </c>
      <c r="G158" s="1">
        <v>18.5</v>
      </c>
      <c r="H158" s="1" t="s">
        <v>63</v>
      </c>
      <c r="I158" s="1" t="s">
        <v>64</v>
      </c>
      <c r="J158" s="1">
        <v>12245652</v>
      </c>
      <c r="K158" s="1">
        <v>690</v>
      </c>
      <c r="L158" s="2">
        <v>6935.9733333333324</v>
      </c>
      <c r="M158" s="2">
        <v>2708.2193333333335</v>
      </c>
      <c r="N158" s="2" t="s">
        <v>271</v>
      </c>
      <c r="O158" s="144">
        <v>105</v>
      </c>
      <c r="P158" s="13" t="s">
        <v>47</v>
      </c>
      <c r="Q158" s="13" t="s">
        <v>46</v>
      </c>
      <c r="U158" s="38">
        <v>90</v>
      </c>
      <c r="V158" s="50" t="s">
        <v>46</v>
      </c>
      <c r="W158" s="112" t="s">
        <v>44</v>
      </c>
      <c r="X158" s="113">
        <v>105</v>
      </c>
      <c r="Z158" s="2">
        <f t="shared" ref="Z158:Z221" si="2">L158-1000</f>
        <v>5935.9733333333324</v>
      </c>
      <c r="AA158" s="94">
        <v>105</v>
      </c>
      <c r="AB158" s="90" t="s">
        <v>47</v>
      </c>
      <c r="AC158" s="216" t="s">
        <v>45</v>
      </c>
      <c r="AD158" s="90">
        <v>105</v>
      </c>
      <c r="AE158"/>
      <c r="AF158"/>
    </row>
    <row r="159" spans="1:35" hidden="1" x14ac:dyDescent="0.35">
      <c r="A159" s="1">
        <v>430597</v>
      </c>
      <c r="B159" s="1">
        <v>1</v>
      </c>
      <c r="C159" s="25">
        <v>42993.287175925929</v>
      </c>
      <c r="D159" s="1" t="s">
        <v>136</v>
      </c>
      <c r="E159" s="1">
        <v>4</v>
      </c>
      <c r="F159" s="1">
        <v>315</v>
      </c>
      <c r="G159" s="1">
        <v>160</v>
      </c>
      <c r="H159" s="1" t="s">
        <v>34</v>
      </c>
      <c r="I159" s="1" t="s">
        <v>131</v>
      </c>
      <c r="J159" s="1">
        <v>12111352</v>
      </c>
      <c r="K159" s="1">
        <v>690</v>
      </c>
      <c r="L159" s="2">
        <v>8680.0618333333332</v>
      </c>
      <c r="M159" s="2">
        <v>5121.8973333333333</v>
      </c>
      <c r="N159" s="2" t="s">
        <v>271</v>
      </c>
      <c r="O159" s="144">
        <v>105</v>
      </c>
      <c r="P159" s="13" t="s">
        <v>47</v>
      </c>
      <c r="Q159" s="13" t="s">
        <v>47</v>
      </c>
      <c r="U159" s="38">
        <v>90</v>
      </c>
      <c r="V159" s="50" t="s">
        <v>47</v>
      </c>
      <c r="W159" s="112" t="s">
        <v>47</v>
      </c>
      <c r="X159" s="113">
        <v>85</v>
      </c>
      <c r="Z159" s="2">
        <f t="shared" si="2"/>
        <v>7680.0618333333332</v>
      </c>
      <c r="AA159" s="94">
        <v>105</v>
      </c>
      <c r="AB159" s="90" t="s">
        <v>47</v>
      </c>
      <c r="AC159" s="216" t="s">
        <v>47</v>
      </c>
      <c r="AD159" s="90">
        <v>75</v>
      </c>
      <c r="AE159" s="55" t="s">
        <v>155</v>
      </c>
      <c r="AF159" s="55" t="s">
        <v>156</v>
      </c>
      <c r="AG159" t="s">
        <v>160</v>
      </c>
      <c r="AH159" t="s">
        <v>161</v>
      </c>
      <c r="AI159" t="s">
        <v>162</v>
      </c>
    </row>
    <row r="160" spans="1:35" hidden="1" x14ac:dyDescent="0.35">
      <c r="A160" s="1">
        <v>429878</v>
      </c>
      <c r="B160" s="1">
        <v>2</v>
      </c>
      <c r="C160" s="25">
        <v>42993.390231481484</v>
      </c>
      <c r="D160" s="1" t="s">
        <v>137</v>
      </c>
      <c r="E160" s="1">
        <v>2</v>
      </c>
      <c r="F160" s="1">
        <v>200</v>
      </c>
      <c r="G160" s="1">
        <v>25</v>
      </c>
      <c r="H160" s="1" t="s">
        <v>55</v>
      </c>
      <c r="I160" s="1" t="s">
        <v>138</v>
      </c>
      <c r="J160" s="1">
        <v>12329162</v>
      </c>
      <c r="K160" s="1">
        <v>690</v>
      </c>
      <c r="L160" s="2">
        <v>11281.305</v>
      </c>
      <c r="M160" s="2">
        <v>4992.5264999999999</v>
      </c>
      <c r="N160" s="2" t="s">
        <v>271</v>
      </c>
      <c r="O160" s="144">
        <v>105</v>
      </c>
      <c r="P160" s="13" t="s">
        <v>47</v>
      </c>
      <c r="Q160" s="13" t="s">
        <v>47</v>
      </c>
      <c r="T160" s="118" t="s">
        <v>140</v>
      </c>
      <c r="U160" s="38">
        <v>105</v>
      </c>
      <c r="V160" s="50" t="s">
        <v>47</v>
      </c>
      <c r="W160" s="112" t="s">
        <v>47</v>
      </c>
      <c r="X160" s="113">
        <v>85</v>
      </c>
      <c r="Z160" s="2">
        <f t="shared" si="2"/>
        <v>10281.305</v>
      </c>
      <c r="AA160" s="94">
        <v>105</v>
      </c>
      <c r="AB160" s="90" t="s">
        <v>47</v>
      </c>
      <c r="AC160" s="216" t="s">
        <v>47</v>
      </c>
      <c r="AD160" s="90">
        <v>105</v>
      </c>
      <c r="AE160" s="55" t="s">
        <v>163</v>
      </c>
      <c r="AF160" s="55" t="s">
        <v>156</v>
      </c>
      <c r="AG160" t="s">
        <v>164</v>
      </c>
      <c r="AH160" t="s">
        <v>165</v>
      </c>
      <c r="AI160" t="s">
        <v>166</v>
      </c>
    </row>
    <row r="161" spans="1:35" hidden="1" x14ac:dyDescent="0.35">
      <c r="A161" s="1">
        <v>429878</v>
      </c>
      <c r="B161" s="1">
        <v>2</v>
      </c>
      <c r="C161" s="25">
        <v>42993.410787037035</v>
      </c>
      <c r="D161" s="1" t="s">
        <v>137</v>
      </c>
      <c r="E161" s="1">
        <v>2</v>
      </c>
      <c r="F161" s="1">
        <v>200</v>
      </c>
      <c r="G161" s="1">
        <v>25</v>
      </c>
      <c r="H161" s="1" t="s">
        <v>55</v>
      </c>
      <c r="I161" s="1" t="s">
        <v>138</v>
      </c>
      <c r="J161" s="1">
        <v>12329162</v>
      </c>
      <c r="K161" s="1">
        <v>690</v>
      </c>
      <c r="L161" s="2">
        <v>9701.0311666666657</v>
      </c>
      <c r="M161" s="2">
        <v>4803.0936666666666</v>
      </c>
      <c r="N161" s="2" t="s">
        <v>271</v>
      </c>
      <c r="O161" s="144">
        <v>105</v>
      </c>
      <c r="P161" s="13" t="s">
        <v>47</v>
      </c>
      <c r="Q161" s="13" t="s">
        <v>47</v>
      </c>
      <c r="T161" s="33" t="s">
        <v>139</v>
      </c>
      <c r="U161" s="38">
        <v>105</v>
      </c>
      <c r="V161" s="50" t="s">
        <v>47</v>
      </c>
      <c r="W161" s="112" t="s">
        <v>47</v>
      </c>
      <c r="X161" s="113">
        <v>80</v>
      </c>
      <c r="Z161" s="2">
        <f t="shared" si="2"/>
        <v>8701.0311666666657</v>
      </c>
      <c r="AA161" s="94">
        <v>105</v>
      </c>
      <c r="AB161" s="90" t="s">
        <v>47</v>
      </c>
      <c r="AC161" s="216" t="s">
        <v>47</v>
      </c>
      <c r="AD161" s="90">
        <v>90</v>
      </c>
      <c r="AE161" s="55" t="s">
        <v>163</v>
      </c>
      <c r="AF161" s="55" t="s">
        <v>156</v>
      </c>
      <c r="AG161" t="s">
        <v>164</v>
      </c>
      <c r="AH161" t="s">
        <v>165</v>
      </c>
      <c r="AI161" t="s">
        <v>166</v>
      </c>
    </row>
    <row r="162" spans="1:35" hidden="1" x14ac:dyDescent="0.35">
      <c r="A162" s="1">
        <v>425467</v>
      </c>
      <c r="B162" s="1">
        <v>1</v>
      </c>
      <c r="C162" s="25">
        <v>42996.308842592596</v>
      </c>
      <c r="D162" s="1" t="s">
        <v>141</v>
      </c>
      <c r="E162" s="1">
        <v>4</v>
      </c>
      <c r="F162" s="1">
        <v>280</v>
      </c>
      <c r="G162" s="1">
        <v>75</v>
      </c>
      <c r="H162" s="1" t="s">
        <v>34</v>
      </c>
      <c r="I162" s="1" t="s">
        <v>131</v>
      </c>
      <c r="J162" s="1">
        <v>12288892</v>
      </c>
      <c r="K162" s="1">
        <v>480</v>
      </c>
      <c r="L162" s="2">
        <v>8953.4800000000014</v>
      </c>
      <c r="M162" s="2">
        <v>5482.1844999999994</v>
      </c>
      <c r="N162" s="2" t="s">
        <v>271</v>
      </c>
      <c r="O162" s="144">
        <v>105</v>
      </c>
      <c r="P162" s="13" t="s">
        <v>47</v>
      </c>
      <c r="Q162" s="13" t="s">
        <v>47</v>
      </c>
      <c r="U162" s="38">
        <v>95</v>
      </c>
      <c r="V162" s="50" t="s">
        <v>47</v>
      </c>
      <c r="W162" s="112" t="s">
        <v>47</v>
      </c>
      <c r="X162" s="113">
        <v>95</v>
      </c>
      <c r="Z162" s="2">
        <f t="shared" si="2"/>
        <v>7953.4800000000014</v>
      </c>
      <c r="AA162" s="94">
        <v>105</v>
      </c>
      <c r="AB162" s="90" t="s">
        <v>47</v>
      </c>
      <c r="AC162" s="216" t="s">
        <v>47</v>
      </c>
      <c r="AD162" s="90">
        <v>80</v>
      </c>
      <c r="AE162" s="55" t="s">
        <v>155</v>
      </c>
      <c r="AF162" s="55" t="s">
        <v>156</v>
      </c>
      <c r="AG162" t="s">
        <v>157</v>
      </c>
      <c r="AH162" t="s">
        <v>158</v>
      </c>
      <c r="AI162" t="s">
        <v>159</v>
      </c>
    </row>
    <row r="163" spans="1:35" hidden="1" x14ac:dyDescent="0.35">
      <c r="A163" s="1">
        <v>425580</v>
      </c>
      <c r="B163" s="1">
        <v>2</v>
      </c>
      <c r="C163" s="25">
        <v>42996.332650462966</v>
      </c>
      <c r="D163" s="1" t="s">
        <v>66</v>
      </c>
      <c r="E163" s="1">
        <v>4</v>
      </c>
      <c r="F163" s="1">
        <v>250</v>
      </c>
      <c r="G163" s="1">
        <v>75</v>
      </c>
      <c r="H163" s="1" t="s">
        <v>34</v>
      </c>
      <c r="I163" s="1" t="s">
        <v>72</v>
      </c>
      <c r="J163" s="1">
        <v>12330672</v>
      </c>
      <c r="K163" s="1">
        <v>1000</v>
      </c>
      <c r="L163" s="2">
        <v>9569.8784999999989</v>
      </c>
      <c r="M163" s="2">
        <v>5188.7459999999992</v>
      </c>
      <c r="N163" s="2" t="s">
        <v>271</v>
      </c>
      <c r="O163" s="144">
        <v>100</v>
      </c>
      <c r="P163" s="13" t="s">
        <v>45</v>
      </c>
      <c r="Q163" s="13" t="s">
        <v>45</v>
      </c>
      <c r="U163" s="38">
        <v>100</v>
      </c>
      <c r="V163" s="50" t="s">
        <v>47</v>
      </c>
      <c r="W163" s="112" t="s">
        <v>47</v>
      </c>
      <c r="X163" s="113">
        <v>90</v>
      </c>
      <c r="Z163" s="2">
        <f t="shared" si="2"/>
        <v>8569.8784999999989</v>
      </c>
      <c r="AA163" s="94">
        <v>105</v>
      </c>
      <c r="AB163" s="90" t="s">
        <v>47</v>
      </c>
      <c r="AC163" s="216" t="s">
        <v>47</v>
      </c>
      <c r="AD163" s="90">
        <v>90</v>
      </c>
      <c r="AE163" s="55" t="s">
        <v>155</v>
      </c>
      <c r="AF163" s="55" t="s">
        <v>156</v>
      </c>
      <c r="AG163" t="s">
        <v>160</v>
      </c>
      <c r="AH163" t="s">
        <v>161</v>
      </c>
      <c r="AI163" t="s">
        <v>162</v>
      </c>
    </row>
    <row r="164" spans="1:35" x14ac:dyDescent="0.35">
      <c r="A164" s="1">
        <v>425960</v>
      </c>
      <c r="B164" s="1">
        <v>2</v>
      </c>
      <c r="C164" s="25">
        <v>42997.534108796295</v>
      </c>
      <c r="D164" s="1" t="s">
        <v>142</v>
      </c>
      <c r="E164" s="1">
        <v>4</v>
      </c>
      <c r="F164" s="1">
        <v>315</v>
      </c>
      <c r="G164" s="1">
        <v>110</v>
      </c>
      <c r="H164" s="1" t="s">
        <v>63</v>
      </c>
      <c r="I164" s="1" t="s">
        <v>64</v>
      </c>
      <c r="J164" s="1">
        <v>12332772</v>
      </c>
      <c r="K164" s="1">
        <v>400</v>
      </c>
      <c r="L164" s="2">
        <v>6765.8824999999997</v>
      </c>
      <c r="M164" s="2">
        <v>3146.298666666667</v>
      </c>
      <c r="N164" s="2" t="s">
        <v>271</v>
      </c>
      <c r="O164" s="144">
        <v>95</v>
      </c>
      <c r="P164" s="13" t="s">
        <v>47</v>
      </c>
      <c r="Q164" s="13" t="s">
        <v>47</v>
      </c>
      <c r="U164" s="38">
        <v>85</v>
      </c>
      <c r="V164" s="50" t="s">
        <v>46</v>
      </c>
      <c r="W164" s="112" t="s">
        <v>45</v>
      </c>
      <c r="X164" s="113">
        <v>90</v>
      </c>
      <c r="Z164" s="2">
        <f t="shared" si="2"/>
        <v>5765.8824999999997</v>
      </c>
      <c r="AA164" s="94">
        <v>105</v>
      </c>
      <c r="AB164" s="90" t="s">
        <v>47</v>
      </c>
      <c r="AC164" s="216" t="s">
        <v>45</v>
      </c>
      <c r="AD164" s="90">
        <v>100</v>
      </c>
      <c r="AE164"/>
      <c r="AF164"/>
    </row>
    <row r="165" spans="1:35" x14ac:dyDescent="0.35">
      <c r="A165" s="1">
        <v>425960</v>
      </c>
      <c r="B165" s="1">
        <v>4</v>
      </c>
      <c r="C165" s="25">
        <v>42997.575104166666</v>
      </c>
      <c r="D165" s="1" t="s">
        <v>142</v>
      </c>
      <c r="E165" s="1">
        <v>4</v>
      </c>
      <c r="F165" s="1">
        <v>315</v>
      </c>
      <c r="G165" s="1">
        <v>110</v>
      </c>
      <c r="H165" s="1" t="s">
        <v>63</v>
      </c>
      <c r="I165" s="1" t="s">
        <v>64</v>
      </c>
      <c r="J165" s="1">
        <v>12332772</v>
      </c>
      <c r="K165" s="1">
        <v>400</v>
      </c>
      <c r="L165" s="2">
        <v>7200.7381666666661</v>
      </c>
      <c r="M165" s="2">
        <v>3037.203</v>
      </c>
      <c r="N165" s="2" t="s">
        <v>271</v>
      </c>
      <c r="O165" s="144">
        <v>90</v>
      </c>
      <c r="P165" s="13" t="s">
        <v>47</v>
      </c>
      <c r="Q165" s="13" t="s">
        <v>47</v>
      </c>
      <c r="U165" s="38">
        <v>95</v>
      </c>
      <c r="V165" s="50" t="s">
        <v>46</v>
      </c>
      <c r="W165" s="112" t="s">
        <v>45</v>
      </c>
      <c r="X165" s="113">
        <v>90</v>
      </c>
      <c r="Z165" s="2">
        <f t="shared" si="2"/>
        <v>6200.7381666666661</v>
      </c>
      <c r="AA165" s="94">
        <v>105</v>
      </c>
      <c r="AB165" s="90" t="s">
        <v>47</v>
      </c>
      <c r="AC165" s="216" t="s">
        <v>46</v>
      </c>
      <c r="AD165" s="90">
        <v>75</v>
      </c>
      <c r="AE165"/>
      <c r="AF165"/>
    </row>
    <row r="166" spans="1:35" hidden="1" x14ac:dyDescent="0.35">
      <c r="A166" s="1">
        <v>430593</v>
      </c>
      <c r="B166" s="1">
        <v>1</v>
      </c>
      <c r="C166" s="25">
        <v>42997.602812500001</v>
      </c>
      <c r="D166" s="1" t="s">
        <v>143</v>
      </c>
      <c r="E166" s="1">
        <v>4</v>
      </c>
      <c r="F166" s="1">
        <v>132</v>
      </c>
      <c r="G166" s="1">
        <v>6.8</v>
      </c>
      <c r="H166" s="1" t="s">
        <v>63</v>
      </c>
      <c r="I166" s="1" t="s">
        <v>64</v>
      </c>
      <c r="J166" s="1">
        <v>12332112</v>
      </c>
      <c r="K166" s="1">
        <v>690</v>
      </c>
      <c r="L166" s="2">
        <v>6716.3398333333344</v>
      </c>
      <c r="M166" s="2">
        <v>2866.1790000000001</v>
      </c>
      <c r="N166" s="2" t="s">
        <v>271</v>
      </c>
      <c r="O166" s="144">
        <v>85</v>
      </c>
      <c r="P166" s="13" t="s">
        <v>47</v>
      </c>
      <c r="Q166" s="13" t="s">
        <v>47</v>
      </c>
      <c r="U166" s="38">
        <v>85</v>
      </c>
      <c r="V166" s="50" t="s">
        <v>46</v>
      </c>
      <c r="W166" s="112" t="s">
        <v>45</v>
      </c>
      <c r="X166" s="113">
        <v>80</v>
      </c>
      <c r="Z166" s="2">
        <f t="shared" si="2"/>
        <v>5716.3398333333344</v>
      </c>
      <c r="AA166" s="94">
        <v>105</v>
      </c>
      <c r="AB166" s="90" t="s">
        <v>47</v>
      </c>
      <c r="AC166" s="216" t="s">
        <v>45</v>
      </c>
      <c r="AD166" s="90">
        <v>100</v>
      </c>
      <c r="AE166"/>
      <c r="AF166"/>
    </row>
    <row r="167" spans="1:35" hidden="1" x14ac:dyDescent="0.35">
      <c r="A167" s="1">
        <v>198938</v>
      </c>
      <c r="B167" s="1">
        <v>9</v>
      </c>
      <c r="C167" s="25">
        <v>42998.564039351855</v>
      </c>
      <c r="D167" s="1" t="s">
        <v>144</v>
      </c>
      <c r="E167" s="1">
        <v>6</v>
      </c>
      <c r="F167" s="1">
        <v>225</v>
      </c>
      <c r="G167" s="1">
        <v>30</v>
      </c>
      <c r="H167" s="1" t="s">
        <v>63</v>
      </c>
      <c r="I167" s="1" t="s">
        <v>64</v>
      </c>
      <c r="J167" s="1">
        <v>12231762</v>
      </c>
      <c r="K167" s="1">
        <v>690</v>
      </c>
      <c r="L167" s="2">
        <v>7501.8964999999998</v>
      </c>
      <c r="M167" s="2">
        <v>3521.6013333333335</v>
      </c>
      <c r="N167" s="2" t="s">
        <v>271</v>
      </c>
      <c r="O167" s="144">
        <v>105</v>
      </c>
      <c r="P167" s="13" t="s">
        <v>47</v>
      </c>
      <c r="Q167" s="13" t="s">
        <v>47</v>
      </c>
      <c r="U167" s="38">
        <v>100</v>
      </c>
      <c r="V167" s="50" t="s">
        <v>46</v>
      </c>
      <c r="W167" s="112" t="s">
        <v>45</v>
      </c>
      <c r="X167" s="113">
        <v>105</v>
      </c>
      <c r="Z167" s="2">
        <f t="shared" si="2"/>
        <v>6501.8964999999998</v>
      </c>
      <c r="AA167" s="94">
        <v>105</v>
      </c>
      <c r="AB167" s="90" t="s">
        <v>47</v>
      </c>
      <c r="AC167" s="216" t="s">
        <v>46</v>
      </c>
      <c r="AD167" s="90">
        <v>80</v>
      </c>
      <c r="AE167"/>
      <c r="AF167"/>
    </row>
    <row r="168" spans="1:35" hidden="1" x14ac:dyDescent="0.35">
      <c r="A168" s="1">
        <v>198938</v>
      </c>
      <c r="B168" s="1">
        <v>10</v>
      </c>
      <c r="C168" s="25">
        <v>42998.552442129629</v>
      </c>
      <c r="D168" s="1" t="s">
        <v>144</v>
      </c>
      <c r="E168" s="1">
        <v>6</v>
      </c>
      <c r="F168" s="1">
        <v>225</v>
      </c>
      <c r="G168" s="1">
        <v>30</v>
      </c>
      <c r="H168" s="1" t="s">
        <v>63</v>
      </c>
      <c r="I168" s="1" t="s">
        <v>64</v>
      </c>
      <c r="J168" s="1">
        <v>12231762</v>
      </c>
      <c r="K168" s="1">
        <v>690</v>
      </c>
      <c r="L168" s="2">
        <v>7291.9340000000002</v>
      </c>
      <c r="M168" s="2">
        <v>3549.7660000000001</v>
      </c>
      <c r="N168" s="2" t="s">
        <v>271</v>
      </c>
      <c r="O168" s="144">
        <v>105</v>
      </c>
      <c r="P168" s="13" t="s">
        <v>47</v>
      </c>
      <c r="Q168" s="13" t="s">
        <v>47</v>
      </c>
      <c r="U168" s="38">
        <v>95</v>
      </c>
      <c r="V168" s="50" t="s">
        <v>46</v>
      </c>
      <c r="W168" s="112" t="s">
        <v>45</v>
      </c>
      <c r="X168" s="113">
        <v>105</v>
      </c>
      <c r="Z168" s="2">
        <f t="shared" si="2"/>
        <v>6291.9340000000002</v>
      </c>
      <c r="AA168" s="94">
        <v>105</v>
      </c>
      <c r="AB168" s="90" t="s">
        <v>47</v>
      </c>
      <c r="AC168" s="216" t="s">
        <v>46</v>
      </c>
      <c r="AD168" s="90">
        <v>80</v>
      </c>
      <c r="AE168"/>
      <c r="AF168"/>
    </row>
    <row r="169" spans="1:35" hidden="1" x14ac:dyDescent="0.35">
      <c r="A169" s="1">
        <v>430620</v>
      </c>
      <c r="B169" s="1">
        <v>1</v>
      </c>
      <c r="C169" s="25">
        <v>42999.309108796297</v>
      </c>
      <c r="D169" s="1" t="s">
        <v>145</v>
      </c>
      <c r="E169" s="1">
        <v>2</v>
      </c>
      <c r="F169" s="1">
        <v>132</v>
      </c>
      <c r="G169" s="1">
        <v>7.5</v>
      </c>
      <c r="H169" s="1" t="s">
        <v>63</v>
      </c>
      <c r="I169" s="1" t="s">
        <v>64</v>
      </c>
      <c r="J169" s="1">
        <v>12269522</v>
      </c>
      <c r="K169" s="1">
        <v>500</v>
      </c>
      <c r="L169" s="2">
        <v>7442.7676666666666</v>
      </c>
      <c r="M169" s="2">
        <v>2768.1116666666662</v>
      </c>
      <c r="N169" s="2" t="s">
        <v>271</v>
      </c>
      <c r="O169" s="144">
        <v>80</v>
      </c>
      <c r="P169" s="13" t="s">
        <v>47</v>
      </c>
      <c r="Q169" s="13" t="s">
        <v>46</v>
      </c>
      <c r="U169" s="38">
        <v>95</v>
      </c>
      <c r="V169" s="50" t="s">
        <v>46</v>
      </c>
      <c r="W169" s="112" t="s">
        <v>44</v>
      </c>
      <c r="X169" s="113">
        <v>105</v>
      </c>
      <c r="Z169" s="2">
        <f t="shared" si="2"/>
        <v>6442.7676666666666</v>
      </c>
      <c r="AA169" s="94">
        <v>90</v>
      </c>
      <c r="AB169" s="90" t="s">
        <v>47</v>
      </c>
      <c r="AC169" s="216" t="s">
        <v>46</v>
      </c>
      <c r="AD169" s="90">
        <v>80</v>
      </c>
      <c r="AE169"/>
      <c r="AF169"/>
    </row>
    <row r="170" spans="1:35" x14ac:dyDescent="0.35">
      <c r="A170" s="1">
        <v>421396</v>
      </c>
      <c r="B170" s="1">
        <v>12</v>
      </c>
      <c r="C170" s="25">
        <v>42999.401122685187</v>
      </c>
      <c r="D170" s="1" t="s">
        <v>146</v>
      </c>
      <c r="E170" s="1">
        <v>4</v>
      </c>
      <c r="F170" s="1">
        <v>225</v>
      </c>
      <c r="G170" s="1">
        <v>44.3</v>
      </c>
      <c r="H170" s="1" t="s">
        <v>34</v>
      </c>
      <c r="I170" s="1" t="s">
        <v>131</v>
      </c>
      <c r="J170" s="1">
        <v>12279722</v>
      </c>
      <c r="K170" s="1">
        <v>400</v>
      </c>
      <c r="L170" s="2">
        <v>10185.939</v>
      </c>
      <c r="M170" s="2">
        <v>4897.8525</v>
      </c>
      <c r="N170" s="2" t="s">
        <v>271</v>
      </c>
      <c r="O170" s="144">
        <v>105</v>
      </c>
      <c r="P170" s="13" t="s">
        <v>47</v>
      </c>
      <c r="Q170" s="13" t="s">
        <v>47</v>
      </c>
      <c r="U170" s="38">
        <v>105</v>
      </c>
      <c r="V170" s="50" t="s">
        <v>47</v>
      </c>
      <c r="W170" s="112" t="s">
        <v>47</v>
      </c>
      <c r="X170" s="113">
        <v>80</v>
      </c>
      <c r="Z170" s="2">
        <f t="shared" si="2"/>
        <v>9185.9390000000003</v>
      </c>
      <c r="AA170" s="94">
        <v>105</v>
      </c>
      <c r="AB170" s="90" t="s">
        <v>47</v>
      </c>
      <c r="AC170" s="216" t="s">
        <v>47</v>
      </c>
      <c r="AD170" s="90">
        <v>95</v>
      </c>
      <c r="AE170" s="55" t="s">
        <v>155</v>
      </c>
      <c r="AF170" s="55" t="s">
        <v>156</v>
      </c>
      <c r="AG170" t="s">
        <v>157</v>
      </c>
      <c r="AH170" t="s">
        <v>158</v>
      </c>
      <c r="AI170" t="s">
        <v>159</v>
      </c>
    </row>
    <row r="171" spans="1:35" x14ac:dyDescent="0.35">
      <c r="A171" s="1">
        <v>421396</v>
      </c>
      <c r="B171" s="1">
        <v>13</v>
      </c>
      <c r="C171" s="25">
        <v>42999.38548611111</v>
      </c>
      <c r="D171" s="1" t="s">
        <v>146</v>
      </c>
      <c r="E171" s="1">
        <v>4</v>
      </c>
      <c r="F171" s="1">
        <v>225</v>
      </c>
      <c r="G171" s="1">
        <v>44.3</v>
      </c>
      <c r="H171" s="1" t="s">
        <v>34</v>
      </c>
      <c r="I171" s="1" t="s">
        <v>131</v>
      </c>
      <c r="J171" s="1">
        <v>12279722</v>
      </c>
      <c r="K171" s="1">
        <v>400</v>
      </c>
      <c r="L171" s="2">
        <v>9774.3256666666675</v>
      </c>
      <c r="M171" s="2">
        <v>4515.7631666666666</v>
      </c>
      <c r="N171" s="2" t="s">
        <v>271</v>
      </c>
      <c r="O171" s="144">
        <v>105</v>
      </c>
      <c r="P171" s="13" t="s">
        <v>47</v>
      </c>
      <c r="Q171" s="13" t="s">
        <v>47</v>
      </c>
      <c r="U171" s="38">
        <v>105</v>
      </c>
      <c r="V171" s="50" t="s">
        <v>47</v>
      </c>
      <c r="W171" s="112" t="s">
        <v>46</v>
      </c>
      <c r="X171" s="113">
        <v>100</v>
      </c>
      <c r="Z171" s="2">
        <f t="shared" si="2"/>
        <v>8774.3256666666675</v>
      </c>
      <c r="AA171" s="94">
        <v>105</v>
      </c>
      <c r="AB171" s="90" t="s">
        <v>47</v>
      </c>
      <c r="AC171" s="216" t="s">
        <v>47</v>
      </c>
      <c r="AD171" s="90">
        <v>90</v>
      </c>
      <c r="AE171" s="55" t="s">
        <v>155</v>
      </c>
      <c r="AF171" s="55" t="s">
        <v>156</v>
      </c>
      <c r="AG171" t="s">
        <v>157</v>
      </c>
      <c r="AH171" t="s">
        <v>158</v>
      </c>
      <c r="AI171" t="s">
        <v>159</v>
      </c>
    </row>
    <row r="172" spans="1:35" hidden="1" x14ac:dyDescent="0.35">
      <c r="A172" s="1">
        <v>412328</v>
      </c>
      <c r="B172" s="1">
        <v>1</v>
      </c>
      <c r="C172" s="25">
        <v>42999.430798611109</v>
      </c>
      <c r="D172" s="1" t="s">
        <v>147</v>
      </c>
      <c r="E172" s="1">
        <v>4</v>
      </c>
      <c r="F172" s="1">
        <v>225</v>
      </c>
      <c r="G172" s="1">
        <v>55</v>
      </c>
      <c r="H172" s="1" t="s">
        <v>34</v>
      </c>
      <c r="I172" s="1" t="s">
        <v>131</v>
      </c>
      <c r="J172" s="1">
        <v>12075592</v>
      </c>
      <c r="K172" s="1">
        <v>690</v>
      </c>
      <c r="L172" s="2">
        <v>11084.410000000002</v>
      </c>
      <c r="M172" s="2">
        <v>5649.0516666666663</v>
      </c>
      <c r="N172" s="2" t="s">
        <v>271</v>
      </c>
      <c r="O172" s="144">
        <v>105</v>
      </c>
      <c r="P172" s="13" t="s">
        <v>47</v>
      </c>
      <c r="Q172" s="13" t="s">
        <v>47</v>
      </c>
      <c r="U172" s="38">
        <v>105</v>
      </c>
      <c r="V172" s="50" t="s">
        <v>47</v>
      </c>
      <c r="W172" s="112" t="s">
        <v>47</v>
      </c>
      <c r="X172" s="113">
        <v>100</v>
      </c>
      <c r="Z172" s="2">
        <f t="shared" si="2"/>
        <v>10084.410000000002</v>
      </c>
      <c r="AA172" s="94">
        <v>105</v>
      </c>
      <c r="AB172" s="90" t="s">
        <v>47</v>
      </c>
      <c r="AC172" s="216" t="s">
        <v>47</v>
      </c>
      <c r="AD172" s="90">
        <v>105</v>
      </c>
      <c r="AE172" s="55" t="s">
        <v>155</v>
      </c>
      <c r="AF172" s="55" t="s">
        <v>156</v>
      </c>
      <c r="AG172" t="s">
        <v>157</v>
      </c>
      <c r="AH172" t="s">
        <v>158</v>
      </c>
      <c r="AI172" t="s">
        <v>159</v>
      </c>
    </row>
    <row r="173" spans="1:35" hidden="1" x14ac:dyDescent="0.35">
      <c r="A173" s="1">
        <v>171122</v>
      </c>
      <c r="B173" s="1">
        <v>1</v>
      </c>
      <c r="C173" s="25">
        <v>42999.332743055558</v>
      </c>
      <c r="D173" s="1" t="s">
        <v>148</v>
      </c>
      <c r="E173" s="1">
        <v>8</v>
      </c>
      <c r="F173" s="1">
        <v>315</v>
      </c>
      <c r="G173" s="1">
        <v>37.4</v>
      </c>
      <c r="H173" s="1" t="s">
        <v>55</v>
      </c>
      <c r="I173" s="1" t="s">
        <v>138</v>
      </c>
      <c r="J173" s="1">
        <v>12184902</v>
      </c>
      <c r="K173" s="1">
        <v>660</v>
      </c>
      <c r="L173" s="2">
        <v>10721.915999999999</v>
      </c>
      <c r="M173" s="2">
        <v>5276.2091666666665</v>
      </c>
      <c r="N173" s="2" t="s">
        <v>271</v>
      </c>
      <c r="O173" s="144">
        <v>95</v>
      </c>
      <c r="P173" s="13" t="s">
        <v>47</v>
      </c>
      <c r="Q173" s="13" t="s">
        <v>47</v>
      </c>
      <c r="U173" s="38">
        <v>105</v>
      </c>
      <c r="V173" s="50" t="s">
        <v>47</v>
      </c>
      <c r="W173" s="112" t="s">
        <v>47</v>
      </c>
      <c r="X173" s="113">
        <v>90</v>
      </c>
      <c r="Z173" s="2">
        <f t="shared" si="2"/>
        <v>9721.9159999999993</v>
      </c>
      <c r="AA173" s="94">
        <v>105</v>
      </c>
      <c r="AB173" s="90" t="s">
        <v>47</v>
      </c>
      <c r="AC173" s="216" t="s">
        <v>47</v>
      </c>
      <c r="AD173" s="90">
        <v>105</v>
      </c>
      <c r="AE173" s="55" t="s">
        <v>163</v>
      </c>
      <c r="AF173" s="55" t="s">
        <v>156</v>
      </c>
      <c r="AG173" t="s">
        <v>167</v>
      </c>
      <c r="AH173" t="s">
        <v>169</v>
      </c>
    </row>
    <row r="174" spans="1:35" hidden="1" x14ac:dyDescent="0.35">
      <c r="A174" s="1">
        <v>430720</v>
      </c>
      <c r="B174" s="1">
        <v>1</v>
      </c>
      <c r="C174" s="25">
        <v>42999.509375000001</v>
      </c>
      <c r="D174" s="1" t="s">
        <v>149</v>
      </c>
      <c r="E174" s="1">
        <v>2</v>
      </c>
      <c r="F174" s="1">
        <v>225</v>
      </c>
      <c r="G174" s="1">
        <v>55</v>
      </c>
      <c r="H174" s="1" t="s">
        <v>34</v>
      </c>
      <c r="I174" s="1" t="s">
        <v>131</v>
      </c>
      <c r="J174" s="1">
        <v>12287762</v>
      </c>
      <c r="K174" s="1">
        <v>500</v>
      </c>
      <c r="L174" s="2">
        <v>9964.5248333333348</v>
      </c>
      <c r="M174" s="2">
        <v>4361.0271666666667</v>
      </c>
      <c r="N174" s="2" t="s">
        <v>271</v>
      </c>
      <c r="O174" s="144">
        <v>105</v>
      </c>
      <c r="P174" s="13" t="s">
        <v>47</v>
      </c>
      <c r="Q174" s="13" t="s">
        <v>47</v>
      </c>
      <c r="U174" s="38">
        <v>105</v>
      </c>
      <c r="V174" s="50" t="s">
        <v>47</v>
      </c>
      <c r="W174" s="112" t="s">
        <v>46</v>
      </c>
      <c r="X174" s="113">
        <v>95</v>
      </c>
      <c r="Z174" s="2">
        <f t="shared" si="2"/>
        <v>8964.5248333333348</v>
      </c>
      <c r="AA174" s="94">
        <v>105</v>
      </c>
      <c r="AB174" s="90" t="s">
        <v>47</v>
      </c>
      <c r="AC174" s="216" t="s">
        <v>47</v>
      </c>
      <c r="AD174" s="90">
        <v>95</v>
      </c>
      <c r="AE174" s="55" t="s">
        <v>155</v>
      </c>
      <c r="AF174" s="55" t="s">
        <v>156</v>
      </c>
      <c r="AG174" t="s">
        <v>157</v>
      </c>
      <c r="AH174" t="s">
        <v>158</v>
      </c>
      <c r="AI174" t="s">
        <v>159</v>
      </c>
    </row>
    <row r="175" spans="1:35" hidden="1" x14ac:dyDescent="0.35">
      <c r="A175" s="1">
        <v>407347</v>
      </c>
      <c r="B175" s="1">
        <v>20</v>
      </c>
      <c r="C175" s="25">
        <v>43000.322430555556</v>
      </c>
      <c r="D175" s="1" t="s">
        <v>150</v>
      </c>
      <c r="E175" s="1">
        <v>4</v>
      </c>
      <c r="F175" s="1">
        <v>280</v>
      </c>
      <c r="G175" s="1">
        <v>90</v>
      </c>
      <c r="H175" s="1" t="s">
        <v>34</v>
      </c>
      <c r="I175" s="1" t="s">
        <v>131</v>
      </c>
      <c r="J175" s="1">
        <v>12060462</v>
      </c>
      <c r="K175" s="1">
        <v>1000</v>
      </c>
      <c r="L175" s="2">
        <v>11805.546666666667</v>
      </c>
      <c r="M175" s="2">
        <v>6065.583333333333</v>
      </c>
      <c r="N175" s="2" t="s">
        <v>271</v>
      </c>
      <c r="O175" s="144">
        <v>105</v>
      </c>
      <c r="P175" s="13" t="s">
        <v>45</v>
      </c>
      <c r="Q175" s="13" t="s">
        <v>45</v>
      </c>
      <c r="U175" s="38">
        <v>105</v>
      </c>
      <c r="V175" s="50" t="s">
        <v>47</v>
      </c>
      <c r="W175" s="112" t="s">
        <v>47</v>
      </c>
      <c r="X175" s="113">
        <v>105</v>
      </c>
      <c r="Z175" s="2">
        <f t="shared" si="2"/>
        <v>10805.546666666667</v>
      </c>
      <c r="AA175" s="94">
        <v>105</v>
      </c>
      <c r="AB175" s="90" t="s">
        <v>47</v>
      </c>
      <c r="AC175" s="216" t="s">
        <v>47</v>
      </c>
      <c r="AD175" s="90">
        <v>105</v>
      </c>
      <c r="AE175" s="55" t="s">
        <v>155</v>
      </c>
      <c r="AF175" s="55" t="s">
        <v>156</v>
      </c>
      <c r="AG175" t="s">
        <v>157</v>
      </c>
      <c r="AH175" t="s">
        <v>158</v>
      </c>
      <c r="AI175" t="s">
        <v>159</v>
      </c>
    </row>
    <row r="176" spans="1:35" hidden="1" x14ac:dyDescent="0.35">
      <c r="A176" s="1">
        <v>407347</v>
      </c>
      <c r="B176" s="1">
        <v>21</v>
      </c>
      <c r="C176" s="25">
        <v>43000.305671296293</v>
      </c>
      <c r="D176" s="1" t="s">
        <v>150</v>
      </c>
      <c r="E176" s="1">
        <v>4</v>
      </c>
      <c r="F176" s="1">
        <v>280</v>
      </c>
      <c r="G176" s="1">
        <v>90</v>
      </c>
      <c r="H176" s="1" t="s">
        <v>34</v>
      </c>
      <c r="I176" s="1" t="s">
        <v>131</v>
      </c>
      <c r="J176" s="1">
        <v>12060462</v>
      </c>
      <c r="K176" s="1">
        <v>1000</v>
      </c>
      <c r="L176" s="2">
        <v>10244.220000000001</v>
      </c>
      <c r="M176" s="2">
        <v>5080.5835000000006</v>
      </c>
      <c r="N176" s="2" t="s">
        <v>271</v>
      </c>
      <c r="O176" s="144">
        <v>85</v>
      </c>
      <c r="P176" s="13" t="s">
        <v>45</v>
      </c>
      <c r="Q176" s="13" t="s">
        <v>45</v>
      </c>
      <c r="U176" s="38">
        <v>105</v>
      </c>
      <c r="V176" s="50" t="s">
        <v>47</v>
      </c>
      <c r="W176" s="112" t="s">
        <v>47</v>
      </c>
      <c r="X176" s="113">
        <v>85</v>
      </c>
      <c r="Z176" s="2">
        <f t="shared" si="2"/>
        <v>9244.2200000000012</v>
      </c>
      <c r="AA176" s="94">
        <v>105</v>
      </c>
      <c r="AB176" s="90" t="s">
        <v>47</v>
      </c>
      <c r="AC176" s="216" t="s">
        <v>47</v>
      </c>
      <c r="AD176" s="90">
        <v>95</v>
      </c>
      <c r="AE176" s="55" t="s">
        <v>155</v>
      </c>
      <c r="AF176" s="55" t="s">
        <v>156</v>
      </c>
      <c r="AG176" t="s">
        <v>157</v>
      </c>
      <c r="AH176" t="s">
        <v>158</v>
      </c>
      <c r="AI176" t="s">
        <v>159</v>
      </c>
    </row>
    <row r="177" spans="1:35" hidden="1" x14ac:dyDescent="0.35">
      <c r="A177" s="1">
        <v>198929</v>
      </c>
      <c r="B177" s="1">
        <v>104</v>
      </c>
      <c r="C177" s="25">
        <v>43000.562083333331</v>
      </c>
      <c r="D177" s="1" t="s">
        <v>68</v>
      </c>
      <c r="E177" s="1">
        <v>4</v>
      </c>
      <c r="F177" s="1">
        <v>132</v>
      </c>
      <c r="G177" s="1">
        <v>7.5</v>
      </c>
      <c r="H177" s="1" t="s">
        <v>63</v>
      </c>
      <c r="I177" s="1" t="s">
        <v>84</v>
      </c>
      <c r="J177" s="1">
        <v>12225622</v>
      </c>
      <c r="K177" s="1">
        <v>690</v>
      </c>
      <c r="L177" s="2">
        <v>6864.7981666666665</v>
      </c>
      <c r="M177" s="2">
        <v>2839.0323333333331</v>
      </c>
      <c r="N177" s="2" t="s">
        <v>271</v>
      </c>
      <c r="O177" s="144">
        <v>80</v>
      </c>
      <c r="P177" s="13" t="s">
        <v>47</v>
      </c>
      <c r="Q177" s="13" t="s">
        <v>47</v>
      </c>
      <c r="U177" s="38">
        <v>90</v>
      </c>
      <c r="V177" s="50" t="s">
        <v>46</v>
      </c>
      <c r="W177" s="112" t="s">
        <v>44</v>
      </c>
      <c r="X177" s="113">
        <v>105</v>
      </c>
      <c r="Z177" s="2">
        <f t="shared" si="2"/>
        <v>5864.7981666666665</v>
      </c>
      <c r="AA177" s="94">
        <v>105</v>
      </c>
      <c r="AB177" s="90" t="s">
        <v>47</v>
      </c>
      <c r="AC177" s="216" t="s">
        <v>45</v>
      </c>
      <c r="AD177" s="90">
        <v>105</v>
      </c>
      <c r="AE177"/>
      <c r="AF177"/>
    </row>
    <row r="178" spans="1:35" hidden="1" x14ac:dyDescent="0.35">
      <c r="A178" s="1">
        <v>198929</v>
      </c>
      <c r="B178" s="1">
        <v>105</v>
      </c>
      <c r="C178" s="25">
        <v>43000.546296296299</v>
      </c>
      <c r="D178" s="1" t="s">
        <v>68</v>
      </c>
      <c r="E178" s="1">
        <v>4</v>
      </c>
      <c r="F178" s="1">
        <v>132</v>
      </c>
      <c r="G178" s="1">
        <v>7.5</v>
      </c>
      <c r="H178" s="1" t="s">
        <v>63</v>
      </c>
      <c r="I178" s="1" t="s">
        <v>84</v>
      </c>
      <c r="J178" s="1">
        <v>12225622</v>
      </c>
      <c r="K178" s="1">
        <v>690</v>
      </c>
      <c r="L178" s="2">
        <v>7108.1850000000004</v>
      </c>
      <c r="M178" s="2">
        <v>2750.0421666666666</v>
      </c>
      <c r="N178" s="2" t="s">
        <v>271</v>
      </c>
      <c r="O178" s="144">
        <v>75</v>
      </c>
      <c r="P178" s="13" t="s">
        <v>47</v>
      </c>
      <c r="Q178" s="13" t="s">
        <v>47</v>
      </c>
      <c r="U178" s="38">
        <v>75</v>
      </c>
      <c r="V178" s="50" t="s">
        <v>46</v>
      </c>
      <c r="W178" s="112" t="s">
        <v>44</v>
      </c>
      <c r="X178" s="113">
        <v>105</v>
      </c>
      <c r="Z178" s="2">
        <f t="shared" si="2"/>
        <v>6108.1850000000004</v>
      </c>
      <c r="AA178" s="94">
        <v>105</v>
      </c>
      <c r="AB178" s="90" t="s">
        <v>47</v>
      </c>
      <c r="AC178" s="216" t="s">
        <v>46</v>
      </c>
      <c r="AD178" s="90">
        <v>70</v>
      </c>
      <c r="AE178"/>
      <c r="AF178"/>
    </row>
    <row r="179" spans="1:35" hidden="1" x14ac:dyDescent="0.35">
      <c r="A179" s="1">
        <v>198929</v>
      </c>
      <c r="B179" s="1">
        <v>106</v>
      </c>
      <c r="C179" s="25">
        <v>43000.539722222224</v>
      </c>
      <c r="D179" s="1" t="s">
        <v>68</v>
      </c>
      <c r="E179" s="1">
        <v>4</v>
      </c>
      <c r="F179" s="1">
        <v>132</v>
      </c>
      <c r="G179" s="1">
        <v>7.5</v>
      </c>
      <c r="H179" s="1" t="s">
        <v>63</v>
      </c>
      <c r="I179" s="1" t="s">
        <v>84</v>
      </c>
      <c r="J179" s="1">
        <v>12225622</v>
      </c>
      <c r="K179" s="1">
        <v>690</v>
      </c>
      <c r="L179" s="2">
        <v>7003.2393333333339</v>
      </c>
      <c r="M179" s="2">
        <v>2891.289666666667</v>
      </c>
      <c r="N179" s="2" t="s">
        <v>271</v>
      </c>
      <c r="O179" s="144">
        <v>85</v>
      </c>
      <c r="P179" s="13" t="s">
        <v>47</v>
      </c>
      <c r="Q179" s="13" t="s">
        <v>47</v>
      </c>
      <c r="U179" s="38">
        <v>85</v>
      </c>
      <c r="V179" s="50" t="s">
        <v>46</v>
      </c>
      <c r="W179" s="112" t="s">
        <v>45</v>
      </c>
      <c r="X179" s="113">
        <v>75</v>
      </c>
      <c r="Z179" s="2">
        <f t="shared" si="2"/>
        <v>6003.2393333333339</v>
      </c>
      <c r="AA179" s="94">
        <v>105</v>
      </c>
      <c r="AB179" s="90" t="s">
        <v>47</v>
      </c>
      <c r="AC179" s="216" t="s">
        <v>45</v>
      </c>
      <c r="AD179" s="90">
        <v>105</v>
      </c>
      <c r="AE179"/>
      <c r="AF179"/>
    </row>
    <row r="180" spans="1:35" hidden="1" x14ac:dyDescent="0.35">
      <c r="A180" s="1">
        <v>424889</v>
      </c>
      <c r="B180" s="1">
        <v>2</v>
      </c>
      <c r="C180" s="25">
        <v>43003.43886574074</v>
      </c>
      <c r="D180" s="1" t="s">
        <v>151</v>
      </c>
      <c r="E180" s="1">
        <v>2</v>
      </c>
      <c r="F180" s="1">
        <v>315</v>
      </c>
      <c r="G180" s="1">
        <v>250</v>
      </c>
      <c r="H180" s="1" t="s">
        <v>63</v>
      </c>
      <c r="I180" s="1" t="s">
        <v>152</v>
      </c>
      <c r="J180" s="1">
        <v>12326372</v>
      </c>
      <c r="K180" s="1">
        <v>500</v>
      </c>
      <c r="L180" s="2">
        <v>7226.0184999999992</v>
      </c>
      <c r="M180" s="2">
        <v>3127.1263333333332</v>
      </c>
      <c r="N180" s="2" t="s">
        <v>271</v>
      </c>
      <c r="O180" s="144">
        <v>95</v>
      </c>
      <c r="P180" s="13" t="s">
        <v>47</v>
      </c>
      <c r="Q180" s="13" t="s">
        <v>46</v>
      </c>
      <c r="U180" s="38">
        <v>95</v>
      </c>
      <c r="V180" s="50" t="s">
        <v>46</v>
      </c>
      <c r="W180" s="112" t="s">
        <v>45</v>
      </c>
      <c r="X180" s="113">
        <v>90</v>
      </c>
      <c r="Z180" s="2">
        <f t="shared" si="2"/>
        <v>6226.0184999999992</v>
      </c>
      <c r="AA180" s="94">
        <v>90</v>
      </c>
      <c r="AB180" s="90" t="s">
        <v>47</v>
      </c>
      <c r="AC180" s="216" t="s">
        <v>46</v>
      </c>
      <c r="AD180" s="90">
        <v>80</v>
      </c>
      <c r="AE180"/>
      <c r="AF180"/>
    </row>
    <row r="181" spans="1:35" x14ac:dyDescent="0.35">
      <c r="A181" s="1">
        <v>426003</v>
      </c>
      <c r="B181" s="1">
        <v>1</v>
      </c>
      <c r="C181" s="25">
        <v>43003.470694444448</v>
      </c>
      <c r="D181" s="1" t="s">
        <v>153</v>
      </c>
      <c r="E181" s="1">
        <v>2</v>
      </c>
      <c r="F181" s="1">
        <v>315</v>
      </c>
      <c r="G181" s="1">
        <v>160</v>
      </c>
      <c r="H181" s="1" t="s">
        <v>63</v>
      </c>
      <c r="I181" s="1" t="s">
        <v>222</v>
      </c>
      <c r="J181" s="1">
        <v>12149832</v>
      </c>
      <c r="K181" s="1">
        <v>400</v>
      </c>
      <c r="L181" s="2">
        <v>7384.9961666666668</v>
      </c>
      <c r="M181" s="2">
        <v>3429.3026666666665</v>
      </c>
      <c r="N181" s="2" t="s">
        <v>271</v>
      </c>
      <c r="O181" s="144">
        <v>105</v>
      </c>
      <c r="P181" s="13" t="s">
        <v>47</v>
      </c>
      <c r="Q181" s="13" t="s">
        <v>47</v>
      </c>
      <c r="U181" s="38">
        <v>95</v>
      </c>
      <c r="V181" s="50" t="s">
        <v>46</v>
      </c>
      <c r="W181" s="112" t="s">
        <v>45</v>
      </c>
      <c r="X181" s="113">
        <v>100</v>
      </c>
      <c r="Z181" s="2">
        <f t="shared" si="2"/>
        <v>6384.9961666666668</v>
      </c>
      <c r="AA181" s="94">
        <v>105</v>
      </c>
      <c r="AB181" s="90" t="s">
        <v>47</v>
      </c>
      <c r="AC181" s="216" t="s">
        <v>46</v>
      </c>
      <c r="AD181" s="90">
        <v>80</v>
      </c>
      <c r="AE181"/>
      <c r="AF181"/>
    </row>
    <row r="182" spans="1:35" ht="14.25" customHeight="1" x14ac:dyDescent="0.35">
      <c r="A182" s="1">
        <v>409587</v>
      </c>
      <c r="B182" s="1">
        <v>1</v>
      </c>
      <c r="C182" s="25">
        <v>43003.38652777778</v>
      </c>
      <c r="D182" s="1" t="s">
        <v>154</v>
      </c>
      <c r="E182" s="1">
        <v>2</v>
      </c>
      <c r="F182" s="1">
        <v>160</v>
      </c>
      <c r="G182" s="1">
        <v>11</v>
      </c>
      <c r="H182" s="1" t="s">
        <v>34</v>
      </c>
      <c r="I182" s="1" t="s">
        <v>131</v>
      </c>
      <c r="J182" s="1">
        <v>12282462</v>
      </c>
      <c r="K182" s="1">
        <v>380</v>
      </c>
      <c r="L182" s="53">
        <v>5700.2910000000011</v>
      </c>
      <c r="M182" s="53">
        <v>2040.0719999999999</v>
      </c>
      <c r="N182" s="53" t="s">
        <v>271</v>
      </c>
      <c r="O182" s="144">
        <v>105</v>
      </c>
      <c r="P182" s="13" t="s">
        <v>47</v>
      </c>
      <c r="Q182" s="13" t="s">
        <v>45</v>
      </c>
      <c r="U182" s="38">
        <v>105</v>
      </c>
      <c r="V182" s="50" t="s">
        <v>44</v>
      </c>
      <c r="W182" s="191" t="s">
        <v>351</v>
      </c>
      <c r="X182" s="192"/>
      <c r="Z182" s="2">
        <f t="shared" si="2"/>
        <v>4700.2910000000011</v>
      </c>
      <c r="AA182" s="94"/>
      <c r="AC182" s="219" t="s">
        <v>44</v>
      </c>
      <c r="AD182" s="185">
        <v>105</v>
      </c>
      <c r="AE182" s="55" t="s">
        <v>155</v>
      </c>
      <c r="AF182" s="55" t="s">
        <v>156</v>
      </c>
      <c r="AG182" t="s">
        <v>157</v>
      </c>
      <c r="AH182" t="s">
        <v>158</v>
      </c>
      <c r="AI182" t="s">
        <v>159</v>
      </c>
    </row>
    <row r="183" spans="1:35" x14ac:dyDescent="0.35">
      <c r="A183" s="1">
        <v>421396</v>
      </c>
      <c r="B183" s="1">
        <v>14</v>
      </c>
      <c r="C183" s="25">
        <v>43017.472800925927</v>
      </c>
      <c r="D183" s="1" t="s">
        <v>146</v>
      </c>
      <c r="E183" s="1">
        <v>4</v>
      </c>
      <c r="F183" s="1">
        <v>225</v>
      </c>
      <c r="G183" s="1">
        <v>44.3</v>
      </c>
      <c r="H183" s="1" t="s">
        <v>34</v>
      </c>
      <c r="I183" s="1" t="s">
        <v>131</v>
      </c>
      <c r="J183" s="1">
        <v>12279722</v>
      </c>
      <c r="K183" s="1">
        <v>400</v>
      </c>
      <c r="L183" s="2">
        <v>10675.766666666666</v>
      </c>
      <c r="M183" s="2">
        <v>5129.7020000000002</v>
      </c>
      <c r="N183" s="2" t="s">
        <v>271</v>
      </c>
      <c r="O183" s="144">
        <v>105</v>
      </c>
      <c r="P183" s="13" t="s">
        <v>47</v>
      </c>
      <c r="Q183" s="13" t="s">
        <v>47</v>
      </c>
      <c r="U183" s="38">
        <v>105</v>
      </c>
      <c r="V183" s="50" t="s">
        <v>47</v>
      </c>
      <c r="W183" s="112" t="s">
        <v>47</v>
      </c>
      <c r="X183" s="113">
        <v>85</v>
      </c>
      <c r="Z183" s="2">
        <f t="shared" si="2"/>
        <v>9675.7666666666664</v>
      </c>
      <c r="AA183" s="94">
        <v>105</v>
      </c>
      <c r="AB183" s="90" t="s">
        <v>47</v>
      </c>
      <c r="AC183" s="216" t="s">
        <v>47</v>
      </c>
      <c r="AD183" s="90">
        <v>100</v>
      </c>
      <c r="AE183" t="s">
        <v>155</v>
      </c>
      <c r="AF183" t="s">
        <v>156</v>
      </c>
      <c r="AG183" t="s">
        <v>157</v>
      </c>
      <c r="AH183" t="s">
        <v>158</v>
      </c>
      <c r="AI183" t="s">
        <v>159</v>
      </c>
    </row>
    <row r="184" spans="1:35" hidden="1" x14ac:dyDescent="0.35">
      <c r="A184" s="1">
        <v>418052</v>
      </c>
      <c r="B184" s="1">
        <v>3</v>
      </c>
      <c r="C184" s="25">
        <v>43017.520995370367</v>
      </c>
      <c r="D184" s="1" t="s">
        <v>170</v>
      </c>
      <c r="E184" s="1">
        <v>4</v>
      </c>
      <c r="F184" s="1">
        <v>160</v>
      </c>
      <c r="G184" s="1">
        <v>15</v>
      </c>
      <c r="H184" s="1" t="s">
        <v>34</v>
      </c>
      <c r="I184" s="1" t="s">
        <v>131</v>
      </c>
      <c r="J184" s="1">
        <v>12255922</v>
      </c>
      <c r="K184" s="1">
        <v>690</v>
      </c>
      <c r="L184" s="2">
        <v>8714.4193333333333</v>
      </c>
      <c r="M184" s="2">
        <v>4175.5814999999993</v>
      </c>
      <c r="N184" s="2" t="s">
        <v>271</v>
      </c>
      <c r="O184" s="144">
        <v>105</v>
      </c>
      <c r="P184" s="13" t="s">
        <v>47</v>
      </c>
      <c r="Q184" s="13" t="s">
        <v>47</v>
      </c>
      <c r="U184" s="38">
        <v>90</v>
      </c>
      <c r="V184" s="50" t="s">
        <v>47</v>
      </c>
      <c r="W184" s="112" t="s">
        <v>46</v>
      </c>
      <c r="X184" s="113">
        <v>90</v>
      </c>
      <c r="Z184" s="2">
        <f t="shared" si="2"/>
        <v>7714.4193333333333</v>
      </c>
      <c r="AA184" s="94">
        <v>105</v>
      </c>
      <c r="AB184" s="90" t="s">
        <v>47</v>
      </c>
      <c r="AC184" s="216" t="s">
        <v>47</v>
      </c>
      <c r="AD184" s="90">
        <v>75</v>
      </c>
      <c r="AE184" t="s">
        <v>155</v>
      </c>
      <c r="AF184" t="s">
        <v>156</v>
      </c>
      <c r="AG184" t="s">
        <v>160</v>
      </c>
      <c r="AH184" t="s">
        <v>161</v>
      </c>
      <c r="AI184" t="s">
        <v>162</v>
      </c>
    </row>
    <row r="185" spans="1:35" hidden="1" x14ac:dyDescent="0.35">
      <c r="A185" s="1">
        <v>425962</v>
      </c>
      <c r="B185" s="1">
        <v>1</v>
      </c>
      <c r="C185" s="25">
        <v>43020.312789351854</v>
      </c>
      <c r="D185" s="1" t="s">
        <v>171</v>
      </c>
      <c r="E185" s="1">
        <v>2</v>
      </c>
      <c r="F185" s="1">
        <v>132</v>
      </c>
      <c r="G185" s="1">
        <v>8.6</v>
      </c>
      <c r="H185" s="1" t="s">
        <v>34</v>
      </c>
      <c r="I185" s="1" t="s">
        <v>131</v>
      </c>
      <c r="J185" s="1">
        <v>12332842</v>
      </c>
      <c r="K185" s="1">
        <v>480</v>
      </c>
      <c r="L185" s="2">
        <v>11259.246666666666</v>
      </c>
      <c r="M185" s="2">
        <v>4208.1575000000003</v>
      </c>
      <c r="N185" s="2" t="s">
        <v>271</v>
      </c>
      <c r="O185" s="144">
        <v>105</v>
      </c>
      <c r="P185" s="13" t="s">
        <v>47</v>
      </c>
      <c r="Q185" s="13" t="s">
        <v>47</v>
      </c>
      <c r="U185" s="38">
        <v>105</v>
      </c>
      <c r="V185" s="50" t="s">
        <v>47</v>
      </c>
      <c r="W185" s="112" t="s">
        <v>46</v>
      </c>
      <c r="X185" s="113">
        <v>90</v>
      </c>
      <c r="Z185" s="2">
        <f t="shared" si="2"/>
        <v>10259.246666666666</v>
      </c>
      <c r="AA185" s="94">
        <v>105</v>
      </c>
      <c r="AB185" s="90" t="s">
        <v>47</v>
      </c>
      <c r="AC185" s="216" t="s">
        <v>47</v>
      </c>
      <c r="AD185" s="90">
        <v>105</v>
      </c>
      <c r="AE185" t="s">
        <v>155</v>
      </c>
      <c r="AF185" t="s">
        <v>156</v>
      </c>
      <c r="AG185" t="s">
        <v>160</v>
      </c>
      <c r="AH185" t="s">
        <v>161</v>
      </c>
      <c r="AI185" t="s">
        <v>162</v>
      </c>
    </row>
    <row r="186" spans="1:35" x14ac:dyDescent="0.35">
      <c r="A186" s="1">
        <v>425937</v>
      </c>
      <c r="B186" s="1">
        <v>1</v>
      </c>
      <c r="C186" s="25">
        <v>43020.494293981479</v>
      </c>
      <c r="D186" s="1" t="s">
        <v>172</v>
      </c>
      <c r="E186" s="1">
        <v>4</v>
      </c>
      <c r="F186" s="1">
        <v>200</v>
      </c>
      <c r="G186" s="1">
        <v>30</v>
      </c>
      <c r="H186" s="1" t="s">
        <v>63</v>
      </c>
      <c r="I186" s="1" t="s">
        <v>173</v>
      </c>
      <c r="J186" s="1">
        <v>12332722</v>
      </c>
      <c r="K186" s="1">
        <v>400</v>
      </c>
      <c r="L186" s="2">
        <v>6663.7431666666671</v>
      </c>
      <c r="M186" s="2">
        <v>3641.1315</v>
      </c>
      <c r="N186" s="2" t="s">
        <v>271</v>
      </c>
      <c r="O186" s="144">
        <v>105</v>
      </c>
      <c r="P186" s="13" t="s">
        <v>47</v>
      </c>
      <c r="Q186" s="13" t="s">
        <v>47</v>
      </c>
      <c r="U186" s="38">
        <v>85</v>
      </c>
      <c r="V186" s="50" t="s">
        <v>46</v>
      </c>
      <c r="W186" s="112" t="s">
        <v>45</v>
      </c>
      <c r="X186" s="113">
        <v>105</v>
      </c>
      <c r="Z186" s="2">
        <f t="shared" si="2"/>
        <v>5663.7431666666671</v>
      </c>
      <c r="AA186" s="94">
        <v>105</v>
      </c>
      <c r="AB186" s="90" t="s">
        <v>47</v>
      </c>
      <c r="AC186" s="216" t="s">
        <v>45</v>
      </c>
      <c r="AD186" s="90">
        <v>100</v>
      </c>
      <c r="AE186"/>
      <c r="AF186"/>
    </row>
    <row r="187" spans="1:35" x14ac:dyDescent="0.35">
      <c r="A187" s="1">
        <v>425937</v>
      </c>
      <c r="B187" s="1">
        <v>2</v>
      </c>
      <c r="C187" s="25">
        <v>43020.508449074077</v>
      </c>
      <c r="D187" s="1" t="s">
        <v>172</v>
      </c>
      <c r="E187" s="1">
        <v>4</v>
      </c>
      <c r="F187" s="1">
        <v>200</v>
      </c>
      <c r="G187" s="1">
        <v>30</v>
      </c>
      <c r="H187" s="1" t="s">
        <v>63</v>
      </c>
      <c r="I187" s="1" t="s">
        <v>173</v>
      </c>
      <c r="J187" s="1">
        <v>12332722</v>
      </c>
      <c r="K187" s="1">
        <v>400</v>
      </c>
      <c r="L187" s="2">
        <v>7160.9513333333343</v>
      </c>
      <c r="M187" s="2">
        <v>3700.5148333333332</v>
      </c>
      <c r="N187" s="2" t="s">
        <v>271</v>
      </c>
      <c r="O187" s="144">
        <v>105</v>
      </c>
      <c r="P187" s="13" t="s">
        <v>47</v>
      </c>
      <c r="Q187" s="13" t="s">
        <v>47</v>
      </c>
      <c r="U187" s="38">
        <v>95</v>
      </c>
      <c r="V187" s="50" t="s">
        <v>46</v>
      </c>
      <c r="W187" s="112" t="s">
        <v>45</v>
      </c>
      <c r="X187" s="113">
        <v>105</v>
      </c>
      <c r="Z187" s="2">
        <f t="shared" si="2"/>
        <v>6160.9513333333343</v>
      </c>
      <c r="AA187" s="94">
        <v>105</v>
      </c>
      <c r="AB187" s="90" t="s">
        <v>47</v>
      </c>
      <c r="AC187" s="216" t="s">
        <v>46</v>
      </c>
      <c r="AD187" s="90">
        <v>75</v>
      </c>
      <c r="AE187"/>
      <c r="AF187"/>
    </row>
    <row r="188" spans="1:35" x14ac:dyDescent="0.35">
      <c r="A188" s="1">
        <v>415529</v>
      </c>
      <c r="B188" s="1">
        <v>6</v>
      </c>
      <c r="C188" s="25">
        <v>43020.376469907409</v>
      </c>
      <c r="D188" s="1" t="s">
        <v>174</v>
      </c>
      <c r="E188" s="1">
        <v>2</v>
      </c>
      <c r="F188" s="1">
        <v>200</v>
      </c>
      <c r="G188" s="1">
        <v>30</v>
      </c>
      <c r="H188" s="1" t="s">
        <v>63</v>
      </c>
      <c r="I188" s="1" t="s">
        <v>64</v>
      </c>
      <c r="J188" s="1">
        <v>12103802</v>
      </c>
      <c r="K188" s="1">
        <v>400</v>
      </c>
      <c r="L188" s="2">
        <v>6627.9435000000003</v>
      </c>
      <c r="M188" s="2">
        <v>2946.9403333333335</v>
      </c>
      <c r="N188" s="2" t="s">
        <v>271</v>
      </c>
      <c r="O188" s="144">
        <v>85</v>
      </c>
      <c r="P188" s="13" t="s">
        <v>47</v>
      </c>
      <c r="Q188" s="13" t="s">
        <v>47</v>
      </c>
      <c r="U188" s="38">
        <v>85</v>
      </c>
      <c r="V188" s="50" t="s">
        <v>46</v>
      </c>
      <c r="W188" s="112" t="s">
        <v>45</v>
      </c>
      <c r="X188" s="113">
        <v>80</v>
      </c>
      <c r="Z188" s="2">
        <f t="shared" si="2"/>
        <v>5627.9435000000003</v>
      </c>
      <c r="AA188" s="94">
        <v>105</v>
      </c>
      <c r="AB188" s="90" t="s">
        <v>47</v>
      </c>
      <c r="AC188" s="216" t="s">
        <v>45</v>
      </c>
      <c r="AD188" s="90">
        <v>100</v>
      </c>
      <c r="AE188"/>
      <c r="AF188"/>
    </row>
    <row r="189" spans="1:35" x14ac:dyDescent="0.35">
      <c r="A189" s="1">
        <v>415529</v>
      </c>
      <c r="B189" s="1">
        <v>7</v>
      </c>
      <c r="C189" s="25">
        <v>43020.445127314815</v>
      </c>
      <c r="D189" s="1" t="s">
        <v>174</v>
      </c>
      <c r="E189" s="1">
        <v>2</v>
      </c>
      <c r="F189" s="1">
        <v>200</v>
      </c>
      <c r="G189" s="1">
        <v>30</v>
      </c>
      <c r="H189" s="1" t="s">
        <v>63</v>
      </c>
      <c r="I189" s="1" t="s">
        <v>64</v>
      </c>
      <c r="J189" s="1">
        <v>12103802</v>
      </c>
      <c r="K189" s="1">
        <v>400</v>
      </c>
      <c r="L189" s="2">
        <v>6726.8591666666662</v>
      </c>
      <c r="M189" s="2">
        <v>2776.3404999999998</v>
      </c>
      <c r="N189" s="2" t="s">
        <v>271</v>
      </c>
      <c r="O189" s="144">
        <v>80</v>
      </c>
      <c r="P189" s="13" t="s">
        <v>47</v>
      </c>
      <c r="Q189" s="13" t="s">
        <v>47</v>
      </c>
      <c r="U189" s="38">
        <v>85</v>
      </c>
      <c r="V189" s="50" t="s">
        <v>46</v>
      </c>
      <c r="W189" s="112" t="s">
        <v>44</v>
      </c>
      <c r="X189" s="113">
        <v>105</v>
      </c>
      <c r="Z189" s="2">
        <f t="shared" si="2"/>
        <v>5726.8591666666662</v>
      </c>
      <c r="AA189" s="94">
        <v>105</v>
      </c>
      <c r="AB189" s="90" t="s">
        <v>47</v>
      </c>
      <c r="AC189" s="216" t="s">
        <v>45</v>
      </c>
      <c r="AD189" s="90">
        <v>100</v>
      </c>
      <c r="AE189"/>
      <c r="AF189"/>
    </row>
    <row r="190" spans="1:35" x14ac:dyDescent="0.35">
      <c r="A190" s="1">
        <v>415529</v>
      </c>
      <c r="B190" s="1">
        <v>8</v>
      </c>
      <c r="C190" s="25">
        <v>43020.456678240742</v>
      </c>
      <c r="D190" s="1" t="s">
        <v>174</v>
      </c>
      <c r="E190" s="1">
        <v>2</v>
      </c>
      <c r="F190" s="1">
        <v>200</v>
      </c>
      <c r="G190" s="1">
        <v>30</v>
      </c>
      <c r="H190" s="1" t="s">
        <v>63</v>
      </c>
      <c r="I190" s="1" t="s">
        <v>64</v>
      </c>
      <c r="J190" s="1">
        <v>12103802</v>
      </c>
      <c r="K190" s="1">
        <v>400</v>
      </c>
      <c r="L190" s="2">
        <v>6764.9493333333339</v>
      </c>
      <c r="M190" s="2">
        <v>2796.4459999999999</v>
      </c>
      <c r="N190" s="2" t="s">
        <v>271</v>
      </c>
      <c r="O190" s="144">
        <v>80</v>
      </c>
      <c r="P190" s="13" t="s">
        <v>47</v>
      </c>
      <c r="Q190" s="13" t="s">
        <v>47</v>
      </c>
      <c r="U190" s="38">
        <v>85</v>
      </c>
      <c r="V190" s="50" t="s">
        <v>46</v>
      </c>
      <c r="W190" s="112" t="s">
        <v>44</v>
      </c>
      <c r="X190" s="113">
        <v>105</v>
      </c>
      <c r="Z190" s="2">
        <f t="shared" si="2"/>
        <v>5764.9493333333339</v>
      </c>
      <c r="AA190" s="94">
        <v>105</v>
      </c>
      <c r="AB190" s="90" t="s">
        <v>47</v>
      </c>
      <c r="AC190" s="216" t="s">
        <v>45</v>
      </c>
      <c r="AD190" s="90">
        <v>100</v>
      </c>
      <c r="AE190"/>
      <c r="AF190"/>
    </row>
    <row r="191" spans="1:35" hidden="1" x14ac:dyDescent="0.35">
      <c r="A191" s="1">
        <v>412283</v>
      </c>
      <c r="B191" s="1">
        <v>1</v>
      </c>
      <c r="C191" s="25">
        <v>43020.333773148152</v>
      </c>
      <c r="D191" s="1" t="s">
        <v>175</v>
      </c>
      <c r="E191" s="1">
        <v>6</v>
      </c>
      <c r="F191" s="1">
        <v>200</v>
      </c>
      <c r="G191" s="1">
        <v>22</v>
      </c>
      <c r="H191" s="1" t="s">
        <v>34</v>
      </c>
      <c r="I191" s="1" t="s">
        <v>131</v>
      </c>
      <c r="J191" s="1">
        <v>12281852</v>
      </c>
      <c r="K191" s="1">
        <v>690</v>
      </c>
      <c r="L191" s="2">
        <v>9841.0061666666661</v>
      </c>
      <c r="M191" s="2">
        <v>4865.8703333333333</v>
      </c>
      <c r="N191" s="2" t="s">
        <v>271</v>
      </c>
      <c r="O191" s="144">
        <v>105</v>
      </c>
      <c r="P191" s="13" t="s">
        <v>47</v>
      </c>
      <c r="Q191" s="13" t="s">
        <v>47</v>
      </c>
      <c r="U191" s="38">
        <v>105</v>
      </c>
      <c r="V191" s="50" t="s">
        <v>47</v>
      </c>
      <c r="W191" s="112" t="s">
        <v>47</v>
      </c>
      <c r="X191" s="113">
        <v>80</v>
      </c>
      <c r="Z191" s="2">
        <f t="shared" si="2"/>
        <v>8841.0061666666661</v>
      </c>
      <c r="AA191" s="94">
        <v>105</v>
      </c>
      <c r="AB191" s="90" t="s">
        <v>47</v>
      </c>
      <c r="AC191" s="216" t="s">
        <v>47</v>
      </c>
      <c r="AD191" s="90">
        <v>90</v>
      </c>
      <c r="AE191" t="s">
        <v>155</v>
      </c>
      <c r="AF191" t="s">
        <v>156</v>
      </c>
      <c r="AG191" t="s">
        <v>160</v>
      </c>
      <c r="AH191" t="s">
        <v>161</v>
      </c>
      <c r="AI191" t="s">
        <v>162</v>
      </c>
    </row>
    <row r="192" spans="1:35" hidden="1" x14ac:dyDescent="0.35">
      <c r="A192" s="1">
        <v>407256</v>
      </c>
      <c r="B192" s="1">
        <v>19</v>
      </c>
      <c r="C192" s="25">
        <v>43018.449733796297</v>
      </c>
      <c r="D192" s="1" t="s">
        <v>176</v>
      </c>
      <c r="E192" s="1">
        <v>2</v>
      </c>
      <c r="F192" s="1">
        <v>160</v>
      </c>
      <c r="G192" s="1">
        <v>11</v>
      </c>
      <c r="H192" s="1" t="s">
        <v>63</v>
      </c>
      <c r="I192" s="1" t="s">
        <v>84</v>
      </c>
      <c r="J192" s="1">
        <v>12231102</v>
      </c>
      <c r="K192" s="1">
        <v>690</v>
      </c>
      <c r="L192" s="2">
        <v>6958.2845000000007</v>
      </c>
      <c r="M192" s="2">
        <v>2699.5663333333337</v>
      </c>
      <c r="N192" s="2" t="s">
        <v>271</v>
      </c>
      <c r="O192" s="144">
        <v>105</v>
      </c>
      <c r="P192" s="13" t="s">
        <v>47</v>
      </c>
      <c r="Q192" s="13" t="s">
        <v>46</v>
      </c>
      <c r="T192" s="118" t="s">
        <v>302</v>
      </c>
      <c r="U192" s="38">
        <v>90</v>
      </c>
      <c r="V192" s="50" t="s">
        <v>46</v>
      </c>
      <c r="W192" s="112" t="s">
        <v>44</v>
      </c>
      <c r="X192" s="113">
        <v>105</v>
      </c>
      <c r="Z192" s="2">
        <f t="shared" si="2"/>
        <v>5958.2845000000007</v>
      </c>
      <c r="AA192" s="94">
        <v>105</v>
      </c>
      <c r="AB192" s="90" t="s">
        <v>47</v>
      </c>
      <c r="AC192" s="216" t="s">
        <v>45</v>
      </c>
      <c r="AD192" s="90">
        <v>105</v>
      </c>
      <c r="AE192"/>
      <c r="AF192"/>
    </row>
    <row r="193" spans="1:32" hidden="1" x14ac:dyDescent="0.35">
      <c r="A193" s="1">
        <v>407256</v>
      </c>
      <c r="B193" s="1">
        <v>20</v>
      </c>
      <c r="C193" s="25">
        <v>43018.3752662037</v>
      </c>
      <c r="D193" s="1" t="s">
        <v>176</v>
      </c>
      <c r="E193" s="1">
        <v>2</v>
      </c>
      <c r="F193" s="1">
        <v>160</v>
      </c>
      <c r="G193" s="1">
        <v>11</v>
      </c>
      <c r="H193" s="1" t="s">
        <v>63</v>
      </c>
      <c r="I193" s="1" t="s">
        <v>84</v>
      </c>
      <c r="J193" s="1">
        <v>12231102</v>
      </c>
      <c r="K193" s="1">
        <v>690</v>
      </c>
      <c r="L193" s="2">
        <v>6423.0709999999999</v>
      </c>
      <c r="M193" s="2">
        <v>2758.3558333333335</v>
      </c>
      <c r="N193" s="2" t="s">
        <v>271</v>
      </c>
      <c r="O193" s="144">
        <v>75</v>
      </c>
      <c r="P193" s="13" t="s">
        <v>47</v>
      </c>
      <c r="Q193" s="13" t="s">
        <v>47</v>
      </c>
      <c r="T193" s="118" t="s">
        <v>302</v>
      </c>
      <c r="U193" s="38">
        <v>80</v>
      </c>
      <c r="V193" s="50" t="s">
        <v>46</v>
      </c>
      <c r="W193" s="112" t="s">
        <v>44</v>
      </c>
      <c r="X193" s="113">
        <v>105</v>
      </c>
      <c r="Z193" s="2">
        <f t="shared" si="2"/>
        <v>5423.0709999999999</v>
      </c>
      <c r="AA193" s="94">
        <v>100</v>
      </c>
      <c r="AB193" s="90" t="s">
        <v>47</v>
      </c>
      <c r="AC193" s="216" t="s">
        <v>45</v>
      </c>
      <c r="AD193" s="90">
        <v>95</v>
      </c>
      <c r="AE193"/>
      <c r="AF193"/>
    </row>
    <row r="194" spans="1:32" hidden="1" x14ac:dyDescent="0.35">
      <c r="A194" s="1">
        <v>407256</v>
      </c>
      <c r="B194" s="1">
        <v>21</v>
      </c>
      <c r="C194" s="25">
        <v>43018.42597222222</v>
      </c>
      <c r="D194" s="1" t="s">
        <v>176</v>
      </c>
      <c r="E194" s="1">
        <v>2</v>
      </c>
      <c r="F194" s="1">
        <v>160</v>
      </c>
      <c r="G194" s="1">
        <v>11</v>
      </c>
      <c r="H194" s="1" t="s">
        <v>63</v>
      </c>
      <c r="I194" s="1" t="s">
        <v>84</v>
      </c>
      <c r="J194" s="1">
        <v>12231102</v>
      </c>
      <c r="K194" s="1">
        <v>690</v>
      </c>
      <c r="L194" s="2">
        <v>6659.5863333333336</v>
      </c>
      <c r="M194" s="2">
        <v>2773.371333333334</v>
      </c>
      <c r="N194" s="2" t="s">
        <v>271</v>
      </c>
      <c r="O194" s="144">
        <v>75</v>
      </c>
      <c r="P194" s="13" t="s">
        <v>47</v>
      </c>
      <c r="Q194" s="13" t="s">
        <v>47</v>
      </c>
      <c r="T194" s="118" t="s">
        <v>302</v>
      </c>
      <c r="U194" s="38">
        <v>85</v>
      </c>
      <c r="V194" s="50" t="s">
        <v>46</v>
      </c>
      <c r="W194" s="112" t="s">
        <v>44</v>
      </c>
      <c r="X194" s="113">
        <v>105</v>
      </c>
      <c r="Z194" s="2">
        <f t="shared" si="2"/>
        <v>5659.5863333333336</v>
      </c>
      <c r="AA194" s="94">
        <v>105</v>
      </c>
      <c r="AB194" s="90" t="s">
        <v>47</v>
      </c>
      <c r="AC194" s="216" t="s">
        <v>45</v>
      </c>
      <c r="AD194" s="90">
        <v>100</v>
      </c>
      <c r="AE194"/>
      <c r="AF194"/>
    </row>
    <row r="195" spans="1:32" hidden="1" x14ac:dyDescent="0.35">
      <c r="A195" s="1">
        <v>407256</v>
      </c>
      <c r="B195" s="1">
        <v>22</v>
      </c>
      <c r="C195" s="25">
        <v>43018.43954861111</v>
      </c>
      <c r="D195" s="1" t="s">
        <v>176</v>
      </c>
      <c r="E195" s="1">
        <v>2</v>
      </c>
      <c r="F195" s="1">
        <v>160</v>
      </c>
      <c r="G195" s="1">
        <v>11</v>
      </c>
      <c r="H195" s="1" t="s">
        <v>63</v>
      </c>
      <c r="I195" s="1" t="s">
        <v>84</v>
      </c>
      <c r="J195" s="1">
        <v>12231102</v>
      </c>
      <c r="K195" s="1">
        <v>690</v>
      </c>
      <c r="L195" s="2">
        <v>6636.5871666666671</v>
      </c>
      <c r="M195" s="2">
        <v>2838.0169999999998</v>
      </c>
      <c r="N195" s="2" t="s">
        <v>271</v>
      </c>
      <c r="O195" s="144">
        <v>80</v>
      </c>
      <c r="P195" s="13" t="s">
        <v>47</v>
      </c>
      <c r="Q195" s="13" t="s">
        <v>47</v>
      </c>
      <c r="T195" s="118" t="s">
        <v>302</v>
      </c>
      <c r="U195" s="38">
        <v>85</v>
      </c>
      <c r="V195" s="50" t="s">
        <v>46</v>
      </c>
      <c r="W195" s="112" t="s">
        <v>45</v>
      </c>
      <c r="X195" s="113">
        <v>75</v>
      </c>
      <c r="Z195" s="2">
        <f t="shared" si="2"/>
        <v>5636.5871666666671</v>
      </c>
      <c r="AA195" s="94">
        <v>105</v>
      </c>
      <c r="AB195" s="90" t="s">
        <v>47</v>
      </c>
      <c r="AC195" s="216" t="s">
        <v>45</v>
      </c>
      <c r="AD195" s="90">
        <v>100</v>
      </c>
      <c r="AE195"/>
      <c r="AF195"/>
    </row>
    <row r="196" spans="1:32" hidden="1" x14ac:dyDescent="0.35">
      <c r="A196" s="1">
        <v>409319</v>
      </c>
      <c r="B196" s="1">
        <v>1</v>
      </c>
      <c r="C196" s="25">
        <v>43021.391099537039</v>
      </c>
      <c r="D196" s="1" t="s">
        <v>177</v>
      </c>
      <c r="E196" s="1">
        <v>6</v>
      </c>
      <c r="F196" s="1">
        <v>280</v>
      </c>
      <c r="G196" s="1">
        <v>45</v>
      </c>
      <c r="H196" s="1" t="s">
        <v>34</v>
      </c>
      <c r="I196" s="1" t="s">
        <v>131</v>
      </c>
      <c r="J196" s="1">
        <v>12281662</v>
      </c>
      <c r="K196" s="1">
        <v>690</v>
      </c>
      <c r="L196" s="2">
        <v>9344.6461666666673</v>
      </c>
      <c r="M196" s="2">
        <v>4962.0713333333333</v>
      </c>
      <c r="N196" s="2" t="s">
        <v>271</v>
      </c>
      <c r="O196" s="144">
        <v>105</v>
      </c>
      <c r="P196" s="13" t="s">
        <v>47</v>
      </c>
      <c r="Q196" s="13" t="s">
        <v>47</v>
      </c>
      <c r="U196" s="38">
        <v>100</v>
      </c>
      <c r="V196" s="50" t="s">
        <v>47</v>
      </c>
      <c r="W196" s="112" t="s">
        <v>47</v>
      </c>
      <c r="X196" s="113">
        <v>85</v>
      </c>
      <c r="Z196" s="2">
        <f t="shared" si="2"/>
        <v>8344.6461666666673</v>
      </c>
      <c r="AA196" s="94">
        <v>105</v>
      </c>
      <c r="AB196" s="90" t="s">
        <v>47</v>
      </c>
      <c r="AC196" s="216" t="s">
        <v>47</v>
      </c>
      <c r="AD196" s="90">
        <v>85</v>
      </c>
      <c r="AE196"/>
      <c r="AF196"/>
    </row>
    <row r="197" spans="1:32" hidden="1" x14ac:dyDescent="0.35">
      <c r="A197" s="1">
        <v>409319</v>
      </c>
      <c r="B197" s="1">
        <v>2</v>
      </c>
      <c r="C197" s="25">
        <v>43021.409768518519</v>
      </c>
      <c r="D197" s="1" t="s">
        <v>177</v>
      </c>
      <c r="E197" s="1">
        <v>6</v>
      </c>
      <c r="F197" s="1">
        <v>280</v>
      </c>
      <c r="G197" s="1">
        <v>45</v>
      </c>
      <c r="H197" s="1" t="s">
        <v>34</v>
      </c>
      <c r="I197" s="1" t="s">
        <v>131</v>
      </c>
      <c r="J197" s="1">
        <v>12281662</v>
      </c>
      <c r="K197" s="1">
        <v>690</v>
      </c>
      <c r="L197" s="2">
        <v>9797.4023333333334</v>
      </c>
      <c r="M197" s="2">
        <v>4883.0914999999995</v>
      </c>
      <c r="N197" s="2" t="s">
        <v>271</v>
      </c>
      <c r="O197" s="144">
        <v>105</v>
      </c>
      <c r="P197" s="13" t="s">
        <v>47</v>
      </c>
      <c r="Q197" s="13" t="s">
        <v>47</v>
      </c>
      <c r="U197" s="38">
        <v>105</v>
      </c>
      <c r="V197" s="50" t="s">
        <v>47</v>
      </c>
      <c r="W197" s="112" t="s">
        <v>47</v>
      </c>
      <c r="X197" s="113">
        <v>80</v>
      </c>
      <c r="Z197" s="2">
        <f t="shared" si="2"/>
        <v>8797.4023333333334</v>
      </c>
      <c r="AA197" s="94">
        <v>105</v>
      </c>
      <c r="AB197" s="90" t="s">
        <v>47</v>
      </c>
      <c r="AC197" s="216" t="s">
        <v>47</v>
      </c>
      <c r="AD197" s="90">
        <v>90</v>
      </c>
      <c r="AE197"/>
      <c r="AF197"/>
    </row>
    <row r="198" spans="1:32" hidden="1" x14ac:dyDescent="0.35">
      <c r="A198" s="1">
        <v>198929</v>
      </c>
      <c r="B198" s="1">
        <v>116</v>
      </c>
      <c r="C198" s="25">
        <v>43021.452534722222</v>
      </c>
      <c r="D198" s="1" t="s">
        <v>68</v>
      </c>
      <c r="E198" s="1">
        <v>4</v>
      </c>
      <c r="F198" s="1">
        <v>132</v>
      </c>
      <c r="G198" s="1">
        <v>7.5</v>
      </c>
      <c r="H198" s="1" t="s">
        <v>63</v>
      </c>
      <c r="I198" s="1" t="s">
        <v>84</v>
      </c>
      <c r="J198" s="1">
        <v>12225622</v>
      </c>
      <c r="K198" s="1">
        <v>690</v>
      </c>
      <c r="L198" s="2">
        <v>6948.019666666667</v>
      </c>
      <c r="M198" s="2">
        <v>2962.3799999999997</v>
      </c>
      <c r="N198" s="2" t="s">
        <v>271</v>
      </c>
      <c r="O198" s="144">
        <v>85</v>
      </c>
      <c r="P198" s="13" t="s">
        <v>47</v>
      </c>
      <c r="Q198" s="13" t="s">
        <v>47</v>
      </c>
      <c r="U198" s="38">
        <v>85</v>
      </c>
      <c r="V198" s="50" t="s">
        <v>46</v>
      </c>
      <c r="W198" s="112" t="s">
        <v>45</v>
      </c>
      <c r="X198" s="113">
        <v>75</v>
      </c>
      <c r="Z198" s="2">
        <f t="shared" si="2"/>
        <v>5948.019666666667</v>
      </c>
      <c r="AA198" s="94">
        <v>105</v>
      </c>
      <c r="AB198" s="90" t="s">
        <v>47</v>
      </c>
      <c r="AC198" s="216" t="s">
        <v>45</v>
      </c>
      <c r="AD198" s="90">
        <v>105</v>
      </c>
      <c r="AE198"/>
      <c r="AF198"/>
    </row>
    <row r="199" spans="1:32" hidden="1" x14ac:dyDescent="0.35">
      <c r="A199" s="1">
        <v>198929</v>
      </c>
      <c r="B199" s="1">
        <v>117</v>
      </c>
      <c r="C199" s="25">
        <v>43021.463622685187</v>
      </c>
      <c r="D199" s="1" t="s">
        <v>68</v>
      </c>
      <c r="E199" s="1">
        <v>4</v>
      </c>
      <c r="F199" s="1">
        <v>132</v>
      </c>
      <c r="G199" s="1">
        <v>7.5</v>
      </c>
      <c r="H199" s="1" t="s">
        <v>63</v>
      </c>
      <c r="I199" s="1" t="s">
        <v>84</v>
      </c>
      <c r="J199" s="1">
        <v>12225622</v>
      </c>
      <c r="K199" s="1">
        <v>690</v>
      </c>
      <c r="L199" s="2">
        <v>6664.5914999999995</v>
      </c>
      <c r="M199" s="2">
        <v>2770.3173333333339</v>
      </c>
      <c r="N199" s="2" t="s">
        <v>271</v>
      </c>
      <c r="O199" s="144">
        <v>75</v>
      </c>
      <c r="P199" s="13" t="s">
        <v>47</v>
      </c>
      <c r="Q199" s="13" t="s">
        <v>47</v>
      </c>
      <c r="U199" s="38">
        <v>85</v>
      </c>
      <c r="V199" s="50" t="s">
        <v>46</v>
      </c>
      <c r="W199" s="112" t="s">
        <v>44</v>
      </c>
      <c r="X199" s="113">
        <v>105</v>
      </c>
      <c r="Z199" s="2">
        <f t="shared" si="2"/>
        <v>5664.5914999999995</v>
      </c>
      <c r="AA199" s="94">
        <v>105</v>
      </c>
      <c r="AB199" s="90" t="s">
        <v>47</v>
      </c>
      <c r="AC199" s="216" t="s">
        <v>45</v>
      </c>
      <c r="AD199" s="90">
        <v>100</v>
      </c>
      <c r="AE199"/>
      <c r="AF199"/>
    </row>
    <row r="200" spans="1:32" hidden="1" x14ac:dyDescent="0.35">
      <c r="A200" s="1">
        <v>198929</v>
      </c>
      <c r="B200" s="1">
        <v>118</v>
      </c>
      <c r="C200" s="25">
        <v>43021.440393518518</v>
      </c>
      <c r="D200" s="1" t="s">
        <v>68</v>
      </c>
      <c r="E200" s="1">
        <v>4</v>
      </c>
      <c r="F200" s="1">
        <v>132</v>
      </c>
      <c r="G200" s="1">
        <v>7.5</v>
      </c>
      <c r="H200" s="1" t="s">
        <v>63</v>
      </c>
      <c r="I200" s="1" t="s">
        <v>84</v>
      </c>
      <c r="J200" s="1">
        <v>12225622</v>
      </c>
      <c r="K200" s="1">
        <v>690</v>
      </c>
      <c r="L200" s="2">
        <v>6991.7936666666674</v>
      </c>
      <c r="M200" s="2">
        <v>2878.0556666666666</v>
      </c>
      <c r="N200" s="2" t="s">
        <v>271</v>
      </c>
      <c r="O200" s="144">
        <v>85</v>
      </c>
      <c r="P200" s="13" t="s">
        <v>47</v>
      </c>
      <c r="Q200" s="13" t="s">
        <v>47</v>
      </c>
      <c r="U200" s="38">
        <v>85</v>
      </c>
      <c r="V200" s="50" t="s">
        <v>46</v>
      </c>
      <c r="W200" s="112" t="s">
        <v>45</v>
      </c>
      <c r="X200" s="113">
        <v>75</v>
      </c>
      <c r="Z200" s="2">
        <f t="shared" si="2"/>
        <v>5991.7936666666674</v>
      </c>
      <c r="AA200" s="94">
        <v>105</v>
      </c>
      <c r="AB200" s="90" t="s">
        <v>47</v>
      </c>
      <c r="AC200" s="216" t="s">
        <v>45</v>
      </c>
      <c r="AD200" s="90">
        <v>105</v>
      </c>
      <c r="AE200"/>
      <c r="AF200"/>
    </row>
    <row r="201" spans="1:32" hidden="1" x14ac:dyDescent="0.35">
      <c r="A201" s="1">
        <v>409005</v>
      </c>
      <c r="B201" s="1">
        <v>26</v>
      </c>
      <c r="C201" s="25">
        <v>43025.398032407407</v>
      </c>
      <c r="D201" s="1" t="s">
        <v>135</v>
      </c>
      <c r="E201" s="1">
        <v>2</v>
      </c>
      <c r="F201" s="1">
        <v>160</v>
      </c>
      <c r="G201" s="1">
        <v>18.5</v>
      </c>
      <c r="H201" s="1" t="s">
        <v>63</v>
      </c>
      <c r="I201" s="1" t="s">
        <v>84</v>
      </c>
      <c r="J201" s="1">
        <v>12245652</v>
      </c>
      <c r="K201" s="1">
        <v>690</v>
      </c>
      <c r="L201" s="2">
        <v>7806.0239999999985</v>
      </c>
      <c r="M201" s="2">
        <v>3043.141333333333</v>
      </c>
      <c r="N201" s="2" t="s">
        <v>271</v>
      </c>
      <c r="O201" s="144">
        <v>90</v>
      </c>
      <c r="P201" s="13" t="s">
        <v>47</v>
      </c>
      <c r="Q201" s="13" t="s">
        <v>47</v>
      </c>
      <c r="U201" s="38">
        <v>80</v>
      </c>
      <c r="V201" s="50" t="s">
        <v>47</v>
      </c>
      <c r="W201" s="112" t="s">
        <v>45</v>
      </c>
      <c r="X201" s="113">
        <v>85</v>
      </c>
      <c r="Z201" s="2">
        <f t="shared" si="2"/>
        <v>6806.0239999999985</v>
      </c>
      <c r="AA201" s="94">
        <v>105</v>
      </c>
      <c r="AB201" s="90" t="s">
        <v>47</v>
      </c>
      <c r="AC201" s="216" t="s">
        <v>46</v>
      </c>
      <c r="AD201" s="90">
        <v>85</v>
      </c>
      <c r="AE201"/>
      <c r="AF201"/>
    </row>
    <row r="202" spans="1:32" hidden="1" x14ac:dyDescent="0.35">
      <c r="A202" s="1">
        <v>421729</v>
      </c>
      <c r="B202" s="1">
        <v>2</v>
      </c>
      <c r="C202" s="25">
        <v>43025.4140162037</v>
      </c>
      <c r="D202" s="1" t="s">
        <v>178</v>
      </c>
      <c r="E202" s="1">
        <v>6</v>
      </c>
      <c r="F202" s="1">
        <v>160</v>
      </c>
      <c r="G202" s="1">
        <v>7.5</v>
      </c>
      <c r="H202" s="1" t="s">
        <v>34</v>
      </c>
      <c r="I202" s="1" t="s">
        <v>131</v>
      </c>
      <c r="J202" s="1">
        <v>12269422</v>
      </c>
      <c r="K202" s="1">
        <v>500</v>
      </c>
      <c r="L202" s="2">
        <v>11462.764999999999</v>
      </c>
      <c r="M202" s="2">
        <v>4660.6584999999995</v>
      </c>
      <c r="N202" s="2" t="s">
        <v>271</v>
      </c>
      <c r="O202" s="144">
        <v>105</v>
      </c>
      <c r="P202" s="13" t="s">
        <v>47</v>
      </c>
      <c r="Q202" s="13" t="s">
        <v>47</v>
      </c>
      <c r="U202" s="38">
        <v>105</v>
      </c>
      <c r="V202" s="50" t="s">
        <v>47</v>
      </c>
      <c r="W202" s="112" t="s">
        <v>47</v>
      </c>
      <c r="X202" s="113">
        <v>65</v>
      </c>
      <c r="Z202" s="2">
        <f t="shared" si="2"/>
        <v>10462.764999999999</v>
      </c>
      <c r="AA202" s="94">
        <v>105</v>
      </c>
      <c r="AB202" s="90" t="s">
        <v>47</v>
      </c>
      <c r="AC202" s="216" t="s">
        <v>47</v>
      </c>
      <c r="AD202" s="90">
        <v>105</v>
      </c>
      <c r="AE202"/>
      <c r="AF202"/>
    </row>
    <row r="203" spans="1:32" hidden="1" x14ac:dyDescent="0.35">
      <c r="A203" s="1">
        <v>407565</v>
      </c>
      <c r="B203" s="1">
        <v>7</v>
      </c>
      <c r="C203" s="25">
        <v>43024.422048611108</v>
      </c>
      <c r="D203" s="1" t="s">
        <v>179</v>
      </c>
      <c r="E203" s="1">
        <v>2</v>
      </c>
      <c r="F203" s="1">
        <v>160</v>
      </c>
      <c r="G203" s="1">
        <v>11</v>
      </c>
      <c r="H203" s="1" t="s">
        <v>34</v>
      </c>
      <c r="I203" s="1" t="s">
        <v>131</v>
      </c>
      <c r="J203" s="1">
        <v>12089632</v>
      </c>
      <c r="K203" s="1">
        <v>1000</v>
      </c>
      <c r="L203" s="2">
        <v>11177.725</v>
      </c>
      <c r="M203" s="2">
        <v>4253.8826666666664</v>
      </c>
      <c r="N203" s="2" t="s">
        <v>271</v>
      </c>
      <c r="O203" s="144">
        <v>90</v>
      </c>
      <c r="P203" s="13" t="s">
        <v>45</v>
      </c>
      <c r="Q203" s="13" t="s">
        <v>45</v>
      </c>
      <c r="U203" s="38">
        <v>105</v>
      </c>
      <c r="V203" s="50" t="s">
        <v>47</v>
      </c>
      <c r="W203" s="112" t="s">
        <v>46</v>
      </c>
      <c r="X203" s="113">
        <v>90</v>
      </c>
      <c r="Z203" s="2">
        <f t="shared" si="2"/>
        <v>10177.725</v>
      </c>
      <c r="AA203" s="94">
        <v>105</v>
      </c>
      <c r="AB203" s="90" t="s">
        <v>47</v>
      </c>
      <c r="AC203" s="216" t="s">
        <v>47</v>
      </c>
      <c r="AD203" s="90">
        <v>105</v>
      </c>
      <c r="AE203"/>
      <c r="AF203"/>
    </row>
    <row r="204" spans="1:32" hidden="1" x14ac:dyDescent="0.35">
      <c r="A204" s="1">
        <v>407565</v>
      </c>
      <c r="B204" s="1">
        <v>8</v>
      </c>
      <c r="C204" s="25">
        <v>43024.409560185188</v>
      </c>
      <c r="D204" s="1" t="s">
        <v>179</v>
      </c>
      <c r="E204" s="1">
        <v>2</v>
      </c>
      <c r="F204" s="1">
        <v>160</v>
      </c>
      <c r="G204" s="1">
        <v>11</v>
      </c>
      <c r="H204" s="1" t="s">
        <v>34</v>
      </c>
      <c r="I204" s="1" t="s">
        <v>131</v>
      </c>
      <c r="J204" s="1">
        <v>12089632</v>
      </c>
      <c r="K204" s="1">
        <v>1000</v>
      </c>
      <c r="L204" s="2">
        <v>10192.8115</v>
      </c>
      <c r="M204" s="2">
        <v>4482.4236666666666</v>
      </c>
      <c r="N204" s="2" t="s">
        <v>271</v>
      </c>
      <c r="O204" s="144">
        <v>95</v>
      </c>
      <c r="P204" s="13" t="s">
        <v>45</v>
      </c>
      <c r="Q204" s="13" t="s">
        <v>45</v>
      </c>
      <c r="U204" s="38">
        <v>105</v>
      </c>
      <c r="V204" s="50" t="s">
        <v>47</v>
      </c>
      <c r="W204" s="112" t="s">
        <v>46</v>
      </c>
      <c r="X204" s="113">
        <v>95</v>
      </c>
      <c r="Z204" s="2">
        <f t="shared" si="2"/>
        <v>9192.8114999999998</v>
      </c>
      <c r="AA204" s="94">
        <v>105</v>
      </c>
      <c r="AB204" s="90" t="s">
        <v>47</v>
      </c>
      <c r="AC204" s="216" t="s">
        <v>47</v>
      </c>
      <c r="AD204" s="90">
        <v>95</v>
      </c>
      <c r="AE204"/>
      <c r="AF204"/>
    </row>
    <row r="205" spans="1:32" hidden="1" x14ac:dyDescent="0.35">
      <c r="A205" s="1">
        <v>407565</v>
      </c>
      <c r="B205" s="1">
        <v>9</v>
      </c>
      <c r="C205" s="25">
        <v>43024.382662037038</v>
      </c>
      <c r="D205" s="1" t="s">
        <v>179</v>
      </c>
      <c r="E205" s="1">
        <v>2</v>
      </c>
      <c r="F205" s="1">
        <v>160</v>
      </c>
      <c r="G205" s="1">
        <v>11</v>
      </c>
      <c r="H205" s="1" t="s">
        <v>34</v>
      </c>
      <c r="I205" s="1" t="s">
        <v>131</v>
      </c>
      <c r="J205" s="1">
        <v>12089632</v>
      </c>
      <c r="K205" s="1">
        <v>1000</v>
      </c>
      <c r="L205" s="2">
        <v>11473.283333333333</v>
      </c>
      <c r="M205" s="2">
        <v>4624.0105000000003</v>
      </c>
      <c r="N205" s="2" t="s">
        <v>271</v>
      </c>
      <c r="O205" s="144">
        <v>100</v>
      </c>
      <c r="P205" s="13" t="s">
        <v>45</v>
      </c>
      <c r="Q205" s="13" t="s">
        <v>45</v>
      </c>
      <c r="U205" s="38">
        <v>105</v>
      </c>
      <c r="V205" s="50" t="s">
        <v>47</v>
      </c>
      <c r="W205" s="112" t="s">
        <v>46</v>
      </c>
      <c r="X205" s="113">
        <v>100</v>
      </c>
      <c r="Z205" s="2">
        <f t="shared" si="2"/>
        <v>10473.283333333333</v>
      </c>
      <c r="AA205" s="94">
        <v>105</v>
      </c>
      <c r="AB205" s="90" t="s">
        <v>47</v>
      </c>
      <c r="AC205" s="216" t="s">
        <v>47</v>
      </c>
      <c r="AD205" s="90">
        <v>105</v>
      </c>
      <c r="AE205"/>
      <c r="AF205"/>
    </row>
    <row r="206" spans="1:32" hidden="1" x14ac:dyDescent="0.35">
      <c r="A206" s="1">
        <v>430775</v>
      </c>
      <c r="B206" s="1">
        <v>1</v>
      </c>
      <c r="C206" s="25">
        <v>43026.420081018521</v>
      </c>
      <c r="D206" s="1" t="s">
        <v>120</v>
      </c>
      <c r="E206" s="1">
        <v>4</v>
      </c>
      <c r="F206" s="1">
        <v>280</v>
      </c>
      <c r="G206" s="1">
        <v>75</v>
      </c>
      <c r="H206" s="1" t="s">
        <v>34</v>
      </c>
      <c r="I206" s="1" t="s">
        <v>131</v>
      </c>
      <c r="J206" s="1">
        <v>12100422</v>
      </c>
      <c r="K206" s="1">
        <v>500</v>
      </c>
      <c r="L206" s="2">
        <v>7795.7591666666667</v>
      </c>
      <c r="M206" s="2">
        <v>4352.1196666666665</v>
      </c>
      <c r="N206" s="2" t="s">
        <v>271</v>
      </c>
      <c r="O206" s="144">
        <v>105</v>
      </c>
      <c r="P206" s="13" t="s">
        <v>47</v>
      </c>
      <c r="Q206" s="13" t="s">
        <v>47</v>
      </c>
      <c r="U206" s="38">
        <v>80</v>
      </c>
      <c r="V206" s="50" t="s">
        <v>47</v>
      </c>
      <c r="W206" s="112" t="s">
        <v>46</v>
      </c>
      <c r="X206" s="113">
        <v>95</v>
      </c>
      <c r="Z206" s="2">
        <f t="shared" si="2"/>
        <v>6795.7591666666667</v>
      </c>
      <c r="AA206" s="94">
        <v>100</v>
      </c>
      <c r="AB206" s="90" t="s">
        <v>47</v>
      </c>
      <c r="AC206" s="216" t="s">
        <v>46</v>
      </c>
      <c r="AD206" s="90">
        <v>85</v>
      </c>
      <c r="AE206"/>
      <c r="AF206"/>
    </row>
    <row r="207" spans="1:32" hidden="1" x14ac:dyDescent="0.35">
      <c r="A207" s="1">
        <v>409005</v>
      </c>
      <c r="B207" s="1">
        <v>27</v>
      </c>
      <c r="C207" s="25">
        <v>43027.298877314817</v>
      </c>
      <c r="D207" s="1" t="s">
        <v>135</v>
      </c>
      <c r="E207" s="1">
        <v>2</v>
      </c>
      <c r="F207" s="1">
        <v>160</v>
      </c>
      <c r="G207" s="1">
        <v>18.5</v>
      </c>
      <c r="H207" s="1" t="s">
        <v>63</v>
      </c>
      <c r="I207" s="1" t="s">
        <v>84</v>
      </c>
      <c r="J207" s="1">
        <v>12245652</v>
      </c>
      <c r="K207" s="1">
        <v>690</v>
      </c>
      <c r="L207" s="2">
        <v>6688.8538333333336</v>
      </c>
      <c r="M207" s="2">
        <v>2770.7415000000001</v>
      </c>
      <c r="N207" s="2" t="s">
        <v>271</v>
      </c>
      <c r="O207" s="144">
        <v>75</v>
      </c>
      <c r="P207" s="13" t="s">
        <v>47</v>
      </c>
      <c r="Q207" s="13" t="s">
        <v>47</v>
      </c>
      <c r="U207" s="38">
        <v>65</v>
      </c>
      <c r="V207" s="50" t="s">
        <v>46</v>
      </c>
      <c r="W207" s="112" t="s">
        <v>44</v>
      </c>
      <c r="X207" s="113">
        <v>105</v>
      </c>
      <c r="Z207" s="2">
        <f t="shared" si="2"/>
        <v>5688.8538333333336</v>
      </c>
      <c r="AA207" s="94">
        <v>105</v>
      </c>
      <c r="AB207" s="90" t="s">
        <v>47</v>
      </c>
      <c r="AC207" s="216" t="s">
        <v>45</v>
      </c>
      <c r="AD207" s="90">
        <v>100</v>
      </c>
      <c r="AE207"/>
      <c r="AF207"/>
    </row>
    <row r="208" spans="1:32" hidden="1" x14ac:dyDescent="0.35">
      <c r="A208" s="1">
        <v>408533</v>
      </c>
      <c r="B208" s="1">
        <v>1</v>
      </c>
      <c r="C208" s="25">
        <v>43027.28224537037</v>
      </c>
      <c r="D208" s="1" t="s">
        <v>180</v>
      </c>
      <c r="E208" s="1">
        <v>4</v>
      </c>
      <c r="F208" s="1">
        <v>180</v>
      </c>
      <c r="G208" s="1">
        <v>22</v>
      </c>
      <c r="H208" s="1" t="s">
        <v>34</v>
      </c>
      <c r="I208" s="1" t="s">
        <v>131</v>
      </c>
      <c r="J208" s="1">
        <v>12276572</v>
      </c>
      <c r="K208" s="1">
        <v>500</v>
      </c>
      <c r="L208" s="2">
        <v>10532.821166666667</v>
      </c>
      <c r="M208" s="2">
        <v>5312.2633333333333</v>
      </c>
      <c r="N208" s="2" t="s">
        <v>271</v>
      </c>
      <c r="O208" s="144">
        <v>105</v>
      </c>
      <c r="P208" s="13" t="s">
        <v>47</v>
      </c>
      <c r="Q208" s="13" t="s">
        <v>47</v>
      </c>
      <c r="U208" s="38">
        <v>105</v>
      </c>
      <c r="V208" s="50" t="s">
        <v>47</v>
      </c>
      <c r="W208" s="112" t="s">
        <v>47</v>
      </c>
      <c r="X208" s="113">
        <v>90</v>
      </c>
      <c r="Z208" s="2">
        <f t="shared" si="2"/>
        <v>9532.8211666666666</v>
      </c>
      <c r="AA208" s="94">
        <v>105</v>
      </c>
      <c r="AB208" s="90" t="s">
        <v>47</v>
      </c>
      <c r="AC208" s="216" t="s">
        <v>47</v>
      </c>
      <c r="AD208" s="90">
        <v>100</v>
      </c>
      <c r="AE208"/>
      <c r="AF208"/>
    </row>
    <row r="209" spans="1:32" hidden="1" x14ac:dyDescent="0.35">
      <c r="A209" s="1">
        <v>430883</v>
      </c>
      <c r="B209" s="1">
        <v>1</v>
      </c>
      <c r="C209" s="25">
        <v>43027.32912037037</v>
      </c>
      <c r="D209" s="1" t="s">
        <v>181</v>
      </c>
      <c r="E209" s="1">
        <v>4</v>
      </c>
      <c r="F209" s="1">
        <v>160</v>
      </c>
      <c r="G209" s="1">
        <v>18.5</v>
      </c>
      <c r="H209" s="1" t="s">
        <v>34</v>
      </c>
      <c r="I209" s="1" t="s">
        <v>131</v>
      </c>
      <c r="J209" s="1">
        <v>12047422</v>
      </c>
      <c r="K209" s="1">
        <v>500</v>
      </c>
      <c r="L209" s="2">
        <v>9331.8363333333327</v>
      </c>
      <c r="M209" s="2">
        <v>3940.2538333333328</v>
      </c>
      <c r="N209" s="2" t="s">
        <v>271</v>
      </c>
      <c r="O209" s="144">
        <v>95</v>
      </c>
      <c r="P209" s="13" t="s">
        <v>47</v>
      </c>
      <c r="Q209" s="13" t="s">
        <v>47</v>
      </c>
      <c r="U209" s="38">
        <v>100</v>
      </c>
      <c r="V209" s="50" t="s">
        <v>47</v>
      </c>
      <c r="W209" s="112" t="s">
        <v>46</v>
      </c>
      <c r="X209" s="113">
        <v>80</v>
      </c>
      <c r="Z209" s="2">
        <f t="shared" si="2"/>
        <v>8331.8363333333327</v>
      </c>
      <c r="AA209" s="94">
        <v>105</v>
      </c>
      <c r="AB209" s="90" t="s">
        <v>47</v>
      </c>
      <c r="AC209" s="216" t="s">
        <v>47</v>
      </c>
      <c r="AD209" s="90">
        <v>85</v>
      </c>
      <c r="AE209"/>
      <c r="AF209"/>
    </row>
    <row r="210" spans="1:32" hidden="1" x14ac:dyDescent="0.35">
      <c r="A210" s="1">
        <v>430883</v>
      </c>
      <c r="B210" s="1">
        <v>2</v>
      </c>
      <c r="C210" s="25">
        <v>43027.319085648145</v>
      </c>
      <c r="D210" s="1" t="s">
        <v>181</v>
      </c>
      <c r="E210" s="1">
        <v>4</v>
      </c>
      <c r="F210" s="1">
        <v>160</v>
      </c>
      <c r="G210" s="1">
        <v>18.5</v>
      </c>
      <c r="H210" s="1" t="s">
        <v>34</v>
      </c>
      <c r="I210" s="1" t="s">
        <v>131</v>
      </c>
      <c r="J210" s="1">
        <v>12047422</v>
      </c>
      <c r="K210" s="1">
        <v>500</v>
      </c>
      <c r="L210" s="2">
        <v>7335.538333333333</v>
      </c>
      <c r="M210" s="2">
        <v>3434.1381666666662</v>
      </c>
      <c r="N210" s="2" t="s">
        <v>271</v>
      </c>
      <c r="O210" s="144">
        <v>80</v>
      </c>
      <c r="P210" s="13" t="s">
        <v>47</v>
      </c>
      <c r="Q210" s="13" t="s">
        <v>47</v>
      </c>
      <c r="U210" s="38">
        <v>95</v>
      </c>
      <c r="V210" s="50" t="s">
        <v>46</v>
      </c>
      <c r="W210" s="112" t="s">
        <v>45</v>
      </c>
      <c r="X210" s="113">
        <v>100</v>
      </c>
      <c r="Z210" s="2">
        <f t="shared" si="2"/>
        <v>6335.538333333333</v>
      </c>
      <c r="AA210" s="94">
        <v>90</v>
      </c>
      <c r="AB210" s="90" t="s">
        <v>47</v>
      </c>
      <c r="AC210" s="216" t="s">
        <v>46</v>
      </c>
      <c r="AD210" s="90">
        <v>80</v>
      </c>
      <c r="AE210"/>
      <c r="AF210"/>
    </row>
    <row r="211" spans="1:32" hidden="1" x14ac:dyDescent="0.35">
      <c r="A211" s="1">
        <v>420555</v>
      </c>
      <c r="B211" s="1">
        <v>1</v>
      </c>
      <c r="C211" s="25">
        <v>43027.451851851853</v>
      </c>
      <c r="D211" s="1" t="s">
        <v>182</v>
      </c>
      <c r="E211" s="1">
        <v>4</v>
      </c>
      <c r="F211" s="1">
        <v>160</v>
      </c>
      <c r="G211" s="1">
        <v>11</v>
      </c>
      <c r="H211" s="1" t="s">
        <v>34</v>
      </c>
      <c r="I211" s="1" t="s">
        <v>131</v>
      </c>
      <c r="J211" s="1">
        <v>12309672</v>
      </c>
      <c r="K211" s="1">
        <v>500</v>
      </c>
      <c r="L211" s="2">
        <v>8837.0883333333331</v>
      </c>
      <c r="M211" s="2">
        <v>4095.0746666666669</v>
      </c>
      <c r="N211" s="2" t="s">
        <v>271</v>
      </c>
      <c r="O211" s="144">
        <v>100</v>
      </c>
      <c r="P211" s="13" t="s">
        <v>47</v>
      </c>
      <c r="Q211" s="13" t="s">
        <v>47</v>
      </c>
      <c r="U211" s="38">
        <v>90</v>
      </c>
      <c r="V211" s="50" t="s">
        <v>47</v>
      </c>
      <c r="W211" s="112" t="s">
        <v>46</v>
      </c>
      <c r="X211" s="113">
        <v>85</v>
      </c>
      <c r="Z211" s="2">
        <f t="shared" si="2"/>
        <v>7837.0883333333331</v>
      </c>
      <c r="AA211" s="94">
        <v>105</v>
      </c>
      <c r="AB211" s="90" t="s">
        <v>47</v>
      </c>
      <c r="AC211" s="216" t="s">
        <v>47</v>
      </c>
      <c r="AD211" s="90">
        <v>80</v>
      </c>
      <c r="AE211"/>
      <c r="AF211"/>
    </row>
    <row r="212" spans="1:32" hidden="1" x14ac:dyDescent="0.35">
      <c r="A212" s="1">
        <v>430743</v>
      </c>
      <c r="B212" s="1">
        <v>1</v>
      </c>
      <c r="C212" s="25">
        <v>43031.339918981481</v>
      </c>
      <c r="D212" s="1" t="s">
        <v>98</v>
      </c>
      <c r="E212" s="1">
        <v>4</v>
      </c>
      <c r="F212" s="1">
        <v>280</v>
      </c>
      <c r="G212" s="1">
        <v>75</v>
      </c>
      <c r="H212" s="1" t="s">
        <v>63</v>
      </c>
      <c r="I212" s="1" t="s">
        <v>183</v>
      </c>
      <c r="J212" s="1">
        <v>12333112</v>
      </c>
      <c r="K212" s="1">
        <v>690</v>
      </c>
      <c r="L212" s="2">
        <v>8616.4368333333332</v>
      </c>
      <c r="M212" s="2">
        <v>4057.0693333333334</v>
      </c>
      <c r="N212" s="2" t="s">
        <v>271</v>
      </c>
      <c r="O212" s="144">
        <v>105</v>
      </c>
      <c r="P212" s="13" t="s">
        <v>47</v>
      </c>
      <c r="Q212" s="13" t="s">
        <v>47</v>
      </c>
      <c r="U212" s="38">
        <v>90</v>
      </c>
      <c r="V212" s="50" t="s">
        <v>47</v>
      </c>
      <c r="W212" s="112" t="s">
        <v>46</v>
      </c>
      <c r="X212" s="113">
        <v>85</v>
      </c>
      <c r="Z212" s="2">
        <f t="shared" si="2"/>
        <v>7616.4368333333332</v>
      </c>
      <c r="AA212" s="94">
        <v>105</v>
      </c>
      <c r="AB212" s="90" t="s">
        <v>47</v>
      </c>
      <c r="AC212" s="216" t="s">
        <v>47</v>
      </c>
      <c r="AD212" s="90">
        <v>70</v>
      </c>
      <c r="AE212"/>
      <c r="AF212"/>
    </row>
    <row r="213" spans="1:32" hidden="1" x14ac:dyDescent="0.35">
      <c r="A213" s="1">
        <v>430743</v>
      </c>
      <c r="B213" s="1">
        <v>2</v>
      </c>
      <c r="C213" s="25">
        <v>43031.352303240739</v>
      </c>
      <c r="D213" s="1" t="s">
        <v>98</v>
      </c>
      <c r="E213" s="1">
        <v>4</v>
      </c>
      <c r="F213" s="1">
        <v>280</v>
      </c>
      <c r="G213" s="1">
        <v>75</v>
      </c>
      <c r="H213" s="1" t="s">
        <v>63</v>
      </c>
      <c r="I213" s="1" t="s">
        <v>183</v>
      </c>
      <c r="J213" s="1">
        <v>12333112</v>
      </c>
      <c r="K213" s="1">
        <v>690</v>
      </c>
      <c r="L213" s="2">
        <v>8542.8014999999996</v>
      </c>
      <c r="M213" s="2">
        <v>3749.718166666667</v>
      </c>
      <c r="N213" s="2" t="s">
        <v>271</v>
      </c>
      <c r="O213" s="144">
        <v>105</v>
      </c>
      <c r="P213" s="13" t="s">
        <v>47</v>
      </c>
      <c r="Q213" s="13" t="s">
        <v>47</v>
      </c>
      <c r="U213" s="38">
        <v>90</v>
      </c>
      <c r="V213" s="50" t="s">
        <v>47</v>
      </c>
      <c r="W213" s="112" t="s">
        <v>46</v>
      </c>
      <c r="X213" s="113">
        <v>75</v>
      </c>
      <c r="Z213" s="2">
        <f t="shared" si="2"/>
        <v>7542.8014999999996</v>
      </c>
      <c r="AA213" s="94">
        <v>105</v>
      </c>
      <c r="AB213" s="90" t="s">
        <v>47</v>
      </c>
      <c r="AC213" s="216" t="s">
        <v>46</v>
      </c>
      <c r="AD213" s="90">
        <v>100</v>
      </c>
      <c r="AE213"/>
      <c r="AF213"/>
    </row>
    <row r="214" spans="1:32" hidden="1" x14ac:dyDescent="0.35">
      <c r="A214" s="1">
        <v>176619</v>
      </c>
      <c r="B214" s="1">
        <v>1</v>
      </c>
      <c r="C214" s="25">
        <v>43031.563969907409</v>
      </c>
      <c r="D214" s="1" t="s">
        <v>184</v>
      </c>
      <c r="E214" s="1">
        <v>6</v>
      </c>
      <c r="F214" s="1">
        <v>180</v>
      </c>
      <c r="G214" s="1">
        <v>7.7</v>
      </c>
      <c r="H214" s="1" t="s">
        <v>55</v>
      </c>
      <c r="I214" s="1" t="s">
        <v>138</v>
      </c>
      <c r="J214" s="1">
        <v>12198282</v>
      </c>
      <c r="K214" s="1">
        <v>690</v>
      </c>
      <c r="L214" s="2">
        <v>12124.125</v>
      </c>
      <c r="M214" s="2">
        <v>5752.8028333333341</v>
      </c>
      <c r="N214" s="2" t="s">
        <v>271</v>
      </c>
      <c r="O214" s="144">
        <v>105</v>
      </c>
      <c r="P214" s="13" t="s">
        <v>47</v>
      </c>
      <c r="Q214" s="13" t="s">
        <v>47</v>
      </c>
      <c r="U214" s="38">
        <v>105</v>
      </c>
      <c r="V214" s="50" t="s">
        <v>47</v>
      </c>
      <c r="W214" s="112" t="s">
        <v>47</v>
      </c>
      <c r="X214" s="113">
        <v>105</v>
      </c>
      <c r="Z214" s="2">
        <f t="shared" si="2"/>
        <v>11124.125</v>
      </c>
      <c r="AA214" s="94">
        <v>105</v>
      </c>
      <c r="AB214" s="90" t="s">
        <v>47</v>
      </c>
      <c r="AC214" s="216" t="s">
        <v>47</v>
      </c>
      <c r="AD214" s="90">
        <v>105</v>
      </c>
      <c r="AE214"/>
      <c r="AF214"/>
    </row>
    <row r="215" spans="1:32" hidden="1" x14ac:dyDescent="0.35">
      <c r="A215" s="1">
        <v>195239</v>
      </c>
      <c r="B215" s="1">
        <v>1</v>
      </c>
      <c r="C215" s="25">
        <v>43031.543310185189</v>
      </c>
      <c r="D215" s="1" t="s">
        <v>185</v>
      </c>
      <c r="E215" s="1">
        <v>12</v>
      </c>
      <c r="F215" s="1">
        <v>180</v>
      </c>
      <c r="G215" s="1">
        <v>4.5</v>
      </c>
      <c r="H215" s="1" t="s">
        <v>34</v>
      </c>
      <c r="I215" s="1" t="s">
        <v>131</v>
      </c>
      <c r="J215" s="1">
        <v>12248132</v>
      </c>
      <c r="K215" s="1">
        <v>500</v>
      </c>
      <c r="L215" s="2">
        <v>8176.4911666666667</v>
      </c>
      <c r="M215" s="2">
        <v>4319.1194999999998</v>
      </c>
      <c r="N215" s="2" t="s">
        <v>271</v>
      </c>
      <c r="O215" s="144">
        <v>105</v>
      </c>
      <c r="P215" s="13" t="s">
        <v>47</v>
      </c>
      <c r="Q215" s="13" t="s">
        <v>47</v>
      </c>
      <c r="U215" s="38">
        <v>85</v>
      </c>
      <c r="V215" s="50" t="s">
        <v>47</v>
      </c>
      <c r="W215" s="112" t="s">
        <v>46</v>
      </c>
      <c r="X215" s="113">
        <v>90</v>
      </c>
      <c r="Z215" s="2">
        <f t="shared" si="2"/>
        <v>7176.4911666666667</v>
      </c>
      <c r="AA215" s="94">
        <v>105</v>
      </c>
      <c r="AB215" s="90" t="s">
        <v>47</v>
      </c>
      <c r="AC215" s="216" t="s">
        <v>46</v>
      </c>
      <c r="AD215" s="90">
        <v>95</v>
      </c>
      <c r="AE215"/>
      <c r="AF215"/>
    </row>
    <row r="216" spans="1:32" hidden="1" x14ac:dyDescent="0.35">
      <c r="A216" s="1">
        <v>429093</v>
      </c>
      <c r="B216" s="1">
        <v>35</v>
      </c>
      <c r="C216" s="25">
        <v>43031.576550925929</v>
      </c>
      <c r="D216" s="1" t="s">
        <v>186</v>
      </c>
      <c r="E216" s="1">
        <v>2</v>
      </c>
      <c r="F216" s="1">
        <v>160</v>
      </c>
      <c r="G216" s="1">
        <v>4</v>
      </c>
      <c r="H216" s="1" t="s">
        <v>63</v>
      </c>
      <c r="I216" s="1" t="s">
        <v>84</v>
      </c>
      <c r="J216" s="1">
        <v>12325282</v>
      </c>
      <c r="K216" s="1">
        <v>690</v>
      </c>
      <c r="L216" s="2">
        <v>6814.0678333333335</v>
      </c>
      <c r="M216" s="2">
        <v>2813.8368333333333</v>
      </c>
      <c r="N216" s="2" t="s">
        <v>271</v>
      </c>
      <c r="O216" s="144">
        <v>80</v>
      </c>
      <c r="P216" s="13" t="s">
        <v>47</v>
      </c>
      <c r="Q216" s="13" t="s">
        <v>47</v>
      </c>
      <c r="U216" s="38">
        <v>90</v>
      </c>
      <c r="V216" s="50" t="s">
        <v>46</v>
      </c>
      <c r="W216" s="112" t="s">
        <v>45</v>
      </c>
      <c r="X216" s="113">
        <v>65</v>
      </c>
      <c r="Z216" s="2">
        <f t="shared" si="2"/>
        <v>5814.0678333333335</v>
      </c>
      <c r="AA216" s="94">
        <v>105</v>
      </c>
      <c r="AB216" s="90" t="s">
        <v>47</v>
      </c>
      <c r="AC216" s="216" t="s">
        <v>45</v>
      </c>
      <c r="AD216" s="90">
        <v>105</v>
      </c>
      <c r="AE216"/>
      <c r="AF216"/>
    </row>
    <row r="217" spans="1:32" x14ac:dyDescent="0.35">
      <c r="A217" s="1">
        <v>421396</v>
      </c>
      <c r="B217" s="1">
        <v>15</v>
      </c>
      <c r="C217" s="25">
        <v>43032.293113425927</v>
      </c>
      <c r="D217" s="1" t="s">
        <v>146</v>
      </c>
      <c r="E217" s="1">
        <v>4</v>
      </c>
      <c r="F217" s="1">
        <v>225</v>
      </c>
      <c r="G217" s="1">
        <v>44.3</v>
      </c>
      <c r="H217" s="1" t="s">
        <v>34</v>
      </c>
      <c r="I217" s="1" t="s">
        <v>131</v>
      </c>
      <c r="J217" s="1">
        <v>12279722</v>
      </c>
      <c r="K217" s="1">
        <v>400</v>
      </c>
      <c r="L217" s="2">
        <v>9605.1693333333333</v>
      </c>
      <c r="M217" s="2">
        <v>5123.3395</v>
      </c>
      <c r="N217" s="2" t="s">
        <v>271</v>
      </c>
      <c r="O217" s="144">
        <v>105</v>
      </c>
      <c r="P217" s="13" t="s">
        <v>47</v>
      </c>
      <c r="Q217" s="13" t="s">
        <v>47</v>
      </c>
      <c r="U217" s="38">
        <v>100</v>
      </c>
      <c r="V217" s="50" t="s">
        <v>47</v>
      </c>
      <c r="W217" s="112" t="s">
        <v>47</v>
      </c>
      <c r="X217" s="113">
        <v>85</v>
      </c>
      <c r="Z217" s="2">
        <f t="shared" si="2"/>
        <v>8605.1693333333333</v>
      </c>
      <c r="AA217" s="94">
        <v>105</v>
      </c>
      <c r="AB217" s="90" t="s">
        <v>47</v>
      </c>
      <c r="AC217" s="216" t="s">
        <v>47</v>
      </c>
      <c r="AD217" s="90">
        <v>90</v>
      </c>
      <c r="AE217"/>
      <c r="AF217"/>
    </row>
    <row r="218" spans="1:32" hidden="1" x14ac:dyDescent="0.35">
      <c r="A218" s="1">
        <v>429093</v>
      </c>
      <c r="B218" s="1">
        <v>31</v>
      </c>
      <c r="C218" s="25">
        <v>43032.305497685185</v>
      </c>
      <c r="D218" s="1" t="s">
        <v>186</v>
      </c>
      <c r="E218" s="1">
        <v>2</v>
      </c>
      <c r="F218" s="1">
        <v>160</v>
      </c>
      <c r="G218" s="1">
        <v>4</v>
      </c>
      <c r="H218" s="1" t="s">
        <v>63</v>
      </c>
      <c r="I218" s="1" t="s">
        <v>84</v>
      </c>
      <c r="J218" s="1">
        <v>12325282</v>
      </c>
      <c r="K218" s="1">
        <v>690</v>
      </c>
      <c r="L218" s="2">
        <v>7793.808</v>
      </c>
      <c r="M218" s="2">
        <v>3016.7581666666665</v>
      </c>
      <c r="N218" s="2" t="s">
        <v>271</v>
      </c>
      <c r="O218" s="144">
        <v>90</v>
      </c>
      <c r="P218" s="13" t="s">
        <v>47</v>
      </c>
      <c r="Q218" s="13" t="s">
        <v>47</v>
      </c>
      <c r="U218" s="38">
        <v>80</v>
      </c>
      <c r="V218" s="50" t="s">
        <v>47</v>
      </c>
      <c r="W218" s="112" t="s">
        <v>45</v>
      </c>
      <c r="X218" s="113">
        <v>85</v>
      </c>
      <c r="Z218" s="2">
        <f t="shared" si="2"/>
        <v>6793.808</v>
      </c>
      <c r="AA218" s="94">
        <v>105</v>
      </c>
      <c r="AB218" s="90" t="s">
        <v>47</v>
      </c>
      <c r="AC218" s="216" t="s">
        <v>46</v>
      </c>
      <c r="AD218" s="90">
        <v>85</v>
      </c>
      <c r="AE218"/>
      <c r="AF218"/>
    </row>
    <row r="219" spans="1:32" hidden="1" x14ac:dyDescent="0.35">
      <c r="A219" s="1">
        <v>424406</v>
      </c>
      <c r="B219" s="1">
        <v>10</v>
      </c>
      <c r="C219" s="25">
        <v>43032.342916666668</v>
      </c>
      <c r="D219" s="1" t="s">
        <v>187</v>
      </c>
      <c r="E219" s="1">
        <v>4</v>
      </c>
      <c r="F219" s="1">
        <v>225</v>
      </c>
      <c r="G219" s="1">
        <v>45</v>
      </c>
      <c r="H219" s="1" t="s">
        <v>34</v>
      </c>
      <c r="I219" s="1" t="s">
        <v>131</v>
      </c>
      <c r="J219" s="1">
        <v>12040772</v>
      </c>
      <c r="K219" s="1">
        <v>1000</v>
      </c>
      <c r="L219" s="2">
        <v>10432.039000000001</v>
      </c>
      <c r="M219" s="2">
        <v>5148.5349999999999</v>
      </c>
      <c r="N219" s="2" t="s">
        <v>271</v>
      </c>
      <c r="O219" s="144">
        <v>105</v>
      </c>
      <c r="P219" s="13" t="s">
        <v>45</v>
      </c>
      <c r="Q219" s="13" t="s">
        <v>45</v>
      </c>
      <c r="U219" s="38">
        <v>105</v>
      </c>
      <c r="V219" s="50" t="s">
        <v>47</v>
      </c>
      <c r="W219" s="112" t="s">
        <v>47</v>
      </c>
      <c r="X219" s="113">
        <v>85</v>
      </c>
      <c r="Z219" s="2">
        <f t="shared" si="2"/>
        <v>9432.0390000000007</v>
      </c>
      <c r="AA219" s="94">
        <v>105</v>
      </c>
      <c r="AB219" s="90" t="s">
        <v>47</v>
      </c>
      <c r="AC219" s="216" t="s">
        <v>47</v>
      </c>
      <c r="AD219" s="90">
        <v>100</v>
      </c>
      <c r="AE219"/>
      <c r="AF219"/>
    </row>
    <row r="220" spans="1:32" hidden="1" x14ac:dyDescent="0.35">
      <c r="A220" s="1">
        <v>429093</v>
      </c>
      <c r="B220" s="1">
        <v>32</v>
      </c>
      <c r="C220" s="25">
        <v>43033.282824074071</v>
      </c>
      <c r="D220" s="1" t="s">
        <v>186</v>
      </c>
      <c r="E220" s="1">
        <v>2</v>
      </c>
      <c r="F220" s="1">
        <v>160</v>
      </c>
      <c r="G220" s="1">
        <v>4</v>
      </c>
      <c r="H220" s="1" t="s">
        <v>63</v>
      </c>
      <c r="I220" s="1" t="s">
        <v>84</v>
      </c>
      <c r="J220" s="1">
        <v>12325282</v>
      </c>
      <c r="K220" s="1">
        <v>690</v>
      </c>
      <c r="L220" s="2">
        <v>7135.4165000000003</v>
      </c>
      <c r="M220" s="2">
        <v>2881.7035000000001</v>
      </c>
      <c r="N220" s="2" t="s">
        <v>271</v>
      </c>
      <c r="O220" s="144">
        <v>85</v>
      </c>
      <c r="P220" s="13" t="s">
        <v>47</v>
      </c>
      <c r="Q220" s="13" t="s">
        <v>47</v>
      </c>
      <c r="U220" s="38">
        <v>95</v>
      </c>
      <c r="V220" s="50" t="s">
        <v>46</v>
      </c>
      <c r="W220" s="112" t="s">
        <v>45</v>
      </c>
      <c r="X220" s="113">
        <v>75</v>
      </c>
      <c r="Z220" s="2">
        <f t="shared" si="2"/>
        <v>6135.4165000000003</v>
      </c>
      <c r="AA220" s="94">
        <v>105</v>
      </c>
      <c r="AB220" s="90" t="s">
        <v>47</v>
      </c>
      <c r="AC220" s="216" t="s">
        <v>46</v>
      </c>
      <c r="AD220" s="90">
        <v>75</v>
      </c>
      <c r="AE220"/>
      <c r="AF220"/>
    </row>
    <row r="221" spans="1:32" hidden="1" x14ac:dyDescent="0.35">
      <c r="A221" s="1">
        <v>429093</v>
      </c>
      <c r="B221" s="1">
        <v>33</v>
      </c>
      <c r="C221" s="25">
        <v>43033.293946759259</v>
      </c>
      <c r="D221" s="1" t="s">
        <v>186</v>
      </c>
      <c r="E221" s="1">
        <v>2</v>
      </c>
      <c r="F221" s="1">
        <v>160</v>
      </c>
      <c r="G221" s="1">
        <v>4</v>
      </c>
      <c r="H221" s="1" t="s">
        <v>63</v>
      </c>
      <c r="I221" s="1" t="s">
        <v>84</v>
      </c>
      <c r="J221" s="1">
        <v>12325282</v>
      </c>
      <c r="K221" s="1">
        <v>690</v>
      </c>
      <c r="L221" s="2">
        <v>6913.0683333333336</v>
      </c>
      <c r="M221" s="2">
        <v>2910.7165</v>
      </c>
      <c r="N221" s="2" t="s">
        <v>271</v>
      </c>
      <c r="O221" s="144">
        <v>85</v>
      </c>
      <c r="P221" s="13" t="s">
        <v>47</v>
      </c>
      <c r="Q221" s="13" t="s">
        <v>47</v>
      </c>
      <c r="U221" s="38">
        <v>90</v>
      </c>
      <c r="V221" s="50" t="s">
        <v>46</v>
      </c>
      <c r="W221" s="112" t="s">
        <v>45</v>
      </c>
      <c r="X221" s="113">
        <v>80</v>
      </c>
      <c r="Z221" s="2">
        <f t="shared" si="2"/>
        <v>5913.0683333333336</v>
      </c>
      <c r="AA221" s="94">
        <v>105</v>
      </c>
      <c r="AB221" s="90" t="s">
        <v>47</v>
      </c>
      <c r="AC221" s="216" t="s">
        <v>45</v>
      </c>
      <c r="AD221" s="90">
        <v>105</v>
      </c>
      <c r="AE221"/>
      <c r="AF221"/>
    </row>
    <row r="222" spans="1:32" hidden="1" x14ac:dyDescent="0.35">
      <c r="A222" s="1">
        <v>429093</v>
      </c>
      <c r="B222" s="1">
        <v>34</v>
      </c>
      <c r="C222" s="25">
        <v>43032.615127314813</v>
      </c>
      <c r="D222" s="1" t="s">
        <v>186</v>
      </c>
      <c r="E222" s="1">
        <v>2</v>
      </c>
      <c r="F222" s="1">
        <v>160</v>
      </c>
      <c r="G222" s="1">
        <v>4</v>
      </c>
      <c r="H222" s="1" t="s">
        <v>63</v>
      </c>
      <c r="I222" s="1" t="s">
        <v>84</v>
      </c>
      <c r="J222" s="1">
        <v>12325282</v>
      </c>
      <c r="K222" s="1">
        <v>690</v>
      </c>
      <c r="L222" s="2">
        <v>7587.1539999999995</v>
      </c>
      <c r="M222" s="2">
        <v>3074.5296666666668</v>
      </c>
      <c r="N222" s="2" t="s">
        <v>271</v>
      </c>
      <c r="O222" s="144">
        <v>90</v>
      </c>
      <c r="P222" s="13" t="s">
        <v>47</v>
      </c>
      <c r="Q222" s="13" t="s">
        <v>47</v>
      </c>
      <c r="U222" s="38">
        <v>100</v>
      </c>
      <c r="V222" s="50" t="s">
        <v>46</v>
      </c>
      <c r="W222" s="112" t="s">
        <v>45</v>
      </c>
      <c r="X222" s="113">
        <v>85</v>
      </c>
      <c r="Z222" s="2">
        <f t="shared" ref="Z222:Z285" si="3">L222-1000</f>
        <v>6587.1539999999995</v>
      </c>
      <c r="AA222" s="94">
        <v>105</v>
      </c>
      <c r="AB222" s="90" t="s">
        <v>47</v>
      </c>
      <c r="AC222" s="216" t="s">
        <v>46</v>
      </c>
      <c r="AD222" s="90">
        <v>85</v>
      </c>
      <c r="AE222"/>
      <c r="AF222"/>
    </row>
    <row r="223" spans="1:32" x14ac:dyDescent="0.35">
      <c r="A223" s="1">
        <v>429358</v>
      </c>
      <c r="B223" s="1">
        <v>6</v>
      </c>
      <c r="C223" s="25">
        <v>43032.577638888892</v>
      </c>
      <c r="D223" s="1" t="s">
        <v>188</v>
      </c>
      <c r="E223" s="1">
        <v>2</v>
      </c>
      <c r="F223" s="1">
        <v>200</v>
      </c>
      <c r="G223" s="1">
        <v>37</v>
      </c>
      <c r="H223" s="1" t="s">
        <v>34</v>
      </c>
      <c r="I223" s="1" t="s">
        <v>131</v>
      </c>
      <c r="J223" s="1">
        <v>12152502</v>
      </c>
      <c r="K223" s="1">
        <v>400</v>
      </c>
      <c r="L223" s="2">
        <v>8416.8239999999987</v>
      </c>
      <c r="M223" s="2">
        <v>4470.8015000000005</v>
      </c>
      <c r="N223" s="2" t="s">
        <v>271</v>
      </c>
      <c r="O223" s="144">
        <v>105</v>
      </c>
      <c r="P223" s="13" t="s">
        <v>47</v>
      </c>
      <c r="Q223" s="13" t="s">
        <v>47</v>
      </c>
      <c r="U223" s="38">
        <v>85</v>
      </c>
      <c r="V223" s="50" t="s">
        <v>47</v>
      </c>
      <c r="W223" s="112" t="s">
        <v>46</v>
      </c>
      <c r="X223" s="113">
        <v>95</v>
      </c>
      <c r="Z223" s="2">
        <f t="shared" si="3"/>
        <v>7416.8239999999987</v>
      </c>
      <c r="AA223" s="94">
        <v>105</v>
      </c>
      <c r="AB223" s="90" t="s">
        <v>47</v>
      </c>
      <c r="AC223" s="216" t="s">
        <v>46</v>
      </c>
      <c r="AD223" s="90">
        <v>90</v>
      </c>
      <c r="AE223"/>
      <c r="AF223"/>
    </row>
    <row r="224" spans="1:32" hidden="1" x14ac:dyDescent="0.35">
      <c r="A224" s="1">
        <v>429876</v>
      </c>
      <c r="B224" s="1">
        <v>1</v>
      </c>
      <c r="C224" s="25">
        <v>43033.320092592592</v>
      </c>
      <c r="D224" s="1" t="s">
        <v>189</v>
      </c>
      <c r="E224" s="1">
        <v>4</v>
      </c>
      <c r="F224" s="1">
        <v>180</v>
      </c>
      <c r="G224" s="1">
        <v>15</v>
      </c>
      <c r="H224" s="1" t="s">
        <v>55</v>
      </c>
      <c r="I224" s="1" t="s">
        <v>138</v>
      </c>
      <c r="J224" s="1">
        <v>12329262</v>
      </c>
      <c r="K224" s="1">
        <v>690</v>
      </c>
      <c r="L224" s="2">
        <v>10405.317333333332</v>
      </c>
      <c r="M224" s="2">
        <v>4272.7156666666669</v>
      </c>
      <c r="N224" s="2" t="s">
        <v>271</v>
      </c>
      <c r="O224" s="144">
        <v>105</v>
      </c>
      <c r="P224" s="13" t="s">
        <v>47</v>
      </c>
      <c r="Q224" s="13" t="s">
        <v>47</v>
      </c>
      <c r="U224" s="38">
        <v>105</v>
      </c>
      <c r="V224" s="50" t="s">
        <v>47</v>
      </c>
      <c r="W224" s="112" t="s">
        <v>46</v>
      </c>
      <c r="X224" s="113">
        <v>90</v>
      </c>
      <c r="Z224" s="2">
        <f t="shared" si="3"/>
        <v>9405.3173333333325</v>
      </c>
      <c r="AA224" s="94">
        <v>105</v>
      </c>
      <c r="AB224" s="90" t="s">
        <v>47</v>
      </c>
      <c r="AC224" s="216" t="s">
        <v>47</v>
      </c>
      <c r="AD224" s="90">
        <v>100</v>
      </c>
      <c r="AE224"/>
      <c r="AF224"/>
    </row>
    <row r="225" spans="1:32" hidden="1" x14ac:dyDescent="0.35">
      <c r="A225" s="1">
        <v>429877</v>
      </c>
      <c r="B225" s="1">
        <v>1</v>
      </c>
      <c r="C225" s="25">
        <v>43033.335995370369</v>
      </c>
      <c r="D225" s="1" t="s">
        <v>190</v>
      </c>
      <c r="E225" s="1">
        <v>2</v>
      </c>
      <c r="F225" s="1">
        <v>160</v>
      </c>
      <c r="G225" s="1">
        <v>10</v>
      </c>
      <c r="H225" s="1" t="s">
        <v>55</v>
      </c>
      <c r="I225" s="1" t="s">
        <v>138</v>
      </c>
      <c r="J225" s="1">
        <v>12329272</v>
      </c>
      <c r="K225" s="1">
        <v>690</v>
      </c>
      <c r="L225" s="2">
        <v>11218.446666666669</v>
      </c>
      <c r="M225" s="2">
        <v>5236.5919999999996</v>
      </c>
      <c r="N225" s="2" t="s">
        <v>271</v>
      </c>
      <c r="O225" s="144">
        <v>105</v>
      </c>
      <c r="P225" s="13" t="s">
        <v>47</v>
      </c>
      <c r="Q225" s="13" t="s">
        <v>47</v>
      </c>
      <c r="U225" s="38">
        <v>105</v>
      </c>
      <c r="V225" s="50" t="s">
        <v>47</v>
      </c>
      <c r="W225" s="112" t="s">
        <v>47</v>
      </c>
      <c r="X225" s="113">
        <v>90</v>
      </c>
      <c r="Z225" s="2">
        <f t="shared" si="3"/>
        <v>10218.446666666669</v>
      </c>
      <c r="AA225" s="94">
        <v>105</v>
      </c>
      <c r="AB225" s="90" t="s">
        <v>47</v>
      </c>
      <c r="AC225" s="216" t="s">
        <v>47</v>
      </c>
      <c r="AD225" s="90">
        <v>105</v>
      </c>
      <c r="AE225"/>
      <c r="AF225"/>
    </row>
    <row r="226" spans="1:32" x14ac:dyDescent="0.35">
      <c r="A226" s="1">
        <v>430556</v>
      </c>
      <c r="B226" s="1">
        <v>1</v>
      </c>
      <c r="C226" s="25">
        <v>43033.556493055556</v>
      </c>
      <c r="D226" s="1" t="s">
        <v>191</v>
      </c>
      <c r="E226" s="1">
        <v>4</v>
      </c>
      <c r="F226" s="1">
        <v>355</v>
      </c>
      <c r="G226" s="1">
        <v>400</v>
      </c>
      <c r="H226" s="1" t="s">
        <v>63</v>
      </c>
      <c r="I226" s="1" t="s">
        <v>77</v>
      </c>
      <c r="J226" s="1">
        <v>12332002</v>
      </c>
      <c r="K226" s="1">
        <v>400</v>
      </c>
      <c r="L226" s="2">
        <v>6781.3221666666659</v>
      </c>
      <c r="M226" s="2">
        <v>2876.7831666666666</v>
      </c>
      <c r="N226" s="2" t="s">
        <v>271</v>
      </c>
      <c r="O226" s="144">
        <v>85</v>
      </c>
      <c r="P226" s="13" t="s">
        <v>47</v>
      </c>
      <c r="Q226" s="13" t="s">
        <v>47</v>
      </c>
      <c r="U226" s="38">
        <v>85</v>
      </c>
      <c r="V226" s="50" t="s">
        <v>46</v>
      </c>
      <c r="W226" s="112" t="s">
        <v>45</v>
      </c>
      <c r="X226" s="113">
        <v>75</v>
      </c>
      <c r="Z226" s="2">
        <f t="shared" si="3"/>
        <v>5781.3221666666659</v>
      </c>
      <c r="AA226" s="94">
        <v>105</v>
      </c>
      <c r="AB226" s="90" t="s">
        <v>47</v>
      </c>
      <c r="AC226" s="216" t="s">
        <v>45</v>
      </c>
      <c r="AD226" s="90">
        <v>100</v>
      </c>
      <c r="AE226"/>
      <c r="AF226"/>
    </row>
    <row r="227" spans="1:32" x14ac:dyDescent="0.35">
      <c r="A227" s="1">
        <v>430959</v>
      </c>
      <c r="B227" s="1">
        <v>1</v>
      </c>
      <c r="C227" s="25">
        <v>43034.316782407404</v>
      </c>
      <c r="D227" s="1" t="s">
        <v>192</v>
      </c>
      <c r="E227" s="1">
        <v>4</v>
      </c>
      <c r="F227" s="1">
        <v>355</v>
      </c>
      <c r="G227" s="1">
        <v>500</v>
      </c>
      <c r="H227" s="1" t="s">
        <v>63</v>
      </c>
      <c r="I227" s="1" t="s">
        <v>77</v>
      </c>
      <c r="J227" s="1">
        <v>12315852</v>
      </c>
      <c r="K227" s="1">
        <v>400</v>
      </c>
      <c r="L227" s="2">
        <v>6584.424</v>
      </c>
      <c r="M227" s="2">
        <v>3198.8104999999996</v>
      </c>
      <c r="N227" s="2" t="s">
        <v>271</v>
      </c>
      <c r="O227" s="144">
        <v>95</v>
      </c>
      <c r="P227" s="13" t="s">
        <v>47</v>
      </c>
      <c r="Q227" s="13" t="s">
        <v>47</v>
      </c>
      <c r="U227" s="38">
        <v>85</v>
      </c>
      <c r="V227" s="50" t="s">
        <v>46</v>
      </c>
      <c r="W227" s="112" t="s">
        <v>45</v>
      </c>
      <c r="X227" s="113">
        <v>95</v>
      </c>
      <c r="Z227" s="2">
        <f t="shared" si="3"/>
        <v>5584.424</v>
      </c>
      <c r="AA227" s="94">
        <v>105</v>
      </c>
      <c r="AB227" s="90" t="s">
        <v>47</v>
      </c>
      <c r="AC227" s="216" t="s">
        <v>45</v>
      </c>
      <c r="AD227" s="90">
        <v>100</v>
      </c>
      <c r="AE227"/>
      <c r="AF227"/>
    </row>
    <row r="228" spans="1:32" hidden="1" x14ac:dyDescent="0.35">
      <c r="A228" s="1">
        <v>427380</v>
      </c>
      <c r="B228" s="1">
        <v>1</v>
      </c>
      <c r="C228" s="25">
        <v>43035.307384259257</v>
      </c>
      <c r="D228" s="1" t="s">
        <v>193</v>
      </c>
      <c r="E228" s="1">
        <v>4</v>
      </c>
      <c r="F228" s="1">
        <v>280</v>
      </c>
      <c r="G228" s="1">
        <v>75</v>
      </c>
      <c r="H228" s="1" t="s">
        <v>34</v>
      </c>
      <c r="I228" s="1" t="s">
        <v>77</v>
      </c>
      <c r="J228" s="1">
        <v>12010562</v>
      </c>
      <c r="K228" s="1">
        <v>960</v>
      </c>
      <c r="L228" s="2">
        <v>9173.4524999999994</v>
      </c>
      <c r="M228" s="2">
        <v>4903.2818333333335</v>
      </c>
      <c r="N228" s="2" t="s">
        <v>271</v>
      </c>
      <c r="O228" s="144">
        <v>95</v>
      </c>
      <c r="P228" s="13" t="s">
        <v>45</v>
      </c>
      <c r="Q228" s="13" t="s">
        <v>45</v>
      </c>
      <c r="U228" s="38">
        <v>95</v>
      </c>
      <c r="V228" s="50" t="s">
        <v>47</v>
      </c>
      <c r="W228" s="112" t="s">
        <v>47</v>
      </c>
      <c r="X228" s="113">
        <v>80</v>
      </c>
      <c r="Z228" s="2">
        <f t="shared" si="3"/>
        <v>8173.4524999999994</v>
      </c>
      <c r="AA228" s="94">
        <v>105</v>
      </c>
      <c r="AB228" s="90" t="s">
        <v>47</v>
      </c>
      <c r="AC228" s="216" t="s">
        <v>47</v>
      </c>
      <c r="AD228" s="90">
        <v>85</v>
      </c>
      <c r="AE228"/>
      <c r="AF228"/>
    </row>
    <row r="229" spans="1:32" hidden="1" x14ac:dyDescent="0.35">
      <c r="A229" s="1">
        <v>425182</v>
      </c>
      <c r="B229" s="1">
        <v>5</v>
      </c>
      <c r="C229" s="25">
        <v>43045.334618055553</v>
      </c>
      <c r="D229" s="1" t="s">
        <v>93</v>
      </c>
      <c r="E229" s="1">
        <v>2</v>
      </c>
      <c r="F229" s="1">
        <v>160</v>
      </c>
      <c r="G229" s="1">
        <v>11.19</v>
      </c>
      <c r="H229" s="1" t="s">
        <v>34</v>
      </c>
      <c r="I229" s="1" t="s">
        <v>77</v>
      </c>
      <c r="J229" s="1">
        <v>12329512</v>
      </c>
      <c r="K229" s="1">
        <v>460</v>
      </c>
      <c r="L229" s="2">
        <v>8762.7743333333328</v>
      </c>
      <c r="M229" s="2">
        <v>3441.6883333333335</v>
      </c>
      <c r="N229" s="2" t="s">
        <v>271</v>
      </c>
      <c r="O229" s="144">
        <v>90</v>
      </c>
      <c r="P229" s="13" t="s">
        <v>47</v>
      </c>
      <c r="Q229" s="13" t="s">
        <v>47</v>
      </c>
      <c r="U229" s="38">
        <v>90</v>
      </c>
      <c r="V229" s="50" t="s">
        <v>47</v>
      </c>
      <c r="W229" s="112" t="s">
        <v>45</v>
      </c>
      <c r="X229" s="113">
        <v>100</v>
      </c>
      <c r="Z229" s="2">
        <f t="shared" si="3"/>
        <v>7762.7743333333328</v>
      </c>
      <c r="AA229" s="94">
        <v>105</v>
      </c>
      <c r="AB229" s="90" t="s">
        <v>47</v>
      </c>
      <c r="AC229" s="216" t="s">
        <v>47</v>
      </c>
      <c r="AD229" s="90">
        <v>80</v>
      </c>
      <c r="AE229"/>
      <c r="AF229"/>
    </row>
    <row r="230" spans="1:32" x14ac:dyDescent="0.35">
      <c r="A230" s="1">
        <v>430862</v>
      </c>
      <c r="B230" s="1">
        <v>1</v>
      </c>
      <c r="C230" s="25">
        <v>43045.566886574074</v>
      </c>
      <c r="D230" s="1" t="s">
        <v>113</v>
      </c>
      <c r="E230" s="1">
        <v>4</v>
      </c>
      <c r="F230" s="1">
        <v>280</v>
      </c>
      <c r="G230" s="1">
        <v>90</v>
      </c>
      <c r="H230" s="1" t="s">
        <v>34</v>
      </c>
      <c r="I230" s="1" t="s">
        <v>77</v>
      </c>
      <c r="J230" s="1">
        <v>12326442</v>
      </c>
      <c r="K230" s="1">
        <v>400</v>
      </c>
      <c r="L230" s="2">
        <v>8380.854666666668</v>
      </c>
      <c r="M230" s="2">
        <v>4880.1223333333337</v>
      </c>
      <c r="N230" s="2" t="s">
        <v>271</v>
      </c>
      <c r="O230" s="144">
        <v>105</v>
      </c>
      <c r="P230" s="13" t="s">
        <v>47</v>
      </c>
      <c r="Q230" s="13" t="s">
        <v>47</v>
      </c>
      <c r="U230" s="38">
        <v>85</v>
      </c>
      <c r="V230" s="50" t="s">
        <v>47</v>
      </c>
      <c r="W230" s="112" t="s">
        <v>47</v>
      </c>
      <c r="X230" s="113">
        <v>80</v>
      </c>
      <c r="Z230" s="2">
        <f t="shared" si="3"/>
        <v>7380.854666666668</v>
      </c>
      <c r="AA230" s="94">
        <v>105</v>
      </c>
      <c r="AB230" s="90" t="s">
        <v>47</v>
      </c>
      <c r="AC230" s="216" t="s">
        <v>46</v>
      </c>
      <c r="AD230" s="90">
        <v>95</v>
      </c>
      <c r="AE230"/>
      <c r="AF230"/>
    </row>
    <row r="231" spans="1:32" hidden="1" x14ac:dyDescent="0.35">
      <c r="A231" s="1">
        <v>430923</v>
      </c>
      <c r="B231" s="1">
        <v>1</v>
      </c>
      <c r="C231" s="25">
        <v>43045.59233796296</v>
      </c>
      <c r="D231" s="1" t="s">
        <v>194</v>
      </c>
      <c r="E231" s="1">
        <v>2</v>
      </c>
      <c r="F231" s="1">
        <v>315</v>
      </c>
      <c r="G231" s="1">
        <v>160</v>
      </c>
      <c r="H231" s="1" t="s">
        <v>63</v>
      </c>
      <c r="I231" s="1" t="s">
        <v>222</v>
      </c>
      <c r="J231" s="1">
        <v>12264682</v>
      </c>
      <c r="K231" s="1">
        <v>500</v>
      </c>
      <c r="L231" s="2">
        <v>7469.1508333333331</v>
      </c>
      <c r="M231" s="2">
        <v>3445.1665000000007</v>
      </c>
      <c r="N231" s="2" t="s">
        <v>271</v>
      </c>
      <c r="O231" s="144">
        <v>80</v>
      </c>
      <c r="P231" s="13" t="s">
        <v>47</v>
      </c>
      <c r="Q231" s="13" t="s">
        <v>47</v>
      </c>
      <c r="U231" s="38">
        <v>100</v>
      </c>
      <c r="V231" s="50" t="s">
        <v>46</v>
      </c>
      <c r="W231" s="112" t="s">
        <v>45</v>
      </c>
      <c r="X231" s="113">
        <v>105</v>
      </c>
      <c r="Z231" s="2">
        <f t="shared" si="3"/>
        <v>6469.1508333333331</v>
      </c>
      <c r="AA231" s="94">
        <v>95</v>
      </c>
      <c r="AB231" s="90" t="s">
        <v>47</v>
      </c>
      <c r="AC231" s="216" t="s">
        <v>46</v>
      </c>
      <c r="AD231" s="90">
        <v>80</v>
      </c>
      <c r="AE231"/>
      <c r="AF231"/>
    </row>
    <row r="232" spans="1:32" hidden="1" x14ac:dyDescent="0.35">
      <c r="A232" s="1">
        <v>418034</v>
      </c>
      <c r="B232" s="1">
        <v>1</v>
      </c>
      <c r="C232" s="25">
        <v>43046.530868055554</v>
      </c>
      <c r="D232" s="1" t="s">
        <v>195</v>
      </c>
      <c r="E232" s="1">
        <v>6</v>
      </c>
      <c r="F232" s="1">
        <v>200</v>
      </c>
      <c r="G232" s="1">
        <v>18.5</v>
      </c>
      <c r="H232" s="1" t="s">
        <v>34</v>
      </c>
      <c r="I232" s="1" t="s">
        <v>131</v>
      </c>
      <c r="J232" s="1">
        <v>12298242</v>
      </c>
      <c r="K232" s="1">
        <v>690</v>
      </c>
      <c r="L232" s="2">
        <v>9233.9395000000004</v>
      </c>
      <c r="M232" s="2">
        <v>4424.3976666666667</v>
      </c>
      <c r="N232" s="2" t="s">
        <v>271</v>
      </c>
      <c r="O232" s="144">
        <v>105</v>
      </c>
      <c r="P232" s="13" t="s">
        <v>47</v>
      </c>
      <c r="Q232" s="13" t="s">
        <v>47</v>
      </c>
      <c r="U232" s="38">
        <v>95</v>
      </c>
      <c r="V232" s="50" t="s">
        <v>47</v>
      </c>
      <c r="W232" s="112" t="s">
        <v>46</v>
      </c>
      <c r="X232" s="113">
        <v>100</v>
      </c>
      <c r="Z232" s="2">
        <f t="shared" si="3"/>
        <v>8233.9395000000004</v>
      </c>
      <c r="AA232" s="94">
        <v>105</v>
      </c>
      <c r="AB232" s="90" t="s">
        <v>47</v>
      </c>
      <c r="AC232" s="216" t="s">
        <v>47</v>
      </c>
      <c r="AD232" s="90">
        <v>85</v>
      </c>
      <c r="AE232"/>
      <c r="AF232"/>
    </row>
    <row r="233" spans="1:32" hidden="1" x14ac:dyDescent="0.35">
      <c r="A233" s="1">
        <v>427390</v>
      </c>
      <c r="B233" s="1">
        <v>3</v>
      </c>
      <c r="C233" s="25">
        <v>43046.569050925929</v>
      </c>
      <c r="D233" s="1" t="s">
        <v>196</v>
      </c>
      <c r="E233" s="1">
        <v>4</v>
      </c>
      <c r="F233" s="1">
        <v>180</v>
      </c>
      <c r="G233" s="1">
        <v>18.5</v>
      </c>
      <c r="H233" s="1" t="s">
        <v>197</v>
      </c>
      <c r="I233" s="1" t="s">
        <v>183</v>
      </c>
      <c r="J233" s="1">
        <v>12231612</v>
      </c>
      <c r="K233" s="1">
        <v>690</v>
      </c>
      <c r="L233" s="2">
        <v>12285.480000000001</v>
      </c>
      <c r="M233" s="2">
        <v>5882.5978333333333</v>
      </c>
      <c r="N233" s="2" t="s">
        <v>271</v>
      </c>
      <c r="O233" s="144">
        <v>105</v>
      </c>
      <c r="P233" s="13" t="s">
        <v>47</v>
      </c>
      <c r="Q233" s="13" t="s">
        <v>47</v>
      </c>
      <c r="U233" s="38">
        <v>105</v>
      </c>
      <c r="V233" s="50" t="s">
        <v>47</v>
      </c>
      <c r="W233" s="112" t="s">
        <v>47</v>
      </c>
      <c r="X233" s="113">
        <v>105</v>
      </c>
      <c r="Z233" s="2">
        <f t="shared" si="3"/>
        <v>11285.480000000001</v>
      </c>
      <c r="AA233" s="94">
        <v>105</v>
      </c>
      <c r="AB233" s="90" t="s">
        <v>47</v>
      </c>
      <c r="AC233" s="216" t="s">
        <v>47</v>
      </c>
      <c r="AD233" s="90">
        <v>105</v>
      </c>
      <c r="AE233"/>
      <c r="AF233"/>
    </row>
    <row r="234" spans="1:32" hidden="1" x14ac:dyDescent="0.35">
      <c r="A234" s="1">
        <v>427398</v>
      </c>
      <c r="B234" s="1">
        <v>1</v>
      </c>
      <c r="C234" s="25">
        <v>43047.342129629629</v>
      </c>
      <c r="D234" s="1" t="s">
        <v>198</v>
      </c>
      <c r="E234" s="1">
        <v>6</v>
      </c>
      <c r="F234" s="1">
        <v>280</v>
      </c>
      <c r="G234" s="1">
        <v>40</v>
      </c>
      <c r="H234" s="1" t="s">
        <v>63</v>
      </c>
      <c r="I234" s="1" t="s">
        <v>64</v>
      </c>
      <c r="J234" s="1">
        <v>12314102</v>
      </c>
      <c r="K234" s="1">
        <v>690</v>
      </c>
      <c r="L234" s="2">
        <v>7171.0465000000004</v>
      </c>
      <c r="M234" s="2">
        <v>3321.0553333333332</v>
      </c>
      <c r="N234" s="2" t="s">
        <v>271</v>
      </c>
      <c r="O234" s="144">
        <v>100</v>
      </c>
      <c r="P234" s="13" t="s">
        <v>47</v>
      </c>
      <c r="Q234" s="13" t="s">
        <v>47</v>
      </c>
      <c r="U234" s="38">
        <v>95</v>
      </c>
      <c r="V234" s="50" t="s">
        <v>46</v>
      </c>
      <c r="W234" s="112" t="s">
        <v>45</v>
      </c>
      <c r="X234" s="113">
        <v>100</v>
      </c>
      <c r="Z234" s="2">
        <f t="shared" si="3"/>
        <v>6171.0465000000004</v>
      </c>
      <c r="AA234" s="94">
        <v>105</v>
      </c>
      <c r="AB234" s="90" t="s">
        <v>47</v>
      </c>
      <c r="AC234" s="216" t="s">
        <v>46</v>
      </c>
      <c r="AD234" s="90">
        <v>75</v>
      </c>
      <c r="AE234"/>
      <c r="AF234"/>
    </row>
    <row r="235" spans="1:32" hidden="1" x14ac:dyDescent="0.35">
      <c r="A235" s="1">
        <v>427398</v>
      </c>
      <c r="B235" s="1">
        <v>2</v>
      </c>
      <c r="C235" s="25">
        <v>43047.358877314815</v>
      </c>
      <c r="D235" s="1" t="s">
        <v>198</v>
      </c>
      <c r="E235" s="1">
        <v>6</v>
      </c>
      <c r="F235" s="1">
        <v>280</v>
      </c>
      <c r="G235" s="1">
        <v>40</v>
      </c>
      <c r="H235" s="1" t="s">
        <v>63</v>
      </c>
      <c r="I235" s="1" t="s">
        <v>64</v>
      </c>
      <c r="J235" s="1">
        <v>12314102</v>
      </c>
      <c r="K235" s="1">
        <v>690</v>
      </c>
      <c r="L235" s="2">
        <v>6975.9298333333345</v>
      </c>
      <c r="M235" s="2">
        <v>3196.1806666666666</v>
      </c>
      <c r="N235" s="2" t="s">
        <v>271</v>
      </c>
      <c r="O235" s="144">
        <v>95</v>
      </c>
      <c r="P235" s="13" t="s">
        <v>47</v>
      </c>
      <c r="Q235" s="13" t="s">
        <v>47</v>
      </c>
      <c r="U235" s="38">
        <v>90</v>
      </c>
      <c r="V235" s="50" t="s">
        <v>46</v>
      </c>
      <c r="W235" s="112" t="s">
        <v>45</v>
      </c>
      <c r="X235" s="113">
        <v>95</v>
      </c>
      <c r="Z235" s="2">
        <f t="shared" si="3"/>
        <v>5975.9298333333345</v>
      </c>
      <c r="AA235" s="94">
        <v>105</v>
      </c>
      <c r="AB235" s="90" t="s">
        <v>47</v>
      </c>
      <c r="AC235" s="216" t="s">
        <v>45</v>
      </c>
      <c r="AD235" s="90">
        <v>105</v>
      </c>
      <c r="AE235"/>
      <c r="AF235"/>
    </row>
    <row r="236" spans="1:32" hidden="1" x14ac:dyDescent="0.35">
      <c r="A236" s="1">
        <v>412849</v>
      </c>
      <c r="B236" s="1">
        <v>1</v>
      </c>
      <c r="C236" s="25">
        <v>43047.401990740742</v>
      </c>
      <c r="D236" s="1" t="s">
        <v>199</v>
      </c>
      <c r="E236" s="1">
        <v>4</v>
      </c>
      <c r="F236" s="1">
        <v>200</v>
      </c>
      <c r="G236" s="1">
        <v>37</v>
      </c>
      <c r="H236" s="1" t="s">
        <v>34</v>
      </c>
      <c r="I236" s="1" t="s">
        <v>131</v>
      </c>
      <c r="J236" s="1">
        <v>12152032</v>
      </c>
      <c r="K236" s="1">
        <v>500</v>
      </c>
      <c r="L236" s="2">
        <v>9333.4483333333337</v>
      </c>
      <c r="M236" s="2">
        <v>4758.8106666666672</v>
      </c>
      <c r="N236" s="2" t="s">
        <v>271</v>
      </c>
      <c r="O236" s="144">
        <v>105</v>
      </c>
      <c r="P236" s="13" t="s">
        <v>47</v>
      </c>
      <c r="Q236" s="13" t="s">
        <v>47</v>
      </c>
      <c r="U236" s="38">
        <v>100</v>
      </c>
      <c r="V236" s="50" t="s">
        <v>47</v>
      </c>
      <c r="W236" s="112" t="s">
        <v>47</v>
      </c>
      <c r="X236" s="113">
        <v>80</v>
      </c>
      <c r="Z236" s="2">
        <f t="shared" si="3"/>
        <v>8333.4483333333337</v>
      </c>
      <c r="AA236" s="94">
        <v>105</v>
      </c>
      <c r="AB236" s="90" t="s">
        <v>47</v>
      </c>
      <c r="AC236" s="216" t="s">
        <v>47</v>
      </c>
      <c r="AD236" s="90">
        <v>85</v>
      </c>
      <c r="AE236"/>
      <c r="AF236"/>
    </row>
    <row r="237" spans="1:32" hidden="1" x14ac:dyDescent="0.35">
      <c r="A237" s="1">
        <v>409005</v>
      </c>
      <c r="B237" s="1">
        <v>28</v>
      </c>
      <c r="C237" s="25">
        <v>43047.617256944446</v>
      </c>
      <c r="D237" s="1" t="s">
        <v>135</v>
      </c>
      <c r="E237" s="1">
        <v>2</v>
      </c>
      <c r="F237" s="1">
        <v>160</v>
      </c>
      <c r="G237" s="1">
        <v>18.5</v>
      </c>
      <c r="H237" s="1" t="s">
        <v>63</v>
      </c>
      <c r="I237" s="1" t="s">
        <v>84</v>
      </c>
      <c r="J237" s="1">
        <v>12245652</v>
      </c>
      <c r="K237" s="1">
        <v>690</v>
      </c>
      <c r="L237" s="2">
        <v>7247.5661666666674</v>
      </c>
      <c r="M237" s="2">
        <v>2882.2973333333334</v>
      </c>
      <c r="N237" s="2" t="s">
        <v>271</v>
      </c>
      <c r="O237" s="144">
        <v>80</v>
      </c>
      <c r="P237" s="13" t="s">
        <v>47</v>
      </c>
      <c r="Q237" s="13" t="s">
        <v>47</v>
      </c>
      <c r="U237" s="38">
        <v>95</v>
      </c>
      <c r="V237" s="50" t="s">
        <v>46</v>
      </c>
      <c r="W237" s="112" t="s">
        <v>45</v>
      </c>
      <c r="X237" s="113">
        <v>80</v>
      </c>
      <c r="Z237" s="2">
        <f t="shared" si="3"/>
        <v>6247.5661666666674</v>
      </c>
      <c r="AA237" s="94">
        <v>105</v>
      </c>
      <c r="AB237" s="90" t="s">
        <v>47</v>
      </c>
      <c r="AC237" s="216" t="s">
        <v>46</v>
      </c>
      <c r="AD237" s="90">
        <v>80</v>
      </c>
      <c r="AE237"/>
      <c r="AF237"/>
    </row>
    <row r="238" spans="1:32" hidden="1" x14ac:dyDescent="0.35">
      <c r="A238" s="1">
        <v>409005</v>
      </c>
      <c r="B238" s="1">
        <v>29</v>
      </c>
      <c r="C238" s="25">
        <v>43048.28738425926</v>
      </c>
      <c r="D238" s="1" t="s">
        <v>135</v>
      </c>
      <c r="E238" s="1">
        <v>2</v>
      </c>
      <c r="F238" s="1">
        <v>160</v>
      </c>
      <c r="G238" s="1">
        <v>18.5</v>
      </c>
      <c r="H238" s="1" t="s">
        <v>63</v>
      </c>
      <c r="I238" s="1" t="s">
        <v>84</v>
      </c>
      <c r="J238" s="1">
        <v>12245652</v>
      </c>
      <c r="K238" s="1">
        <v>690</v>
      </c>
      <c r="L238" s="2">
        <v>7027.3388333333342</v>
      </c>
      <c r="M238" s="2">
        <v>2940.8323333333333</v>
      </c>
      <c r="N238" s="2" t="s">
        <v>271</v>
      </c>
      <c r="O238" s="144">
        <v>85</v>
      </c>
      <c r="P238" s="13" t="s">
        <v>47</v>
      </c>
      <c r="Q238" s="13" t="s">
        <v>47</v>
      </c>
      <c r="U238" s="38">
        <v>90</v>
      </c>
      <c r="V238" s="50" t="s">
        <v>46</v>
      </c>
      <c r="W238" s="112" t="s">
        <v>45</v>
      </c>
      <c r="X238" s="113">
        <v>80</v>
      </c>
      <c r="Z238" s="2">
        <f t="shared" si="3"/>
        <v>6027.3388333333342</v>
      </c>
      <c r="AA238" s="94">
        <v>105</v>
      </c>
      <c r="AB238" s="90" t="s">
        <v>47</v>
      </c>
      <c r="AC238" s="216" t="s">
        <v>45</v>
      </c>
      <c r="AD238" s="90">
        <v>105</v>
      </c>
      <c r="AE238"/>
      <c r="AF238"/>
    </row>
    <row r="239" spans="1:32" hidden="1" x14ac:dyDescent="0.35">
      <c r="A239" s="1">
        <v>412593</v>
      </c>
      <c r="B239" s="1">
        <v>1</v>
      </c>
      <c r="C239" s="25">
        <v>43047.58252314815</v>
      </c>
      <c r="D239" s="1" t="s">
        <v>200</v>
      </c>
      <c r="E239" s="1">
        <v>6</v>
      </c>
      <c r="F239" s="1">
        <v>400</v>
      </c>
      <c r="G239" s="1">
        <v>400</v>
      </c>
      <c r="H239" s="1" t="s">
        <v>55</v>
      </c>
      <c r="I239" s="1" t="s">
        <v>138</v>
      </c>
      <c r="J239" s="1">
        <v>12303142</v>
      </c>
      <c r="K239" s="1">
        <v>690</v>
      </c>
      <c r="L239" s="2">
        <v>9680.2363333333324</v>
      </c>
      <c r="M239" s="2">
        <v>5190.8668333333335</v>
      </c>
      <c r="N239" s="2" t="s">
        <v>271</v>
      </c>
      <c r="O239" s="144">
        <v>105</v>
      </c>
      <c r="P239" s="13" t="s">
        <v>47</v>
      </c>
      <c r="Q239" s="13" t="s">
        <v>47</v>
      </c>
      <c r="U239" s="38">
        <v>100</v>
      </c>
      <c r="V239" s="50" t="s">
        <v>47</v>
      </c>
      <c r="W239" s="112" t="s">
        <v>47</v>
      </c>
      <c r="X239" s="113">
        <v>85</v>
      </c>
      <c r="Z239" s="2">
        <f t="shared" si="3"/>
        <v>8680.2363333333324</v>
      </c>
      <c r="AA239" s="94">
        <v>105</v>
      </c>
      <c r="AB239" s="90" t="s">
        <v>47</v>
      </c>
      <c r="AC239" s="216" t="s">
        <v>47</v>
      </c>
      <c r="AD239" s="90">
        <v>90</v>
      </c>
      <c r="AE239"/>
      <c r="AF239"/>
    </row>
    <row r="240" spans="1:32" hidden="1" x14ac:dyDescent="0.35">
      <c r="A240" s="1">
        <v>427272</v>
      </c>
      <c r="B240" s="1">
        <v>1</v>
      </c>
      <c r="C240" s="25">
        <v>43048.310358796298</v>
      </c>
      <c r="D240" s="1" t="s">
        <v>201</v>
      </c>
      <c r="E240" s="1">
        <v>2</v>
      </c>
      <c r="F240" s="1">
        <v>200</v>
      </c>
      <c r="G240" s="1">
        <v>37</v>
      </c>
      <c r="H240" s="1" t="s">
        <v>34</v>
      </c>
      <c r="I240" s="1" t="s">
        <v>131</v>
      </c>
      <c r="J240" s="1">
        <v>12286652</v>
      </c>
      <c r="K240" s="1">
        <v>500</v>
      </c>
      <c r="L240" s="2">
        <v>8726.2959999999985</v>
      </c>
      <c r="M240" s="2">
        <v>4600.681333333333</v>
      </c>
      <c r="N240" s="2" t="s">
        <v>271</v>
      </c>
      <c r="O240" s="144">
        <v>105</v>
      </c>
      <c r="P240" s="13" t="s">
        <v>47</v>
      </c>
      <c r="Q240" s="13" t="s">
        <v>47</v>
      </c>
      <c r="U240" s="38">
        <v>90</v>
      </c>
      <c r="V240" s="50" t="s">
        <v>47</v>
      </c>
      <c r="W240" s="112" t="s">
        <v>46</v>
      </c>
      <c r="X240" s="113">
        <v>100</v>
      </c>
      <c r="Z240" s="2">
        <f t="shared" si="3"/>
        <v>7726.2959999999985</v>
      </c>
      <c r="AA240" s="94">
        <v>105</v>
      </c>
      <c r="AB240" s="90" t="s">
        <v>47</v>
      </c>
      <c r="AC240" s="216" t="s">
        <v>47</v>
      </c>
      <c r="AD240" s="90">
        <v>75</v>
      </c>
      <c r="AE240"/>
      <c r="AF240"/>
    </row>
    <row r="241" spans="1:32" hidden="1" x14ac:dyDescent="0.35">
      <c r="A241" s="1">
        <v>430993</v>
      </c>
      <c r="B241" s="1">
        <v>1</v>
      </c>
      <c r="C241" s="25">
        <v>43047.557523148149</v>
      </c>
      <c r="D241" s="1" t="s">
        <v>202</v>
      </c>
      <c r="E241" s="1">
        <v>2</v>
      </c>
      <c r="F241" s="1">
        <v>280</v>
      </c>
      <c r="G241" s="1">
        <v>47</v>
      </c>
      <c r="H241" s="1" t="s">
        <v>63</v>
      </c>
      <c r="I241" s="1" t="s">
        <v>64</v>
      </c>
      <c r="J241" s="1">
        <v>12291972</v>
      </c>
      <c r="K241" s="1">
        <v>500</v>
      </c>
      <c r="L241" s="2">
        <v>9062.9146666666657</v>
      </c>
      <c r="M241" s="2">
        <v>3975.2900000000004</v>
      </c>
      <c r="N241" s="2" t="s">
        <v>271</v>
      </c>
      <c r="O241" s="144">
        <v>95</v>
      </c>
      <c r="P241" s="13" t="s">
        <v>47</v>
      </c>
      <c r="Q241" s="13" t="s">
        <v>47</v>
      </c>
      <c r="U241" s="38">
        <v>95</v>
      </c>
      <c r="V241" s="50" t="s">
        <v>47</v>
      </c>
      <c r="W241" s="112" t="s">
        <v>46</v>
      </c>
      <c r="X241" s="113">
        <v>80</v>
      </c>
      <c r="Z241" s="2">
        <f t="shared" si="3"/>
        <v>8062.9146666666657</v>
      </c>
      <c r="AA241" s="94">
        <v>105</v>
      </c>
      <c r="AB241" s="90" t="s">
        <v>47</v>
      </c>
      <c r="AC241" s="216" t="s">
        <v>47</v>
      </c>
      <c r="AD241" s="90">
        <v>80</v>
      </c>
      <c r="AE241"/>
      <c r="AF241"/>
    </row>
    <row r="242" spans="1:32" x14ac:dyDescent="0.35">
      <c r="A242" s="1">
        <v>420426</v>
      </c>
      <c r="B242" s="1">
        <v>2</v>
      </c>
      <c r="C242" s="25">
        <v>43048.559074074074</v>
      </c>
      <c r="D242" s="1" t="s">
        <v>204</v>
      </c>
      <c r="E242" s="1">
        <v>4</v>
      </c>
      <c r="F242" s="1">
        <v>315</v>
      </c>
      <c r="G242" s="1">
        <v>110</v>
      </c>
      <c r="H242" s="1" t="s">
        <v>63</v>
      </c>
      <c r="I242" s="1" t="s">
        <v>64</v>
      </c>
      <c r="J242" s="1">
        <v>12208172</v>
      </c>
      <c r="K242" s="1">
        <v>400</v>
      </c>
      <c r="L242" s="2">
        <v>6000.2616666666663</v>
      </c>
      <c r="M242" s="2">
        <v>3314.0141666666664</v>
      </c>
      <c r="N242" s="2" t="s">
        <v>271</v>
      </c>
      <c r="O242" s="144">
        <v>100</v>
      </c>
      <c r="P242" s="13" t="s">
        <v>47</v>
      </c>
      <c r="Q242" s="13" t="s">
        <v>47</v>
      </c>
      <c r="U242" s="38">
        <v>105</v>
      </c>
      <c r="V242" s="50" t="s">
        <v>45</v>
      </c>
      <c r="W242" s="112" t="s">
        <v>45</v>
      </c>
      <c r="X242" s="113">
        <v>100</v>
      </c>
      <c r="Z242" s="2">
        <f t="shared" si="3"/>
        <v>5000.2616666666663</v>
      </c>
      <c r="AA242" s="94">
        <v>90</v>
      </c>
      <c r="AB242" s="90" t="s">
        <v>47</v>
      </c>
      <c r="AC242" s="216" t="s">
        <v>45</v>
      </c>
      <c r="AD242" s="90">
        <v>85</v>
      </c>
      <c r="AE242"/>
      <c r="AF242"/>
    </row>
    <row r="243" spans="1:32" hidden="1" x14ac:dyDescent="0.35">
      <c r="A243" s="1">
        <v>425978</v>
      </c>
      <c r="B243" s="1">
        <v>102</v>
      </c>
      <c r="C243" s="25">
        <v>43049.558379629627</v>
      </c>
      <c r="D243" s="1" t="s">
        <v>206</v>
      </c>
      <c r="E243" s="1">
        <v>6</v>
      </c>
      <c r="F243" s="1">
        <v>132</v>
      </c>
      <c r="G243" s="1">
        <v>3.8</v>
      </c>
      <c r="H243" s="1" t="s">
        <v>34</v>
      </c>
      <c r="I243" s="1" t="s">
        <v>131</v>
      </c>
      <c r="J243" s="1">
        <v>12333222</v>
      </c>
      <c r="K243" s="1">
        <v>440</v>
      </c>
      <c r="L243" s="2">
        <v>10924.921666666667</v>
      </c>
      <c r="M243" s="2">
        <v>4435.2563333333337</v>
      </c>
      <c r="N243" s="2" t="s">
        <v>271</v>
      </c>
      <c r="O243" s="144">
        <v>105</v>
      </c>
      <c r="P243" s="13" t="s">
        <v>47</v>
      </c>
      <c r="Q243" s="13" t="s">
        <v>47</v>
      </c>
      <c r="U243" s="38">
        <v>105</v>
      </c>
      <c r="V243" s="50" t="s">
        <v>47</v>
      </c>
      <c r="W243" s="112" t="s">
        <v>46</v>
      </c>
      <c r="X243" s="113">
        <v>100</v>
      </c>
      <c r="Z243" s="2">
        <f t="shared" si="3"/>
        <v>9924.9216666666671</v>
      </c>
      <c r="AA243" s="94">
        <v>105</v>
      </c>
      <c r="AB243" s="90" t="s">
        <v>47</v>
      </c>
      <c r="AC243" s="216" t="s">
        <v>47</v>
      </c>
      <c r="AD243" s="90">
        <v>105</v>
      </c>
      <c r="AE243"/>
      <c r="AF243"/>
    </row>
    <row r="244" spans="1:32" hidden="1" x14ac:dyDescent="0.35">
      <c r="A244" s="1">
        <v>425978</v>
      </c>
      <c r="B244" s="1">
        <v>104</v>
      </c>
      <c r="C244" s="25">
        <v>43049.540671296294</v>
      </c>
      <c r="D244" s="1" t="s">
        <v>206</v>
      </c>
      <c r="E244" s="1">
        <v>6</v>
      </c>
      <c r="F244" s="1">
        <v>132</v>
      </c>
      <c r="G244" s="1">
        <v>3.8</v>
      </c>
      <c r="H244" s="1" t="s">
        <v>34</v>
      </c>
      <c r="I244" s="1" t="s">
        <v>131</v>
      </c>
      <c r="J244" s="1">
        <v>12333222</v>
      </c>
      <c r="K244" s="1">
        <v>440</v>
      </c>
      <c r="L244" s="2">
        <v>11379.118666666667</v>
      </c>
      <c r="M244" s="2">
        <v>4547.5756666666666</v>
      </c>
      <c r="N244" s="2" t="s">
        <v>271</v>
      </c>
      <c r="O244" s="144">
        <v>105</v>
      </c>
      <c r="P244" s="13" t="s">
        <v>47</v>
      </c>
      <c r="Q244" s="13" t="s">
        <v>47</v>
      </c>
      <c r="U244" s="38">
        <v>105</v>
      </c>
      <c r="V244" s="50" t="s">
        <v>47</v>
      </c>
      <c r="W244" s="112" t="s">
        <v>46</v>
      </c>
      <c r="X244" s="113">
        <v>100</v>
      </c>
      <c r="Z244" s="2">
        <f t="shared" si="3"/>
        <v>10379.118666666667</v>
      </c>
      <c r="AA244" s="94">
        <v>105</v>
      </c>
      <c r="AB244" s="90" t="s">
        <v>47</v>
      </c>
      <c r="AC244" s="216" t="s">
        <v>47</v>
      </c>
      <c r="AD244" s="90">
        <v>105</v>
      </c>
      <c r="AE244"/>
      <c r="AF244"/>
    </row>
    <row r="245" spans="1:32" hidden="1" x14ac:dyDescent="0.35">
      <c r="A245" s="1">
        <v>425978</v>
      </c>
      <c r="B245" s="1">
        <v>105</v>
      </c>
      <c r="C245" s="25">
        <v>43049.52784722222</v>
      </c>
      <c r="D245" s="1" t="s">
        <v>206</v>
      </c>
      <c r="E245" s="1">
        <v>6</v>
      </c>
      <c r="F245" s="1">
        <v>132</v>
      </c>
      <c r="G245" s="1">
        <v>3.8</v>
      </c>
      <c r="H245" s="1" t="s">
        <v>34</v>
      </c>
      <c r="I245" s="1" t="s">
        <v>131</v>
      </c>
      <c r="J245" s="1">
        <v>12333222</v>
      </c>
      <c r="K245" s="1">
        <v>440</v>
      </c>
      <c r="L245" s="2">
        <v>9792.3983333333344</v>
      </c>
      <c r="M245" s="2">
        <v>4096.4319999999998</v>
      </c>
      <c r="N245" s="2" t="s">
        <v>271</v>
      </c>
      <c r="O245" s="144">
        <v>105</v>
      </c>
      <c r="P245" s="13" t="s">
        <v>47</v>
      </c>
      <c r="Q245" s="13" t="s">
        <v>47</v>
      </c>
      <c r="U245" s="38">
        <v>105</v>
      </c>
      <c r="V245" s="50" t="s">
        <v>47</v>
      </c>
      <c r="W245" s="112" t="s">
        <v>46</v>
      </c>
      <c r="X245" s="113">
        <v>85</v>
      </c>
      <c r="Z245" s="2">
        <f t="shared" si="3"/>
        <v>8792.3983333333344</v>
      </c>
      <c r="AA245" s="94">
        <v>105</v>
      </c>
      <c r="AB245" s="90" t="s">
        <v>47</v>
      </c>
      <c r="AC245" s="216" t="s">
        <v>47</v>
      </c>
      <c r="AD245" s="90">
        <v>90</v>
      </c>
      <c r="AE245"/>
      <c r="AF245"/>
    </row>
    <row r="246" spans="1:32" hidden="1" x14ac:dyDescent="0.35">
      <c r="A246" s="1">
        <v>409008</v>
      </c>
      <c r="B246" s="1">
        <v>10</v>
      </c>
      <c r="C246" s="25">
        <v>43053.314872685187</v>
      </c>
      <c r="D246" s="1" t="s">
        <v>207</v>
      </c>
      <c r="E246" s="1">
        <v>2</v>
      </c>
      <c r="F246" s="1">
        <v>200</v>
      </c>
      <c r="G246" s="1">
        <v>37</v>
      </c>
      <c r="H246" s="1" t="s">
        <v>63</v>
      </c>
      <c r="I246" s="1" t="s">
        <v>64</v>
      </c>
      <c r="J246" s="1">
        <v>12279482</v>
      </c>
      <c r="K246" s="1">
        <v>690</v>
      </c>
      <c r="L246" s="2">
        <v>6808.7233333333324</v>
      </c>
      <c r="M246" s="2">
        <v>2811.0373333333337</v>
      </c>
      <c r="N246" s="2" t="s">
        <v>271</v>
      </c>
      <c r="O246" s="144">
        <v>80</v>
      </c>
      <c r="P246" s="105" t="s">
        <v>47</v>
      </c>
      <c r="Q246" s="13" t="s">
        <v>47</v>
      </c>
      <c r="U246" s="38">
        <v>85</v>
      </c>
      <c r="V246" s="50" t="s">
        <v>46</v>
      </c>
      <c r="W246" s="112" t="s">
        <v>45</v>
      </c>
      <c r="X246" s="113">
        <v>75</v>
      </c>
      <c r="Z246" s="2">
        <f t="shared" si="3"/>
        <v>5808.7233333333324</v>
      </c>
      <c r="AA246" s="94">
        <v>105</v>
      </c>
      <c r="AB246" s="90" t="s">
        <v>47</v>
      </c>
      <c r="AC246" s="216" t="s">
        <v>45</v>
      </c>
      <c r="AD246" s="90">
        <v>100</v>
      </c>
      <c r="AE246"/>
      <c r="AF246"/>
    </row>
    <row r="247" spans="1:32" hidden="1" x14ac:dyDescent="0.35">
      <c r="A247" s="1">
        <v>407346</v>
      </c>
      <c r="B247" s="1">
        <v>54</v>
      </c>
      <c r="C247" s="25">
        <v>43053.403414351851</v>
      </c>
      <c r="D247" s="1" t="s">
        <v>66</v>
      </c>
      <c r="E247" s="1">
        <v>4</v>
      </c>
      <c r="F247" s="1">
        <v>250</v>
      </c>
      <c r="G247" s="1">
        <v>55</v>
      </c>
      <c r="H247" s="1" t="s">
        <v>34</v>
      </c>
      <c r="I247" s="1" t="s">
        <v>72</v>
      </c>
      <c r="J247" s="1">
        <v>12012102</v>
      </c>
      <c r="K247" s="1">
        <v>1000</v>
      </c>
      <c r="L247" s="2">
        <v>9902.3386666666665</v>
      </c>
      <c r="M247" s="2">
        <v>4849.5823333333328</v>
      </c>
      <c r="N247" s="2" t="s">
        <v>271</v>
      </c>
      <c r="O247" s="144">
        <v>105</v>
      </c>
      <c r="P247" s="13" t="s">
        <v>45</v>
      </c>
      <c r="Q247" s="13" t="s">
        <v>45</v>
      </c>
      <c r="U247" s="38">
        <v>105</v>
      </c>
      <c r="V247" s="50" t="s">
        <v>47</v>
      </c>
      <c r="W247" s="112" t="s">
        <v>47</v>
      </c>
      <c r="X247" s="113">
        <v>80</v>
      </c>
      <c r="Z247" s="2">
        <f t="shared" si="3"/>
        <v>8902.3386666666665</v>
      </c>
      <c r="AA247" s="94">
        <v>105</v>
      </c>
      <c r="AB247" s="90" t="s">
        <v>47</v>
      </c>
      <c r="AC247" s="216" t="s">
        <v>47</v>
      </c>
      <c r="AD247" s="90">
        <v>95</v>
      </c>
      <c r="AE247"/>
      <c r="AF247"/>
    </row>
    <row r="248" spans="1:32" hidden="1" x14ac:dyDescent="0.35">
      <c r="A248" s="1">
        <v>407346</v>
      </c>
      <c r="B248" s="1">
        <v>55</v>
      </c>
      <c r="C248" s="25">
        <v>43053.416365740741</v>
      </c>
      <c r="D248" s="1" t="s">
        <v>66</v>
      </c>
      <c r="E248" s="1">
        <v>4</v>
      </c>
      <c r="F248" s="1">
        <v>250</v>
      </c>
      <c r="G248" s="1">
        <v>55</v>
      </c>
      <c r="H248" s="1" t="s">
        <v>34</v>
      </c>
      <c r="I248" s="1" t="s">
        <v>72</v>
      </c>
      <c r="J248" s="1">
        <v>12012102</v>
      </c>
      <c r="K248" s="1">
        <v>1000</v>
      </c>
      <c r="L248" s="2">
        <v>9852.5436666666665</v>
      </c>
      <c r="M248" s="2">
        <v>5165.6713333333328</v>
      </c>
      <c r="N248" s="2" t="s">
        <v>271</v>
      </c>
      <c r="O248" s="144">
        <v>105</v>
      </c>
      <c r="P248" s="13" t="s">
        <v>45</v>
      </c>
      <c r="Q248" s="13" t="s">
        <v>45</v>
      </c>
      <c r="U248" s="38">
        <v>105</v>
      </c>
      <c r="V248" s="50" t="s">
        <v>47</v>
      </c>
      <c r="W248" s="112" t="s">
        <v>47</v>
      </c>
      <c r="X248" s="113">
        <v>90</v>
      </c>
      <c r="Z248" s="2">
        <f t="shared" si="3"/>
        <v>8852.5436666666665</v>
      </c>
      <c r="AA248" s="94">
        <v>105</v>
      </c>
      <c r="AB248" s="90" t="s">
        <v>47</v>
      </c>
      <c r="AC248" s="216" t="s">
        <v>47</v>
      </c>
      <c r="AD248" s="90">
        <v>90</v>
      </c>
      <c r="AE248"/>
      <c r="AF248"/>
    </row>
    <row r="249" spans="1:32" hidden="1" x14ac:dyDescent="0.35">
      <c r="A249" s="1">
        <v>408861</v>
      </c>
      <c r="B249" s="1">
        <v>1</v>
      </c>
      <c r="C249" s="25">
        <v>43054.387280092589</v>
      </c>
      <c r="D249" s="1" t="s">
        <v>208</v>
      </c>
      <c r="E249" s="1">
        <v>4</v>
      </c>
      <c r="F249" s="1">
        <v>180</v>
      </c>
      <c r="G249" s="1">
        <v>18.5</v>
      </c>
      <c r="H249" s="1" t="s">
        <v>34</v>
      </c>
      <c r="I249" s="1" t="s">
        <v>72</v>
      </c>
      <c r="J249" s="1">
        <v>12278532</v>
      </c>
      <c r="K249" s="1">
        <v>525</v>
      </c>
      <c r="L249" s="2">
        <v>10662.785</v>
      </c>
      <c r="M249" s="2">
        <v>4416.3384999999989</v>
      </c>
      <c r="N249" s="2" t="s">
        <v>47</v>
      </c>
      <c r="O249" s="144">
        <v>105</v>
      </c>
      <c r="P249" s="13" t="s">
        <v>47</v>
      </c>
      <c r="Q249" s="13" t="s">
        <v>47</v>
      </c>
      <c r="U249" s="38">
        <v>105</v>
      </c>
      <c r="V249" s="50" t="s">
        <v>47</v>
      </c>
      <c r="W249" s="112" t="s">
        <v>46</v>
      </c>
      <c r="X249" s="113">
        <v>95</v>
      </c>
      <c r="Z249" s="2">
        <f t="shared" si="3"/>
        <v>9662.7849999999999</v>
      </c>
      <c r="AA249" s="94">
        <v>105</v>
      </c>
      <c r="AB249" s="90" t="s">
        <v>47</v>
      </c>
      <c r="AC249" s="216" t="s">
        <v>47</v>
      </c>
      <c r="AD249" s="90">
        <v>100</v>
      </c>
      <c r="AE249"/>
      <c r="AF249"/>
    </row>
    <row r="250" spans="1:32" hidden="1" x14ac:dyDescent="0.35">
      <c r="A250" s="1">
        <v>430963</v>
      </c>
      <c r="B250" s="1">
        <v>1</v>
      </c>
      <c r="C250" s="25">
        <v>43054.4059375</v>
      </c>
      <c r="D250" s="1" t="s">
        <v>209</v>
      </c>
      <c r="E250" s="1">
        <v>6</v>
      </c>
      <c r="F250" s="1">
        <v>132</v>
      </c>
      <c r="G250" s="1">
        <v>4</v>
      </c>
      <c r="H250" s="1" t="s">
        <v>34</v>
      </c>
      <c r="I250" s="1" t="s">
        <v>72</v>
      </c>
      <c r="J250" s="1">
        <v>12334202</v>
      </c>
      <c r="K250" s="1">
        <v>525</v>
      </c>
      <c r="L250" s="2">
        <v>11290.721666666666</v>
      </c>
      <c r="M250" s="2">
        <v>5407.0221666666666</v>
      </c>
      <c r="N250" s="2" t="s">
        <v>47</v>
      </c>
      <c r="O250" s="144">
        <v>105</v>
      </c>
      <c r="P250" s="13" t="s">
        <v>47</v>
      </c>
      <c r="Q250" s="13" t="s">
        <v>47</v>
      </c>
      <c r="U250" s="38">
        <v>105</v>
      </c>
      <c r="V250" s="50" t="s">
        <v>47</v>
      </c>
      <c r="W250" s="112" t="s">
        <v>47</v>
      </c>
      <c r="X250" s="113">
        <v>95</v>
      </c>
      <c r="Z250" s="2">
        <f t="shared" si="3"/>
        <v>10290.721666666666</v>
      </c>
      <c r="AA250" s="94">
        <v>105</v>
      </c>
      <c r="AB250" s="90" t="s">
        <v>47</v>
      </c>
      <c r="AC250" s="216" t="s">
        <v>47</v>
      </c>
      <c r="AD250" s="90">
        <v>105</v>
      </c>
      <c r="AE250"/>
      <c r="AF250"/>
    </row>
    <row r="251" spans="1:32" x14ac:dyDescent="0.35">
      <c r="A251" s="1">
        <v>430987</v>
      </c>
      <c r="B251" s="1">
        <v>1</v>
      </c>
      <c r="C251" s="25">
        <v>43054.29515046296</v>
      </c>
      <c r="D251" s="1" t="s">
        <v>210</v>
      </c>
      <c r="E251" s="1">
        <v>4</v>
      </c>
      <c r="F251" s="1">
        <v>280</v>
      </c>
      <c r="G251" s="1">
        <v>75</v>
      </c>
      <c r="H251" s="1" t="s">
        <v>63</v>
      </c>
      <c r="I251" s="1" t="s">
        <v>64</v>
      </c>
      <c r="J251" s="1">
        <v>12237012</v>
      </c>
      <c r="K251" s="1">
        <v>400</v>
      </c>
      <c r="L251" s="2">
        <v>6661.5375000000013</v>
      </c>
      <c r="M251" s="2">
        <v>3456.9583333333335</v>
      </c>
      <c r="N251" s="2" t="s">
        <v>237</v>
      </c>
      <c r="O251" s="144">
        <v>105</v>
      </c>
      <c r="P251" s="13" t="s">
        <v>47</v>
      </c>
      <c r="Q251" s="13" t="s">
        <v>47</v>
      </c>
      <c r="U251" s="38">
        <v>85</v>
      </c>
      <c r="V251" s="50" t="s">
        <v>46</v>
      </c>
      <c r="W251" s="112" t="s">
        <v>45</v>
      </c>
      <c r="X251" s="113">
        <v>105</v>
      </c>
      <c r="Z251" s="2">
        <f t="shared" si="3"/>
        <v>5661.5375000000013</v>
      </c>
      <c r="AA251" s="94">
        <v>105</v>
      </c>
      <c r="AB251" s="90" t="s">
        <v>47</v>
      </c>
      <c r="AC251" s="216" t="s">
        <v>45</v>
      </c>
      <c r="AD251" s="90">
        <v>100</v>
      </c>
      <c r="AE251"/>
      <c r="AF251"/>
    </row>
    <row r="252" spans="1:32" x14ac:dyDescent="0.35">
      <c r="A252" s="1">
        <v>430987</v>
      </c>
      <c r="B252" s="1">
        <v>2</v>
      </c>
      <c r="C252" s="25">
        <v>43054.309270833335</v>
      </c>
      <c r="D252" s="1" t="s">
        <v>210</v>
      </c>
      <c r="E252" s="1">
        <v>4</v>
      </c>
      <c r="F252" s="1">
        <v>280</v>
      </c>
      <c r="G252" s="1">
        <v>75</v>
      </c>
      <c r="H252" s="1" t="s">
        <v>63</v>
      </c>
      <c r="I252" s="1" t="s">
        <v>64</v>
      </c>
      <c r="J252" s="1">
        <v>12237012</v>
      </c>
      <c r="K252" s="1">
        <v>400</v>
      </c>
      <c r="L252" s="2">
        <v>6601.4755000000005</v>
      </c>
      <c r="M252" s="2">
        <v>3334.0348333333332</v>
      </c>
      <c r="N252" s="2" t="s">
        <v>237</v>
      </c>
      <c r="O252" s="144">
        <v>105</v>
      </c>
      <c r="P252" s="13" t="s">
        <v>47</v>
      </c>
      <c r="Q252" s="13" t="s">
        <v>47</v>
      </c>
      <c r="U252" s="38">
        <v>85</v>
      </c>
      <c r="V252" s="50" t="s">
        <v>46</v>
      </c>
      <c r="W252" s="112" t="s">
        <v>45</v>
      </c>
      <c r="X252" s="113">
        <v>100</v>
      </c>
      <c r="Z252" s="2">
        <f t="shared" si="3"/>
        <v>5601.4755000000005</v>
      </c>
      <c r="AA252" s="94">
        <v>100</v>
      </c>
      <c r="AB252" s="90" t="s">
        <v>47</v>
      </c>
      <c r="AC252" s="216" t="s">
        <v>45</v>
      </c>
      <c r="AD252" s="90">
        <v>100</v>
      </c>
      <c r="AE252"/>
      <c r="AF252"/>
    </row>
    <row r="253" spans="1:32" hidden="1" x14ac:dyDescent="0.35">
      <c r="A253" s="1">
        <v>431071</v>
      </c>
      <c r="B253" s="1">
        <v>1</v>
      </c>
      <c r="C253" s="25">
        <v>43054.354143518518</v>
      </c>
      <c r="D253" s="1" t="s">
        <v>211</v>
      </c>
      <c r="E253" s="1">
        <v>4</v>
      </c>
      <c r="F253" s="1">
        <v>180</v>
      </c>
      <c r="G253" s="1">
        <v>18.5</v>
      </c>
      <c r="H253" s="1" t="s">
        <v>34</v>
      </c>
      <c r="I253" s="1" t="s">
        <v>72</v>
      </c>
      <c r="J253" s="1">
        <v>12334632</v>
      </c>
      <c r="K253" s="1">
        <v>460</v>
      </c>
      <c r="L253" s="2">
        <v>9413.9551666666666</v>
      </c>
      <c r="M253" s="2">
        <v>4051.8945000000003</v>
      </c>
      <c r="N253" s="2" t="s">
        <v>237</v>
      </c>
      <c r="O253" s="144">
        <v>105</v>
      </c>
      <c r="P253" s="13" t="s">
        <v>47</v>
      </c>
      <c r="Q253" s="13" t="s">
        <v>47</v>
      </c>
      <c r="U253" s="38">
        <v>100</v>
      </c>
      <c r="V253" s="50" t="s">
        <v>47</v>
      </c>
      <c r="W253" s="112" t="s">
        <v>46</v>
      </c>
      <c r="X253" s="113">
        <v>85</v>
      </c>
      <c r="Z253" s="2">
        <f t="shared" si="3"/>
        <v>8413.9551666666666</v>
      </c>
      <c r="AA253" s="94">
        <v>105</v>
      </c>
      <c r="AB253" s="90" t="s">
        <v>47</v>
      </c>
      <c r="AC253" s="216" t="s">
        <v>47</v>
      </c>
      <c r="AD253" s="90">
        <v>85</v>
      </c>
      <c r="AE253"/>
      <c r="AF253"/>
    </row>
    <row r="254" spans="1:32" hidden="1" x14ac:dyDescent="0.35">
      <c r="A254" s="1">
        <v>418577</v>
      </c>
      <c r="B254" s="1">
        <v>1</v>
      </c>
      <c r="C254" s="25">
        <v>43055.54760416667</v>
      </c>
      <c r="D254" s="1" t="s">
        <v>212</v>
      </c>
      <c r="E254" s="1">
        <v>4</v>
      </c>
      <c r="F254" s="1">
        <v>315</v>
      </c>
      <c r="G254" s="1">
        <v>110</v>
      </c>
      <c r="H254" s="1" t="s">
        <v>34</v>
      </c>
      <c r="I254" s="1" t="s">
        <v>72</v>
      </c>
      <c r="J254" s="1">
        <v>12247092</v>
      </c>
      <c r="K254" s="1">
        <v>690</v>
      </c>
      <c r="L254" s="2">
        <v>8298.735999999999</v>
      </c>
      <c r="M254" s="2">
        <v>4976.9171666666662</v>
      </c>
      <c r="N254" s="2" t="s">
        <v>237</v>
      </c>
      <c r="O254" s="144">
        <v>105</v>
      </c>
      <c r="P254" s="13" t="s">
        <v>47</v>
      </c>
      <c r="Q254" s="13" t="s">
        <v>47</v>
      </c>
      <c r="U254" s="38">
        <v>85</v>
      </c>
      <c r="V254" s="50" t="s">
        <v>47</v>
      </c>
      <c r="W254" s="112" t="s">
        <v>47</v>
      </c>
      <c r="X254" s="113">
        <v>85</v>
      </c>
      <c r="Z254" s="2">
        <f t="shared" si="3"/>
        <v>7298.735999999999</v>
      </c>
      <c r="AA254" s="94">
        <v>105</v>
      </c>
      <c r="AB254" s="90" t="s">
        <v>47</v>
      </c>
      <c r="AC254" s="216" t="s">
        <v>46</v>
      </c>
      <c r="AD254" s="90">
        <v>95</v>
      </c>
      <c r="AE254"/>
      <c r="AF254"/>
    </row>
    <row r="255" spans="1:32" hidden="1" x14ac:dyDescent="0.35">
      <c r="A255" s="1">
        <v>427445</v>
      </c>
      <c r="B255" s="1">
        <v>1</v>
      </c>
      <c r="C255" s="25">
        <v>43056.42019675926</v>
      </c>
      <c r="D255" s="1" t="s">
        <v>213</v>
      </c>
      <c r="E255" s="1">
        <v>4</v>
      </c>
      <c r="F255" s="1">
        <v>280</v>
      </c>
      <c r="G255" s="1">
        <v>90</v>
      </c>
      <c r="H255" s="1" t="s">
        <v>34</v>
      </c>
      <c r="I255" s="1" t="s">
        <v>72</v>
      </c>
      <c r="J255" s="1">
        <v>12334542</v>
      </c>
      <c r="K255" s="1">
        <v>500</v>
      </c>
      <c r="L255" s="2">
        <v>9491.832166666667</v>
      </c>
      <c r="M255" s="2">
        <v>5125.2906666666668</v>
      </c>
      <c r="N255" s="2" t="s">
        <v>237</v>
      </c>
      <c r="O255" s="144">
        <v>105</v>
      </c>
      <c r="P255" s="13" t="s">
        <v>47</v>
      </c>
      <c r="Q255" s="13" t="s">
        <v>47</v>
      </c>
      <c r="U255" s="38">
        <v>100</v>
      </c>
      <c r="V255" s="50" t="s">
        <v>47</v>
      </c>
      <c r="W255" s="112" t="s">
        <v>47</v>
      </c>
      <c r="X255" s="113">
        <v>85</v>
      </c>
      <c r="Z255" s="2">
        <f t="shared" si="3"/>
        <v>8491.832166666667</v>
      </c>
      <c r="AA255" s="94">
        <v>105</v>
      </c>
      <c r="AB255" s="90" t="s">
        <v>47</v>
      </c>
      <c r="AC255" s="216" t="s">
        <v>47</v>
      </c>
      <c r="AD255" s="90">
        <v>85</v>
      </c>
      <c r="AE255"/>
      <c r="AF255"/>
    </row>
    <row r="256" spans="1:32" hidden="1" x14ac:dyDescent="0.35">
      <c r="A256" s="1">
        <v>427445</v>
      </c>
      <c r="B256" s="1">
        <v>2</v>
      </c>
      <c r="C256" s="25">
        <v>43056.430949074071</v>
      </c>
      <c r="D256" s="1" t="s">
        <v>213</v>
      </c>
      <c r="E256" s="1">
        <v>4</v>
      </c>
      <c r="F256" s="1">
        <v>280</v>
      </c>
      <c r="G256" s="1">
        <v>90</v>
      </c>
      <c r="H256" s="1" t="s">
        <v>34</v>
      </c>
      <c r="I256" s="1" t="s">
        <v>72</v>
      </c>
      <c r="J256" s="1">
        <v>12334542</v>
      </c>
      <c r="K256" s="1">
        <v>500</v>
      </c>
      <c r="L256" s="2">
        <v>8530.3310000000001</v>
      </c>
      <c r="M256" s="2">
        <v>4775.1835000000001</v>
      </c>
      <c r="N256" s="2" t="s">
        <v>237</v>
      </c>
      <c r="O256" s="144">
        <v>105</v>
      </c>
      <c r="P256" s="13" t="s">
        <v>47</v>
      </c>
      <c r="Q256" s="13" t="s">
        <v>47</v>
      </c>
      <c r="U256" s="38">
        <v>90</v>
      </c>
      <c r="V256" s="50" t="s">
        <v>47</v>
      </c>
      <c r="W256" s="112" t="s">
        <v>47</v>
      </c>
      <c r="X256" s="113">
        <v>80</v>
      </c>
      <c r="Z256" s="2">
        <f t="shared" si="3"/>
        <v>7530.3310000000001</v>
      </c>
      <c r="AA256" s="94">
        <v>105</v>
      </c>
      <c r="AB256" s="90" t="s">
        <v>47</v>
      </c>
      <c r="AC256" s="216" t="s">
        <v>46</v>
      </c>
      <c r="AD256" s="90">
        <v>100</v>
      </c>
      <c r="AE256"/>
      <c r="AF256"/>
    </row>
    <row r="257" spans="1:32" hidden="1" x14ac:dyDescent="0.35">
      <c r="A257" s="1">
        <v>427318</v>
      </c>
      <c r="B257" s="1">
        <v>2</v>
      </c>
      <c r="C257" s="25">
        <v>43060.349027777775</v>
      </c>
      <c r="D257" s="1" t="s">
        <v>214</v>
      </c>
      <c r="E257" s="1">
        <v>6</v>
      </c>
      <c r="F257" s="1">
        <v>225</v>
      </c>
      <c r="G257" s="1">
        <v>30</v>
      </c>
      <c r="H257" s="1" t="s">
        <v>55</v>
      </c>
      <c r="I257" s="1" t="s">
        <v>138</v>
      </c>
      <c r="J257" s="1">
        <v>12333862</v>
      </c>
      <c r="K257" s="1">
        <v>690</v>
      </c>
      <c r="L257" s="2">
        <v>11802.521666666667</v>
      </c>
      <c r="M257" s="2">
        <v>5617.1543333333329</v>
      </c>
      <c r="N257" s="2" t="s">
        <v>237</v>
      </c>
      <c r="O257" s="144">
        <v>105</v>
      </c>
      <c r="P257" s="13" t="s">
        <v>47</v>
      </c>
      <c r="Q257" s="13" t="s">
        <v>47</v>
      </c>
      <c r="U257" s="38">
        <v>105</v>
      </c>
      <c r="V257" s="50" t="s">
        <v>47</v>
      </c>
      <c r="W257" s="112" t="s">
        <v>47</v>
      </c>
      <c r="X257" s="113">
        <v>100</v>
      </c>
      <c r="Z257" s="2">
        <f t="shared" si="3"/>
        <v>10802.521666666667</v>
      </c>
      <c r="AA257" s="94">
        <v>105</v>
      </c>
      <c r="AB257" s="90" t="s">
        <v>47</v>
      </c>
      <c r="AC257" s="216" t="s">
        <v>47</v>
      </c>
      <c r="AD257" s="90">
        <v>105</v>
      </c>
      <c r="AE257"/>
      <c r="AF257"/>
    </row>
    <row r="258" spans="1:32" hidden="1" x14ac:dyDescent="0.35">
      <c r="A258" s="1">
        <v>427319</v>
      </c>
      <c r="B258" s="1">
        <v>1</v>
      </c>
      <c r="C258" s="25">
        <v>43060.411979166667</v>
      </c>
      <c r="D258" s="1" t="s">
        <v>214</v>
      </c>
      <c r="E258" s="1">
        <v>6</v>
      </c>
      <c r="F258" s="1">
        <v>225</v>
      </c>
      <c r="G258" s="1">
        <v>30</v>
      </c>
      <c r="H258" s="1" t="s">
        <v>55</v>
      </c>
      <c r="I258" s="1" t="s">
        <v>138</v>
      </c>
      <c r="J258" s="1">
        <v>12333862</v>
      </c>
      <c r="K258" s="1">
        <v>690</v>
      </c>
      <c r="L258" s="2">
        <v>10963.436666666668</v>
      </c>
      <c r="M258" s="2">
        <v>5701.8180000000002</v>
      </c>
      <c r="N258" s="2" t="s">
        <v>237</v>
      </c>
      <c r="O258" s="144">
        <v>105</v>
      </c>
      <c r="P258" s="13" t="s">
        <v>47</v>
      </c>
      <c r="Q258" s="13" t="s">
        <v>47</v>
      </c>
      <c r="U258" s="38">
        <v>105</v>
      </c>
      <c r="V258" s="50" t="s">
        <v>47</v>
      </c>
      <c r="W258" s="112" t="s">
        <v>47</v>
      </c>
      <c r="X258" s="113">
        <v>100</v>
      </c>
      <c r="Z258" s="2">
        <f t="shared" si="3"/>
        <v>9963.4366666666683</v>
      </c>
      <c r="AA258" s="94">
        <v>105</v>
      </c>
      <c r="AB258" s="90" t="s">
        <v>47</v>
      </c>
      <c r="AC258" s="216" t="s">
        <v>47</v>
      </c>
      <c r="AD258" s="90">
        <v>105</v>
      </c>
      <c r="AE258"/>
      <c r="AF258"/>
    </row>
    <row r="259" spans="1:32" hidden="1" x14ac:dyDescent="0.35">
      <c r="A259" s="1">
        <v>427319</v>
      </c>
      <c r="B259" s="1">
        <v>2</v>
      </c>
      <c r="C259" s="25">
        <v>43060.397488425922</v>
      </c>
      <c r="D259" s="1" t="s">
        <v>214</v>
      </c>
      <c r="E259" s="1">
        <v>6</v>
      </c>
      <c r="F259" s="1">
        <v>225</v>
      </c>
      <c r="G259" s="1">
        <v>30</v>
      </c>
      <c r="H259" s="1" t="s">
        <v>55</v>
      </c>
      <c r="I259" s="1" t="s">
        <v>138</v>
      </c>
      <c r="J259" s="1">
        <v>12333862</v>
      </c>
      <c r="K259" s="1">
        <v>690</v>
      </c>
      <c r="L259" s="2">
        <v>11420.431666666665</v>
      </c>
      <c r="M259" s="2">
        <v>6012.2231666666667</v>
      </c>
      <c r="N259" s="2" t="s">
        <v>237</v>
      </c>
      <c r="O259" s="144">
        <v>105</v>
      </c>
      <c r="P259" s="13" t="s">
        <v>47</v>
      </c>
      <c r="Q259" s="13" t="s">
        <v>47</v>
      </c>
      <c r="U259" s="38">
        <v>105</v>
      </c>
      <c r="V259" s="50" t="s">
        <v>47</v>
      </c>
      <c r="W259" s="112" t="s">
        <v>47</v>
      </c>
      <c r="X259" s="113">
        <v>105</v>
      </c>
      <c r="Z259" s="2">
        <f t="shared" si="3"/>
        <v>10420.431666666665</v>
      </c>
      <c r="AA259" s="94">
        <v>105</v>
      </c>
      <c r="AB259" s="90" t="s">
        <v>47</v>
      </c>
      <c r="AC259" s="216" t="s">
        <v>47</v>
      </c>
      <c r="AD259" s="90">
        <v>105</v>
      </c>
      <c r="AE259"/>
      <c r="AF259"/>
    </row>
    <row r="260" spans="1:32" hidden="1" x14ac:dyDescent="0.35">
      <c r="A260" s="1">
        <v>427318</v>
      </c>
      <c r="B260" s="1">
        <v>1</v>
      </c>
      <c r="C260" s="25">
        <v>43060.452268518522</v>
      </c>
      <c r="D260" s="1" t="s">
        <v>214</v>
      </c>
      <c r="E260" s="1">
        <v>6</v>
      </c>
      <c r="F260" s="1">
        <v>225</v>
      </c>
      <c r="G260" s="1">
        <v>30</v>
      </c>
      <c r="H260" s="1" t="s">
        <v>55</v>
      </c>
      <c r="I260" s="1" t="s">
        <v>138</v>
      </c>
      <c r="J260" s="1">
        <v>12333862</v>
      </c>
      <c r="K260" s="1">
        <v>690</v>
      </c>
      <c r="L260" s="2">
        <v>9336.842333333334</v>
      </c>
      <c r="M260" s="2">
        <v>6216.5866666666661</v>
      </c>
      <c r="N260" s="2" t="s">
        <v>237</v>
      </c>
      <c r="O260" s="144">
        <v>105</v>
      </c>
      <c r="P260" s="13" t="s">
        <v>47</v>
      </c>
      <c r="Q260" s="13" t="s">
        <v>47</v>
      </c>
      <c r="U260" s="38">
        <v>100</v>
      </c>
      <c r="V260" s="50" t="s">
        <v>47</v>
      </c>
      <c r="W260" s="112" t="s">
        <v>47</v>
      </c>
      <c r="X260" s="113">
        <v>105</v>
      </c>
      <c r="Z260" s="2">
        <f t="shared" si="3"/>
        <v>8336.842333333334</v>
      </c>
      <c r="AA260" s="94">
        <v>105</v>
      </c>
      <c r="AB260" s="90" t="s">
        <v>47</v>
      </c>
      <c r="AC260" s="216" t="s">
        <v>47</v>
      </c>
      <c r="AD260" s="90">
        <v>85</v>
      </c>
      <c r="AE260"/>
      <c r="AF260"/>
    </row>
    <row r="261" spans="1:32" hidden="1" x14ac:dyDescent="0.35">
      <c r="A261" s="1">
        <v>418042</v>
      </c>
      <c r="B261" s="1">
        <v>1</v>
      </c>
      <c r="C261" s="25">
        <v>43060.530069444445</v>
      </c>
      <c r="D261" s="1" t="s">
        <v>209</v>
      </c>
      <c r="E261" s="1">
        <v>6</v>
      </c>
      <c r="F261" s="1">
        <v>132</v>
      </c>
      <c r="G261" s="1">
        <v>4</v>
      </c>
      <c r="H261" s="1" t="s">
        <v>34</v>
      </c>
      <c r="I261" s="1" t="s">
        <v>72</v>
      </c>
      <c r="J261" s="1">
        <v>12298392</v>
      </c>
      <c r="K261" s="1">
        <v>690</v>
      </c>
      <c r="L261" s="2">
        <v>11147.525166666668</v>
      </c>
      <c r="M261" s="2">
        <v>4740.4018333333333</v>
      </c>
      <c r="N261" s="2" t="s">
        <v>237</v>
      </c>
      <c r="O261" s="144">
        <v>105</v>
      </c>
      <c r="P261" s="13" t="s">
        <v>47</v>
      </c>
      <c r="Q261" s="13" t="s">
        <v>47</v>
      </c>
      <c r="U261" s="38">
        <v>105</v>
      </c>
      <c r="V261" s="50" t="s">
        <v>47</v>
      </c>
      <c r="W261" s="112" t="s">
        <v>47</v>
      </c>
      <c r="X261" s="113">
        <v>80</v>
      </c>
      <c r="Z261" s="2">
        <f t="shared" si="3"/>
        <v>10147.525166666668</v>
      </c>
      <c r="AA261" s="94">
        <v>105</v>
      </c>
      <c r="AB261" s="90" t="s">
        <v>47</v>
      </c>
      <c r="AC261" s="216" t="s">
        <v>47</v>
      </c>
      <c r="AD261" s="90">
        <v>105</v>
      </c>
      <c r="AE261"/>
      <c r="AF261"/>
    </row>
    <row r="262" spans="1:32" hidden="1" x14ac:dyDescent="0.35">
      <c r="A262" s="1">
        <v>418042</v>
      </c>
      <c r="B262" s="1">
        <v>1</v>
      </c>
      <c r="C262" s="25">
        <v>43060.530069444445</v>
      </c>
      <c r="D262" s="1" t="s">
        <v>209</v>
      </c>
      <c r="E262" s="1">
        <v>6</v>
      </c>
      <c r="F262" s="1">
        <v>132</v>
      </c>
      <c r="G262" s="1">
        <v>4</v>
      </c>
      <c r="H262" s="1" t="s">
        <v>34</v>
      </c>
      <c r="I262" s="1" t="s">
        <v>72</v>
      </c>
      <c r="J262" s="1">
        <v>12298392</v>
      </c>
      <c r="K262" s="1">
        <v>690</v>
      </c>
      <c r="L262" s="2">
        <v>11459.821666666665</v>
      </c>
      <c r="M262" s="2">
        <v>5449.2303333333339</v>
      </c>
      <c r="N262" s="2" t="s">
        <v>237</v>
      </c>
      <c r="O262" s="144">
        <v>105</v>
      </c>
      <c r="P262" s="13" t="s">
        <v>47</v>
      </c>
      <c r="Q262" s="13" t="s">
        <v>47</v>
      </c>
      <c r="U262" s="38">
        <v>105</v>
      </c>
      <c r="V262" s="50" t="s">
        <v>47</v>
      </c>
      <c r="W262" s="112" t="s">
        <v>47</v>
      </c>
      <c r="X262" s="113">
        <v>100</v>
      </c>
      <c r="Z262" s="2">
        <f t="shared" si="3"/>
        <v>10459.821666666665</v>
      </c>
      <c r="AA262" s="94">
        <v>105</v>
      </c>
      <c r="AB262" s="90" t="s">
        <v>47</v>
      </c>
      <c r="AC262" s="216" t="s">
        <v>47</v>
      </c>
      <c r="AD262" s="90">
        <v>105</v>
      </c>
      <c r="AE262"/>
      <c r="AF262"/>
    </row>
    <row r="263" spans="1:32" hidden="1" x14ac:dyDescent="0.35">
      <c r="A263" s="1">
        <v>425978</v>
      </c>
      <c r="B263" s="1">
        <v>151</v>
      </c>
      <c r="C263" s="25">
        <v>43063.316574074073</v>
      </c>
      <c r="D263" s="1" t="s">
        <v>206</v>
      </c>
      <c r="E263" s="1">
        <v>6</v>
      </c>
      <c r="F263" s="1">
        <v>132</v>
      </c>
      <c r="G263" s="1">
        <v>3.8</v>
      </c>
      <c r="H263" s="1" t="s">
        <v>34</v>
      </c>
      <c r="I263" s="1" t="s">
        <v>72</v>
      </c>
      <c r="J263" s="1">
        <v>12333222</v>
      </c>
      <c r="K263" s="1">
        <v>440</v>
      </c>
      <c r="L263" s="2">
        <v>9648.0103333333336</v>
      </c>
      <c r="M263" s="2">
        <v>4548.3391666666657</v>
      </c>
      <c r="N263" s="2" t="s">
        <v>237</v>
      </c>
      <c r="O263" s="144">
        <v>105</v>
      </c>
      <c r="P263" s="13" t="s">
        <v>47</v>
      </c>
      <c r="Q263" s="13" t="s">
        <v>47</v>
      </c>
      <c r="U263" s="38">
        <v>100</v>
      </c>
      <c r="V263" s="50" t="s">
        <v>47</v>
      </c>
      <c r="W263" s="112" t="s">
        <v>46</v>
      </c>
      <c r="X263" s="113">
        <v>105</v>
      </c>
      <c r="Z263" s="2">
        <f t="shared" si="3"/>
        <v>8648.0103333333336</v>
      </c>
      <c r="AA263" s="94">
        <v>105</v>
      </c>
      <c r="AB263" s="90" t="s">
        <v>47</v>
      </c>
      <c r="AC263" s="216" t="s">
        <v>47</v>
      </c>
      <c r="AD263" s="90">
        <v>90</v>
      </c>
      <c r="AE263"/>
      <c r="AF263"/>
    </row>
    <row r="264" spans="1:32" hidden="1" x14ac:dyDescent="0.35">
      <c r="A264" s="1">
        <v>425978</v>
      </c>
      <c r="B264" s="1">
        <v>152</v>
      </c>
      <c r="C264" s="25">
        <v>43063.29650462963</v>
      </c>
      <c r="D264" s="1" t="s">
        <v>206</v>
      </c>
      <c r="E264" s="1">
        <v>6</v>
      </c>
      <c r="F264" s="1">
        <v>132</v>
      </c>
      <c r="G264" s="1">
        <v>3.8</v>
      </c>
      <c r="H264" s="1" t="s">
        <v>34</v>
      </c>
      <c r="I264" s="1" t="s">
        <v>72</v>
      </c>
      <c r="J264" s="1">
        <v>12333222</v>
      </c>
      <c r="K264" s="1">
        <v>440</v>
      </c>
      <c r="L264" s="2">
        <v>10248.121666666666</v>
      </c>
      <c r="M264" s="2">
        <v>4521.7863333333335</v>
      </c>
      <c r="N264" s="2" t="s">
        <v>237</v>
      </c>
      <c r="O264" s="144">
        <v>105</v>
      </c>
      <c r="P264" s="13" t="s">
        <v>47</v>
      </c>
      <c r="Q264" s="13" t="s">
        <v>47</v>
      </c>
      <c r="U264" s="38">
        <v>105</v>
      </c>
      <c r="V264" s="50" t="s">
        <v>47</v>
      </c>
      <c r="W264" s="112" t="s">
        <v>46</v>
      </c>
      <c r="X264" s="113">
        <v>100</v>
      </c>
      <c r="Z264" s="2">
        <f t="shared" si="3"/>
        <v>9248.121666666666</v>
      </c>
      <c r="AA264" s="94">
        <v>105</v>
      </c>
      <c r="AB264" s="90" t="s">
        <v>47</v>
      </c>
      <c r="AC264" s="216" t="s">
        <v>47</v>
      </c>
      <c r="AD264" s="90">
        <v>95</v>
      </c>
      <c r="AE264"/>
      <c r="AF264"/>
    </row>
    <row r="265" spans="1:32" x14ac:dyDescent="0.35">
      <c r="A265" s="1">
        <v>421396</v>
      </c>
      <c r="B265" s="1">
        <v>18</v>
      </c>
      <c r="C265" s="25">
        <v>43067.669236111113</v>
      </c>
      <c r="D265" s="1" t="s">
        <v>146</v>
      </c>
      <c r="E265" s="1">
        <v>4</v>
      </c>
      <c r="F265" s="1">
        <v>225</v>
      </c>
      <c r="G265" s="1">
        <v>44.3</v>
      </c>
      <c r="H265" s="1" t="s">
        <v>34</v>
      </c>
      <c r="I265" s="1" t="s">
        <v>72</v>
      </c>
      <c r="J265" s="1">
        <v>12279722</v>
      </c>
      <c r="K265" s="1">
        <v>400</v>
      </c>
      <c r="L265" s="2">
        <v>9695.1779999999999</v>
      </c>
      <c r="M265" s="2">
        <v>4894.2046666666656</v>
      </c>
      <c r="N265" s="2" t="s">
        <v>237</v>
      </c>
      <c r="O265" s="144">
        <v>105</v>
      </c>
      <c r="P265" s="13" t="s">
        <v>47</v>
      </c>
      <c r="Q265" s="13" t="s">
        <v>47</v>
      </c>
      <c r="U265" s="38">
        <v>105</v>
      </c>
      <c r="V265" s="50" t="s">
        <v>47</v>
      </c>
      <c r="W265" s="112" t="s">
        <v>47</v>
      </c>
      <c r="X265" s="113">
        <v>80</v>
      </c>
      <c r="Z265" s="2">
        <f t="shared" si="3"/>
        <v>8695.1779999999999</v>
      </c>
      <c r="AA265" s="94">
        <v>105</v>
      </c>
      <c r="AB265" s="90" t="s">
        <v>47</v>
      </c>
      <c r="AC265" s="216" t="s">
        <v>47</v>
      </c>
      <c r="AD265" s="90">
        <v>90</v>
      </c>
      <c r="AE265"/>
      <c r="AF265"/>
    </row>
    <row r="266" spans="1:32" x14ac:dyDescent="0.35">
      <c r="A266" s="1">
        <v>421396</v>
      </c>
      <c r="B266" s="1">
        <v>19</v>
      </c>
      <c r="C266" s="25">
        <v>43067.636828703704</v>
      </c>
      <c r="D266" s="1" t="s">
        <v>146</v>
      </c>
      <c r="E266" s="1">
        <v>4</v>
      </c>
      <c r="F266" s="1">
        <v>225</v>
      </c>
      <c r="G266" s="1">
        <v>44.3</v>
      </c>
      <c r="H266" s="1" t="s">
        <v>34</v>
      </c>
      <c r="I266" s="1" t="s">
        <v>72</v>
      </c>
      <c r="J266" s="1">
        <v>12279722</v>
      </c>
      <c r="K266" s="1">
        <v>400</v>
      </c>
      <c r="L266" s="2">
        <v>8449.6544999999987</v>
      </c>
      <c r="M266" s="2">
        <v>4237.0008333333326</v>
      </c>
      <c r="N266" s="2" t="s">
        <v>237</v>
      </c>
      <c r="O266" s="144">
        <v>105</v>
      </c>
      <c r="P266" s="13" t="s">
        <v>47</v>
      </c>
      <c r="Q266" s="13" t="s">
        <v>47</v>
      </c>
      <c r="U266" s="38">
        <v>85</v>
      </c>
      <c r="V266" s="50" t="s">
        <v>47</v>
      </c>
      <c r="W266" s="112" t="s">
        <v>46</v>
      </c>
      <c r="X266" s="113">
        <v>90</v>
      </c>
      <c r="Z266" s="2">
        <f t="shared" si="3"/>
        <v>7449.6544999999987</v>
      </c>
      <c r="AA266" s="94">
        <v>105</v>
      </c>
      <c r="AB266" s="90" t="s">
        <v>47</v>
      </c>
      <c r="AC266" s="216" t="s">
        <v>46</v>
      </c>
      <c r="AD266" s="90">
        <v>100</v>
      </c>
      <c r="AE266"/>
      <c r="AF266"/>
    </row>
    <row r="267" spans="1:32" hidden="1" x14ac:dyDescent="0.35">
      <c r="A267" s="1">
        <v>411096</v>
      </c>
      <c r="B267" s="1">
        <v>1</v>
      </c>
      <c r="C267" s="25">
        <v>43067.709907407407</v>
      </c>
      <c r="D267" s="1" t="s">
        <v>215</v>
      </c>
      <c r="E267" s="1">
        <v>6</v>
      </c>
      <c r="F267" s="1">
        <v>280</v>
      </c>
      <c r="G267" s="1">
        <v>90</v>
      </c>
      <c r="H267" s="1" t="s">
        <v>34</v>
      </c>
      <c r="I267" s="1" t="s">
        <v>72</v>
      </c>
      <c r="J267" s="1">
        <v>12113482</v>
      </c>
      <c r="K267" s="1">
        <v>500</v>
      </c>
      <c r="L267" s="2">
        <v>8199.8203333333349</v>
      </c>
      <c r="M267" s="2">
        <v>4256.5124999999998</v>
      </c>
      <c r="N267" s="2" t="s">
        <v>237</v>
      </c>
      <c r="O267" s="144">
        <v>105</v>
      </c>
      <c r="P267" s="13" t="s">
        <v>47</v>
      </c>
      <c r="Q267" s="13" t="s">
        <v>47</v>
      </c>
      <c r="U267" s="38">
        <v>85</v>
      </c>
      <c r="V267" s="50" t="s">
        <v>47</v>
      </c>
      <c r="W267" s="112" t="s">
        <v>46</v>
      </c>
      <c r="X267" s="113">
        <v>90</v>
      </c>
      <c r="Z267" s="2">
        <f t="shared" si="3"/>
        <v>7199.8203333333349</v>
      </c>
      <c r="AA267" s="94">
        <v>105</v>
      </c>
      <c r="AB267" s="90" t="s">
        <v>47</v>
      </c>
      <c r="AC267" s="216" t="s">
        <v>46</v>
      </c>
      <c r="AD267" s="90">
        <v>95</v>
      </c>
      <c r="AE267"/>
      <c r="AF267"/>
    </row>
    <row r="268" spans="1:32" hidden="1" x14ac:dyDescent="0.35">
      <c r="A268" s="1">
        <v>411096</v>
      </c>
      <c r="B268" s="1">
        <v>2</v>
      </c>
      <c r="C268" s="25">
        <v>43067.794490740744</v>
      </c>
      <c r="D268" s="1" t="s">
        <v>215</v>
      </c>
      <c r="E268" s="1">
        <v>6</v>
      </c>
      <c r="F268" s="1">
        <v>280</v>
      </c>
      <c r="G268" s="1">
        <v>90</v>
      </c>
      <c r="H268" s="1" t="s">
        <v>34</v>
      </c>
      <c r="I268" s="1" t="s">
        <v>72</v>
      </c>
      <c r="J268" s="1">
        <v>12113482</v>
      </c>
      <c r="K268" s="1">
        <v>500</v>
      </c>
      <c r="L268" s="2">
        <v>8263.9544999999998</v>
      </c>
      <c r="M268" s="2">
        <v>4372.0555000000004</v>
      </c>
      <c r="N268" s="2" t="s">
        <v>237</v>
      </c>
      <c r="O268" s="144">
        <v>105</v>
      </c>
      <c r="P268" s="13" t="s">
        <v>47</v>
      </c>
      <c r="Q268" s="13" t="s">
        <v>47</v>
      </c>
      <c r="U268" s="38">
        <v>85</v>
      </c>
      <c r="V268" s="50" t="s">
        <v>47</v>
      </c>
      <c r="W268" s="112" t="s">
        <v>46</v>
      </c>
      <c r="X268" s="113">
        <v>95</v>
      </c>
      <c r="Z268" s="2">
        <f t="shared" si="3"/>
        <v>7263.9544999999998</v>
      </c>
      <c r="AA268" s="94">
        <v>105</v>
      </c>
      <c r="AB268" s="90" t="s">
        <v>47</v>
      </c>
      <c r="AC268" s="216" t="s">
        <v>46</v>
      </c>
      <c r="AD268" s="90">
        <v>95</v>
      </c>
      <c r="AE268"/>
      <c r="AF268"/>
    </row>
    <row r="269" spans="1:32" hidden="1" x14ac:dyDescent="0.35">
      <c r="A269" s="1">
        <v>427435</v>
      </c>
      <c r="B269" s="1">
        <v>2</v>
      </c>
      <c r="C269" s="25">
        <v>43068.866238425922</v>
      </c>
      <c r="D269" s="1" t="s">
        <v>216</v>
      </c>
      <c r="E269" s="1">
        <v>4</v>
      </c>
      <c r="F269" s="1">
        <v>180</v>
      </c>
      <c r="G269" s="1">
        <v>22</v>
      </c>
      <c r="H269" s="1" t="s">
        <v>34</v>
      </c>
      <c r="I269" s="1" t="s">
        <v>72</v>
      </c>
      <c r="J269" s="1">
        <v>12309392</v>
      </c>
      <c r="K269" s="1">
        <v>460</v>
      </c>
      <c r="L269" s="2">
        <v>6627.858666666667</v>
      </c>
      <c r="M269" s="2">
        <v>3836.7571666666668</v>
      </c>
      <c r="N269" s="2" t="s">
        <v>47</v>
      </c>
      <c r="O269" s="144">
        <v>105</v>
      </c>
      <c r="P269" s="13" t="s">
        <v>47</v>
      </c>
      <c r="Q269" s="13" t="s">
        <v>47</v>
      </c>
      <c r="R269" s="286">
        <v>105</v>
      </c>
      <c r="U269" s="38">
        <v>100</v>
      </c>
      <c r="V269" s="50" t="s">
        <v>46</v>
      </c>
      <c r="W269" s="112" t="s">
        <v>46</v>
      </c>
      <c r="X269" s="113">
        <v>80</v>
      </c>
      <c r="Z269" s="2">
        <f t="shared" si="3"/>
        <v>5627.858666666667</v>
      </c>
      <c r="AA269" s="94">
        <v>85</v>
      </c>
      <c r="AB269" s="90" t="s">
        <v>47</v>
      </c>
      <c r="AC269" s="216" t="s">
        <v>45</v>
      </c>
      <c r="AD269" s="90">
        <v>100</v>
      </c>
      <c r="AE269"/>
      <c r="AF269"/>
    </row>
    <row r="270" spans="1:32" hidden="1" x14ac:dyDescent="0.35">
      <c r="A270" s="1">
        <v>431014</v>
      </c>
      <c r="B270" s="1">
        <v>1</v>
      </c>
      <c r="C270" s="25">
        <v>43068.771284722221</v>
      </c>
      <c r="D270" s="1" t="s">
        <v>217</v>
      </c>
      <c r="E270" s="1">
        <v>4</v>
      </c>
      <c r="F270" s="1">
        <v>315</v>
      </c>
      <c r="G270" s="1">
        <v>250</v>
      </c>
      <c r="H270" s="1" t="s">
        <v>34</v>
      </c>
      <c r="I270" s="1" t="s">
        <v>72</v>
      </c>
      <c r="J270" s="1">
        <v>12334662</v>
      </c>
      <c r="K270" s="1">
        <v>460</v>
      </c>
      <c r="L270" s="2">
        <v>6207.4246666666668</v>
      </c>
      <c r="M270" s="2">
        <v>3230.1988333333334</v>
      </c>
      <c r="N270" s="2" t="s">
        <v>47</v>
      </c>
      <c r="O270" s="144">
        <v>80</v>
      </c>
      <c r="P270" s="13" t="s">
        <v>47</v>
      </c>
      <c r="Q270" s="13" t="s">
        <v>47</v>
      </c>
      <c r="R270" s="286">
        <v>80</v>
      </c>
      <c r="U270" s="38">
        <v>95</v>
      </c>
      <c r="V270" s="50" t="s">
        <v>46</v>
      </c>
      <c r="W270" s="112" t="s">
        <v>46</v>
      </c>
      <c r="X270" s="113">
        <v>65</v>
      </c>
      <c r="Z270" s="2">
        <f t="shared" si="3"/>
        <v>5207.4246666666668</v>
      </c>
      <c r="AA270" s="94">
        <v>80</v>
      </c>
      <c r="AB270" s="90" t="s">
        <v>47</v>
      </c>
      <c r="AC270" s="216" t="s">
        <v>45</v>
      </c>
      <c r="AD270" s="90">
        <v>90</v>
      </c>
      <c r="AE270"/>
      <c r="AF270"/>
    </row>
    <row r="271" spans="1:32" hidden="1" x14ac:dyDescent="0.35">
      <c r="A271" s="1">
        <v>424902</v>
      </c>
      <c r="B271" s="1">
        <v>18</v>
      </c>
      <c r="C271" s="25">
        <v>43069.609861111108</v>
      </c>
      <c r="D271" s="1" t="s">
        <v>218</v>
      </c>
      <c r="E271" s="1">
        <v>6</v>
      </c>
      <c r="F271" s="1">
        <v>180</v>
      </c>
      <c r="G271" s="1">
        <v>8.8000000000000007</v>
      </c>
      <c r="H271" s="1" t="s">
        <v>55</v>
      </c>
      <c r="I271" s="1" t="s">
        <v>138</v>
      </c>
      <c r="J271" s="1">
        <v>12161082</v>
      </c>
      <c r="K271" s="1">
        <v>690</v>
      </c>
      <c r="L271" s="2">
        <v>11229.643333333333</v>
      </c>
      <c r="M271" s="2">
        <v>5865.122166666667</v>
      </c>
      <c r="N271" s="2" t="s">
        <v>237</v>
      </c>
      <c r="O271" s="144">
        <v>105</v>
      </c>
      <c r="P271" s="13" t="s">
        <v>47</v>
      </c>
      <c r="Q271" s="13" t="s">
        <v>47</v>
      </c>
      <c r="R271" s="286">
        <v>105</v>
      </c>
      <c r="U271" s="38">
        <v>105</v>
      </c>
      <c r="V271" s="50" t="s">
        <v>47</v>
      </c>
      <c r="W271" s="112" t="s">
        <v>47</v>
      </c>
      <c r="X271" s="113">
        <v>105</v>
      </c>
      <c r="Z271" s="2">
        <f t="shared" si="3"/>
        <v>10229.643333333333</v>
      </c>
      <c r="AA271" s="94">
        <v>105</v>
      </c>
      <c r="AB271" s="90" t="s">
        <v>47</v>
      </c>
      <c r="AC271" s="216" t="s">
        <v>47</v>
      </c>
      <c r="AD271" s="90">
        <v>105</v>
      </c>
      <c r="AE271"/>
      <c r="AF271"/>
    </row>
    <row r="272" spans="1:32" hidden="1" x14ac:dyDescent="0.35">
      <c r="A272" s="1">
        <v>424902</v>
      </c>
      <c r="B272" s="1">
        <v>19</v>
      </c>
      <c r="C272" s="25">
        <v>43069.658321759256</v>
      </c>
      <c r="D272" s="1" t="s">
        <v>218</v>
      </c>
      <c r="E272" s="1">
        <v>6</v>
      </c>
      <c r="F272" s="1">
        <v>180</v>
      </c>
      <c r="G272" s="1">
        <v>8.8000000000000007</v>
      </c>
      <c r="H272" s="1" t="s">
        <v>55</v>
      </c>
      <c r="I272" s="1" t="s">
        <v>138</v>
      </c>
      <c r="J272" s="1">
        <v>12161082</v>
      </c>
      <c r="K272" s="1">
        <v>690</v>
      </c>
      <c r="L272" s="2">
        <v>12140.236666666666</v>
      </c>
      <c r="M272" s="2">
        <v>6383.2841666666673</v>
      </c>
      <c r="N272" s="2" t="s">
        <v>237</v>
      </c>
      <c r="O272" s="144">
        <v>105</v>
      </c>
      <c r="P272" s="13" t="s">
        <v>47</v>
      </c>
      <c r="Q272" s="13" t="s">
        <v>47</v>
      </c>
      <c r="R272" s="286">
        <v>105</v>
      </c>
      <c r="U272" s="38">
        <v>105</v>
      </c>
      <c r="V272" s="50" t="s">
        <v>47</v>
      </c>
      <c r="W272" s="112" t="s">
        <v>47</v>
      </c>
      <c r="X272" s="113">
        <v>105</v>
      </c>
      <c r="Z272" s="2">
        <f t="shared" si="3"/>
        <v>11140.236666666666</v>
      </c>
      <c r="AA272" s="94">
        <v>105</v>
      </c>
      <c r="AB272" s="90" t="s">
        <v>47</v>
      </c>
      <c r="AC272" s="216" t="s">
        <v>47</v>
      </c>
      <c r="AD272" s="90">
        <v>105</v>
      </c>
      <c r="AE272"/>
      <c r="AF272"/>
    </row>
    <row r="273" spans="1:32" hidden="1" x14ac:dyDescent="0.35">
      <c r="A273" s="1">
        <v>427471</v>
      </c>
      <c r="B273" s="1">
        <v>1</v>
      </c>
      <c r="C273" s="25">
        <v>43069.712418981479</v>
      </c>
      <c r="D273" s="1" t="s">
        <v>219</v>
      </c>
      <c r="E273" s="1">
        <v>2</v>
      </c>
      <c r="F273" s="1">
        <v>180</v>
      </c>
      <c r="G273" s="1">
        <v>26</v>
      </c>
      <c r="H273" s="1" t="s">
        <v>34</v>
      </c>
      <c r="I273" s="1" t="s">
        <v>72</v>
      </c>
      <c r="J273" s="1">
        <v>12127902</v>
      </c>
      <c r="K273" s="1">
        <v>460</v>
      </c>
      <c r="L273" s="2">
        <v>10123.586000000001</v>
      </c>
      <c r="M273" s="2">
        <v>4872.3176666666668</v>
      </c>
      <c r="N273" s="2" t="s">
        <v>47</v>
      </c>
      <c r="O273" s="144">
        <v>105</v>
      </c>
      <c r="P273" s="13" t="s">
        <v>47</v>
      </c>
      <c r="Q273" s="13" t="s">
        <v>47</v>
      </c>
      <c r="R273" s="286">
        <v>105</v>
      </c>
      <c r="U273" s="38">
        <v>105</v>
      </c>
      <c r="V273" s="50" t="s">
        <v>47</v>
      </c>
      <c r="W273" s="112" t="s">
        <v>47</v>
      </c>
      <c r="X273" s="113">
        <v>80</v>
      </c>
      <c r="Z273" s="2">
        <f t="shared" si="3"/>
        <v>9123.5860000000011</v>
      </c>
      <c r="AA273" s="94">
        <v>105</v>
      </c>
      <c r="AB273" s="90" t="s">
        <v>47</v>
      </c>
      <c r="AC273" s="216" t="s">
        <v>47</v>
      </c>
      <c r="AD273" s="90">
        <v>95</v>
      </c>
      <c r="AE273"/>
      <c r="AF273"/>
    </row>
    <row r="274" spans="1:32" hidden="1" x14ac:dyDescent="0.35">
      <c r="A274" s="1">
        <v>427471</v>
      </c>
      <c r="B274" s="1">
        <v>2</v>
      </c>
      <c r="C274" s="25">
        <v>43069.769803240742</v>
      </c>
      <c r="D274" s="1" t="s">
        <v>219</v>
      </c>
      <c r="E274" s="1">
        <v>2</v>
      </c>
      <c r="F274" s="1">
        <v>180</v>
      </c>
      <c r="G274" s="1">
        <v>26</v>
      </c>
      <c r="H274" s="1" t="s">
        <v>34</v>
      </c>
      <c r="I274" s="1" t="s">
        <v>72</v>
      </c>
      <c r="J274" s="1">
        <v>12127902</v>
      </c>
      <c r="K274" s="1">
        <v>460</v>
      </c>
      <c r="L274" s="2">
        <v>10037.648166666668</v>
      </c>
      <c r="M274" s="2">
        <v>4634.4450000000006</v>
      </c>
      <c r="N274" s="2" t="s">
        <v>47</v>
      </c>
      <c r="O274" s="144">
        <v>105</v>
      </c>
      <c r="P274" s="13" t="s">
        <v>47</v>
      </c>
      <c r="Q274" s="13" t="s">
        <v>47</v>
      </c>
      <c r="R274" s="286">
        <v>105</v>
      </c>
      <c r="U274" s="38">
        <v>105</v>
      </c>
      <c r="V274" s="50" t="s">
        <v>47</v>
      </c>
      <c r="W274" s="112" t="s">
        <v>46</v>
      </c>
      <c r="X274" s="113">
        <v>105</v>
      </c>
      <c r="Z274" s="2">
        <f t="shared" si="3"/>
        <v>9037.6481666666677</v>
      </c>
      <c r="AA274" s="94">
        <v>105</v>
      </c>
      <c r="AB274" s="90" t="s">
        <v>47</v>
      </c>
      <c r="AC274" s="216" t="s">
        <v>47</v>
      </c>
      <c r="AD274" s="90">
        <v>95</v>
      </c>
      <c r="AE274"/>
      <c r="AF274"/>
    </row>
    <row r="275" spans="1:32" hidden="1" x14ac:dyDescent="0.35">
      <c r="A275" s="1">
        <v>431081</v>
      </c>
      <c r="B275" s="1">
        <v>1</v>
      </c>
      <c r="C275" s="25">
        <v>43070.672615740739</v>
      </c>
      <c r="D275" s="1" t="s">
        <v>220</v>
      </c>
      <c r="E275" s="1">
        <v>6</v>
      </c>
      <c r="F275" s="1">
        <v>315</v>
      </c>
      <c r="G275" s="1">
        <v>110</v>
      </c>
      <c r="H275" s="1" t="s">
        <v>34</v>
      </c>
      <c r="I275" s="1" t="s">
        <v>72</v>
      </c>
      <c r="J275" s="1">
        <v>12334802</v>
      </c>
      <c r="K275" s="1">
        <v>500</v>
      </c>
      <c r="L275" s="2">
        <v>8675.6505000000016</v>
      </c>
      <c r="M275" s="2">
        <v>4554.3623333333335</v>
      </c>
      <c r="N275" s="2" t="s">
        <v>237</v>
      </c>
      <c r="O275" s="144">
        <v>105</v>
      </c>
      <c r="P275" s="13" t="s">
        <v>47</v>
      </c>
      <c r="Q275" s="13" t="s">
        <v>47</v>
      </c>
      <c r="R275" s="286">
        <v>105</v>
      </c>
      <c r="U275" s="38">
        <v>90</v>
      </c>
      <c r="V275" s="50" t="s">
        <v>47</v>
      </c>
      <c r="W275" s="112" t="s">
        <v>46</v>
      </c>
      <c r="X275" s="113">
        <v>100</v>
      </c>
      <c r="Z275" s="2">
        <f t="shared" si="3"/>
        <v>7675.6505000000016</v>
      </c>
      <c r="AA275" s="94">
        <v>105</v>
      </c>
      <c r="AB275" s="90" t="s">
        <v>47</v>
      </c>
      <c r="AC275" s="216" t="s">
        <v>47</v>
      </c>
      <c r="AD275" s="90">
        <v>75</v>
      </c>
      <c r="AE275"/>
      <c r="AF275"/>
    </row>
    <row r="276" spans="1:32" hidden="1" x14ac:dyDescent="0.35">
      <c r="A276" s="1">
        <v>431081</v>
      </c>
      <c r="B276" s="1">
        <v>2</v>
      </c>
      <c r="C276" s="25">
        <v>43070.696099537039</v>
      </c>
      <c r="D276" s="1" t="s">
        <v>220</v>
      </c>
      <c r="E276" s="1">
        <v>6</v>
      </c>
      <c r="F276" s="1">
        <v>315</v>
      </c>
      <c r="G276" s="1">
        <v>110</v>
      </c>
      <c r="H276" s="1" t="s">
        <v>34</v>
      </c>
      <c r="I276" s="1" t="s">
        <v>72</v>
      </c>
      <c r="J276" s="1">
        <v>12334802</v>
      </c>
      <c r="K276" s="1">
        <v>500</v>
      </c>
      <c r="L276" s="2">
        <v>8462.5493333333343</v>
      </c>
      <c r="M276" s="2">
        <v>4590.3316666666669</v>
      </c>
      <c r="N276" s="2" t="s">
        <v>237</v>
      </c>
      <c r="O276" s="144">
        <v>105</v>
      </c>
      <c r="P276" s="13" t="s">
        <v>47</v>
      </c>
      <c r="Q276" s="13" t="s">
        <v>47</v>
      </c>
      <c r="R276" s="286">
        <v>105</v>
      </c>
      <c r="U276" s="38">
        <v>85</v>
      </c>
      <c r="V276" s="50" t="s">
        <v>47</v>
      </c>
      <c r="W276" s="112" t="s">
        <v>46</v>
      </c>
      <c r="X276" s="113">
        <v>105</v>
      </c>
      <c r="Z276" s="2">
        <f t="shared" si="3"/>
        <v>7462.5493333333343</v>
      </c>
      <c r="AA276" s="94">
        <v>105</v>
      </c>
      <c r="AB276" s="90" t="s">
        <v>47</v>
      </c>
      <c r="AC276" s="216" t="s">
        <v>46</v>
      </c>
      <c r="AD276" s="90">
        <v>100</v>
      </c>
      <c r="AE276"/>
      <c r="AF276"/>
    </row>
    <row r="277" spans="1:32" hidden="1" x14ac:dyDescent="0.35">
      <c r="A277" s="1">
        <v>431137</v>
      </c>
      <c r="B277" s="1">
        <v>1</v>
      </c>
      <c r="C277" s="25">
        <v>43070.606851851851</v>
      </c>
      <c r="D277" s="1" t="s">
        <v>221</v>
      </c>
      <c r="E277" s="1">
        <v>4</v>
      </c>
      <c r="F277" s="1">
        <v>315</v>
      </c>
      <c r="G277" s="1">
        <v>160</v>
      </c>
      <c r="H277" s="1" t="s">
        <v>63</v>
      </c>
      <c r="I277" s="1" t="s">
        <v>222</v>
      </c>
      <c r="J277" s="1">
        <v>12283932</v>
      </c>
      <c r="K277" s="1">
        <v>690</v>
      </c>
      <c r="L277" s="2">
        <v>6617.7635</v>
      </c>
      <c r="M277" s="2">
        <v>2888.1508333333331</v>
      </c>
      <c r="N277" s="2" t="s">
        <v>237</v>
      </c>
      <c r="O277" s="144">
        <v>105</v>
      </c>
      <c r="P277" s="13" t="s">
        <v>47</v>
      </c>
      <c r="Q277" s="13" t="s">
        <v>47</v>
      </c>
      <c r="R277" s="286">
        <v>85</v>
      </c>
      <c r="U277" s="38">
        <v>85</v>
      </c>
      <c r="V277" s="50" t="s">
        <v>46</v>
      </c>
      <c r="W277" s="112" t="s">
        <v>45</v>
      </c>
      <c r="X277" s="113">
        <v>80</v>
      </c>
      <c r="Z277" s="2">
        <f t="shared" si="3"/>
        <v>5617.7635</v>
      </c>
      <c r="AA277" s="94">
        <v>105</v>
      </c>
      <c r="AB277" s="90" t="s">
        <v>47</v>
      </c>
      <c r="AC277" s="216" t="s">
        <v>45</v>
      </c>
      <c r="AD277" s="90">
        <v>100</v>
      </c>
      <c r="AE277"/>
      <c r="AF277"/>
    </row>
    <row r="278" spans="1:32" hidden="1" x14ac:dyDescent="0.35">
      <c r="A278" s="1">
        <v>431243</v>
      </c>
      <c r="B278" s="1">
        <v>1</v>
      </c>
      <c r="C278" s="25">
        <v>43070.720104166663</v>
      </c>
      <c r="D278" s="1" t="s">
        <v>221</v>
      </c>
      <c r="E278" s="1">
        <v>4</v>
      </c>
      <c r="F278" s="1">
        <v>315</v>
      </c>
      <c r="G278" s="1">
        <v>200</v>
      </c>
      <c r="H278" s="1" t="s">
        <v>63</v>
      </c>
      <c r="I278" s="1" t="s">
        <v>133</v>
      </c>
      <c r="J278" s="1">
        <v>12233552</v>
      </c>
      <c r="K278" s="1">
        <v>690</v>
      </c>
      <c r="L278" s="2">
        <v>6110.545000000001</v>
      </c>
      <c r="M278" s="2">
        <v>2935.1484999999998</v>
      </c>
      <c r="N278" s="2" t="s">
        <v>237</v>
      </c>
      <c r="O278" s="144">
        <v>105</v>
      </c>
      <c r="P278" s="13" t="s">
        <v>47</v>
      </c>
      <c r="Q278" s="13" t="s">
        <v>47</v>
      </c>
      <c r="R278" s="286">
        <v>85</v>
      </c>
      <c r="U278" s="38">
        <v>85</v>
      </c>
      <c r="V278" s="50" t="s">
        <v>46</v>
      </c>
      <c r="W278" s="112" t="s">
        <v>45</v>
      </c>
      <c r="X278" s="113">
        <v>80</v>
      </c>
      <c r="Z278" s="2">
        <f t="shared" si="3"/>
        <v>5110.545000000001</v>
      </c>
      <c r="AA278" s="94">
        <v>90</v>
      </c>
      <c r="AB278" s="90" t="s">
        <v>47</v>
      </c>
      <c r="AC278" s="216" t="s">
        <v>45</v>
      </c>
      <c r="AD278" s="90">
        <v>90</v>
      </c>
      <c r="AE278"/>
      <c r="AF278"/>
    </row>
    <row r="279" spans="1:32" hidden="1" x14ac:dyDescent="0.35">
      <c r="A279" s="1">
        <v>407484</v>
      </c>
      <c r="B279" s="1">
        <v>3</v>
      </c>
      <c r="C279" s="25">
        <v>43061.490011574075</v>
      </c>
      <c r="D279" s="1" t="s">
        <v>179</v>
      </c>
      <c r="E279" s="1">
        <v>2</v>
      </c>
      <c r="F279" s="1">
        <v>160</v>
      </c>
      <c r="G279" s="1">
        <v>11</v>
      </c>
      <c r="H279" s="1" t="s">
        <v>34</v>
      </c>
      <c r="I279" s="1" t="s">
        <v>72</v>
      </c>
      <c r="J279" s="1">
        <v>12089632</v>
      </c>
      <c r="K279" s="1">
        <v>1000</v>
      </c>
      <c r="L279" s="2">
        <v>10692.988000000001</v>
      </c>
      <c r="M279" s="2">
        <v>4462.063666666666</v>
      </c>
      <c r="N279" s="2" t="s">
        <v>237</v>
      </c>
      <c r="O279" s="144">
        <v>90</v>
      </c>
      <c r="P279" s="13" t="s">
        <v>45</v>
      </c>
      <c r="Q279" s="13" t="s">
        <v>45</v>
      </c>
      <c r="X279" s="113"/>
      <c r="Z279" s="2">
        <f t="shared" si="3"/>
        <v>9692.9880000000012</v>
      </c>
      <c r="AA279" s="94">
        <v>105</v>
      </c>
      <c r="AB279" s="90" t="s">
        <v>47</v>
      </c>
      <c r="AC279" s="216" t="s">
        <v>47</v>
      </c>
      <c r="AD279" s="90">
        <v>105</v>
      </c>
      <c r="AE279"/>
      <c r="AF279"/>
    </row>
    <row r="280" spans="1:32" hidden="1" x14ac:dyDescent="0.35">
      <c r="A280" s="1">
        <v>427427</v>
      </c>
      <c r="B280" s="1">
        <v>1</v>
      </c>
      <c r="C280" s="25">
        <v>43061.509085648147</v>
      </c>
      <c r="D280" s="1" t="s">
        <v>223</v>
      </c>
      <c r="E280" s="1">
        <v>2</v>
      </c>
      <c r="F280" s="1">
        <v>200</v>
      </c>
      <c r="G280" s="1">
        <v>43.9</v>
      </c>
      <c r="H280" s="1" t="s">
        <v>34</v>
      </c>
      <c r="I280" s="1" t="s">
        <v>72</v>
      </c>
      <c r="J280" s="1">
        <v>12334432</v>
      </c>
      <c r="K280" s="1">
        <v>480</v>
      </c>
      <c r="L280" s="2">
        <v>10242.863833333333</v>
      </c>
      <c r="M280" s="2">
        <v>4662.1006666666663</v>
      </c>
      <c r="N280" s="2" t="s">
        <v>47</v>
      </c>
      <c r="O280" s="144">
        <v>105</v>
      </c>
      <c r="P280" s="13" t="s">
        <v>47</v>
      </c>
      <c r="Q280" s="13" t="s">
        <v>47</v>
      </c>
      <c r="R280" s="286">
        <v>105</v>
      </c>
      <c r="U280" s="38">
        <v>105</v>
      </c>
      <c r="V280" s="50" t="s">
        <v>47</v>
      </c>
      <c r="W280" s="112" t="s">
        <v>47</v>
      </c>
      <c r="X280" s="113">
        <v>100</v>
      </c>
      <c r="Z280" s="2">
        <f t="shared" si="3"/>
        <v>9242.8638333333329</v>
      </c>
      <c r="AA280" s="94">
        <v>105</v>
      </c>
      <c r="AB280" s="90" t="s">
        <v>47</v>
      </c>
      <c r="AC280" s="216" t="s">
        <v>47</v>
      </c>
      <c r="AD280" s="90">
        <v>95</v>
      </c>
      <c r="AE280"/>
      <c r="AF280"/>
    </row>
    <row r="281" spans="1:32" hidden="1" x14ac:dyDescent="0.35">
      <c r="A281" s="1">
        <v>430086</v>
      </c>
      <c r="B281" s="1">
        <v>2</v>
      </c>
      <c r="C281" s="25">
        <v>43066.667129629626</v>
      </c>
      <c r="D281" s="1" t="s">
        <v>224</v>
      </c>
      <c r="E281" s="1">
        <v>4</v>
      </c>
      <c r="F281" s="1">
        <v>225</v>
      </c>
      <c r="G281" s="1">
        <v>37</v>
      </c>
      <c r="H281" s="1" t="s">
        <v>34</v>
      </c>
      <c r="I281" s="1" t="s">
        <v>72</v>
      </c>
      <c r="J281" s="1">
        <v>12329952</v>
      </c>
      <c r="K281" s="1">
        <v>690</v>
      </c>
      <c r="L281" s="2">
        <v>6603.9356666666672</v>
      </c>
      <c r="M281" s="2">
        <v>3691.9466666666667</v>
      </c>
      <c r="N281" s="2" t="s">
        <v>237</v>
      </c>
      <c r="O281" s="144">
        <v>105</v>
      </c>
      <c r="P281" s="13" t="s">
        <v>47</v>
      </c>
      <c r="Q281" s="13" t="s">
        <v>47</v>
      </c>
      <c r="R281" s="286">
        <v>105</v>
      </c>
      <c r="U281" s="38">
        <v>85</v>
      </c>
      <c r="V281" s="50" t="s">
        <v>46</v>
      </c>
      <c r="W281" s="112" t="s">
        <v>45</v>
      </c>
      <c r="X281" s="113">
        <v>105</v>
      </c>
      <c r="Z281" s="2">
        <f t="shared" si="3"/>
        <v>5603.9356666666672</v>
      </c>
      <c r="AA281" s="94">
        <v>100</v>
      </c>
      <c r="AB281" s="90" t="s">
        <v>47</v>
      </c>
      <c r="AC281" s="216" t="s">
        <v>45</v>
      </c>
      <c r="AD281" s="90">
        <v>100</v>
      </c>
      <c r="AE281"/>
      <c r="AF281"/>
    </row>
    <row r="282" spans="1:32" hidden="1" x14ac:dyDescent="0.35">
      <c r="A282" s="1">
        <v>431035</v>
      </c>
      <c r="B282" s="1">
        <v>1</v>
      </c>
      <c r="C282" s="25">
        <v>43061.343495370369</v>
      </c>
      <c r="D282" s="1" t="s">
        <v>225</v>
      </c>
      <c r="E282" s="1">
        <v>4</v>
      </c>
      <c r="F282" s="1">
        <v>160</v>
      </c>
      <c r="G282" s="1">
        <v>13</v>
      </c>
      <c r="H282" s="1" t="s">
        <v>34</v>
      </c>
      <c r="I282" s="1" t="s">
        <v>72</v>
      </c>
      <c r="J282" s="1">
        <v>12034472</v>
      </c>
      <c r="K282" s="1">
        <v>575</v>
      </c>
      <c r="L282" s="2">
        <v>10439.927833333333</v>
      </c>
      <c r="M282" s="2">
        <v>4124.2573333333321</v>
      </c>
      <c r="N282" s="2" t="s">
        <v>47</v>
      </c>
      <c r="O282" s="144">
        <v>105</v>
      </c>
      <c r="P282" s="13" t="s">
        <v>47</v>
      </c>
      <c r="Q282" s="13" t="s">
        <v>47</v>
      </c>
      <c r="R282" s="286">
        <v>85</v>
      </c>
      <c r="U282" s="38">
        <v>105</v>
      </c>
      <c r="V282" s="50" t="s">
        <v>47</v>
      </c>
      <c r="W282" s="112" t="s">
        <v>46</v>
      </c>
      <c r="X282" s="113">
        <v>90</v>
      </c>
      <c r="Z282" s="2">
        <f t="shared" si="3"/>
        <v>9439.9278333333332</v>
      </c>
      <c r="AA282" s="94">
        <v>105</v>
      </c>
      <c r="AB282" s="90" t="s">
        <v>47</v>
      </c>
      <c r="AC282" s="216" t="s">
        <v>47</v>
      </c>
      <c r="AD282" s="90">
        <v>100</v>
      </c>
      <c r="AE282"/>
      <c r="AF282"/>
    </row>
    <row r="283" spans="1:32" hidden="1" x14ac:dyDescent="0.35">
      <c r="A283" s="1">
        <v>431035</v>
      </c>
      <c r="B283" s="1">
        <v>2</v>
      </c>
      <c r="C283" s="25">
        <v>43061.353310185186</v>
      </c>
      <c r="D283" s="1" t="s">
        <v>225</v>
      </c>
      <c r="E283" s="1">
        <v>4</v>
      </c>
      <c r="F283" s="1">
        <v>160</v>
      </c>
      <c r="G283" s="1">
        <v>13</v>
      </c>
      <c r="H283" s="1" t="s">
        <v>34</v>
      </c>
      <c r="I283" s="1" t="s">
        <v>72</v>
      </c>
      <c r="J283" s="1">
        <v>12034472</v>
      </c>
      <c r="K283" s="1">
        <v>575</v>
      </c>
      <c r="L283" s="2">
        <v>9574.4596666666675</v>
      </c>
      <c r="M283" s="2">
        <v>4016.9431666666665</v>
      </c>
      <c r="N283" s="2" t="s">
        <v>47</v>
      </c>
      <c r="O283" s="144">
        <v>105</v>
      </c>
      <c r="P283" s="13" t="s">
        <v>47</v>
      </c>
      <c r="Q283" s="13" t="s">
        <v>47</v>
      </c>
      <c r="R283" s="286">
        <v>80</v>
      </c>
      <c r="U283" s="38">
        <v>100</v>
      </c>
      <c r="V283" s="50" t="s">
        <v>47</v>
      </c>
      <c r="W283" s="112" t="s">
        <v>46</v>
      </c>
      <c r="X283" s="113">
        <v>90</v>
      </c>
      <c r="Z283" s="2">
        <f t="shared" si="3"/>
        <v>8574.4596666666675</v>
      </c>
      <c r="AA283" s="94">
        <v>105</v>
      </c>
      <c r="AB283" s="90" t="s">
        <v>47</v>
      </c>
      <c r="AC283" s="216" t="s">
        <v>47</v>
      </c>
      <c r="AD283" s="90">
        <v>90</v>
      </c>
      <c r="AE283"/>
      <c r="AF283"/>
    </row>
    <row r="284" spans="1:32" hidden="1" x14ac:dyDescent="0.35">
      <c r="A284" s="1">
        <v>409005</v>
      </c>
      <c r="B284" s="1">
        <v>31</v>
      </c>
      <c r="C284" s="25">
        <v>43076.296782407408</v>
      </c>
      <c r="D284" s="1" t="s">
        <v>135</v>
      </c>
      <c r="E284" s="1">
        <v>2</v>
      </c>
      <c r="F284" s="1">
        <v>160</v>
      </c>
      <c r="G284" s="1">
        <v>18.5</v>
      </c>
      <c r="H284" s="1" t="s">
        <v>63</v>
      </c>
      <c r="I284" s="1" t="s">
        <v>84</v>
      </c>
      <c r="J284" s="1">
        <v>12245652</v>
      </c>
      <c r="K284" s="1">
        <v>690</v>
      </c>
      <c r="L284" s="2">
        <v>7679.8768333333328</v>
      </c>
      <c r="M284" s="2">
        <v>3058.3264999999997</v>
      </c>
      <c r="N284" s="2" t="s">
        <v>237</v>
      </c>
      <c r="O284" s="144">
        <v>105</v>
      </c>
      <c r="P284" s="13" t="s">
        <v>47</v>
      </c>
      <c r="Q284" s="13" t="s">
        <v>47</v>
      </c>
      <c r="R284" s="286">
        <v>90</v>
      </c>
      <c r="U284" s="38">
        <v>75</v>
      </c>
      <c r="V284" s="50" t="s">
        <v>47</v>
      </c>
      <c r="W284" s="112" t="s">
        <v>45</v>
      </c>
      <c r="X284" s="113">
        <v>85</v>
      </c>
      <c r="Z284" s="2">
        <f t="shared" si="3"/>
        <v>6679.8768333333328</v>
      </c>
      <c r="AA284" s="94">
        <v>105</v>
      </c>
      <c r="AB284" s="90" t="s">
        <v>47</v>
      </c>
      <c r="AC284" s="216" t="s">
        <v>46</v>
      </c>
      <c r="AD284" s="90">
        <v>85</v>
      </c>
      <c r="AE284"/>
      <c r="AF284"/>
    </row>
    <row r="285" spans="1:32" hidden="1" x14ac:dyDescent="0.35">
      <c r="A285" s="1">
        <v>409005</v>
      </c>
      <c r="B285" s="1">
        <v>32</v>
      </c>
      <c r="C285" s="25">
        <v>43076.286354166667</v>
      </c>
      <c r="D285" s="1" t="s">
        <v>135</v>
      </c>
      <c r="E285" s="1">
        <v>2</v>
      </c>
      <c r="F285" s="1">
        <v>160</v>
      </c>
      <c r="G285" s="1">
        <v>18.5</v>
      </c>
      <c r="H285" s="1" t="s">
        <v>63</v>
      </c>
      <c r="I285" s="1" t="s">
        <v>84</v>
      </c>
      <c r="J285" s="1">
        <v>12245652</v>
      </c>
      <c r="K285" s="1">
        <v>690</v>
      </c>
      <c r="L285" s="2">
        <v>6583.8301666666666</v>
      </c>
      <c r="M285" s="2">
        <v>3015.6553333333336</v>
      </c>
      <c r="N285" s="2" t="s">
        <v>237</v>
      </c>
      <c r="O285" s="144">
        <v>100</v>
      </c>
      <c r="P285" s="13" t="s">
        <v>47</v>
      </c>
      <c r="Q285" s="13" t="s">
        <v>47</v>
      </c>
      <c r="R285" s="286">
        <v>90</v>
      </c>
      <c r="U285" s="38">
        <v>85</v>
      </c>
      <c r="V285" s="50" t="s">
        <v>46</v>
      </c>
      <c r="W285" s="112" t="s">
        <v>45</v>
      </c>
      <c r="X285" s="113">
        <v>85</v>
      </c>
      <c r="Z285" s="2">
        <f t="shared" si="3"/>
        <v>5583.8301666666666</v>
      </c>
      <c r="AA285" s="94">
        <v>100</v>
      </c>
      <c r="AB285" s="90" t="s">
        <v>47</v>
      </c>
      <c r="AC285" s="216" t="s">
        <v>45</v>
      </c>
      <c r="AD285" s="90">
        <v>100</v>
      </c>
      <c r="AE285"/>
      <c r="AF285"/>
    </row>
    <row r="286" spans="1:32" hidden="1" x14ac:dyDescent="0.35">
      <c r="A286" s="1">
        <v>426175</v>
      </c>
      <c r="B286" s="1">
        <v>34</v>
      </c>
      <c r="C286" s="25">
        <v>43076.469050925924</v>
      </c>
      <c r="D286" s="1" t="s">
        <v>226</v>
      </c>
      <c r="E286" s="1">
        <v>4</v>
      </c>
      <c r="F286" s="1">
        <v>160</v>
      </c>
      <c r="G286" s="1">
        <v>11</v>
      </c>
      <c r="H286" s="1" t="s">
        <v>197</v>
      </c>
      <c r="I286" s="1" t="s">
        <v>183</v>
      </c>
      <c r="J286" s="1">
        <v>12318122</v>
      </c>
      <c r="K286" s="1">
        <v>690</v>
      </c>
      <c r="L286" s="2">
        <v>9277.2581666666665</v>
      </c>
      <c r="M286" s="2">
        <v>4963.5983333333334</v>
      </c>
      <c r="N286" s="2" t="s">
        <v>237</v>
      </c>
      <c r="O286" s="144">
        <v>105</v>
      </c>
      <c r="P286" s="13" t="s">
        <v>47</v>
      </c>
      <c r="Q286" s="13" t="s">
        <v>47</v>
      </c>
      <c r="R286" s="286">
        <v>105</v>
      </c>
      <c r="U286" s="38">
        <v>95</v>
      </c>
      <c r="V286" s="50" t="s">
        <v>47</v>
      </c>
      <c r="W286" s="112" t="s">
        <v>47</v>
      </c>
      <c r="X286" s="113">
        <v>75</v>
      </c>
      <c r="Z286" s="2">
        <f t="shared" ref="Z286:Z326" si="4">L286-1000</f>
        <v>8277.2581666666665</v>
      </c>
      <c r="AA286" s="94">
        <v>105</v>
      </c>
      <c r="AB286" s="90" t="s">
        <v>47</v>
      </c>
      <c r="AC286" s="216" t="s">
        <v>47</v>
      </c>
      <c r="AD286" s="90">
        <v>85</v>
      </c>
      <c r="AE286"/>
      <c r="AF286"/>
    </row>
    <row r="287" spans="1:32" hidden="1" x14ac:dyDescent="0.35">
      <c r="A287" s="1">
        <v>426175</v>
      </c>
      <c r="B287" s="1">
        <v>35</v>
      </c>
      <c r="C287" s="25">
        <v>43076.528680555559</v>
      </c>
      <c r="D287" s="1" t="s">
        <v>226</v>
      </c>
      <c r="E287" s="1">
        <v>4</v>
      </c>
      <c r="F287" s="1">
        <v>160</v>
      </c>
      <c r="G287" s="1">
        <v>11</v>
      </c>
      <c r="H287" s="1" t="s">
        <v>197</v>
      </c>
      <c r="I287" s="1" t="s">
        <v>183</v>
      </c>
      <c r="J287" s="1">
        <v>12318122</v>
      </c>
      <c r="K287" s="1">
        <v>690</v>
      </c>
      <c r="L287" s="2">
        <v>12398.446666666665</v>
      </c>
      <c r="M287" s="2">
        <v>5613.9156666666668</v>
      </c>
      <c r="N287" s="2" t="s">
        <v>237</v>
      </c>
      <c r="O287" s="144">
        <v>105</v>
      </c>
      <c r="P287" s="13" t="s">
        <v>47</v>
      </c>
      <c r="Q287" s="13" t="s">
        <v>47</v>
      </c>
      <c r="R287" s="286">
        <v>105</v>
      </c>
      <c r="U287" s="38">
        <v>105</v>
      </c>
      <c r="V287" s="50" t="s">
        <v>47</v>
      </c>
      <c r="W287" s="112" t="s">
        <v>47</v>
      </c>
      <c r="X287" s="113">
        <v>100</v>
      </c>
      <c r="Z287" s="2">
        <f t="shared" si="4"/>
        <v>11398.446666666665</v>
      </c>
      <c r="AA287" s="94">
        <v>105</v>
      </c>
      <c r="AB287" s="90" t="s">
        <v>47</v>
      </c>
      <c r="AC287" s="216" t="s">
        <v>47</v>
      </c>
      <c r="AD287" s="90">
        <v>105</v>
      </c>
      <c r="AE287"/>
      <c r="AF287"/>
    </row>
    <row r="288" spans="1:32" hidden="1" x14ac:dyDescent="0.35">
      <c r="A288" s="1">
        <v>426175</v>
      </c>
      <c r="B288" s="1">
        <v>36</v>
      </c>
      <c r="C288" s="25">
        <v>43076.54755787037</v>
      </c>
      <c r="D288" s="1" t="s">
        <v>226</v>
      </c>
      <c r="E288" s="1">
        <v>4</v>
      </c>
      <c r="F288" s="1">
        <v>160</v>
      </c>
      <c r="G288" s="1">
        <v>11</v>
      </c>
      <c r="H288" s="1" t="s">
        <v>197</v>
      </c>
      <c r="I288" s="1" t="s">
        <v>183</v>
      </c>
      <c r="J288" s="1">
        <v>12318122</v>
      </c>
      <c r="K288" s="1">
        <v>690</v>
      </c>
      <c r="L288" s="2">
        <v>12158.583333333334</v>
      </c>
      <c r="M288" s="2">
        <v>5511.7128333333321</v>
      </c>
      <c r="N288" s="2" t="s">
        <v>237</v>
      </c>
      <c r="O288" s="144">
        <v>105</v>
      </c>
      <c r="P288" s="13" t="s">
        <v>47</v>
      </c>
      <c r="Q288" s="13" t="s">
        <v>47</v>
      </c>
      <c r="R288" s="286">
        <v>105</v>
      </c>
      <c r="U288" s="38">
        <v>105</v>
      </c>
      <c r="V288" s="50" t="s">
        <v>47</v>
      </c>
      <c r="W288" s="112" t="s">
        <v>47</v>
      </c>
      <c r="X288" s="113">
        <v>95</v>
      </c>
      <c r="Z288" s="2">
        <f t="shared" si="4"/>
        <v>11158.583333333334</v>
      </c>
      <c r="AA288" s="94">
        <v>105</v>
      </c>
      <c r="AB288" s="90" t="s">
        <v>47</v>
      </c>
      <c r="AC288" s="216" t="s">
        <v>47</v>
      </c>
      <c r="AD288" s="90">
        <v>105</v>
      </c>
      <c r="AE288"/>
      <c r="AF288"/>
    </row>
    <row r="289" spans="1:32" hidden="1" x14ac:dyDescent="0.35">
      <c r="A289" s="1">
        <v>427490</v>
      </c>
      <c r="B289" s="1">
        <v>1</v>
      </c>
      <c r="C289" s="25">
        <v>43073.496319444443</v>
      </c>
      <c r="D289" s="1" t="s">
        <v>227</v>
      </c>
      <c r="E289" s="1">
        <v>6</v>
      </c>
      <c r="F289" s="1">
        <v>315</v>
      </c>
      <c r="G289" s="1">
        <v>110</v>
      </c>
      <c r="H289" s="1" t="s">
        <v>63</v>
      </c>
      <c r="I289" s="1" t="s">
        <v>222</v>
      </c>
      <c r="J289" s="1">
        <v>12036412</v>
      </c>
      <c r="K289" s="1">
        <v>690</v>
      </c>
      <c r="L289" s="2">
        <v>5954.1971666666659</v>
      </c>
      <c r="M289" s="2">
        <v>3375.8576666666663</v>
      </c>
      <c r="N289" s="2" t="s">
        <v>237</v>
      </c>
      <c r="O289" s="144">
        <v>105</v>
      </c>
      <c r="P289" s="13" t="s">
        <v>47</v>
      </c>
      <c r="Q289" s="13" t="s">
        <v>47</v>
      </c>
      <c r="R289" s="286">
        <v>105</v>
      </c>
      <c r="U289" s="38">
        <v>105</v>
      </c>
      <c r="V289" s="50" t="s">
        <v>45</v>
      </c>
      <c r="W289" s="112" t="s">
        <v>45</v>
      </c>
      <c r="X289" s="113">
        <v>100</v>
      </c>
      <c r="Z289" s="2">
        <f t="shared" si="4"/>
        <v>4954.1971666666659</v>
      </c>
      <c r="AA289" s="94">
        <v>85</v>
      </c>
      <c r="AB289" s="90" t="s">
        <v>47</v>
      </c>
      <c r="AC289" s="216" t="s">
        <v>45</v>
      </c>
      <c r="AD289" s="90">
        <v>85</v>
      </c>
      <c r="AE289"/>
      <c r="AF289"/>
    </row>
    <row r="290" spans="1:32" hidden="1" x14ac:dyDescent="0.35">
      <c r="A290" s="1">
        <v>431106</v>
      </c>
      <c r="B290" s="1">
        <v>1</v>
      </c>
      <c r="C290" s="25">
        <v>43076.433761574073</v>
      </c>
      <c r="D290" s="1" t="s">
        <v>228</v>
      </c>
      <c r="E290" s="1">
        <v>2</v>
      </c>
      <c r="F290" s="1">
        <v>160</v>
      </c>
      <c r="G290" s="1">
        <v>22</v>
      </c>
      <c r="H290" s="1" t="s">
        <v>229</v>
      </c>
      <c r="I290" s="1" t="s">
        <v>152</v>
      </c>
      <c r="J290" s="1">
        <v>12334702</v>
      </c>
      <c r="K290" s="1">
        <v>400</v>
      </c>
      <c r="L290" s="2">
        <v>6307.0190000000002</v>
      </c>
      <c r="M290" s="2">
        <v>2592.337</v>
      </c>
      <c r="N290" s="2" t="s">
        <v>47</v>
      </c>
      <c r="O290" s="144">
        <v>105</v>
      </c>
      <c r="P290" s="13" t="s">
        <v>47</v>
      </c>
      <c r="Q290" s="13" t="s">
        <v>46</v>
      </c>
      <c r="R290" s="286">
        <v>100</v>
      </c>
      <c r="U290" s="38">
        <v>80</v>
      </c>
      <c r="V290" s="50" t="s">
        <v>46</v>
      </c>
      <c r="W290" s="112" t="s">
        <v>44</v>
      </c>
      <c r="X290" s="113">
        <v>105</v>
      </c>
      <c r="Z290" s="2">
        <f t="shared" si="4"/>
        <v>5307.0190000000002</v>
      </c>
      <c r="AA290" s="94">
        <v>95</v>
      </c>
      <c r="AB290" s="90" t="s">
        <v>47</v>
      </c>
      <c r="AC290" s="216" t="s">
        <v>45</v>
      </c>
      <c r="AD290" s="90">
        <v>90</v>
      </c>
      <c r="AE290"/>
      <c r="AF290"/>
    </row>
    <row r="291" spans="1:32" hidden="1" x14ac:dyDescent="0.35">
      <c r="A291" s="1">
        <v>427533</v>
      </c>
      <c r="B291" s="1">
        <v>1</v>
      </c>
      <c r="C291" s="25">
        <v>43076.353252314817</v>
      </c>
      <c r="D291" s="1" t="s">
        <v>230</v>
      </c>
      <c r="E291" s="1">
        <v>6</v>
      </c>
      <c r="F291" s="1">
        <v>250</v>
      </c>
      <c r="G291" s="1">
        <v>37</v>
      </c>
      <c r="H291" s="1" t="s">
        <v>34</v>
      </c>
      <c r="I291" s="1" t="s">
        <v>72</v>
      </c>
      <c r="J291" s="1">
        <v>12335052</v>
      </c>
      <c r="K291" s="1">
        <v>690</v>
      </c>
      <c r="L291" s="2">
        <v>8917.5103333333336</v>
      </c>
      <c r="M291" s="2">
        <v>4311.2300000000005</v>
      </c>
      <c r="N291" s="2" t="s">
        <v>237</v>
      </c>
      <c r="O291" s="144">
        <v>105</v>
      </c>
      <c r="P291" s="13" t="s">
        <v>47</v>
      </c>
      <c r="Q291" s="13" t="s">
        <v>47</v>
      </c>
      <c r="R291" s="286">
        <v>105</v>
      </c>
      <c r="U291" s="38">
        <v>95</v>
      </c>
      <c r="V291" s="50" t="s">
        <v>47</v>
      </c>
      <c r="W291" s="112" t="s">
        <v>46</v>
      </c>
      <c r="X291" s="113">
        <v>90</v>
      </c>
      <c r="Z291" s="2">
        <f t="shared" si="4"/>
        <v>7917.5103333333336</v>
      </c>
      <c r="AA291" s="94">
        <v>105</v>
      </c>
      <c r="AB291" s="90" t="s">
        <v>47</v>
      </c>
      <c r="AC291" s="216" t="s">
        <v>47</v>
      </c>
      <c r="AD291" s="90">
        <v>80</v>
      </c>
      <c r="AE291"/>
      <c r="AF291"/>
    </row>
    <row r="292" spans="1:32" x14ac:dyDescent="0.35">
      <c r="A292" s="1">
        <v>431200</v>
      </c>
      <c r="B292" s="1">
        <v>1</v>
      </c>
      <c r="C292" s="25">
        <v>43076.31931712963</v>
      </c>
      <c r="D292" s="1" t="s">
        <v>231</v>
      </c>
      <c r="E292" s="1">
        <v>4</v>
      </c>
      <c r="F292" s="1">
        <v>180</v>
      </c>
      <c r="G292" s="1">
        <v>22</v>
      </c>
      <c r="H292" s="1" t="s">
        <v>34</v>
      </c>
      <c r="I292" s="1" t="s">
        <v>72</v>
      </c>
      <c r="J292" s="1">
        <v>12335282</v>
      </c>
      <c r="K292" s="1">
        <v>400</v>
      </c>
      <c r="L292" s="2">
        <v>6176.7150000000001</v>
      </c>
      <c r="M292" s="2">
        <v>3318.4254999999998</v>
      </c>
      <c r="N292" s="2" t="s">
        <v>237</v>
      </c>
      <c r="O292" s="144">
        <v>95</v>
      </c>
      <c r="P292" s="13" t="s">
        <v>47</v>
      </c>
      <c r="Q292" s="13" t="s">
        <v>47</v>
      </c>
      <c r="R292" s="286">
        <v>100</v>
      </c>
      <c r="U292" s="38">
        <v>75</v>
      </c>
      <c r="V292" s="50" t="s">
        <v>46</v>
      </c>
      <c r="W292" s="112" t="s">
        <v>45</v>
      </c>
      <c r="X292" s="113">
        <v>95</v>
      </c>
      <c r="Z292" s="2">
        <f t="shared" si="4"/>
        <v>5176.7150000000001</v>
      </c>
      <c r="AA292" s="94">
        <v>95</v>
      </c>
      <c r="AB292" s="90" t="s">
        <v>47</v>
      </c>
      <c r="AC292" s="216" t="s">
        <v>45</v>
      </c>
      <c r="AD292" s="90">
        <v>90</v>
      </c>
      <c r="AE292"/>
      <c r="AF292"/>
    </row>
    <row r="293" spans="1:32" hidden="1" x14ac:dyDescent="0.35">
      <c r="A293" s="1">
        <v>427487</v>
      </c>
      <c r="B293" s="1">
        <v>1</v>
      </c>
      <c r="C293" s="25">
        <v>43084.318564814814</v>
      </c>
      <c r="D293" s="1" t="s">
        <v>232</v>
      </c>
      <c r="E293" s="1">
        <v>4</v>
      </c>
      <c r="F293" s="1">
        <v>200</v>
      </c>
      <c r="G293" s="1">
        <v>30</v>
      </c>
      <c r="H293" s="1" t="s">
        <v>34</v>
      </c>
      <c r="I293" s="1" t="s">
        <v>72</v>
      </c>
      <c r="J293" s="1">
        <v>12234622</v>
      </c>
      <c r="K293" s="1">
        <v>500</v>
      </c>
      <c r="L293" s="2">
        <v>10840.681333333334</v>
      </c>
      <c r="M293" s="2">
        <v>5237.6099999999997</v>
      </c>
      <c r="N293" s="2" t="s">
        <v>237</v>
      </c>
      <c r="O293" s="144">
        <v>105</v>
      </c>
      <c r="P293" s="13" t="s">
        <v>47</v>
      </c>
      <c r="Q293" s="13" t="s">
        <v>47</v>
      </c>
      <c r="R293" s="286">
        <v>105</v>
      </c>
      <c r="U293" s="38">
        <v>105</v>
      </c>
      <c r="V293" s="50" t="s">
        <v>47</v>
      </c>
      <c r="W293" s="112" t="s">
        <v>47</v>
      </c>
      <c r="X293" s="113">
        <v>90</v>
      </c>
      <c r="Z293" s="2">
        <f t="shared" si="4"/>
        <v>9840.6813333333339</v>
      </c>
      <c r="AA293" s="94">
        <v>105</v>
      </c>
      <c r="AB293" s="90" t="s">
        <v>47</v>
      </c>
      <c r="AC293" s="216" t="s">
        <v>47</v>
      </c>
      <c r="AD293" s="90">
        <v>105</v>
      </c>
      <c r="AE293"/>
      <c r="AF293"/>
    </row>
    <row r="294" spans="1:32" hidden="1" x14ac:dyDescent="0.35">
      <c r="A294" s="1">
        <v>427487</v>
      </c>
      <c r="B294" s="1">
        <v>2</v>
      </c>
      <c r="C294" s="25">
        <v>43084.303657407407</v>
      </c>
      <c r="D294" s="1" t="s">
        <v>232</v>
      </c>
      <c r="E294" s="1">
        <v>4</v>
      </c>
      <c r="F294" s="1">
        <v>200</v>
      </c>
      <c r="G294" s="1">
        <v>30</v>
      </c>
      <c r="H294" s="1" t="s">
        <v>34</v>
      </c>
      <c r="I294" s="1" t="s">
        <v>72</v>
      </c>
      <c r="J294" s="1">
        <v>12234622</v>
      </c>
      <c r="K294" s="1">
        <v>500</v>
      </c>
      <c r="L294" s="2">
        <v>10584.911666666665</v>
      </c>
      <c r="M294" s="2">
        <v>4954.0823333333328</v>
      </c>
      <c r="N294" s="2" t="s">
        <v>237</v>
      </c>
      <c r="O294" s="144">
        <v>105</v>
      </c>
      <c r="P294" s="13" t="s">
        <v>47</v>
      </c>
      <c r="Q294" s="13" t="s">
        <v>47</v>
      </c>
      <c r="R294" s="286">
        <v>105</v>
      </c>
      <c r="U294" s="38">
        <v>105</v>
      </c>
      <c r="V294" s="50" t="s">
        <v>47</v>
      </c>
      <c r="W294" s="112" t="s">
        <v>47</v>
      </c>
      <c r="X294" s="113">
        <v>85</v>
      </c>
      <c r="Z294" s="2">
        <f t="shared" si="4"/>
        <v>9584.911666666665</v>
      </c>
      <c r="AA294" s="94">
        <v>105</v>
      </c>
      <c r="AB294" s="90" t="s">
        <v>47</v>
      </c>
      <c r="AC294" s="216" t="s">
        <v>47</v>
      </c>
      <c r="AD294" s="90">
        <v>100</v>
      </c>
      <c r="AE294"/>
      <c r="AF294"/>
    </row>
    <row r="295" spans="1:32" hidden="1" x14ac:dyDescent="0.35">
      <c r="A295" s="1">
        <v>427519</v>
      </c>
      <c r="B295" s="1">
        <v>1</v>
      </c>
      <c r="C295" s="25">
        <v>43083.342118055552</v>
      </c>
      <c r="D295" s="1" t="s">
        <v>233</v>
      </c>
      <c r="E295" s="1">
        <v>4</v>
      </c>
      <c r="F295" s="1">
        <v>200</v>
      </c>
      <c r="G295" s="1">
        <v>30</v>
      </c>
      <c r="H295" s="1" t="s">
        <v>34</v>
      </c>
      <c r="I295" s="1" t="s">
        <v>72</v>
      </c>
      <c r="J295" s="1">
        <v>12067312</v>
      </c>
      <c r="K295" s="1">
        <v>460</v>
      </c>
      <c r="L295" s="2">
        <v>10509.576500000001</v>
      </c>
      <c r="M295" s="2">
        <v>4920.7575000000006</v>
      </c>
      <c r="N295" s="2" t="s">
        <v>47</v>
      </c>
      <c r="O295" s="144">
        <v>105</v>
      </c>
      <c r="P295" s="13" t="s">
        <v>47</v>
      </c>
      <c r="Q295" s="13" t="s">
        <v>47</v>
      </c>
      <c r="R295" s="286">
        <v>105</v>
      </c>
      <c r="U295" s="38">
        <v>105</v>
      </c>
      <c r="V295" s="50" t="s">
        <v>47</v>
      </c>
      <c r="W295" s="112" t="s">
        <v>47</v>
      </c>
      <c r="X295" s="113">
        <v>80</v>
      </c>
      <c r="Z295" s="2">
        <f t="shared" si="4"/>
        <v>9509.576500000001</v>
      </c>
      <c r="AA295" s="94">
        <v>105</v>
      </c>
      <c r="AB295" s="90" t="s">
        <v>47</v>
      </c>
      <c r="AC295" s="216" t="s">
        <v>47</v>
      </c>
      <c r="AD295" s="90">
        <v>100</v>
      </c>
      <c r="AE295"/>
      <c r="AF295"/>
    </row>
    <row r="296" spans="1:32" hidden="1" x14ac:dyDescent="0.35">
      <c r="A296" s="1">
        <v>427519</v>
      </c>
      <c r="B296" s="1">
        <v>2</v>
      </c>
      <c r="C296" s="25">
        <v>43083.329895833333</v>
      </c>
      <c r="D296" s="1" t="s">
        <v>233</v>
      </c>
      <c r="E296" s="1">
        <v>4</v>
      </c>
      <c r="F296" s="1">
        <v>200</v>
      </c>
      <c r="G296" s="1">
        <v>30</v>
      </c>
      <c r="H296" s="1" t="s">
        <v>34</v>
      </c>
      <c r="I296" s="1" t="s">
        <v>72</v>
      </c>
      <c r="J296" s="1">
        <v>12067312</v>
      </c>
      <c r="K296" s="1">
        <v>460</v>
      </c>
      <c r="L296" s="2">
        <v>9490.8133333333335</v>
      </c>
      <c r="M296" s="2">
        <v>4658.3679999999995</v>
      </c>
      <c r="N296" s="2" t="s">
        <v>47</v>
      </c>
      <c r="O296" s="144">
        <v>105</v>
      </c>
      <c r="P296" s="13" t="s">
        <v>47</v>
      </c>
      <c r="Q296" s="13" t="s">
        <v>47</v>
      </c>
      <c r="R296" s="286">
        <v>105</v>
      </c>
      <c r="U296" s="38">
        <v>100</v>
      </c>
      <c r="V296" s="50" t="s">
        <v>47</v>
      </c>
      <c r="W296" s="112" t="s">
        <v>47</v>
      </c>
      <c r="X296" s="113">
        <v>65</v>
      </c>
      <c r="Z296" s="2">
        <f t="shared" si="4"/>
        <v>8490.8133333333335</v>
      </c>
      <c r="AA296" s="94">
        <v>105</v>
      </c>
      <c r="AB296" s="90" t="s">
        <v>47</v>
      </c>
      <c r="AC296" s="216" t="s">
        <v>47</v>
      </c>
      <c r="AD296" s="90">
        <v>85</v>
      </c>
      <c r="AE296"/>
      <c r="AF296"/>
    </row>
    <row r="297" spans="1:32" hidden="1" x14ac:dyDescent="0.35">
      <c r="A297" s="1">
        <v>427538</v>
      </c>
      <c r="B297" s="1">
        <v>1</v>
      </c>
      <c r="C297" s="25">
        <v>43084.34065972222</v>
      </c>
      <c r="D297" s="1" t="s">
        <v>234</v>
      </c>
      <c r="E297" s="1">
        <v>2</v>
      </c>
      <c r="F297" s="1">
        <v>200</v>
      </c>
      <c r="G297" s="1">
        <v>37</v>
      </c>
      <c r="H297" s="1" t="s">
        <v>34</v>
      </c>
      <c r="I297" s="1" t="s">
        <v>72</v>
      </c>
      <c r="J297" s="1">
        <v>12286652</v>
      </c>
      <c r="K297" s="1">
        <v>500</v>
      </c>
      <c r="L297" s="2">
        <v>9547.992666666667</v>
      </c>
      <c r="M297" s="2">
        <v>4492.3253333333332</v>
      </c>
      <c r="N297" s="2" t="s">
        <v>237</v>
      </c>
      <c r="O297" s="144">
        <v>105</v>
      </c>
      <c r="P297" s="13" t="s">
        <v>47</v>
      </c>
      <c r="Q297" s="13" t="s">
        <v>47</v>
      </c>
      <c r="R297" s="286">
        <v>105</v>
      </c>
      <c r="U297" s="38">
        <v>100</v>
      </c>
      <c r="V297" s="50" t="s">
        <v>47</v>
      </c>
      <c r="W297" s="112" t="s">
        <v>46</v>
      </c>
      <c r="X297" s="113">
        <v>100</v>
      </c>
      <c r="Z297" s="2">
        <f t="shared" si="4"/>
        <v>8547.992666666667</v>
      </c>
      <c r="AA297" s="94">
        <v>105</v>
      </c>
      <c r="AB297" s="90" t="s">
        <v>47</v>
      </c>
      <c r="AC297" s="216" t="s">
        <v>47</v>
      </c>
      <c r="AD297" s="90">
        <v>90</v>
      </c>
      <c r="AE297"/>
      <c r="AF297"/>
    </row>
    <row r="298" spans="1:32" ht="15" thickBot="1" x14ac:dyDescent="0.4">
      <c r="A298" s="1">
        <v>428028</v>
      </c>
      <c r="B298" s="1">
        <v>1</v>
      </c>
      <c r="C298" s="25">
        <v>43200.307835648149</v>
      </c>
      <c r="D298" s="1" t="s">
        <v>141</v>
      </c>
      <c r="E298" s="1">
        <v>4</v>
      </c>
      <c r="F298" s="1">
        <v>280</v>
      </c>
      <c r="G298" s="1">
        <v>75</v>
      </c>
      <c r="H298" s="1" t="s">
        <v>34</v>
      </c>
      <c r="I298" s="1" t="s">
        <v>131</v>
      </c>
      <c r="J298" s="1">
        <v>12275102</v>
      </c>
      <c r="K298" s="1">
        <v>400</v>
      </c>
      <c r="L298" s="2">
        <v>7732.7716666666665</v>
      </c>
      <c r="M298" s="2">
        <v>4551.6100000000006</v>
      </c>
      <c r="N298" s="2" t="s">
        <v>47</v>
      </c>
      <c r="O298" s="144">
        <v>105</v>
      </c>
      <c r="P298" s="13" t="s">
        <v>47</v>
      </c>
      <c r="Q298" s="13" t="s">
        <v>47</v>
      </c>
      <c r="R298" s="286">
        <v>105</v>
      </c>
      <c r="U298" s="38">
        <v>75</v>
      </c>
      <c r="V298" s="50" t="s">
        <v>47</v>
      </c>
      <c r="W298" s="112" t="s">
        <v>46</v>
      </c>
      <c r="X298" s="113">
        <v>100</v>
      </c>
      <c r="Z298" s="2">
        <f t="shared" si="4"/>
        <v>6732.7716666666665</v>
      </c>
      <c r="AA298" s="94">
        <v>105</v>
      </c>
      <c r="AB298" s="90" t="s">
        <v>47</v>
      </c>
      <c r="AC298" s="216" t="s">
        <v>46</v>
      </c>
      <c r="AD298" s="90">
        <v>85</v>
      </c>
      <c r="AE298"/>
      <c r="AF298"/>
    </row>
    <row r="299" spans="1:32" ht="15" hidden="1" thickBot="1" x14ac:dyDescent="0.4">
      <c r="A299" s="1">
        <v>428028</v>
      </c>
      <c r="B299" s="1">
        <v>1</v>
      </c>
      <c r="C299" s="25">
        <v>43200.334722222222</v>
      </c>
      <c r="D299" s="1" t="s">
        <v>141</v>
      </c>
      <c r="E299" s="1">
        <v>4</v>
      </c>
      <c r="F299" s="1">
        <v>280</v>
      </c>
      <c r="G299" s="1">
        <v>75</v>
      </c>
      <c r="H299" s="1" t="s">
        <v>34</v>
      </c>
      <c r="I299" s="1" t="s">
        <v>131</v>
      </c>
      <c r="J299" s="1">
        <v>12275102</v>
      </c>
      <c r="K299" s="1">
        <v>690</v>
      </c>
      <c r="L299" s="2">
        <v>8811.9149999999991</v>
      </c>
      <c r="M299" s="2">
        <v>5004.6149999999998</v>
      </c>
      <c r="N299" s="2" t="s">
        <v>237</v>
      </c>
      <c r="O299" s="144">
        <v>105</v>
      </c>
      <c r="P299" s="13" t="s">
        <v>47</v>
      </c>
      <c r="Q299" s="13" t="s">
        <v>47</v>
      </c>
      <c r="R299" s="286">
        <v>105</v>
      </c>
      <c r="U299" s="38">
        <v>90</v>
      </c>
      <c r="V299" s="50" t="s">
        <v>47</v>
      </c>
      <c r="W299" s="112" t="s">
        <v>47</v>
      </c>
      <c r="X299" s="113">
        <v>85</v>
      </c>
      <c r="Z299" s="2">
        <f t="shared" si="4"/>
        <v>7811.9149999999991</v>
      </c>
      <c r="AA299" s="94">
        <v>105</v>
      </c>
      <c r="AB299" s="90" t="s">
        <v>47</v>
      </c>
      <c r="AC299" s="216" t="s">
        <v>47</v>
      </c>
      <c r="AD299" s="90">
        <v>80</v>
      </c>
      <c r="AE299"/>
      <c r="AF299"/>
    </row>
    <row r="300" spans="1:32" ht="15" hidden="1" thickBot="1" x14ac:dyDescent="0.4">
      <c r="A300" s="1">
        <v>194739</v>
      </c>
      <c r="B300" s="1">
        <v>1</v>
      </c>
      <c r="C300" s="25">
        <v>43238.390127314815</v>
      </c>
      <c r="D300" s="1" t="s">
        <v>236</v>
      </c>
      <c r="E300" s="1">
        <v>4</v>
      </c>
      <c r="F300" s="1">
        <v>132</v>
      </c>
      <c r="G300" s="1">
        <v>5.5</v>
      </c>
      <c r="H300" s="1" t="s">
        <v>63</v>
      </c>
      <c r="I300" s="1" t="s">
        <v>84</v>
      </c>
      <c r="J300" s="1">
        <v>12084612</v>
      </c>
      <c r="K300" s="1">
        <v>690</v>
      </c>
      <c r="L300" s="2">
        <v>7616.3266666666668</v>
      </c>
      <c r="M300" s="2">
        <v>2851.3309999999997</v>
      </c>
      <c r="N300" s="1" t="s">
        <v>237</v>
      </c>
      <c r="O300" s="144">
        <v>105</v>
      </c>
      <c r="P300" s="13" t="s">
        <v>47</v>
      </c>
      <c r="Q300" s="13" t="s">
        <v>47</v>
      </c>
      <c r="R300" s="286">
        <v>85</v>
      </c>
      <c r="U300" s="38">
        <v>70</v>
      </c>
      <c r="V300" s="50" t="s">
        <v>47</v>
      </c>
      <c r="W300" s="112" t="s">
        <v>45</v>
      </c>
      <c r="X300" s="113">
        <v>80</v>
      </c>
      <c r="Z300" s="2">
        <f t="shared" si="4"/>
        <v>6616.3266666666668</v>
      </c>
      <c r="AA300" s="94">
        <v>105</v>
      </c>
      <c r="AB300" s="90" t="s">
        <v>47</v>
      </c>
      <c r="AC300" s="216" t="s">
        <v>46</v>
      </c>
      <c r="AD300" s="90">
        <v>85</v>
      </c>
      <c r="AE300"/>
      <c r="AF300"/>
    </row>
    <row r="301" spans="1:32" ht="15" hidden="1" thickBot="1" x14ac:dyDescent="0.4">
      <c r="A301" s="1">
        <v>423406</v>
      </c>
      <c r="B301" s="1">
        <v>1</v>
      </c>
      <c r="C301" s="25">
        <v>43242.300752314812</v>
      </c>
      <c r="D301" s="1" t="s">
        <v>241</v>
      </c>
      <c r="E301" s="1">
        <v>4</v>
      </c>
      <c r="F301" s="1">
        <v>180</v>
      </c>
      <c r="G301" s="1">
        <v>18.5</v>
      </c>
      <c r="H301" s="1" t="s">
        <v>242</v>
      </c>
      <c r="I301" s="1" t="s">
        <v>243</v>
      </c>
      <c r="J301" s="1">
        <v>12339972</v>
      </c>
      <c r="K301" s="1">
        <v>400</v>
      </c>
      <c r="L301" s="2">
        <v>9474.7373333333344</v>
      </c>
      <c r="M301" s="2">
        <v>3875.6759999999999</v>
      </c>
      <c r="N301" s="1" t="s">
        <v>47</v>
      </c>
      <c r="O301" s="144">
        <v>105</v>
      </c>
      <c r="P301" s="13" t="s">
        <v>47</v>
      </c>
      <c r="Q301" s="13" t="s">
        <v>47</v>
      </c>
      <c r="R301" s="286">
        <v>105</v>
      </c>
      <c r="U301" s="38">
        <v>100</v>
      </c>
      <c r="V301" s="50" t="s">
        <v>47</v>
      </c>
      <c r="W301" s="112" t="s">
        <v>46</v>
      </c>
      <c r="X301" s="113">
        <v>80</v>
      </c>
      <c r="Z301" s="2">
        <f t="shared" si="4"/>
        <v>8474.7373333333344</v>
      </c>
      <c r="AA301" s="94">
        <v>105</v>
      </c>
      <c r="AB301" s="90" t="s">
        <v>47</v>
      </c>
      <c r="AC301" s="216" t="s">
        <v>47</v>
      </c>
      <c r="AD301" s="90">
        <v>85</v>
      </c>
      <c r="AE301"/>
      <c r="AF301"/>
    </row>
    <row r="302" spans="1:32" ht="15" hidden="1" thickBot="1" x14ac:dyDescent="0.4">
      <c r="A302" s="1">
        <v>423406</v>
      </c>
      <c r="B302" s="1">
        <v>2</v>
      </c>
      <c r="C302" s="25">
        <v>43238.455000000002</v>
      </c>
      <c r="D302" s="1" t="s">
        <v>241</v>
      </c>
      <c r="E302" s="1">
        <v>4</v>
      </c>
      <c r="F302" s="1">
        <v>180</v>
      </c>
      <c r="G302" s="1">
        <v>18.5</v>
      </c>
      <c r="H302" s="1" t="s">
        <v>242</v>
      </c>
      <c r="I302" s="1" t="s">
        <v>243</v>
      </c>
      <c r="J302" s="1">
        <v>12339972</v>
      </c>
      <c r="K302" s="1">
        <v>400</v>
      </c>
      <c r="L302" s="2">
        <v>8649.3913333333348</v>
      </c>
      <c r="M302" s="2">
        <v>3700.2466666666664</v>
      </c>
      <c r="N302" s="1" t="s">
        <v>47</v>
      </c>
      <c r="O302" s="144">
        <v>105</v>
      </c>
      <c r="P302" s="13" t="s">
        <v>47</v>
      </c>
      <c r="Q302" s="13" t="s">
        <v>47</v>
      </c>
      <c r="R302" s="286">
        <v>105</v>
      </c>
      <c r="U302" s="38">
        <v>90</v>
      </c>
      <c r="V302" s="50" t="s">
        <v>47</v>
      </c>
      <c r="W302" s="112" t="s">
        <v>46</v>
      </c>
      <c r="X302" s="113">
        <v>55</v>
      </c>
      <c r="Z302" s="2">
        <f t="shared" si="4"/>
        <v>7649.3913333333348</v>
      </c>
      <c r="AA302" s="94">
        <v>105</v>
      </c>
      <c r="AB302" s="90" t="s">
        <v>47</v>
      </c>
      <c r="AC302" s="216" t="s">
        <v>47</v>
      </c>
      <c r="AD302" s="90">
        <v>75</v>
      </c>
      <c r="AE302"/>
      <c r="AF302"/>
    </row>
    <row r="303" spans="1:32" ht="15" hidden="1" thickBot="1" x14ac:dyDescent="0.4">
      <c r="A303" s="1">
        <v>423406</v>
      </c>
      <c r="B303" s="1">
        <v>3</v>
      </c>
      <c r="C303" s="25">
        <v>43238.570277777777</v>
      </c>
      <c r="D303" s="1" t="s">
        <v>241</v>
      </c>
      <c r="E303" s="1">
        <v>4</v>
      </c>
      <c r="F303" s="1">
        <v>180</v>
      </c>
      <c r="G303" s="1">
        <v>18.5</v>
      </c>
      <c r="H303" s="1" t="s">
        <v>242</v>
      </c>
      <c r="I303" s="1" t="s">
        <v>243</v>
      </c>
      <c r="J303" s="1">
        <v>12339972</v>
      </c>
      <c r="K303" s="1">
        <v>400</v>
      </c>
      <c r="L303" s="2">
        <v>8662.6003333333338</v>
      </c>
      <c r="M303" s="2">
        <v>3898.4679999999994</v>
      </c>
      <c r="N303" s="1" t="s">
        <v>47</v>
      </c>
      <c r="O303" s="144">
        <v>105</v>
      </c>
      <c r="P303" s="13" t="s">
        <v>47</v>
      </c>
      <c r="Q303" s="13" t="s">
        <v>47</v>
      </c>
      <c r="R303" s="286">
        <v>105</v>
      </c>
      <c r="U303" s="38">
        <v>90</v>
      </c>
      <c r="V303" s="50" t="s">
        <v>47</v>
      </c>
      <c r="W303" s="112" t="s">
        <v>46</v>
      </c>
      <c r="X303" s="113">
        <v>80</v>
      </c>
      <c r="Z303" s="2">
        <f t="shared" si="4"/>
        <v>7662.6003333333338</v>
      </c>
      <c r="AA303" s="94">
        <v>105</v>
      </c>
      <c r="AB303" s="90" t="s">
        <v>47</v>
      </c>
      <c r="AC303" s="216" t="s">
        <v>47</v>
      </c>
      <c r="AD303" s="90">
        <v>75</v>
      </c>
      <c r="AE303"/>
      <c r="AF303"/>
    </row>
    <row r="304" spans="1:32" ht="15" hidden="1" thickBot="1" x14ac:dyDescent="0.4">
      <c r="A304" s="1">
        <v>423406</v>
      </c>
      <c r="B304" s="1">
        <v>4</v>
      </c>
      <c r="C304" s="25">
        <v>43238.546770833331</v>
      </c>
      <c r="D304" s="1" t="s">
        <v>241</v>
      </c>
      <c r="E304" s="1">
        <v>4</v>
      </c>
      <c r="F304" s="1">
        <v>180</v>
      </c>
      <c r="G304" s="1">
        <v>18.5</v>
      </c>
      <c r="H304" s="1" t="s">
        <v>242</v>
      </c>
      <c r="I304" s="1" t="s">
        <v>243</v>
      </c>
      <c r="J304" s="1">
        <v>12339972</v>
      </c>
      <c r="K304" s="1">
        <v>400</v>
      </c>
      <c r="L304" s="2">
        <v>8564.3536666666678</v>
      </c>
      <c r="M304" s="2">
        <v>3574.2863333333335</v>
      </c>
      <c r="N304" s="1" t="s">
        <v>47</v>
      </c>
      <c r="O304" s="144">
        <v>105</v>
      </c>
      <c r="P304" s="13" t="s">
        <v>47</v>
      </c>
      <c r="Q304" s="13" t="s">
        <v>47</v>
      </c>
      <c r="R304" s="286">
        <v>105</v>
      </c>
      <c r="U304" s="38">
        <v>90</v>
      </c>
      <c r="V304" s="50" t="s">
        <v>47</v>
      </c>
      <c r="W304" s="112" t="s">
        <v>45</v>
      </c>
      <c r="X304" s="113">
        <v>105</v>
      </c>
      <c r="Z304" s="2">
        <f t="shared" si="4"/>
        <v>7564.3536666666678</v>
      </c>
      <c r="AA304" s="94">
        <v>105</v>
      </c>
      <c r="AB304" s="90" t="s">
        <v>47</v>
      </c>
      <c r="AC304" s="216" t="s">
        <v>47</v>
      </c>
      <c r="AD304" s="90">
        <v>65</v>
      </c>
      <c r="AE304"/>
      <c r="AF304"/>
    </row>
    <row r="305" spans="1:32" ht="15" hidden="1" thickBot="1" x14ac:dyDescent="0.4">
      <c r="A305" s="1">
        <v>432406</v>
      </c>
      <c r="B305" s="1">
        <v>5</v>
      </c>
      <c r="C305" s="25">
        <v>43238.466747685183</v>
      </c>
      <c r="D305" s="1" t="s">
        <v>241</v>
      </c>
      <c r="E305" s="1">
        <v>4</v>
      </c>
      <c r="F305" s="1">
        <v>180</v>
      </c>
      <c r="G305" s="1">
        <v>18.5</v>
      </c>
      <c r="H305" s="1" t="s">
        <v>242</v>
      </c>
      <c r="I305" s="1" t="s">
        <v>243</v>
      </c>
      <c r="J305" s="1">
        <v>12339972</v>
      </c>
      <c r="K305" s="1">
        <v>400</v>
      </c>
      <c r="L305" s="2">
        <v>8402.1326666666664</v>
      </c>
      <c r="M305" s="2">
        <v>3664.6773333333335</v>
      </c>
      <c r="N305" s="1" t="s">
        <v>47</v>
      </c>
      <c r="O305" s="144">
        <v>105</v>
      </c>
      <c r="P305" s="13" t="s">
        <v>47</v>
      </c>
      <c r="Q305" s="13" t="s">
        <v>47</v>
      </c>
      <c r="R305" s="286">
        <v>105</v>
      </c>
      <c r="U305" s="38">
        <v>85</v>
      </c>
      <c r="V305" s="50" t="s">
        <v>47</v>
      </c>
      <c r="W305" s="112" t="s">
        <v>45</v>
      </c>
      <c r="X305" s="114">
        <v>105</v>
      </c>
      <c r="Z305" s="2">
        <f t="shared" si="4"/>
        <v>7402.1326666666664</v>
      </c>
      <c r="AA305" s="94">
        <v>105</v>
      </c>
      <c r="AB305" s="90" t="s">
        <v>47</v>
      </c>
      <c r="AC305" s="216" t="s">
        <v>47</v>
      </c>
      <c r="AD305" s="90">
        <v>55</v>
      </c>
      <c r="AE305"/>
      <c r="AF305"/>
    </row>
    <row r="306" spans="1:32" ht="15" hidden="1" thickBot="1" x14ac:dyDescent="0.4">
      <c r="A306" s="63">
        <v>432293</v>
      </c>
      <c r="B306" s="64">
        <v>1</v>
      </c>
      <c r="C306" s="65">
        <v>43250.581875000003</v>
      </c>
      <c r="D306" s="64" t="s">
        <v>244</v>
      </c>
      <c r="E306" s="64">
        <v>4</v>
      </c>
      <c r="F306" s="64">
        <v>200</v>
      </c>
      <c r="G306" s="64">
        <v>37</v>
      </c>
      <c r="H306" s="64" t="s">
        <v>63</v>
      </c>
      <c r="I306" s="64" t="s">
        <v>64</v>
      </c>
      <c r="J306" s="64">
        <v>12338802</v>
      </c>
      <c r="K306" s="64">
        <v>690</v>
      </c>
      <c r="L306" s="66">
        <v>7352.1466666666674</v>
      </c>
      <c r="M306" s="66">
        <v>3026.6739999999995</v>
      </c>
      <c r="N306" s="64" t="s">
        <v>237</v>
      </c>
      <c r="O306" s="190">
        <v>105</v>
      </c>
      <c r="P306" s="60" t="s">
        <v>47</v>
      </c>
      <c r="Q306" s="60" t="s">
        <v>47</v>
      </c>
      <c r="R306" s="320">
        <v>90</v>
      </c>
      <c r="S306" s="180"/>
      <c r="T306" s="202"/>
      <c r="U306" s="61">
        <v>95</v>
      </c>
      <c r="V306" s="62" t="s">
        <v>46</v>
      </c>
      <c r="W306" s="117" t="s">
        <v>45</v>
      </c>
      <c r="X306" s="113">
        <v>80</v>
      </c>
      <c r="Z306" s="83">
        <f t="shared" si="4"/>
        <v>6352.1466666666674</v>
      </c>
      <c r="AA306" s="96">
        <v>105</v>
      </c>
      <c r="AB306" s="101" t="s">
        <v>47</v>
      </c>
      <c r="AC306" s="86" t="s">
        <v>46</v>
      </c>
      <c r="AD306" s="90">
        <v>80</v>
      </c>
      <c r="AE306"/>
      <c r="AF306"/>
    </row>
    <row r="307" spans="1:32" ht="15" hidden="1" thickBot="1" x14ac:dyDescent="0.4">
      <c r="A307" s="67">
        <v>432293</v>
      </c>
      <c r="B307" s="68">
        <v>2</v>
      </c>
      <c r="C307" s="69">
        <v>43250.521365740744</v>
      </c>
      <c r="D307" s="68" t="s">
        <v>244</v>
      </c>
      <c r="E307" s="68">
        <v>4</v>
      </c>
      <c r="F307" s="68">
        <v>200</v>
      </c>
      <c r="G307" s="68">
        <v>37</v>
      </c>
      <c r="H307" s="68" t="s">
        <v>63</v>
      </c>
      <c r="I307" s="68" t="s">
        <v>64</v>
      </c>
      <c r="J307" s="68">
        <v>12338802</v>
      </c>
      <c r="K307" s="68">
        <v>690</v>
      </c>
      <c r="L307" s="70">
        <v>7280.7489999999998</v>
      </c>
      <c r="M307" s="70">
        <v>2933.4339999999997</v>
      </c>
      <c r="N307" s="68" t="s">
        <v>237</v>
      </c>
      <c r="O307" s="144">
        <v>105</v>
      </c>
      <c r="P307" s="13" t="s">
        <v>47</v>
      </c>
      <c r="Q307" s="13" t="s">
        <v>47</v>
      </c>
      <c r="R307" s="286">
        <v>85</v>
      </c>
      <c r="U307" s="38">
        <v>95</v>
      </c>
      <c r="V307" s="50" t="s">
        <v>46</v>
      </c>
      <c r="W307" s="112" t="s">
        <v>45</v>
      </c>
      <c r="X307" s="113">
        <v>80</v>
      </c>
      <c r="Z307" s="84">
        <f t="shared" si="4"/>
        <v>6280.7489999999998</v>
      </c>
      <c r="AA307" s="94">
        <v>105</v>
      </c>
      <c r="AB307" s="90" t="s">
        <v>47</v>
      </c>
      <c r="AC307" s="216" t="s">
        <v>46</v>
      </c>
      <c r="AD307" s="90">
        <v>80</v>
      </c>
      <c r="AE307"/>
      <c r="AF307"/>
    </row>
    <row r="308" spans="1:32" ht="15" hidden="1" thickBot="1" x14ac:dyDescent="0.4">
      <c r="A308" s="67">
        <v>432294</v>
      </c>
      <c r="B308" s="68">
        <v>1</v>
      </c>
      <c r="C308" s="69">
        <v>43250.463391203702</v>
      </c>
      <c r="D308" s="68" t="s">
        <v>245</v>
      </c>
      <c r="E308" s="68">
        <v>4</v>
      </c>
      <c r="F308" s="68">
        <v>200</v>
      </c>
      <c r="G308" s="68">
        <v>37</v>
      </c>
      <c r="H308" s="68" t="s">
        <v>34</v>
      </c>
      <c r="I308" s="68" t="s">
        <v>131</v>
      </c>
      <c r="J308" s="68">
        <v>12338792</v>
      </c>
      <c r="K308" s="68">
        <v>690</v>
      </c>
      <c r="L308" s="70">
        <v>9208.8314999999984</v>
      </c>
      <c r="M308" s="70">
        <v>4319.0839999999998</v>
      </c>
      <c r="N308" s="68" t="s">
        <v>237</v>
      </c>
      <c r="O308" s="144">
        <v>105</v>
      </c>
      <c r="P308" s="13" t="s">
        <v>47</v>
      </c>
      <c r="Q308" s="13" t="s">
        <v>47</v>
      </c>
      <c r="R308" s="286">
        <v>105</v>
      </c>
      <c r="U308" s="38">
        <v>95</v>
      </c>
      <c r="V308" s="50" t="s">
        <v>47</v>
      </c>
      <c r="W308" s="112" t="s">
        <v>46</v>
      </c>
      <c r="X308" s="113">
        <v>95</v>
      </c>
      <c r="Z308" s="84">
        <f t="shared" si="4"/>
        <v>8208.8314999999984</v>
      </c>
      <c r="AA308" s="94">
        <v>105</v>
      </c>
      <c r="AB308" s="90" t="s">
        <v>47</v>
      </c>
      <c r="AC308" s="216" t="s">
        <v>47</v>
      </c>
      <c r="AD308" s="90">
        <v>80</v>
      </c>
      <c r="AE308"/>
      <c r="AF308"/>
    </row>
    <row r="309" spans="1:32" ht="15" hidden="1" thickBot="1" x14ac:dyDescent="0.4">
      <c r="A309" s="67">
        <v>432294</v>
      </c>
      <c r="B309" s="68">
        <v>2</v>
      </c>
      <c r="C309" s="69">
        <v>43250.420486111114</v>
      </c>
      <c r="D309" s="68" t="s">
        <v>245</v>
      </c>
      <c r="E309" s="68">
        <v>4</v>
      </c>
      <c r="F309" s="68">
        <v>200</v>
      </c>
      <c r="G309" s="68">
        <v>37</v>
      </c>
      <c r="H309" s="68" t="s">
        <v>34</v>
      </c>
      <c r="I309" s="68" t="s">
        <v>131</v>
      </c>
      <c r="J309" s="68">
        <v>12338792</v>
      </c>
      <c r="K309" s="68">
        <v>690</v>
      </c>
      <c r="L309" s="70">
        <v>9049.7186666666657</v>
      </c>
      <c r="M309" s="70">
        <v>4464.7283333333335</v>
      </c>
      <c r="N309" s="68" t="s">
        <v>237</v>
      </c>
      <c r="O309" s="144">
        <v>105</v>
      </c>
      <c r="P309" s="13" t="s">
        <v>47</v>
      </c>
      <c r="Q309" s="13" t="s">
        <v>47</v>
      </c>
      <c r="R309" s="286">
        <v>105</v>
      </c>
      <c r="U309" s="38">
        <v>95</v>
      </c>
      <c r="V309" s="50" t="s">
        <v>47</v>
      </c>
      <c r="W309" s="112" t="s">
        <v>46</v>
      </c>
      <c r="X309" s="113">
        <v>95</v>
      </c>
      <c r="Z309" s="84">
        <f t="shared" si="4"/>
        <v>8049.7186666666657</v>
      </c>
      <c r="AA309" s="94">
        <v>105</v>
      </c>
      <c r="AB309" s="90" t="s">
        <v>47</v>
      </c>
      <c r="AC309" s="216" t="s">
        <v>47</v>
      </c>
      <c r="AD309" s="90">
        <v>80</v>
      </c>
      <c r="AE309"/>
      <c r="AF309"/>
    </row>
    <row r="310" spans="1:32" ht="15" hidden="1" thickBot="1" x14ac:dyDescent="0.4">
      <c r="A310" s="67">
        <v>432295</v>
      </c>
      <c r="B310" s="68">
        <v>1</v>
      </c>
      <c r="C310" s="69">
        <v>43250.337048611109</v>
      </c>
      <c r="D310" s="68" t="s">
        <v>246</v>
      </c>
      <c r="E310" s="68">
        <v>4</v>
      </c>
      <c r="F310" s="68">
        <v>200</v>
      </c>
      <c r="G310" s="68">
        <v>37</v>
      </c>
      <c r="H310" s="68" t="s">
        <v>55</v>
      </c>
      <c r="I310" s="68" t="s">
        <v>585</v>
      </c>
      <c r="J310" s="68">
        <v>12338782</v>
      </c>
      <c r="K310" s="68">
        <v>690</v>
      </c>
      <c r="L310" s="70">
        <v>11560.81</v>
      </c>
      <c r="M310" s="70">
        <v>5161.5246666666671</v>
      </c>
      <c r="N310" s="68" t="s">
        <v>237</v>
      </c>
      <c r="O310" s="144">
        <v>105</v>
      </c>
      <c r="P310" s="13" t="s">
        <v>47</v>
      </c>
      <c r="Q310" s="13" t="s">
        <v>47</v>
      </c>
      <c r="R310" s="286">
        <v>105</v>
      </c>
      <c r="U310" s="38">
        <v>105</v>
      </c>
      <c r="V310" s="50" t="s">
        <v>47</v>
      </c>
      <c r="W310" s="112" t="s">
        <v>47</v>
      </c>
      <c r="X310" s="113">
        <v>90</v>
      </c>
      <c r="Z310" s="84">
        <f t="shared" si="4"/>
        <v>10560.81</v>
      </c>
      <c r="AA310" s="94">
        <v>105</v>
      </c>
      <c r="AB310" s="90" t="s">
        <v>47</v>
      </c>
      <c r="AC310" s="216" t="s">
        <v>47</v>
      </c>
      <c r="AD310" s="90">
        <v>90</v>
      </c>
      <c r="AE310"/>
      <c r="AF310"/>
    </row>
    <row r="311" spans="1:32" ht="15" hidden="1" thickBot="1" x14ac:dyDescent="0.4">
      <c r="A311" s="71">
        <v>432295</v>
      </c>
      <c r="B311" s="72">
        <v>2</v>
      </c>
      <c r="C311" s="73">
        <v>43250.400729166664</v>
      </c>
      <c r="D311" s="72" t="s">
        <v>246</v>
      </c>
      <c r="E311" s="72">
        <v>4</v>
      </c>
      <c r="F311" s="72">
        <v>200</v>
      </c>
      <c r="G311" s="72">
        <v>37</v>
      </c>
      <c r="H311" s="72" t="s">
        <v>55</v>
      </c>
      <c r="I311" s="72" t="s">
        <v>585</v>
      </c>
      <c r="J311" s="72">
        <v>12338782</v>
      </c>
      <c r="K311" s="72">
        <v>690</v>
      </c>
      <c r="L311" s="74">
        <v>11904.418333333335</v>
      </c>
      <c r="M311" s="74">
        <v>5494.3396666666667</v>
      </c>
      <c r="N311" s="72" t="s">
        <v>237</v>
      </c>
      <c r="O311" s="176">
        <v>105</v>
      </c>
      <c r="P311" s="18" t="s">
        <v>47</v>
      </c>
      <c r="Q311" s="18" t="s">
        <v>47</v>
      </c>
      <c r="R311" s="319">
        <v>105</v>
      </c>
      <c r="S311" s="26"/>
      <c r="T311" s="201"/>
      <c r="U311" s="56">
        <v>105</v>
      </c>
      <c r="V311" s="49" t="s">
        <v>47</v>
      </c>
      <c r="W311" s="111" t="s">
        <v>47</v>
      </c>
      <c r="X311" s="114">
        <v>95</v>
      </c>
      <c r="Z311" s="85">
        <f t="shared" si="4"/>
        <v>10904.418333333335</v>
      </c>
      <c r="AA311" s="97">
        <v>105</v>
      </c>
      <c r="AB311" s="98" t="s">
        <v>47</v>
      </c>
      <c r="AC311" s="215" t="s">
        <v>47</v>
      </c>
      <c r="AD311" s="90">
        <v>95</v>
      </c>
      <c r="AE311"/>
      <c r="AF311"/>
    </row>
    <row r="312" spans="1:32" ht="15" hidden="1" thickBot="1" x14ac:dyDescent="0.4">
      <c r="A312" s="1">
        <v>194739</v>
      </c>
      <c r="B312" s="1">
        <v>1</v>
      </c>
      <c r="C312" s="25">
        <v>43285.345185185186</v>
      </c>
      <c r="D312" s="1" t="s">
        <v>81</v>
      </c>
      <c r="E312" s="1">
        <v>4</v>
      </c>
      <c r="F312" s="1">
        <v>132</v>
      </c>
      <c r="G312" s="1">
        <v>5.5</v>
      </c>
      <c r="H312" s="1" t="s">
        <v>63</v>
      </c>
      <c r="I312" s="1" t="s">
        <v>84</v>
      </c>
      <c r="J312" s="1">
        <v>12084612</v>
      </c>
      <c r="K312" s="1">
        <v>690</v>
      </c>
      <c r="L312" s="2">
        <v>8021.920666666666</v>
      </c>
      <c r="M312" s="2">
        <v>2894.4976666666666</v>
      </c>
      <c r="N312" s="1" t="s">
        <v>237</v>
      </c>
      <c r="O312" s="144">
        <v>105</v>
      </c>
      <c r="P312" s="13" t="s">
        <v>47</v>
      </c>
      <c r="Q312" s="13" t="s">
        <v>47</v>
      </c>
      <c r="R312" s="286">
        <v>85</v>
      </c>
      <c r="U312" s="38">
        <v>80</v>
      </c>
      <c r="V312" s="50" t="s">
        <v>47</v>
      </c>
      <c r="W312" s="112" t="s">
        <v>45</v>
      </c>
      <c r="X312" s="113">
        <v>80</v>
      </c>
      <c r="Z312" s="2">
        <f t="shared" si="4"/>
        <v>7021.920666666666</v>
      </c>
      <c r="AA312" s="94">
        <v>105</v>
      </c>
      <c r="AB312" s="90" t="s">
        <v>47</v>
      </c>
      <c r="AC312" s="216" t="s">
        <v>46</v>
      </c>
      <c r="AD312" s="90">
        <v>95</v>
      </c>
      <c r="AE312"/>
      <c r="AF312"/>
    </row>
    <row r="313" spans="1:32" ht="15" hidden="1" thickBot="1" x14ac:dyDescent="0.4">
      <c r="A313" s="1">
        <v>428876</v>
      </c>
      <c r="B313" s="1">
        <v>1</v>
      </c>
      <c r="C313" s="25">
        <v>43325.599537037036</v>
      </c>
      <c r="D313" s="1" t="s">
        <v>249</v>
      </c>
      <c r="E313" s="1">
        <v>4</v>
      </c>
      <c r="F313" s="1">
        <v>180</v>
      </c>
      <c r="G313" s="1">
        <v>18.5</v>
      </c>
      <c r="H313" s="1" t="s">
        <v>242</v>
      </c>
      <c r="I313" s="1" t="s">
        <v>64</v>
      </c>
      <c r="J313" s="1">
        <v>12341212</v>
      </c>
      <c r="K313" s="1">
        <v>690</v>
      </c>
      <c r="L313" s="2">
        <v>8814.6334999999999</v>
      </c>
      <c r="M313" s="2">
        <v>3492.4423333333339</v>
      </c>
      <c r="N313" s="1" t="s">
        <v>237</v>
      </c>
      <c r="O313" s="144">
        <v>105</v>
      </c>
      <c r="P313" s="13" t="s">
        <v>47</v>
      </c>
      <c r="Q313" s="13" t="s">
        <v>47</v>
      </c>
      <c r="R313" s="286">
        <v>105</v>
      </c>
      <c r="U313" s="38">
        <v>90</v>
      </c>
      <c r="V313" s="50" t="s">
        <v>47</v>
      </c>
      <c r="W313" s="112" t="s">
        <v>45</v>
      </c>
      <c r="X313" s="113">
        <v>100</v>
      </c>
      <c r="Z313" s="2">
        <f t="shared" si="4"/>
        <v>7814.6334999999999</v>
      </c>
      <c r="AA313" s="94">
        <v>105</v>
      </c>
      <c r="AB313" s="90" t="s">
        <v>47</v>
      </c>
      <c r="AC313" s="216" t="s">
        <v>46</v>
      </c>
      <c r="AD313" s="90">
        <v>100</v>
      </c>
      <c r="AE313"/>
      <c r="AF313"/>
    </row>
    <row r="314" spans="1:32" ht="15" hidden="1" thickBot="1" x14ac:dyDescent="0.4">
      <c r="A314" s="1">
        <v>428876</v>
      </c>
      <c r="B314" s="1">
        <v>2</v>
      </c>
      <c r="C314" s="25">
        <v>43325.609768518516</v>
      </c>
      <c r="D314" s="1" t="s">
        <v>249</v>
      </c>
      <c r="E314" s="1">
        <v>4</v>
      </c>
      <c r="F314" s="1">
        <v>180</v>
      </c>
      <c r="G314" s="1">
        <v>18.5</v>
      </c>
      <c r="H314" s="1" t="s">
        <v>242</v>
      </c>
      <c r="I314" s="1" t="s">
        <v>64</v>
      </c>
      <c r="J314" s="1">
        <v>12341212</v>
      </c>
      <c r="K314" s="1">
        <v>690</v>
      </c>
      <c r="L314" s="2">
        <v>8947.9319999999989</v>
      </c>
      <c r="M314" s="2">
        <v>3384.0939999999996</v>
      </c>
      <c r="N314" s="1" t="s">
        <v>237</v>
      </c>
      <c r="O314" s="144">
        <v>105</v>
      </c>
      <c r="P314" s="13" t="s">
        <v>47</v>
      </c>
      <c r="Q314" s="13" t="s">
        <v>47</v>
      </c>
      <c r="R314" s="286">
        <v>105</v>
      </c>
      <c r="U314" s="38">
        <v>95</v>
      </c>
      <c r="V314" s="50" t="s">
        <v>47</v>
      </c>
      <c r="W314" s="112" t="s">
        <v>45</v>
      </c>
      <c r="X314" s="113">
        <v>100</v>
      </c>
      <c r="Z314" s="2">
        <f t="shared" si="4"/>
        <v>7947.9319999999989</v>
      </c>
      <c r="AA314" s="94">
        <v>105</v>
      </c>
      <c r="AB314" s="90" t="s">
        <v>47</v>
      </c>
      <c r="AC314" s="216" t="s">
        <v>46</v>
      </c>
      <c r="AD314" s="90">
        <v>100</v>
      </c>
      <c r="AE314"/>
      <c r="AF314"/>
    </row>
    <row r="315" spans="1:32" ht="15" hidden="1" thickBot="1" x14ac:dyDescent="0.4">
      <c r="A315" s="1">
        <v>428877</v>
      </c>
      <c r="B315" s="1">
        <v>1</v>
      </c>
      <c r="C315" s="25">
        <v>43322.396874999999</v>
      </c>
      <c r="D315" s="1" t="s">
        <v>249</v>
      </c>
      <c r="E315" s="1">
        <v>4</v>
      </c>
      <c r="F315" s="1">
        <v>180</v>
      </c>
      <c r="G315" s="1">
        <v>18.5</v>
      </c>
      <c r="H315" s="1" t="s">
        <v>242</v>
      </c>
      <c r="I315" s="1" t="s">
        <v>183</v>
      </c>
      <c r="J315" s="1">
        <v>12341222</v>
      </c>
      <c r="K315" s="1">
        <v>690</v>
      </c>
      <c r="L315" s="2">
        <v>10530.249166666666</v>
      </c>
      <c r="M315" s="2">
        <v>4607.2646666666669</v>
      </c>
      <c r="N315" s="1" t="s">
        <v>237</v>
      </c>
      <c r="O315" s="144">
        <v>105</v>
      </c>
      <c r="P315" s="13" t="s">
        <v>47</v>
      </c>
      <c r="Q315" s="13" t="s">
        <v>47</v>
      </c>
      <c r="R315" s="286">
        <v>105</v>
      </c>
      <c r="U315" s="38">
        <v>105</v>
      </c>
      <c r="V315" s="50" t="s">
        <v>47</v>
      </c>
      <c r="W315" s="112" t="s">
        <v>46</v>
      </c>
      <c r="X315" s="113">
        <v>105</v>
      </c>
      <c r="Z315" s="2">
        <f t="shared" si="4"/>
        <v>9530.2491666666665</v>
      </c>
      <c r="AA315" s="94">
        <v>105</v>
      </c>
      <c r="AB315" s="90" t="s">
        <v>47</v>
      </c>
      <c r="AC315" s="216" t="s">
        <v>47</v>
      </c>
      <c r="AD315" s="90">
        <v>100</v>
      </c>
      <c r="AE315"/>
      <c r="AF315"/>
    </row>
    <row r="316" spans="1:32" ht="15" hidden="1" thickBot="1" x14ac:dyDescent="0.4">
      <c r="A316" s="1">
        <v>428877</v>
      </c>
      <c r="B316" s="1">
        <v>2</v>
      </c>
      <c r="C316" s="25">
        <v>43325.386689814812</v>
      </c>
      <c r="D316" s="1" t="s">
        <v>249</v>
      </c>
      <c r="E316" s="1">
        <v>4</v>
      </c>
      <c r="F316" s="1">
        <v>180</v>
      </c>
      <c r="G316" s="1">
        <v>18.5</v>
      </c>
      <c r="H316" s="1" t="s">
        <v>242</v>
      </c>
      <c r="I316" s="1" t="s">
        <v>183</v>
      </c>
      <c r="J316" s="1">
        <v>12341222</v>
      </c>
      <c r="K316" s="1">
        <v>690</v>
      </c>
      <c r="L316" s="2">
        <v>11295.334999999999</v>
      </c>
      <c r="M316" s="2">
        <v>4834.7529999999997</v>
      </c>
      <c r="N316" s="1" t="s">
        <v>237</v>
      </c>
      <c r="O316" s="144">
        <v>105</v>
      </c>
      <c r="P316" s="13" t="s">
        <v>47</v>
      </c>
      <c r="Q316" s="13" t="s">
        <v>47</v>
      </c>
      <c r="R316" s="286">
        <v>105</v>
      </c>
      <c r="U316" s="38">
        <v>105</v>
      </c>
      <c r="V316" s="50" t="s">
        <v>47</v>
      </c>
      <c r="W316" s="112" t="s">
        <v>47</v>
      </c>
      <c r="X316" s="200">
        <v>80</v>
      </c>
      <c r="Z316" s="2">
        <f t="shared" si="4"/>
        <v>10295.334999999999</v>
      </c>
      <c r="AA316" s="94">
        <v>105</v>
      </c>
      <c r="AB316" s="90" t="s">
        <v>47</v>
      </c>
      <c r="AC316" s="216" t="s">
        <v>47</v>
      </c>
      <c r="AD316" s="90">
        <v>100</v>
      </c>
      <c r="AE316"/>
      <c r="AF316"/>
    </row>
    <row r="317" spans="1:32" x14ac:dyDescent="0.35">
      <c r="A317" s="63">
        <v>432293</v>
      </c>
      <c r="B317" s="64">
        <v>1</v>
      </c>
      <c r="C317" s="65">
        <v>43343.525451388887</v>
      </c>
      <c r="D317" s="64" t="s">
        <v>244</v>
      </c>
      <c r="E317" s="64">
        <v>4</v>
      </c>
      <c r="F317" s="64">
        <v>200</v>
      </c>
      <c r="G317" s="64">
        <v>37</v>
      </c>
      <c r="H317" s="64" t="s">
        <v>63</v>
      </c>
      <c r="I317" s="64" t="s">
        <v>64</v>
      </c>
      <c r="J317" s="64">
        <v>12338802</v>
      </c>
      <c r="K317" s="64">
        <v>400</v>
      </c>
      <c r="L317" s="66">
        <v>7043.4186666666674</v>
      </c>
      <c r="M317" s="66">
        <v>2972.8020000000001</v>
      </c>
      <c r="N317" s="64" t="s">
        <v>47</v>
      </c>
      <c r="O317" s="190">
        <v>105</v>
      </c>
      <c r="P317" s="60" t="s">
        <v>47</v>
      </c>
      <c r="Q317" s="60" t="s">
        <v>47</v>
      </c>
      <c r="R317" s="320">
        <v>90</v>
      </c>
      <c r="S317" s="180"/>
      <c r="T317" s="202"/>
      <c r="U317" s="61">
        <v>90</v>
      </c>
      <c r="V317" s="62" t="s">
        <v>46</v>
      </c>
      <c r="W317" s="117" t="s">
        <v>45</v>
      </c>
      <c r="X317" s="113">
        <v>85</v>
      </c>
      <c r="Z317" s="83">
        <f t="shared" si="4"/>
        <v>6043.4186666666674</v>
      </c>
      <c r="AA317" s="96">
        <v>105</v>
      </c>
      <c r="AB317" s="101" t="s">
        <v>47</v>
      </c>
      <c r="AC317" s="217" t="s">
        <v>45</v>
      </c>
      <c r="AD317" s="90">
        <v>80</v>
      </c>
      <c r="AE317"/>
      <c r="AF317"/>
    </row>
    <row r="318" spans="1:32" x14ac:dyDescent="0.35">
      <c r="A318" s="67">
        <v>432293</v>
      </c>
      <c r="B318" s="68">
        <v>2</v>
      </c>
      <c r="C318" s="69">
        <v>43343.50986111111</v>
      </c>
      <c r="D318" s="68" t="s">
        <v>244</v>
      </c>
      <c r="E318" s="68">
        <v>4</v>
      </c>
      <c r="F318" s="68">
        <v>200</v>
      </c>
      <c r="G318" s="68">
        <v>37</v>
      </c>
      <c r="H318" s="68" t="s">
        <v>63</v>
      </c>
      <c r="I318" s="68" t="s">
        <v>64</v>
      </c>
      <c r="J318" s="68">
        <v>12338802</v>
      </c>
      <c r="K318" s="68">
        <v>400</v>
      </c>
      <c r="L318" s="70">
        <v>6822.4916666666659</v>
      </c>
      <c r="M318" s="70">
        <v>2909.2606666666666</v>
      </c>
      <c r="N318" s="68" t="s">
        <v>47</v>
      </c>
      <c r="O318" s="144">
        <v>105</v>
      </c>
      <c r="P318" s="13" t="s">
        <v>47</v>
      </c>
      <c r="Q318" s="13" t="s">
        <v>47</v>
      </c>
      <c r="R318" s="286">
        <v>85</v>
      </c>
      <c r="U318" s="38">
        <v>90</v>
      </c>
      <c r="V318" s="50" t="s">
        <v>46</v>
      </c>
      <c r="W318" s="112" t="s">
        <v>45</v>
      </c>
      <c r="X318" s="113">
        <v>80</v>
      </c>
      <c r="Z318" s="84">
        <f t="shared" si="4"/>
        <v>5822.4916666666659</v>
      </c>
      <c r="AA318" s="94">
        <v>105</v>
      </c>
      <c r="AB318" s="90" t="s">
        <v>47</v>
      </c>
      <c r="AC318" s="218" t="s">
        <v>45</v>
      </c>
      <c r="AD318" s="90">
        <v>80</v>
      </c>
      <c r="AE318"/>
      <c r="AF318"/>
    </row>
    <row r="319" spans="1:32" x14ac:dyDescent="0.35">
      <c r="A319" s="67">
        <v>432294</v>
      </c>
      <c r="B319" s="68">
        <v>1</v>
      </c>
      <c r="C319" s="69">
        <v>43343.540289351855</v>
      </c>
      <c r="D319" s="68" t="s">
        <v>245</v>
      </c>
      <c r="E319" s="68">
        <v>4</v>
      </c>
      <c r="F319" s="68">
        <v>200</v>
      </c>
      <c r="G319" s="68">
        <v>37</v>
      </c>
      <c r="H319" s="68" t="s">
        <v>34</v>
      </c>
      <c r="I319" s="68" t="s">
        <v>131</v>
      </c>
      <c r="J319" s="68">
        <v>12338792</v>
      </c>
      <c r="K319" s="68">
        <v>400</v>
      </c>
      <c r="L319" s="70">
        <v>9249.9261666666662</v>
      </c>
      <c r="M319" s="70">
        <v>4301.3856666666661</v>
      </c>
      <c r="N319" s="68" t="s">
        <v>47</v>
      </c>
      <c r="O319" s="144">
        <v>105</v>
      </c>
      <c r="P319" s="13" t="s">
        <v>47</v>
      </c>
      <c r="Q319" s="13" t="s">
        <v>47</v>
      </c>
      <c r="R319" s="286">
        <v>105</v>
      </c>
      <c r="U319" s="38">
        <v>100</v>
      </c>
      <c r="V319" s="50" t="s">
        <v>47</v>
      </c>
      <c r="W319" s="112" t="s">
        <v>46</v>
      </c>
      <c r="X319" s="113">
        <v>95</v>
      </c>
      <c r="Z319" s="84">
        <f t="shared" si="4"/>
        <v>8249.9261666666662</v>
      </c>
      <c r="AA319" s="94">
        <v>105</v>
      </c>
      <c r="AB319" s="90" t="s">
        <v>47</v>
      </c>
      <c r="AC319" s="216" t="s">
        <v>47</v>
      </c>
      <c r="AD319" s="90">
        <v>80</v>
      </c>
      <c r="AE319"/>
      <c r="AF319"/>
    </row>
    <row r="320" spans="1:32" x14ac:dyDescent="0.35">
      <c r="A320" s="67">
        <v>432294</v>
      </c>
      <c r="B320" s="68">
        <v>2</v>
      </c>
      <c r="C320" s="69">
        <v>43343.572777777779</v>
      </c>
      <c r="D320" s="68" t="s">
        <v>245</v>
      </c>
      <c r="E320" s="68">
        <v>4</v>
      </c>
      <c r="F320" s="68">
        <v>200</v>
      </c>
      <c r="G320" s="68">
        <v>37</v>
      </c>
      <c r="H320" s="68" t="s">
        <v>34</v>
      </c>
      <c r="I320" s="68" t="s">
        <v>131</v>
      </c>
      <c r="J320" s="68">
        <v>12338792</v>
      </c>
      <c r="K320" s="68">
        <v>400</v>
      </c>
      <c r="L320" s="70">
        <v>8969.2558333333345</v>
      </c>
      <c r="M320" s="70">
        <v>4357.2433333333329</v>
      </c>
      <c r="N320" s="68" t="s">
        <v>47</v>
      </c>
      <c r="O320" s="144">
        <v>105</v>
      </c>
      <c r="P320" s="13" t="s">
        <v>47</v>
      </c>
      <c r="Q320" s="13" t="s">
        <v>47</v>
      </c>
      <c r="R320" s="286">
        <v>105</v>
      </c>
      <c r="U320" s="38">
        <v>95</v>
      </c>
      <c r="V320" s="50" t="s">
        <v>47</v>
      </c>
      <c r="W320" s="112" t="s">
        <v>46</v>
      </c>
      <c r="X320" s="113">
        <v>95</v>
      </c>
      <c r="Z320" s="84">
        <f t="shared" si="4"/>
        <v>7969.2558333333345</v>
      </c>
      <c r="AA320" s="94">
        <v>105</v>
      </c>
      <c r="AB320" s="90" t="s">
        <v>47</v>
      </c>
      <c r="AC320" s="216" t="s">
        <v>47</v>
      </c>
      <c r="AD320" s="90">
        <v>80</v>
      </c>
      <c r="AE320"/>
      <c r="AF320"/>
    </row>
    <row r="321" spans="1:36" x14ac:dyDescent="0.35">
      <c r="A321" s="67">
        <v>432295</v>
      </c>
      <c r="B321" s="68">
        <v>1</v>
      </c>
      <c r="C321" s="69">
        <v>43346.284421296295</v>
      </c>
      <c r="D321" s="68" t="s">
        <v>246</v>
      </c>
      <c r="E321" s="68">
        <v>4</v>
      </c>
      <c r="F321" s="68">
        <v>200</v>
      </c>
      <c r="G321" s="68">
        <v>37</v>
      </c>
      <c r="H321" s="68" t="s">
        <v>55</v>
      </c>
      <c r="I321" s="68" t="s">
        <v>585</v>
      </c>
      <c r="J321" s="68">
        <v>12338782</v>
      </c>
      <c r="K321" s="68">
        <v>400</v>
      </c>
      <c r="L321" s="70">
        <v>11431.655000000001</v>
      </c>
      <c r="M321" s="70">
        <v>5071.1336666666675</v>
      </c>
      <c r="N321" s="68" t="s">
        <v>47</v>
      </c>
      <c r="O321" s="144">
        <v>105</v>
      </c>
      <c r="P321" s="13" t="s">
        <v>47</v>
      </c>
      <c r="Q321" s="13" t="s">
        <v>47</v>
      </c>
      <c r="R321" s="286">
        <v>105</v>
      </c>
      <c r="U321" s="38">
        <v>105</v>
      </c>
      <c r="V321" s="50" t="s">
        <v>47</v>
      </c>
      <c r="W321" s="112" t="s">
        <v>47</v>
      </c>
      <c r="X321" s="113">
        <v>85</v>
      </c>
      <c r="Z321" s="84">
        <f t="shared" si="4"/>
        <v>10431.655000000001</v>
      </c>
      <c r="AA321" s="94">
        <v>105</v>
      </c>
      <c r="AB321" s="90" t="s">
        <v>47</v>
      </c>
      <c r="AC321" s="216" t="s">
        <v>47</v>
      </c>
      <c r="AD321" s="90">
        <v>90</v>
      </c>
      <c r="AE321"/>
      <c r="AF321"/>
    </row>
    <row r="322" spans="1:36" ht="15" thickBot="1" x14ac:dyDescent="0.4">
      <c r="A322" s="71">
        <v>432295</v>
      </c>
      <c r="B322" s="72">
        <v>2</v>
      </c>
      <c r="C322" s="73">
        <v>43343.592939814815</v>
      </c>
      <c r="D322" s="72" t="s">
        <v>246</v>
      </c>
      <c r="E322" s="72">
        <v>4</v>
      </c>
      <c r="F322" s="72">
        <v>200</v>
      </c>
      <c r="G322" s="72">
        <v>37</v>
      </c>
      <c r="H322" s="72" t="s">
        <v>55</v>
      </c>
      <c r="I322" s="72" t="s">
        <v>585</v>
      </c>
      <c r="J322" s="72">
        <v>12338782</v>
      </c>
      <c r="K322" s="72">
        <v>400</v>
      </c>
      <c r="L322" s="74">
        <v>11728.733333333335</v>
      </c>
      <c r="M322" s="74">
        <v>5328.4069999999992</v>
      </c>
      <c r="N322" s="72" t="s">
        <v>47</v>
      </c>
      <c r="O322" s="176">
        <v>105</v>
      </c>
      <c r="P322" s="18" t="s">
        <v>47</v>
      </c>
      <c r="Q322" s="18" t="s">
        <v>47</v>
      </c>
      <c r="R322" s="319">
        <v>105</v>
      </c>
      <c r="S322" s="26"/>
      <c r="T322" s="201"/>
      <c r="U322" s="56">
        <v>105</v>
      </c>
      <c r="V322" s="49" t="s">
        <v>47</v>
      </c>
      <c r="W322" s="111" t="s">
        <v>47</v>
      </c>
      <c r="X322" s="200">
        <v>95</v>
      </c>
      <c r="Z322" s="85">
        <f t="shared" si="4"/>
        <v>10728.733333333335</v>
      </c>
      <c r="AA322" s="97">
        <v>105</v>
      </c>
      <c r="AB322" s="98" t="s">
        <v>47</v>
      </c>
      <c r="AC322" s="215" t="s">
        <v>47</v>
      </c>
      <c r="AD322" s="90">
        <v>95</v>
      </c>
      <c r="AE322"/>
      <c r="AF322"/>
    </row>
    <row r="323" spans="1:36" hidden="1" x14ac:dyDescent="0.35">
      <c r="A323" s="1">
        <v>428876</v>
      </c>
      <c r="B323" s="1">
        <v>1</v>
      </c>
      <c r="C323" s="25">
        <v>43346.384675925925</v>
      </c>
      <c r="D323" s="1" t="s">
        <v>249</v>
      </c>
      <c r="E323" s="1">
        <v>4</v>
      </c>
      <c r="F323" s="1">
        <v>180</v>
      </c>
      <c r="G323" s="1">
        <v>18.5</v>
      </c>
      <c r="H323" s="1" t="s">
        <v>242</v>
      </c>
      <c r="I323" s="1" t="s">
        <v>64</v>
      </c>
      <c r="J323" s="1">
        <v>12341212</v>
      </c>
      <c r="K323" s="1">
        <v>400</v>
      </c>
      <c r="L323" s="2">
        <v>8247.3371666666662</v>
      </c>
      <c r="M323" s="2">
        <v>3326.5096666666664</v>
      </c>
      <c r="N323" s="1" t="s">
        <v>47</v>
      </c>
      <c r="O323" s="144">
        <v>105</v>
      </c>
      <c r="P323" s="13" t="s">
        <v>47</v>
      </c>
      <c r="Q323" s="13" t="s">
        <v>47</v>
      </c>
      <c r="R323" s="286">
        <v>105</v>
      </c>
      <c r="U323" s="38">
        <v>85</v>
      </c>
      <c r="V323" s="50" t="s">
        <v>47</v>
      </c>
      <c r="W323" s="112" t="s">
        <v>45</v>
      </c>
      <c r="X323" s="113">
        <v>100</v>
      </c>
      <c r="Z323" s="2">
        <f t="shared" si="4"/>
        <v>7247.3371666666662</v>
      </c>
      <c r="AA323" s="94">
        <v>105</v>
      </c>
      <c r="AB323" s="90" t="s">
        <v>47</v>
      </c>
      <c r="AC323" s="218" t="s">
        <v>45</v>
      </c>
      <c r="AD323" s="90">
        <v>100</v>
      </c>
      <c r="AE323"/>
      <c r="AF323"/>
    </row>
    <row r="324" spans="1:36" hidden="1" x14ac:dyDescent="0.35">
      <c r="A324" s="1">
        <v>428876</v>
      </c>
      <c r="B324" s="1">
        <v>2</v>
      </c>
      <c r="C324" s="25">
        <v>43346.393877314818</v>
      </c>
      <c r="D324" s="1" t="s">
        <v>249</v>
      </c>
      <c r="E324" s="1">
        <v>4</v>
      </c>
      <c r="F324" s="1">
        <v>180</v>
      </c>
      <c r="G324" s="1">
        <v>18.5</v>
      </c>
      <c r="H324" s="1" t="s">
        <v>242</v>
      </c>
      <c r="I324" s="1" t="s">
        <v>64</v>
      </c>
      <c r="J324" s="1">
        <v>12341212</v>
      </c>
      <c r="K324" s="1">
        <v>400</v>
      </c>
      <c r="L324" s="2">
        <v>8029.6043333333337</v>
      </c>
      <c r="M324" s="2">
        <v>3204.6933333333332</v>
      </c>
      <c r="N324" s="1" t="s">
        <v>47</v>
      </c>
      <c r="O324" s="144">
        <v>105</v>
      </c>
      <c r="P324" s="13" t="s">
        <v>47</v>
      </c>
      <c r="Q324" s="13" t="s">
        <v>47</v>
      </c>
      <c r="R324" s="286">
        <v>100</v>
      </c>
      <c r="U324" s="38">
        <v>80</v>
      </c>
      <c r="V324" s="50" t="s">
        <v>47</v>
      </c>
      <c r="W324" s="112" t="s">
        <v>45</v>
      </c>
      <c r="X324" s="113">
        <v>95</v>
      </c>
      <c r="Z324" s="2">
        <f t="shared" si="4"/>
        <v>7029.6043333333337</v>
      </c>
      <c r="AA324" s="94">
        <v>100</v>
      </c>
      <c r="AB324" s="90" t="s">
        <v>47</v>
      </c>
      <c r="AC324" s="218" t="s">
        <v>45</v>
      </c>
      <c r="AD324" s="90">
        <v>100</v>
      </c>
      <c r="AE324"/>
      <c r="AF324"/>
    </row>
    <row r="325" spans="1:36" hidden="1" x14ac:dyDescent="0.35">
      <c r="A325" s="1">
        <v>428877</v>
      </c>
      <c r="B325" s="1">
        <v>1</v>
      </c>
      <c r="C325" s="25">
        <v>43347.331250000003</v>
      </c>
      <c r="D325" s="1" t="s">
        <v>249</v>
      </c>
      <c r="E325" s="1">
        <v>4</v>
      </c>
      <c r="F325" s="1">
        <v>180</v>
      </c>
      <c r="G325" s="1">
        <v>18.5</v>
      </c>
      <c r="H325" s="1" t="s">
        <v>242</v>
      </c>
      <c r="I325" s="1" t="s">
        <v>183</v>
      </c>
      <c r="J325" s="1">
        <v>12341222</v>
      </c>
      <c r="K325" s="1">
        <v>400</v>
      </c>
      <c r="L325" s="2">
        <v>9391.1674999999996</v>
      </c>
      <c r="M325" s="2">
        <v>4841.3143333333328</v>
      </c>
      <c r="N325" s="1" t="s">
        <v>47</v>
      </c>
      <c r="O325" s="144">
        <v>105</v>
      </c>
      <c r="P325" s="13" t="s">
        <v>47</v>
      </c>
      <c r="Q325" s="13" t="s">
        <v>47</v>
      </c>
      <c r="R325" s="286">
        <v>105</v>
      </c>
      <c r="U325" s="38">
        <v>100</v>
      </c>
      <c r="V325" s="50" t="s">
        <v>47</v>
      </c>
      <c r="W325" s="112" t="s">
        <v>47</v>
      </c>
      <c r="X325" s="113">
        <v>80</v>
      </c>
      <c r="Z325" s="2">
        <f t="shared" si="4"/>
        <v>8391.1674999999996</v>
      </c>
      <c r="AA325" s="94">
        <v>105</v>
      </c>
      <c r="AB325" s="90" t="s">
        <v>47</v>
      </c>
      <c r="AC325" s="218" t="s">
        <v>46</v>
      </c>
      <c r="AD325" s="90">
        <v>100</v>
      </c>
      <c r="AE325"/>
      <c r="AF325"/>
    </row>
    <row r="326" spans="1:36" ht="15" hidden="1" thickBot="1" x14ac:dyDescent="0.4">
      <c r="A326" s="1">
        <v>428877</v>
      </c>
      <c r="B326" s="1">
        <v>2</v>
      </c>
      <c r="C326" s="25">
        <v>43347.343414351853</v>
      </c>
      <c r="D326" s="1" t="s">
        <v>249</v>
      </c>
      <c r="E326" s="1">
        <v>4</v>
      </c>
      <c r="F326" s="1">
        <v>180</v>
      </c>
      <c r="G326" s="1">
        <v>18.5</v>
      </c>
      <c r="H326" s="1" t="s">
        <v>242</v>
      </c>
      <c r="I326" s="1" t="s">
        <v>183</v>
      </c>
      <c r="J326" s="1">
        <v>12341222</v>
      </c>
      <c r="K326" s="1">
        <v>400</v>
      </c>
      <c r="L326" s="2">
        <v>10379.252666666667</v>
      </c>
      <c r="M326" s="2">
        <v>5014.3263333333334</v>
      </c>
      <c r="N326" s="1" t="s">
        <v>47</v>
      </c>
      <c r="O326" s="144">
        <v>105</v>
      </c>
      <c r="P326" s="13" t="s">
        <v>47</v>
      </c>
      <c r="Q326" s="13" t="s">
        <v>47</v>
      </c>
      <c r="R326" s="286">
        <v>105</v>
      </c>
      <c r="U326" s="38">
        <v>105</v>
      </c>
      <c r="V326" s="50" t="s">
        <v>47</v>
      </c>
      <c r="W326" s="112" t="s">
        <v>47</v>
      </c>
      <c r="X326" s="113">
        <v>85</v>
      </c>
      <c r="Z326" s="2">
        <f t="shared" si="4"/>
        <v>9379.2526666666672</v>
      </c>
      <c r="AA326" s="94">
        <v>105</v>
      </c>
      <c r="AB326" s="90" t="s">
        <v>47</v>
      </c>
      <c r="AC326" s="215" t="s">
        <v>47</v>
      </c>
      <c r="AD326" s="90">
        <v>100</v>
      </c>
      <c r="AE326"/>
      <c r="AF326"/>
    </row>
    <row r="327" spans="1:36" s="30" customFormat="1" ht="15" hidden="1" thickBot="1" x14ac:dyDescent="0.4">
      <c r="A327" s="26">
        <v>428877</v>
      </c>
      <c r="B327" s="26">
        <v>1</v>
      </c>
      <c r="C327" s="27">
        <v>43357.459282407406</v>
      </c>
      <c r="D327" s="26" t="s">
        <v>249</v>
      </c>
      <c r="E327" s="26">
        <v>4</v>
      </c>
      <c r="F327" s="26">
        <v>180</v>
      </c>
      <c r="G327" s="26">
        <v>18.5</v>
      </c>
      <c r="H327" s="26" t="s">
        <v>242</v>
      </c>
      <c r="I327" s="26" t="s">
        <v>183</v>
      </c>
      <c r="J327" s="26">
        <v>12341222</v>
      </c>
      <c r="K327" s="26">
        <v>400</v>
      </c>
      <c r="L327" s="28">
        <v>9215.3086666666659</v>
      </c>
      <c r="M327" s="28">
        <v>4817.2226666666656</v>
      </c>
      <c r="N327" s="26" t="s">
        <v>47</v>
      </c>
      <c r="O327" s="176">
        <v>105</v>
      </c>
      <c r="P327" s="18" t="s">
        <v>47</v>
      </c>
      <c r="Q327" s="18" t="s">
        <v>47</v>
      </c>
      <c r="R327" s="319">
        <v>105</v>
      </c>
      <c r="S327" s="26"/>
      <c r="T327" s="201"/>
      <c r="U327" s="56">
        <v>95</v>
      </c>
      <c r="V327" s="49" t="s">
        <v>47</v>
      </c>
      <c r="W327" s="111" t="s">
        <v>47</v>
      </c>
      <c r="X327" s="114">
        <v>80</v>
      </c>
      <c r="AA327" s="135"/>
      <c r="AB327" s="26"/>
      <c r="AC327" s="135"/>
      <c r="AD327" s="26"/>
      <c r="AE327" s="135"/>
      <c r="AF327" s="26"/>
      <c r="AH327" s="30" t="s">
        <v>252</v>
      </c>
    </row>
    <row r="328" spans="1:36" hidden="1" x14ac:dyDescent="0.35">
      <c r="A328" s="1">
        <v>428877</v>
      </c>
      <c r="B328" s="1">
        <v>1</v>
      </c>
      <c r="C328" s="25">
        <v>43360.473912037036</v>
      </c>
      <c r="D328" s="1" t="s">
        <v>249</v>
      </c>
      <c r="E328" s="1">
        <v>4</v>
      </c>
      <c r="F328" s="1">
        <v>180</v>
      </c>
      <c r="G328" s="1">
        <v>18.5</v>
      </c>
      <c r="H328" s="1" t="s">
        <v>242</v>
      </c>
      <c r="I328" s="1" t="s">
        <v>183</v>
      </c>
      <c r="J328" s="1">
        <v>12341222</v>
      </c>
      <c r="K328" s="1">
        <v>690</v>
      </c>
      <c r="L328" s="2">
        <v>9902.5346666666665</v>
      </c>
      <c r="M328" s="2">
        <v>4638.4800000000005</v>
      </c>
      <c r="N328" s="1" t="s">
        <v>237</v>
      </c>
      <c r="O328" s="144">
        <v>105</v>
      </c>
      <c r="P328" s="13" t="s">
        <v>47</v>
      </c>
      <c r="Q328" s="13" t="s">
        <v>47</v>
      </c>
      <c r="R328" s="286">
        <v>105</v>
      </c>
      <c r="U328" s="38">
        <v>105</v>
      </c>
      <c r="V328" s="50" t="s">
        <v>47</v>
      </c>
      <c r="W328" s="112" t="s">
        <v>47</v>
      </c>
      <c r="X328" s="113">
        <v>60</v>
      </c>
      <c r="AA328" s="1"/>
      <c r="AB328" s="1"/>
      <c r="AC328" s="1"/>
      <c r="AD328" s="1"/>
      <c r="AE328" s="1"/>
      <c r="AF328" s="1"/>
      <c r="AH328" t="s">
        <v>252</v>
      </c>
    </row>
    <row r="329" spans="1:36" hidden="1" x14ac:dyDescent="0.35">
      <c r="A329" s="1">
        <v>428877</v>
      </c>
      <c r="B329" s="1">
        <v>2</v>
      </c>
      <c r="C329" s="25">
        <v>43360.524178240739</v>
      </c>
      <c r="D329" s="1" t="s">
        <v>249</v>
      </c>
      <c r="E329" s="1">
        <v>4</v>
      </c>
      <c r="F329" s="1">
        <v>180</v>
      </c>
      <c r="G329" s="1">
        <v>18.5</v>
      </c>
      <c r="H329" s="1" t="s">
        <v>242</v>
      </c>
      <c r="I329" s="1" t="s">
        <v>183</v>
      </c>
      <c r="J329" s="1">
        <v>12341222</v>
      </c>
      <c r="K329" s="1">
        <v>690</v>
      </c>
      <c r="L329" s="2">
        <v>9904.2086666666673</v>
      </c>
      <c r="M329" s="2">
        <v>4911.3166666666666</v>
      </c>
      <c r="N329" s="1" t="s">
        <v>237</v>
      </c>
      <c r="O329" s="144">
        <v>105</v>
      </c>
      <c r="P329" s="13" t="s">
        <v>47</v>
      </c>
      <c r="Q329" s="13" t="s">
        <v>47</v>
      </c>
      <c r="R329" s="286">
        <v>105</v>
      </c>
      <c r="U329" s="38">
        <v>105</v>
      </c>
      <c r="V329" s="50" t="s">
        <v>47</v>
      </c>
      <c r="W329" s="112" t="s">
        <v>47</v>
      </c>
      <c r="X329" s="112">
        <v>80</v>
      </c>
      <c r="AA329" s="1"/>
      <c r="AB329" s="1"/>
      <c r="AC329" s="1"/>
      <c r="AD329" s="1"/>
      <c r="AE329" s="1"/>
      <c r="AF329" s="1"/>
      <c r="AH329" t="s">
        <v>252</v>
      </c>
    </row>
    <row r="330" spans="1:36" hidden="1" x14ac:dyDescent="0.35">
      <c r="A330" s="1">
        <v>428876</v>
      </c>
      <c r="B330" s="1">
        <v>1</v>
      </c>
      <c r="C330" s="25">
        <v>43360.577905092592</v>
      </c>
      <c r="D330" s="1" t="s">
        <v>249</v>
      </c>
      <c r="E330" s="1">
        <v>4</v>
      </c>
      <c r="F330" s="1">
        <v>180</v>
      </c>
      <c r="G330" s="1">
        <v>18.5</v>
      </c>
      <c r="H330" s="1" t="s">
        <v>242</v>
      </c>
      <c r="I330" s="1" t="s">
        <v>64</v>
      </c>
      <c r="J330" s="1">
        <v>12341212</v>
      </c>
      <c r="K330" s="1">
        <v>690</v>
      </c>
      <c r="L330" s="2">
        <v>8130.0706666666665</v>
      </c>
      <c r="M330" s="2">
        <v>3660.4773333333328</v>
      </c>
      <c r="N330" s="1" t="s">
        <v>237</v>
      </c>
      <c r="O330" s="144">
        <v>105</v>
      </c>
      <c r="P330" s="13" t="s">
        <v>47</v>
      </c>
      <c r="Q330" s="13" t="s">
        <v>47</v>
      </c>
      <c r="R330" s="286">
        <v>105</v>
      </c>
      <c r="U330" s="38">
        <v>85</v>
      </c>
      <c r="V330" s="50" t="s">
        <v>47</v>
      </c>
      <c r="W330" s="112" t="s">
        <v>45</v>
      </c>
      <c r="X330" s="112">
        <v>105</v>
      </c>
      <c r="AA330" s="1"/>
      <c r="AB330" s="1"/>
      <c r="AC330" s="1"/>
      <c r="AD330" s="1"/>
      <c r="AE330" s="1"/>
      <c r="AF330" s="1"/>
      <c r="AH330" t="s">
        <v>252</v>
      </c>
    </row>
    <row r="331" spans="1:36" hidden="1" x14ac:dyDescent="0.35">
      <c r="A331" s="193">
        <v>428876</v>
      </c>
      <c r="B331" s="193">
        <v>2</v>
      </c>
      <c r="C331" s="194">
        <v>43360.586157407408</v>
      </c>
      <c r="D331" s="193" t="s">
        <v>249</v>
      </c>
      <c r="E331" s="193">
        <v>4</v>
      </c>
      <c r="F331" s="193">
        <v>180</v>
      </c>
      <c r="G331" s="193">
        <v>18.5</v>
      </c>
      <c r="H331" s="193" t="s">
        <v>242</v>
      </c>
      <c r="I331" s="193" t="s">
        <v>64</v>
      </c>
      <c r="J331" s="193">
        <v>12341212</v>
      </c>
      <c r="K331" s="193">
        <v>690</v>
      </c>
      <c r="L331" s="195">
        <v>8182.3793333333333</v>
      </c>
      <c r="M331" s="195">
        <v>3385.3819999999996</v>
      </c>
      <c r="N331" s="193" t="s">
        <v>237</v>
      </c>
      <c r="O331" s="196">
        <v>105</v>
      </c>
      <c r="P331" s="197" t="s">
        <v>47</v>
      </c>
      <c r="Q331" s="197" t="s">
        <v>47</v>
      </c>
      <c r="R331" s="287">
        <v>105</v>
      </c>
      <c r="S331" s="193"/>
      <c r="T331" s="203"/>
      <c r="U331" s="198">
        <v>85</v>
      </c>
      <c r="V331" s="199" t="s">
        <v>47</v>
      </c>
      <c r="W331" s="173" t="s">
        <v>45</v>
      </c>
      <c r="X331" s="173">
        <v>100</v>
      </c>
      <c r="AA331" s="1"/>
      <c r="AB331" s="1"/>
      <c r="AC331" s="1"/>
      <c r="AD331" s="1"/>
      <c r="AE331" s="1"/>
      <c r="AF331" s="1"/>
      <c r="AH331" t="s">
        <v>252</v>
      </c>
    </row>
    <row r="332" spans="1:36" hidden="1" x14ac:dyDescent="0.35">
      <c r="A332" s="1">
        <v>432295</v>
      </c>
      <c r="B332" s="1">
        <v>1</v>
      </c>
      <c r="C332" s="25">
        <v>43362.307847222219</v>
      </c>
      <c r="D332" s="1" t="s">
        <v>246</v>
      </c>
      <c r="E332" s="1">
        <v>4</v>
      </c>
      <c r="F332" s="1">
        <v>200</v>
      </c>
      <c r="G332" s="1">
        <v>37</v>
      </c>
      <c r="H332" s="1" t="s">
        <v>55</v>
      </c>
      <c r="I332" s="1" t="s">
        <v>585</v>
      </c>
      <c r="J332" s="1">
        <v>12338782</v>
      </c>
      <c r="K332" s="1">
        <v>690</v>
      </c>
      <c r="L332" s="2">
        <v>10446.311666666666</v>
      </c>
      <c r="M332" s="2">
        <v>5277.3746666666666</v>
      </c>
      <c r="N332" s="1" t="s">
        <v>237</v>
      </c>
      <c r="O332" s="144">
        <v>105</v>
      </c>
      <c r="P332" s="13" t="s">
        <v>47</v>
      </c>
      <c r="Q332" s="13" t="s">
        <v>47</v>
      </c>
      <c r="R332" s="286">
        <v>105</v>
      </c>
      <c r="T332" s="118">
        <v>150</v>
      </c>
      <c r="U332" s="38">
        <v>105</v>
      </c>
      <c r="V332" s="50" t="s">
        <v>47</v>
      </c>
      <c r="W332" s="112" t="s">
        <v>47</v>
      </c>
      <c r="X332" s="112">
        <v>90</v>
      </c>
      <c r="AA332" s="1"/>
      <c r="AB332" s="1"/>
      <c r="AC332" s="1"/>
      <c r="AD332" s="1"/>
      <c r="AE332" s="1"/>
      <c r="AF332" s="1"/>
      <c r="AH332" t="s">
        <v>252</v>
      </c>
      <c r="AJ332" t="s">
        <v>302</v>
      </c>
    </row>
    <row r="333" spans="1:36" hidden="1" x14ac:dyDescent="0.35">
      <c r="A333" s="128">
        <v>432295</v>
      </c>
      <c r="B333" s="128">
        <v>1</v>
      </c>
      <c r="C333" s="129">
        <v>43362.319097222222</v>
      </c>
      <c r="D333" s="128" t="s">
        <v>246</v>
      </c>
      <c r="E333" s="128">
        <v>4</v>
      </c>
      <c r="F333" s="128">
        <v>200</v>
      </c>
      <c r="G333" s="128">
        <v>37</v>
      </c>
      <c r="H333" s="128" t="s">
        <v>55</v>
      </c>
      <c r="I333" s="128" t="s">
        <v>585</v>
      </c>
      <c r="J333" s="128">
        <v>12338782</v>
      </c>
      <c r="K333" s="128">
        <v>690</v>
      </c>
      <c r="L333" s="130">
        <v>10460.381666666666</v>
      </c>
      <c r="M333" s="130">
        <v>5045.7073333333337</v>
      </c>
      <c r="N333" s="128" t="s">
        <v>237</v>
      </c>
      <c r="O333" s="144">
        <v>105</v>
      </c>
      <c r="P333" s="13" t="s">
        <v>47</v>
      </c>
      <c r="Q333" s="13" t="s">
        <v>47</v>
      </c>
      <c r="R333" s="286">
        <v>105</v>
      </c>
      <c r="T333" s="118">
        <v>70</v>
      </c>
      <c r="U333" s="38">
        <v>105</v>
      </c>
      <c r="V333" s="50" t="s">
        <v>47</v>
      </c>
      <c r="W333" s="112" t="s">
        <v>47</v>
      </c>
      <c r="X333" s="112">
        <v>85</v>
      </c>
      <c r="AA333" s="1"/>
      <c r="AB333" s="1"/>
      <c r="AC333" s="1"/>
      <c r="AD333" s="1"/>
      <c r="AE333" s="1"/>
      <c r="AF333" s="1"/>
      <c r="AH333" t="s">
        <v>252</v>
      </c>
      <c r="AJ333" t="s">
        <v>254</v>
      </c>
    </row>
    <row r="334" spans="1:36" hidden="1" x14ac:dyDescent="0.35">
      <c r="A334" s="1">
        <v>432295</v>
      </c>
      <c r="B334" s="1">
        <v>2</v>
      </c>
      <c r="C334" s="25">
        <v>43362.341539351852</v>
      </c>
      <c r="D334" s="1" t="s">
        <v>246</v>
      </c>
      <c r="E334" s="1">
        <v>4</v>
      </c>
      <c r="F334" s="1">
        <v>200</v>
      </c>
      <c r="G334" s="1">
        <v>37</v>
      </c>
      <c r="H334" s="1" t="s">
        <v>55</v>
      </c>
      <c r="I334" s="1" t="s">
        <v>585</v>
      </c>
      <c r="J334" s="1">
        <v>12338782</v>
      </c>
      <c r="K334" s="1">
        <v>690</v>
      </c>
      <c r="L334" s="2">
        <v>10514.706666666667</v>
      </c>
      <c r="M334" s="2">
        <v>5415.3073333333332</v>
      </c>
      <c r="N334" s="1" t="s">
        <v>237</v>
      </c>
      <c r="O334" s="144">
        <v>105</v>
      </c>
      <c r="P334" s="13" t="s">
        <v>47</v>
      </c>
      <c r="Q334" s="13" t="s">
        <v>47</v>
      </c>
      <c r="R334" s="286">
        <v>105</v>
      </c>
      <c r="T334" s="118">
        <v>150</v>
      </c>
      <c r="U334" s="38">
        <v>105</v>
      </c>
      <c r="V334" s="50" t="s">
        <v>47</v>
      </c>
      <c r="W334" s="112" t="s">
        <v>47</v>
      </c>
      <c r="X334" s="112">
        <v>95</v>
      </c>
      <c r="AA334" s="1"/>
      <c r="AB334" s="1"/>
      <c r="AC334" s="1"/>
      <c r="AD334" s="1"/>
      <c r="AE334" s="1"/>
      <c r="AF334" s="1"/>
      <c r="AH334" t="s">
        <v>252</v>
      </c>
      <c r="AJ334" t="s">
        <v>302</v>
      </c>
    </row>
    <row r="335" spans="1:36" hidden="1" x14ac:dyDescent="0.35">
      <c r="A335" s="128">
        <v>432295</v>
      </c>
      <c r="B335" s="128">
        <v>2</v>
      </c>
      <c r="C335" s="129">
        <v>43362.33116898148</v>
      </c>
      <c r="D335" s="128" t="s">
        <v>246</v>
      </c>
      <c r="E335" s="128">
        <v>4</v>
      </c>
      <c r="F335" s="128">
        <v>200</v>
      </c>
      <c r="G335" s="128">
        <v>37</v>
      </c>
      <c r="H335" s="128" t="s">
        <v>55</v>
      </c>
      <c r="I335" s="128" t="s">
        <v>585</v>
      </c>
      <c r="J335" s="128">
        <v>12338782</v>
      </c>
      <c r="K335" s="128">
        <v>690</v>
      </c>
      <c r="L335" s="130">
        <v>10298.915333333332</v>
      </c>
      <c r="M335" s="130">
        <v>5199.0913333333328</v>
      </c>
      <c r="N335" s="128" t="s">
        <v>237</v>
      </c>
      <c r="O335" s="144">
        <v>105</v>
      </c>
      <c r="P335" s="13" t="s">
        <v>47</v>
      </c>
      <c r="Q335" s="13" t="s">
        <v>47</v>
      </c>
      <c r="R335" s="286">
        <v>105</v>
      </c>
      <c r="T335" s="118">
        <v>70</v>
      </c>
      <c r="U335" s="38">
        <v>105</v>
      </c>
      <c r="V335" s="50" t="s">
        <v>47</v>
      </c>
      <c r="W335" s="112" t="s">
        <v>47</v>
      </c>
      <c r="X335" s="112">
        <v>90</v>
      </c>
      <c r="AA335" s="1"/>
      <c r="AB335" s="1"/>
      <c r="AC335" s="1"/>
      <c r="AD335" s="1"/>
      <c r="AE335" s="1"/>
      <c r="AF335" s="1"/>
      <c r="AH335" t="s">
        <v>252</v>
      </c>
      <c r="AJ335" t="s">
        <v>254</v>
      </c>
    </row>
    <row r="336" spans="1:36" hidden="1" x14ac:dyDescent="0.35">
      <c r="A336" s="1">
        <v>432294</v>
      </c>
      <c r="B336" s="1">
        <v>1</v>
      </c>
      <c r="C336" s="25">
        <v>43362.511736111112</v>
      </c>
      <c r="D336" s="1" t="s">
        <v>245</v>
      </c>
      <c r="E336" s="1">
        <v>4</v>
      </c>
      <c r="F336" s="1">
        <v>200</v>
      </c>
      <c r="G336" s="1">
        <v>37</v>
      </c>
      <c r="H336" s="1" t="s">
        <v>34</v>
      </c>
      <c r="I336" s="1" t="s">
        <v>131</v>
      </c>
      <c r="J336" s="1">
        <v>12338792</v>
      </c>
      <c r="K336" s="1">
        <v>690</v>
      </c>
      <c r="L336" s="2">
        <v>9069.1626666666652</v>
      </c>
      <c r="M336" s="2">
        <v>4492.0773333333336</v>
      </c>
      <c r="N336" s="1" t="s">
        <v>237</v>
      </c>
      <c r="O336" s="144">
        <v>105</v>
      </c>
      <c r="P336" s="13" t="s">
        <v>47</v>
      </c>
      <c r="Q336" s="13" t="s">
        <v>47</v>
      </c>
      <c r="R336" s="286">
        <v>105</v>
      </c>
      <c r="T336" s="118">
        <v>150</v>
      </c>
      <c r="U336" s="38">
        <v>95</v>
      </c>
      <c r="V336" s="50" t="s">
        <v>47</v>
      </c>
      <c r="W336" s="112" t="s">
        <v>46</v>
      </c>
      <c r="X336" s="112">
        <v>100</v>
      </c>
      <c r="AA336" s="1"/>
      <c r="AB336" s="1"/>
      <c r="AC336" s="1"/>
      <c r="AD336" s="1"/>
      <c r="AE336" s="1"/>
      <c r="AF336" s="1"/>
      <c r="AH336" t="s">
        <v>252</v>
      </c>
      <c r="AJ336" t="s">
        <v>302</v>
      </c>
    </row>
    <row r="337" spans="1:36" hidden="1" x14ac:dyDescent="0.35">
      <c r="A337" s="128">
        <v>432294</v>
      </c>
      <c r="B337" s="128">
        <v>1</v>
      </c>
      <c r="C337" s="129">
        <v>43362.468553240738</v>
      </c>
      <c r="D337" s="128" t="s">
        <v>245</v>
      </c>
      <c r="E337" s="128">
        <v>4</v>
      </c>
      <c r="F337" s="128">
        <v>200</v>
      </c>
      <c r="G337" s="128">
        <v>37</v>
      </c>
      <c r="H337" s="128" t="s">
        <v>34</v>
      </c>
      <c r="I337" s="128" t="s">
        <v>131</v>
      </c>
      <c r="J337" s="128">
        <v>12338792</v>
      </c>
      <c r="K337" s="128">
        <v>690</v>
      </c>
      <c r="L337" s="130">
        <v>8770.4026666666668</v>
      </c>
      <c r="M337" s="130">
        <v>4170.3713333333326</v>
      </c>
      <c r="N337" s="128" t="s">
        <v>237</v>
      </c>
      <c r="O337" s="144">
        <v>105</v>
      </c>
      <c r="P337" s="13" t="s">
        <v>47</v>
      </c>
      <c r="Q337" s="13" t="s">
        <v>47</v>
      </c>
      <c r="R337" s="286">
        <v>105</v>
      </c>
      <c r="T337" s="118">
        <v>70</v>
      </c>
      <c r="U337" s="38">
        <v>90</v>
      </c>
      <c r="V337" s="50" t="s">
        <v>47</v>
      </c>
      <c r="W337" s="112" t="s">
        <v>46</v>
      </c>
      <c r="X337" s="112">
        <v>90</v>
      </c>
      <c r="AA337" s="1"/>
      <c r="AB337" s="1"/>
      <c r="AC337" s="1"/>
      <c r="AD337" s="1"/>
      <c r="AE337" s="1"/>
      <c r="AF337" s="1"/>
      <c r="AH337" t="s">
        <v>252</v>
      </c>
      <c r="AJ337" t="s">
        <v>254</v>
      </c>
    </row>
    <row r="338" spans="1:36" hidden="1" x14ac:dyDescent="0.35">
      <c r="A338" s="1">
        <v>432294</v>
      </c>
      <c r="B338" s="1">
        <v>2</v>
      </c>
      <c r="C338" s="25">
        <v>43362.430393518516</v>
      </c>
      <c r="D338" s="1" t="s">
        <v>245</v>
      </c>
      <c r="E338" s="1">
        <v>4</v>
      </c>
      <c r="F338" s="1">
        <v>200</v>
      </c>
      <c r="G338" s="1">
        <v>37</v>
      </c>
      <c r="H338" s="1" t="s">
        <v>34</v>
      </c>
      <c r="I338" s="1" t="s">
        <v>131</v>
      </c>
      <c r="J338" s="1">
        <v>12338792</v>
      </c>
      <c r="K338" s="1">
        <v>690</v>
      </c>
      <c r="L338" s="2">
        <v>8953.405833333336</v>
      </c>
      <c r="M338" s="2">
        <v>4549.8273333333336</v>
      </c>
      <c r="N338" s="1" t="s">
        <v>237</v>
      </c>
      <c r="O338" s="144">
        <v>105</v>
      </c>
      <c r="P338" s="13" t="s">
        <v>47</v>
      </c>
      <c r="Q338" s="13" t="s">
        <v>47</v>
      </c>
      <c r="R338" s="286">
        <v>105</v>
      </c>
      <c r="T338" s="118">
        <v>150</v>
      </c>
      <c r="U338" s="38">
        <v>95</v>
      </c>
      <c r="V338" s="50" t="s">
        <v>47</v>
      </c>
      <c r="W338" s="112" t="s">
        <v>46</v>
      </c>
      <c r="X338" s="112">
        <v>100</v>
      </c>
      <c r="AA338" s="1"/>
      <c r="AB338" s="1"/>
      <c r="AC338" s="1"/>
      <c r="AD338" s="1"/>
      <c r="AE338" s="1"/>
      <c r="AF338" s="1"/>
      <c r="AH338" t="s">
        <v>252</v>
      </c>
      <c r="AJ338" t="s">
        <v>302</v>
      </c>
    </row>
    <row r="339" spans="1:36" hidden="1" x14ac:dyDescent="0.35">
      <c r="A339" s="128">
        <v>432294</v>
      </c>
      <c r="B339" s="128">
        <v>2</v>
      </c>
      <c r="C339" s="129">
        <v>43362.440150462964</v>
      </c>
      <c r="D339" s="128" t="s">
        <v>245</v>
      </c>
      <c r="E339" s="128">
        <v>4</v>
      </c>
      <c r="F339" s="128">
        <v>200</v>
      </c>
      <c r="G339" s="128">
        <v>37</v>
      </c>
      <c r="H339" s="128" t="s">
        <v>34</v>
      </c>
      <c r="I339" s="128" t="s">
        <v>131</v>
      </c>
      <c r="J339" s="128">
        <v>12338792</v>
      </c>
      <c r="K339" s="128">
        <v>690</v>
      </c>
      <c r="L339" s="130">
        <v>8514.66</v>
      </c>
      <c r="M339" s="130">
        <v>4185.6686666666665</v>
      </c>
      <c r="N339" s="128" t="s">
        <v>237</v>
      </c>
      <c r="O339" s="144">
        <v>105</v>
      </c>
      <c r="P339" s="13" t="s">
        <v>47</v>
      </c>
      <c r="Q339" s="13" t="s">
        <v>47</v>
      </c>
      <c r="R339" s="286">
        <v>105</v>
      </c>
      <c r="T339" s="118">
        <v>70</v>
      </c>
      <c r="U339" s="38">
        <v>90</v>
      </c>
      <c r="V339" s="50" t="s">
        <v>47</v>
      </c>
      <c r="W339" s="112" t="s">
        <v>46</v>
      </c>
      <c r="X339" s="112">
        <v>90</v>
      </c>
      <c r="AA339" s="1"/>
      <c r="AB339" s="1"/>
      <c r="AC339" s="1"/>
      <c r="AD339" s="1"/>
      <c r="AE339" s="1"/>
      <c r="AF339" s="1"/>
      <c r="AH339" t="s">
        <v>252</v>
      </c>
      <c r="AJ339" t="s">
        <v>254</v>
      </c>
    </row>
    <row r="340" spans="1:36" hidden="1" x14ac:dyDescent="0.35">
      <c r="A340" s="1">
        <v>432293</v>
      </c>
      <c r="B340" s="1">
        <v>1</v>
      </c>
      <c r="C340" s="25">
        <v>43362.581990740742</v>
      </c>
      <c r="D340" s="1" t="s">
        <v>244</v>
      </c>
      <c r="E340" s="1">
        <v>4</v>
      </c>
      <c r="F340" s="1">
        <v>200</v>
      </c>
      <c r="G340" s="1">
        <v>37</v>
      </c>
      <c r="H340" s="1" t="s">
        <v>63</v>
      </c>
      <c r="I340" s="1" t="s">
        <v>64</v>
      </c>
      <c r="J340" s="1">
        <v>12338802</v>
      </c>
      <c r="K340" s="1">
        <v>690</v>
      </c>
      <c r="L340" s="2">
        <v>7479.4206666666678</v>
      </c>
      <c r="M340" s="2">
        <v>3073.5319999999997</v>
      </c>
      <c r="N340" s="1" t="s">
        <v>237</v>
      </c>
      <c r="O340" s="144">
        <v>105</v>
      </c>
      <c r="P340" s="13" t="s">
        <v>47</v>
      </c>
      <c r="Q340" s="13" t="s">
        <v>47</v>
      </c>
      <c r="R340" s="286">
        <v>90</v>
      </c>
      <c r="T340" s="118">
        <v>150</v>
      </c>
      <c r="U340" s="38">
        <v>100</v>
      </c>
      <c r="V340" s="50" t="s">
        <v>46</v>
      </c>
      <c r="W340" s="112" t="s">
        <v>45</v>
      </c>
      <c r="X340" s="112">
        <v>90</v>
      </c>
      <c r="AA340" s="1"/>
      <c r="AB340" s="1"/>
      <c r="AC340" s="1"/>
      <c r="AD340" s="1"/>
      <c r="AE340" s="1"/>
      <c r="AF340" s="1"/>
      <c r="AH340" t="s">
        <v>252</v>
      </c>
      <c r="AJ340" t="s">
        <v>302</v>
      </c>
    </row>
    <row r="341" spans="1:36" hidden="1" x14ac:dyDescent="0.35">
      <c r="A341" s="128">
        <v>432293</v>
      </c>
      <c r="B341" s="128">
        <v>1</v>
      </c>
      <c r="C341" s="129">
        <v>43362.554606481484</v>
      </c>
      <c r="D341" s="128" t="s">
        <v>244</v>
      </c>
      <c r="E341" s="128">
        <v>4</v>
      </c>
      <c r="F341" s="128">
        <v>200</v>
      </c>
      <c r="G341" s="128">
        <v>37</v>
      </c>
      <c r="H341" s="128" t="s">
        <v>63</v>
      </c>
      <c r="I341" s="128" t="s">
        <v>64</v>
      </c>
      <c r="J341" s="128">
        <v>12338802</v>
      </c>
      <c r="K341" s="128">
        <v>690</v>
      </c>
      <c r="L341" s="130">
        <v>6959.7733333333335</v>
      </c>
      <c r="M341" s="130">
        <v>2907.6740000000004</v>
      </c>
      <c r="N341" s="128" t="s">
        <v>237</v>
      </c>
      <c r="O341" s="144">
        <v>105</v>
      </c>
      <c r="P341" s="13" t="s">
        <v>47</v>
      </c>
      <c r="Q341" s="13" t="s">
        <v>47</v>
      </c>
      <c r="R341" s="286">
        <v>85</v>
      </c>
      <c r="T341" s="118">
        <v>70</v>
      </c>
      <c r="U341" s="38">
        <v>90</v>
      </c>
      <c r="V341" s="50" t="s">
        <v>46</v>
      </c>
      <c r="W341" s="112" t="s">
        <v>45</v>
      </c>
      <c r="X341" s="112">
        <v>80</v>
      </c>
      <c r="AA341" s="1"/>
      <c r="AB341" s="1"/>
      <c r="AC341" s="1"/>
      <c r="AD341" s="1"/>
      <c r="AE341" s="1"/>
      <c r="AF341" s="1"/>
      <c r="AH341" t="s">
        <v>252</v>
      </c>
      <c r="AJ341" t="s">
        <v>254</v>
      </c>
    </row>
    <row r="342" spans="1:36" hidden="1" x14ac:dyDescent="0.35">
      <c r="A342" s="1">
        <v>432293</v>
      </c>
      <c r="B342" s="1">
        <v>2</v>
      </c>
      <c r="C342" s="25">
        <v>43362.526354166665</v>
      </c>
      <c r="D342" s="1" t="s">
        <v>244</v>
      </c>
      <c r="E342" s="1">
        <v>4</v>
      </c>
      <c r="F342" s="1">
        <v>200</v>
      </c>
      <c r="G342" s="1">
        <v>37</v>
      </c>
      <c r="H342" s="1" t="s">
        <v>63</v>
      </c>
      <c r="I342" s="1" t="s">
        <v>64</v>
      </c>
      <c r="J342" s="1">
        <v>12338802</v>
      </c>
      <c r="K342" s="1">
        <v>690</v>
      </c>
      <c r="L342" s="2">
        <v>7671.2020000000002</v>
      </c>
      <c r="M342" s="2">
        <v>3077.5360000000001</v>
      </c>
      <c r="N342" s="1" t="s">
        <v>237</v>
      </c>
      <c r="O342" s="144">
        <v>105</v>
      </c>
      <c r="P342" s="13" t="s">
        <v>47</v>
      </c>
      <c r="Q342" s="13" t="s">
        <v>47</v>
      </c>
      <c r="R342" s="286">
        <v>90</v>
      </c>
      <c r="T342" s="118">
        <v>150</v>
      </c>
      <c r="U342" s="38">
        <v>100</v>
      </c>
      <c r="V342" s="50" t="s">
        <v>46</v>
      </c>
      <c r="W342" s="112" t="s">
        <v>45</v>
      </c>
      <c r="X342" s="112">
        <v>85</v>
      </c>
      <c r="AA342" s="1"/>
      <c r="AB342" s="1"/>
      <c r="AC342" s="1"/>
      <c r="AD342" s="1"/>
      <c r="AE342" s="1"/>
      <c r="AF342" s="1"/>
      <c r="AH342" t="s">
        <v>252</v>
      </c>
      <c r="AJ342" t="s">
        <v>302</v>
      </c>
    </row>
    <row r="343" spans="1:36" hidden="1" x14ac:dyDescent="0.35">
      <c r="A343" s="128">
        <v>432293</v>
      </c>
      <c r="B343" s="128">
        <v>2</v>
      </c>
      <c r="C343" s="129">
        <v>43362.546886574077</v>
      </c>
      <c r="D343" s="128" t="s">
        <v>244</v>
      </c>
      <c r="E343" s="128">
        <v>4</v>
      </c>
      <c r="F343" s="128">
        <v>200</v>
      </c>
      <c r="G343" s="128">
        <v>37</v>
      </c>
      <c r="H343" s="128" t="s">
        <v>63</v>
      </c>
      <c r="I343" s="128" t="s">
        <v>64</v>
      </c>
      <c r="J343" s="128">
        <v>12338802</v>
      </c>
      <c r="K343" s="128">
        <v>690</v>
      </c>
      <c r="L343" s="130">
        <v>7037.1326666666655</v>
      </c>
      <c r="M343" s="130">
        <v>2886.422</v>
      </c>
      <c r="N343" s="128" t="s">
        <v>237</v>
      </c>
      <c r="O343" s="144">
        <v>105</v>
      </c>
      <c r="P343" s="13" t="s">
        <v>47</v>
      </c>
      <c r="Q343" s="13" t="s">
        <v>47</v>
      </c>
      <c r="R343" s="286">
        <v>85</v>
      </c>
      <c r="T343" s="118">
        <v>70</v>
      </c>
      <c r="U343" s="38">
        <v>90</v>
      </c>
      <c r="V343" s="50" t="s">
        <v>46</v>
      </c>
      <c r="W343" s="112" t="s">
        <v>45</v>
      </c>
      <c r="X343" s="112">
        <v>80</v>
      </c>
      <c r="AA343" s="1"/>
      <c r="AB343" s="1"/>
      <c r="AC343" s="1"/>
      <c r="AD343" s="1"/>
      <c r="AE343" s="1"/>
      <c r="AF343" s="1"/>
      <c r="AH343" t="s">
        <v>252</v>
      </c>
      <c r="AJ343" t="s">
        <v>254</v>
      </c>
    </row>
    <row r="344" spans="1:36" hidden="1" x14ac:dyDescent="0.35">
      <c r="A344" s="131">
        <v>432293</v>
      </c>
      <c r="B344" s="131">
        <v>1</v>
      </c>
      <c r="C344" s="132">
        <v>43363.346516203703</v>
      </c>
      <c r="D344" s="131" t="s">
        <v>244</v>
      </c>
      <c r="E344" s="131">
        <v>4</v>
      </c>
      <c r="F344" s="131">
        <v>200</v>
      </c>
      <c r="G344" s="131">
        <v>37</v>
      </c>
      <c r="H344" s="131" t="s">
        <v>63</v>
      </c>
      <c r="I344" s="131" t="s">
        <v>64</v>
      </c>
      <c r="J344" s="131">
        <v>12338802</v>
      </c>
      <c r="K344" s="131">
        <v>690</v>
      </c>
      <c r="L344" s="133">
        <v>6754.7479999999996</v>
      </c>
      <c r="M344" s="133">
        <v>2754.9059999999995</v>
      </c>
      <c r="N344" s="131" t="s">
        <v>237</v>
      </c>
      <c r="O344" s="144">
        <v>105</v>
      </c>
      <c r="P344" s="13" t="s">
        <v>47</v>
      </c>
      <c r="Q344" s="13" t="s">
        <v>47</v>
      </c>
      <c r="R344" s="286">
        <v>75</v>
      </c>
      <c r="T344" s="118">
        <v>30</v>
      </c>
      <c r="U344" s="38">
        <v>85</v>
      </c>
      <c r="V344" s="50" t="s">
        <v>46</v>
      </c>
      <c r="W344" s="112" t="s">
        <v>44</v>
      </c>
      <c r="X344" s="112">
        <v>105</v>
      </c>
      <c r="AA344" s="1"/>
      <c r="AB344" s="1"/>
      <c r="AC344" s="1"/>
      <c r="AD344" s="1"/>
      <c r="AE344" s="1"/>
      <c r="AF344" s="1"/>
      <c r="AH344" s="134" t="s">
        <v>252</v>
      </c>
      <c r="AI344" s="134"/>
      <c r="AJ344" s="134" t="s">
        <v>253</v>
      </c>
    </row>
    <row r="345" spans="1:36" hidden="1" x14ac:dyDescent="0.35">
      <c r="A345" s="131">
        <v>432293</v>
      </c>
      <c r="B345" s="131">
        <v>2</v>
      </c>
      <c r="C345" s="132">
        <v>43363.437685185185</v>
      </c>
      <c r="D345" s="131" t="s">
        <v>244</v>
      </c>
      <c r="E345" s="131">
        <v>4</v>
      </c>
      <c r="F345" s="131">
        <v>200</v>
      </c>
      <c r="G345" s="131">
        <v>37</v>
      </c>
      <c r="H345" s="131" t="s">
        <v>63</v>
      </c>
      <c r="I345" s="131" t="s">
        <v>64</v>
      </c>
      <c r="J345" s="131">
        <v>12338802</v>
      </c>
      <c r="K345" s="131">
        <v>690</v>
      </c>
      <c r="L345" s="133">
        <v>6718.558</v>
      </c>
      <c r="M345" s="133">
        <v>2791.5579999999995</v>
      </c>
      <c r="N345" s="131" t="s">
        <v>237</v>
      </c>
      <c r="O345" s="144">
        <v>105</v>
      </c>
      <c r="P345" s="13" t="s">
        <v>47</v>
      </c>
      <c r="Q345" s="13" t="s">
        <v>47</v>
      </c>
      <c r="R345" s="286">
        <v>75</v>
      </c>
      <c r="T345" s="118">
        <v>30</v>
      </c>
      <c r="U345" s="38">
        <v>85</v>
      </c>
      <c r="V345" s="50" t="s">
        <v>46</v>
      </c>
      <c r="W345" s="112" t="s">
        <v>44</v>
      </c>
      <c r="X345" s="112">
        <v>105</v>
      </c>
      <c r="AA345" s="1"/>
      <c r="AB345" s="1"/>
      <c r="AC345" s="1"/>
      <c r="AD345" s="1"/>
      <c r="AE345" s="1"/>
      <c r="AF345" s="1"/>
      <c r="AH345" s="134" t="s">
        <v>252</v>
      </c>
      <c r="AI345" s="134"/>
      <c r="AJ345" s="134" t="s">
        <v>253</v>
      </c>
    </row>
    <row r="346" spans="1:36" hidden="1" x14ac:dyDescent="0.35">
      <c r="A346" s="131">
        <v>432294</v>
      </c>
      <c r="B346" s="131">
        <v>1</v>
      </c>
      <c r="C346" s="132">
        <v>43363.462222222224</v>
      </c>
      <c r="D346" s="131" t="s">
        <v>245</v>
      </c>
      <c r="E346" s="131">
        <v>4</v>
      </c>
      <c r="F346" s="131">
        <v>200</v>
      </c>
      <c r="G346" s="131">
        <v>37</v>
      </c>
      <c r="H346" s="131" t="s">
        <v>34</v>
      </c>
      <c r="I346" s="131" t="s">
        <v>131</v>
      </c>
      <c r="J346" s="131">
        <v>12338792</v>
      </c>
      <c r="K346" s="131">
        <v>690</v>
      </c>
      <c r="L346" s="133">
        <v>8327.8580000000002</v>
      </c>
      <c r="M346" s="133">
        <v>4120.116</v>
      </c>
      <c r="N346" s="131" t="s">
        <v>237</v>
      </c>
      <c r="O346" s="144">
        <v>105</v>
      </c>
      <c r="P346" s="13" t="s">
        <v>47</v>
      </c>
      <c r="Q346" s="13" t="s">
        <v>47</v>
      </c>
      <c r="R346" s="286">
        <v>105</v>
      </c>
      <c r="T346" s="118">
        <v>30</v>
      </c>
      <c r="U346" s="38">
        <v>85</v>
      </c>
      <c r="V346" s="50" t="s">
        <v>47</v>
      </c>
      <c r="W346" s="112" t="s">
        <v>46</v>
      </c>
      <c r="X346" s="112">
        <v>90</v>
      </c>
      <c r="AA346" s="1"/>
      <c r="AB346" s="1"/>
      <c r="AC346" s="1"/>
      <c r="AD346" s="1"/>
      <c r="AE346" s="1"/>
      <c r="AF346" s="1"/>
      <c r="AH346" s="134" t="s">
        <v>252</v>
      </c>
      <c r="AI346" s="134"/>
      <c r="AJ346" s="134" t="s">
        <v>253</v>
      </c>
    </row>
    <row r="347" spans="1:36" hidden="1" x14ac:dyDescent="0.35">
      <c r="A347" s="131">
        <v>432294</v>
      </c>
      <c r="B347" s="131">
        <v>2</v>
      </c>
      <c r="C347" s="132">
        <v>43363.522407407407</v>
      </c>
      <c r="D347" s="131" t="s">
        <v>245</v>
      </c>
      <c r="E347" s="131">
        <v>4</v>
      </c>
      <c r="F347" s="131">
        <v>200</v>
      </c>
      <c r="G347" s="131">
        <v>37</v>
      </c>
      <c r="H347" s="131" t="s">
        <v>34</v>
      </c>
      <c r="I347" s="131" t="s">
        <v>131</v>
      </c>
      <c r="J347" s="131">
        <v>12338792</v>
      </c>
      <c r="K347" s="131">
        <v>690</v>
      </c>
      <c r="L347" s="133">
        <v>8218.877333333332</v>
      </c>
      <c r="M347" s="133">
        <v>3991.8853333333336</v>
      </c>
      <c r="N347" s="131" t="s">
        <v>237</v>
      </c>
      <c r="O347" s="144">
        <v>105</v>
      </c>
      <c r="P347" s="13" t="s">
        <v>47</v>
      </c>
      <c r="Q347" s="13" t="s">
        <v>47</v>
      </c>
      <c r="R347" s="286">
        <v>105</v>
      </c>
      <c r="T347" s="118">
        <v>30</v>
      </c>
      <c r="U347" s="38">
        <v>85</v>
      </c>
      <c r="V347" s="50" t="s">
        <v>47</v>
      </c>
      <c r="W347" s="112" t="s">
        <v>46</v>
      </c>
      <c r="X347" s="112">
        <v>85</v>
      </c>
      <c r="AA347" s="1"/>
      <c r="AB347" s="1"/>
      <c r="AC347" s="1"/>
      <c r="AD347" s="1"/>
      <c r="AE347" s="1"/>
      <c r="AF347" s="1"/>
      <c r="AH347" s="134" t="s">
        <v>252</v>
      </c>
      <c r="AI347" s="134"/>
      <c r="AJ347" s="134" t="s">
        <v>253</v>
      </c>
    </row>
    <row r="348" spans="1:36" hidden="1" x14ac:dyDescent="0.35">
      <c r="A348" s="131">
        <v>432295</v>
      </c>
      <c r="B348" s="131">
        <v>1</v>
      </c>
      <c r="C348" s="132">
        <v>43363.551759259259</v>
      </c>
      <c r="D348" s="131" t="s">
        <v>246</v>
      </c>
      <c r="E348" s="131">
        <v>4</v>
      </c>
      <c r="F348" s="131">
        <v>200</v>
      </c>
      <c r="G348" s="131">
        <v>37</v>
      </c>
      <c r="H348" s="131" t="s">
        <v>55</v>
      </c>
      <c r="I348" s="131" t="s">
        <v>585</v>
      </c>
      <c r="J348" s="131">
        <v>12338782</v>
      </c>
      <c r="K348" s="131">
        <v>690</v>
      </c>
      <c r="L348" s="133">
        <v>10383.99</v>
      </c>
      <c r="M348" s="133">
        <v>4895.4546666666665</v>
      </c>
      <c r="N348" s="131" t="s">
        <v>237</v>
      </c>
      <c r="O348" s="144">
        <v>105</v>
      </c>
      <c r="P348" s="13" t="s">
        <v>47</v>
      </c>
      <c r="Q348" s="13" t="s">
        <v>47</v>
      </c>
      <c r="R348" s="286">
        <v>105</v>
      </c>
      <c r="T348" s="118">
        <v>30</v>
      </c>
      <c r="U348" s="38">
        <v>105</v>
      </c>
      <c r="V348" s="50" t="s">
        <v>47</v>
      </c>
      <c r="W348" s="112" t="s">
        <v>47</v>
      </c>
      <c r="X348" s="112">
        <v>80</v>
      </c>
      <c r="AA348" s="1"/>
      <c r="AB348" s="1"/>
      <c r="AC348" s="1"/>
      <c r="AD348" s="1"/>
      <c r="AE348" s="1"/>
      <c r="AF348" s="1"/>
      <c r="AH348" s="134" t="s">
        <v>252</v>
      </c>
      <c r="AI348" s="134"/>
      <c r="AJ348" s="134" t="s">
        <v>253</v>
      </c>
    </row>
    <row r="349" spans="1:36" hidden="1" x14ac:dyDescent="0.35">
      <c r="A349" s="131">
        <v>432295</v>
      </c>
      <c r="B349" s="131">
        <v>2</v>
      </c>
      <c r="C349" s="132">
        <v>43363.540046296293</v>
      </c>
      <c r="D349" s="131" t="s">
        <v>246</v>
      </c>
      <c r="E349" s="131">
        <v>4</v>
      </c>
      <c r="F349" s="131">
        <v>200</v>
      </c>
      <c r="G349" s="131">
        <v>37</v>
      </c>
      <c r="H349" s="131" t="s">
        <v>55</v>
      </c>
      <c r="I349" s="131" t="s">
        <v>585</v>
      </c>
      <c r="J349" s="131">
        <v>12338782</v>
      </c>
      <c r="K349" s="131">
        <v>690</v>
      </c>
      <c r="L349" s="133">
        <v>10261.531666666668</v>
      </c>
      <c r="M349" s="133">
        <v>4947.1986666666662</v>
      </c>
      <c r="N349" s="131" t="s">
        <v>237</v>
      </c>
      <c r="O349" s="144">
        <v>105</v>
      </c>
      <c r="P349" s="13" t="s">
        <v>47</v>
      </c>
      <c r="Q349" s="13" t="s">
        <v>47</v>
      </c>
      <c r="R349" s="286">
        <v>105</v>
      </c>
      <c r="T349" s="118">
        <v>30</v>
      </c>
      <c r="U349" s="38">
        <v>105</v>
      </c>
      <c r="V349" s="50" t="s">
        <v>47</v>
      </c>
      <c r="W349" s="112" t="s">
        <v>47</v>
      </c>
      <c r="X349" s="112">
        <v>85</v>
      </c>
      <c r="AA349" s="1"/>
      <c r="AB349" s="1"/>
      <c r="AC349" s="1"/>
      <c r="AD349" s="1"/>
      <c r="AE349" s="1"/>
      <c r="AF349" s="1"/>
      <c r="AH349" s="134" t="s">
        <v>252</v>
      </c>
      <c r="AI349" s="134"/>
      <c r="AJ349" s="134" t="s">
        <v>253</v>
      </c>
    </row>
    <row r="350" spans="1:36" hidden="1" x14ac:dyDescent="0.35">
      <c r="A350" s="131">
        <v>428876</v>
      </c>
      <c r="B350" s="131">
        <v>1</v>
      </c>
      <c r="C350" s="132">
        <v>43367.581284722219</v>
      </c>
      <c r="D350" s="131" t="s">
        <v>249</v>
      </c>
      <c r="E350" s="131">
        <v>4</v>
      </c>
      <c r="F350" s="131">
        <v>180</v>
      </c>
      <c r="G350" s="131">
        <v>18.5</v>
      </c>
      <c r="H350" s="131" t="s">
        <v>242</v>
      </c>
      <c r="I350" s="131" t="s">
        <v>64</v>
      </c>
      <c r="J350" s="131">
        <v>12341212</v>
      </c>
      <c r="K350" s="131">
        <v>690</v>
      </c>
      <c r="L350" s="133">
        <v>7224.8586666666661</v>
      </c>
      <c r="M350" s="133">
        <v>3121.4773333333328</v>
      </c>
      <c r="N350" s="131" t="s">
        <v>237</v>
      </c>
      <c r="O350" s="144">
        <v>105</v>
      </c>
      <c r="P350" s="13" t="s">
        <v>47</v>
      </c>
      <c r="Q350" s="13" t="s">
        <v>47</v>
      </c>
      <c r="R350" s="286">
        <v>95</v>
      </c>
      <c r="T350" s="118">
        <v>30</v>
      </c>
      <c r="U350" s="38">
        <v>95</v>
      </c>
      <c r="V350" s="50" t="s">
        <v>46</v>
      </c>
      <c r="W350" s="112" t="s">
        <v>45</v>
      </c>
      <c r="X350" s="112">
        <v>90</v>
      </c>
      <c r="AA350" s="1"/>
      <c r="AB350" s="1"/>
      <c r="AC350" s="1"/>
      <c r="AD350" s="1"/>
      <c r="AE350" s="1"/>
      <c r="AF350" s="1"/>
      <c r="AH350" t="s">
        <v>252</v>
      </c>
      <c r="AJ350" t="s">
        <v>253</v>
      </c>
    </row>
    <row r="351" spans="1:36" hidden="1" x14ac:dyDescent="0.35">
      <c r="A351" s="131">
        <v>428876</v>
      </c>
      <c r="B351" s="131">
        <v>2</v>
      </c>
      <c r="C351" s="132">
        <v>43367.592905092592</v>
      </c>
      <c r="D351" s="131" t="s">
        <v>249</v>
      </c>
      <c r="E351" s="131">
        <v>4</v>
      </c>
      <c r="F351" s="131">
        <v>180</v>
      </c>
      <c r="G351" s="131">
        <v>18.5</v>
      </c>
      <c r="H351" s="131" t="s">
        <v>242</v>
      </c>
      <c r="I351" s="131" t="s">
        <v>64</v>
      </c>
      <c r="J351" s="131">
        <v>12341212</v>
      </c>
      <c r="K351" s="131">
        <v>690</v>
      </c>
      <c r="L351" s="133">
        <v>7526.9553333333342</v>
      </c>
      <c r="M351" s="133">
        <v>3034.5699999999997</v>
      </c>
      <c r="N351" s="131" t="s">
        <v>237</v>
      </c>
      <c r="O351" s="144">
        <v>105</v>
      </c>
      <c r="P351" s="13" t="s">
        <v>47</v>
      </c>
      <c r="Q351" s="13" t="s">
        <v>47</v>
      </c>
      <c r="R351" s="286">
        <v>95</v>
      </c>
      <c r="T351" s="118">
        <v>30</v>
      </c>
      <c r="U351" s="38">
        <v>95</v>
      </c>
      <c r="V351" s="50" t="s">
        <v>46</v>
      </c>
      <c r="W351" s="112" t="s">
        <v>45</v>
      </c>
      <c r="X351" s="112">
        <v>85</v>
      </c>
      <c r="AA351" s="1"/>
      <c r="AB351" s="1"/>
      <c r="AC351" s="1"/>
      <c r="AD351" s="1"/>
      <c r="AE351" s="1"/>
      <c r="AF351" s="1"/>
      <c r="AH351" t="s">
        <v>252</v>
      </c>
      <c r="AJ351" t="s">
        <v>253</v>
      </c>
    </row>
    <row r="352" spans="1:36" hidden="1" x14ac:dyDescent="0.35">
      <c r="A352" s="131">
        <v>428877</v>
      </c>
      <c r="B352" s="131">
        <v>1</v>
      </c>
      <c r="C352" s="132">
        <v>43368.32303240741</v>
      </c>
      <c r="D352" s="131" t="s">
        <v>249</v>
      </c>
      <c r="E352" s="131">
        <v>4</v>
      </c>
      <c r="F352" s="131">
        <v>180</v>
      </c>
      <c r="G352" s="131">
        <v>18.5</v>
      </c>
      <c r="H352" s="131" t="s">
        <v>242</v>
      </c>
      <c r="I352" s="131" t="s">
        <v>183</v>
      </c>
      <c r="J352" s="131">
        <v>12341222</v>
      </c>
      <c r="K352" s="131">
        <v>690</v>
      </c>
      <c r="L352" s="133">
        <v>8875.3278333333346</v>
      </c>
      <c r="M352" s="133">
        <v>4319.3919999999998</v>
      </c>
      <c r="N352" s="131" t="s">
        <v>237</v>
      </c>
      <c r="O352" s="144">
        <v>105</v>
      </c>
      <c r="P352" s="13" t="s">
        <v>47</v>
      </c>
      <c r="Q352" s="13" t="s">
        <v>47</v>
      </c>
      <c r="R352" s="286">
        <v>105</v>
      </c>
      <c r="T352" s="118">
        <v>30</v>
      </c>
      <c r="U352" s="38">
        <v>90</v>
      </c>
      <c r="V352" s="50" t="s">
        <v>47</v>
      </c>
      <c r="W352" s="112" t="s">
        <v>46</v>
      </c>
      <c r="X352" s="112">
        <v>95</v>
      </c>
      <c r="AA352" s="1"/>
      <c r="AB352" s="1"/>
      <c r="AC352" s="1"/>
      <c r="AD352" s="1"/>
      <c r="AE352" s="1"/>
      <c r="AF352" s="1"/>
      <c r="AH352" t="s">
        <v>252</v>
      </c>
      <c r="AJ352" t="s">
        <v>253</v>
      </c>
    </row>
    <row r="353" spans="1:36" s="278" customFormat="1" hidden="1" x14ac:dyDescent="0.35">
      <c r="A353" s="352">
        <v>428877</v>
      </c>
      <c r="B353" s="352">
        <v>2</v>
      </c>
      <c r="C353" s="353">
        <v>43368.333668981482</v>
      </c>
      <c r="D353" s="352" t="s">
        <v>249</v>
      </c>
      <c r="E353" s="352">
        <v>4</v>
      </c>
      <c r="F353" s="352">
        <v>180</v>
      </c>
      <c r="G353" s="352">
        <v>18.5</v>
      </c>
      <c r="H353" s="352" t="s">
        <v>242</v>
      </c>
      <c r="I353" s="352" t="s">
        <v>183</v>
      </c>
      <c r="J353" s="352">
        <v>12341222</v>
      </c>
      <c r="K353" s="352">
        <v>690</v>
      </c>
      <c r="L353" s="354">
        <v>9354.1653333333325</v>
      </c>
      <c r="M353" s="354">
        <v>4377.5526666666665</v>
      </c>
      <c r="N353" s="352" t="s">
        <v>237</v>
      </c>
      <c r="O353" s="196">
        <v>105</v>
      </c>
      <c r="P353" s="197" t="s">
        <v>47</v>
      </c>
      <c r="Q353" s="197" t="s">
        <v>47</v>
      </c>
      <c r="R353" s="287">
        <v>105</v>
      </c>
      <c r="S353" s="193"/>
      <c r="T353" s="203">
        <v>30</v>
      </c>
      <c r="U353" s="198">
        <v>100</v>
      </c>
      <c r="V353" s="199" t="s">
        <v>47</v>
      </c>
      <c r="W353" s="173" t="s">
        <v>46</v>
      </c>
      <c r="X353" s="173">
        <v>95</v>
      </c>
      <c r="AA353" s="193"/>
      <c r="AB353" s="193"/>
      <c r="AC353" s="193"/>
      <c r="AD353" s="193"/>
      <c r="AE353" s="193"/>
      <c r="AF353" s="193"/>
      <c r="AH353" s="278" t="s">
        <v>252</v>
      </c>
      <c r="AJ353" s="278" t="s">
        <v>253</v>
      </c>
    </row>
    <row r="354" spans="1:36" ht="14.5" hidden="1" customHeight="1" x14ac:dyDescent="0.35">
      <c r="A354" s="1">
        <v>435703</v>
      </c>
      <c r="B354" s="1" t="s">
        <v>256</v>
      </c>
      <c r="C354" s="25">
        <v>43420</v>
      </c>
      <c r="D354" s="1" t="s">
        <v>255</v>
      </c>
      <c r="E354" s="1">
        <v>4</v>
      </c>
      <c r="F354" s="1">
        <v>180</v>
      </c>
      <c r="G354" s="1">
        <v>14</v>
      </c>
      <c r="H354" s="1" t="s">
        <v>34</v>
      </c>
      <c r="I354" s="1" t="s">
        <v>131</v>
      </c>
      <c r="J354" s="1">
        <v>12343292</v>
      </c>
      <c r="K354" s="1">
        <v>460</v>
      </c>
      <c r="L354" s="2">
        <v>8120</v>
      </c>
      <c r="M354" s="2">
        <v>3437</v>
      </c>
      <c r="N354" s="1" t="s">
        <v>47</v>
      </c>
      <c r="O354" s="144">
        <v>105</v>
      </c>
      <c r="P354" s="13" t="s">
        <v>47</v>
      </c>
      <c r="Q354" s="13" t="s">
        <v>47</v>
      </c>
      <c r="R354" s="286">
        <v>90</v>
      </c>
      <c r="T354" s="118">
        <v>30</v>
      </c>
      <c r="U354" s="38">
        <v>80</v>
      </c>
      <c r="V354" s="50" t="s">
        <v>47</v>
      </c>
      <c r="W354" s="112" t="s">
        <v>45</v>
      </c>
      <c r="X354" s="112">
        <v>100</v>
      </c>
      <c r="Z354" t="s">
        <v>267</v>
      </c>
      <c r="AA354" s="136" t="s">
        <v>268</v>
      </c>
      <c r="AB354" s="1"/>
      <c r="AC354" s="1"/>
      <c r="AD354" s="1"/>
      <c r="AE354" s="1"/>
      <c r="AF354" s="1"/>
      <c r="AH354" t="s">
        <v>252</v>
      </c>
      <c r="AJ354" t="s">
        <v>253</v>
      </c>
    </row>
    <row r="355" spans="1:36" hidden="1" x14ac:dyDescent="0.35">
      <c r="A355" s="1">
        <v>435703</v>
      </c>
      <c r="B355" s="1">
        <v>21</v>
      </c>
      <c r="C355" s="25">
        <v>43420</v>
      </c>
      <c r="D355" s="1" t="s">
        <v>255</v>
      </c>
      <c r="E355" s="1">
        <v>4</v>
      </c>
      <c r="F355" s="1">
        <v>180</v>
      </c>
      <c r="G355" s="1">
        <v>14</v>
      </c>
      <c r="H355" s="1" t="s">
        <v>34</v>
      </c>
      <c r="I355" s="1" t="s">
        <v>131</v>
      </c>
      <c r="J355" s="1">
        <v>12343292</v>
      </c>
      <c r="K355" s="1">
        <v>460</v>
      </c>
      <c r="L355" s="2">
        <v>8094</v>
      </c>
      <c r="M355" s="2">
        <v>3514</v>
      </c>
      <c r="N355" s="1" t="s">
        <v>47</v>
      </c>
      <c r="O355" s="144">
        <v>105</v>
      </c>
      <c r="P355" s="13" t="s">
        <v>47</v>
      </c>
      <c r="Q355" s="13" t="s">
        <v>47</v>
      </c>
      <c r="R355" s="286">
        <v>90</v>
      </c>
      <c r="T355" s="118">
        <v>30</v>
      </c>
      <c r="U355" s="38">
        <v>80</v>
      </c>
      <c r="V355" s="50" t="s">
        <v>47</v>
      </c>
      <c r="W355" s="112" t="s">
        <v>45</v>
      </c>
      <c r="X355" s="112">
        <v>105</v>
      </c>
      <c r="AA355" s="1"/>
      <c r="AB355" s="1"/>
      <c r="AC355" s="1"/>
      <c r="AD355" s="1"/>
      <c r="AE355" s="1"/>
      <c r="AF355" s="1"/>
      <c r="AH355" t="s">
        <v>252</v>
      </c>
      <c r="AJ355" t="s">
        <v>253</v>
      </c>
    </row>
    <row r="356" spans="1:36" hidden="1" x14ac:dyDescent="0.35">
      <c r="A356" s="1">
        <v>435703</v>
      </c>
      <c r="B356" s="1" t="s">
        <v>257</v>
      </c>
      <c r="C356" s="25">
        <v>43420</v>
      </c>
      <c r="D356" s="1" t="s">
        <v>255</v>
      </c>
      <c r="E356" s="1">
        <v>4</v>
      </c>
      <c r="F356" s="1">
        <v>180</v>
      </c>
      <c r="G356" s="1">
        <v>14</v>
      </c>
      <c r="H356" s="1" t="s">
        <v>34</v>
      </c>
      <c r="I356" s="1" t="s">
        <v>131</v>
      </c>
      <c r="J356" s="1">
        <v>12343292</v>
      </c>
      <c r="K356" s="1">
        <v>460</v>
      </c>
      <c r="L356" s="2">
        <v>8046</v>
      </c>
      <c r="M356" s="2">
        <v>3508</v>
      </c>
      <c r="N356" s="1" t="s">
        <v>47</v>
      </c>
      <c r="O356" s="144">
        <v>105</v>
      </c>
      <c r="P356" s="13" t="s">
        <v>47</v>
      </c>
      <c r="Q356" s="13" t="s">
        <v>47</v>
      </c>
      <c r="R356" s="286">
        <v>90</v>
      </c>
      <c r="T356" s="118">
        <v>30</v>
      </c>
      <c r="U356" s="38">
        <v>80</v>
      </c>
      <c r="V356" s="50" t="s">
        <v>47</v>
      </c>
      <c r="W356" s="112" t="s">
        <v>45</v>
      </c>
      <c r="X356" s="112">
        <v>105</v>
      </c>
      <c r="Z356" t="s">
        <v>267</v>
      </c>
      <c r="AA356" s="136" t="s">
        <v>268</v>
      </c>
      <c r="AB356" s="1"/>
      <c r="AC356" s="1"/>
      <c r="AD356" s="1"/>
      <c r="AE356" s="1"/>
      <c r="AF356" s="1"/>
      <c r="AH356" t="s">
        <v>252</v>
      </c>
      <c r="AJ356" t="s">
        <v>253</v>
      </c>
    </row>
    <row r="357" spans="1:36" hidden="1" x14ac:dyDescent="0.35">
      <c r="A357" s="1">
        <v>435703</v>
      </c>
      <c r="B357" s="1">
        <v>22</v>
      </c>
      <c r="C357" s="25">
        <v>43420.304166666669</v>
      </c>
      <c r="D357" s="1" t="s">
        <v>255</v>
      </c>
      <c r="E357" s="1">
        <v>4</v>
      </c>
      <c r="F357" s="1">
        <v>180</v>
      </c>
      <c r="G357" s="1">
        <v>14</v>
      </c>
      <c r="H357" s="1" t="s">
        <v>34</v>
      </c>
      <c r="I357" s="1" t="s">
        <v>131</v>
      </c>
      <c r="J357" s="1">
        <v>12343292</v>
      </c>
      <c r="K357" s="1">
        <v>460</v>
      </c>
      <c r="L357" s="2">
        <v>7899.9946666666665</v>
      </c>
      <c r="M357" s="2">
        <v>3398.2666666666664</v>
      </c>
      <c r="N357" s="1" t="s">
        <v>47</v>
      </c>
      <c r="O357" s="144">
        <v>105</v>
      </c>
      <c r="P357" s="13" t="s">
        <v>47</v>
      </c>
      <c r="Q357" s="13" t="s">
        <v>47</v>
      </c>
      <c r="R357" s="286">
        <v>85</v>
      </c>
      <c r="T357" s="118">
        <v>30</v>
      </c>
      <c r="U357" s="38">
        <v>80</v>
      </c>
      <c r="V357" s="50" t="s">
        <v>47</v>
      </c>
      <c r="W357" s="112" t="s">
        <v>45</v>
      </c>
      <c r="X357" s="112">
        <v>100</v>
      </c>
      <c r="AA357" s="1"/>
      <c r="AB357" s="1"/>
      <c r="AC357" s="1"/>
      <c r="AD357" s="1"/>
      <c r="AE357" s="1"/>
      <c r="AF357" s="1"/>
      <c r="AH357" t="s">
        <v>252</v>
      </c>
      <c r="AJ357" t="s">
        <v>253</v>
      </c>
    </row>
    <row r="358" spans="1:36" hidden="1" x14ac:dyDescent="0.35">
      <c r="A358" s="1">
        <v>435710</v>
      </c>
      <c r="B358" s="1">
        <v>3</v>
      </c>
      <c r="C358" s="25">
        <v>43423.367662037039</v>
      </c>
      <c r="D358" s="1" t="s">
        <v>258</v>
      </c>
      <c r="E358" s="1">
        <v>4</v>
      </c>
      <c r="F358" s="1">
        <v>225</v>
      </c>
      <c r="G358" s="1">
        <v>25</v>
      </c>
      <c r="H358" s="1" t="s">
        <v>34</v>
      </c>
      <c r="I358" s="1" t="s">
        <v>131</v>
      </c>
      <c r="J358" s="1">
        <v>12343322</v>
      </c>
      <c r="K358" s="1">
        <v>460</v>
      </c>
      <c r="L358" s="2">
        <v>9003.8153333333339</v>
      </c>
      <c r="M358" s="2">
        <v>4542.076</v>
      </c>
      <c r="N358" s="1" t="s">
        <v>237</v>
      </c>
      <c r="O358" s="144">
        <v>105</v>
      </c>
      <c r="P358" s="13" t="s">
        <v>47</v>
      </c>
      <c r="Q358" s="13" t="s">
        <v>47</v>
      </c>
      <c r="R358" s="286">
        <v>105</v>
      </c>
      <c r="T358" s="118">
        <v>30</v>
      </c>
      <c r="U358" s="38">
        <v>95</v>
      </c>
      <c r="V358" s="50" t="s">
        <v>47</v>
      </c>
      <c r="W358" s="112" t="s">
        <v>46</v>
      </c>
      <c r="X358" s="112">
        <v>100</v>
      </c>
      <c r="AA358" s="1"/>
      <c r="AB358" s="1"/>
      <c r="AC358" s="1"/>
      <c r="AD358" s="1"/>
      <c r="AE358" s="1"/>
      <c r="AF358" s="1"/>
      <c r="AH358" t="s">
        <v>252</v>
      </c>
      <c r="AJ358" t="s">
        <v>253</v>
      </c>
    </row>
    <row r="359" spans="1:36" hidden="1" x14ac:dyDescent="0.35">
      <c r="A359" s="1">
        <v>435710</v>
      </c>
      <c r="B359" s="1" t="s">
        <v>259</v>
      </c>
      <c r="C359" s="25">
        <v>43423.388101851851</v>
      </c>
      <c r="D359" s="1" t="s">
        <v>258</v>
      </c>
      <c r="E359" s="1">
        <v>4</v>
      </c>
      <c r="F359" s="1">
        <v>225</v>
      </c>
      <c r="G359" s="1">
        <v>25</v>
      </c>
      <c r="H359" s="1" t="s">
        <v>34</v>
      </c>
      <c r="I359" s="1" t="s">
        <v>131</v>
      </c>
      <c r="J359" s="1">
        <v>12343322</v>
      </c>
      <c r="K359" s="1">
        <v>460</v>
      </c>
      <c r="L359" s="2">
        <v>8776.4600000000009</v>
      </c>
      <c r="M359" s="2">
        <v>4539.3039999999992</v>
      </c>
      <c r="N359" s="1" t="s">
        <v>237</v>
      </c>
      <c r="O359" s="144">
        <v>105</v>
      </c>
      <c r="P359" s="13" t="s">
        <v>47</v>
      </c>
      <c r="Q359" s="13" t="s">
        <v>47</v>
      </c>
      <c r="R359" s="286">
        <v>105</v>
      </c>
      <c r="T359" s="118">
        <v>30</v>
      </c>
      <c r="U359" s="38">
        <v>90</v>
      </c>
      <c r="V359" s="50" t="s">
        <v>47</v>
      </c>
      <c r="W359" s="112" t="s">
        <v>46</v>
      </c>
      <c r="X359" s="112">
        <v>100</v>
      </c>
      <c r="Z359" t="s">
        <v>267</v>
      </c>
      <c r="AA359" s="136" t="s">
        <v>268</v>
      </c>
      <c r="AB359" s="1"/>
      <c r="AC359" s="1"/>
      <c r="AD359" s="1"/>
      <c r="AE359" s="1"/>
      <c r="AF359" s="1"/>
      <c r="AH359" t="s">
        <v>252</v>
      </c>
      <c r="AJ359" t="s">
        <v>253</v>
      </c>
    </row>
    <row r="360" spans="1:36" hidden="1" x14ac:dyDescent="0.35">
      <c r="A360" s="1">
        <v>435710</v>
      </c>
      <c r="B360" s="1">
        <v>4</v>
      </c>
      <c r="C360" s="25">
        <v>43423.520185185182</v>
      </c>
      <c r="D360" s="1" t="s">
        <v>258</v>
      </c>
      <c r="E360" s="1">
        <v>4</v>
      </c>
      <c r="F360" s="1">
        <v>225</v>
      </c>
      <c r="G360" s="1">
        <v>25</v>
      </c>
      <c r="H360" s="1" t="s">
        <v>34</v>
      </c>
      <c r="I360" s="1" t="s">
        <v>131</v>
      </c>
      <c r="J360" s="1">
        <v>12343322</v>
      </c>
      <c r="K360" s="1">
        <v>460</v>
      </c>
      <c r="L360" s="2">
        <v>9069.3680000000004</v>
      </c>
      <c r="M360" s="2">
        <v>4801.1040000000003</v>
      </c>
      <c r="N360" s="1" t="s">
        <v>237</v>
      </c>
      <c r="O360" s="144">
        <v>105</v>
      </c>
      <c r="P360" s="13" t="s">
        <v>47</v>
      </c>
      <c r="Q360" s="13" t="s">
        <v>47</v>
      </c>
      <c r="R360" s="286">
        <v>105</v>
      </c>
      <c r="T360" s="118">
        <v>30</v>
      </c>
      <c r="U360" s="38">
        <v>95</v>
      </c>
      <c r="V360" s="50" t="s">
        <v>47</v>
      </c>
      <c r="W360" s="112" t="s">
        <v>47</v>
      </c>
      <c r="X360" s="112">
        <v>80</v>
      </c>
      <c r="AA360" s="1"/>
      <c r="AB360" s="1"/>
      <c r="AC360" s="1"/>
      <c r="AD360" s="1"/>
      <c r="AE360" s="1"/>
      <c r="AF360" s="1"/>
      <c r="AH360" t="s">
        <v>252</v>
      </c>
      <c r="AJ360" t="s">
        <v>253</v>
      </c>
    </row>
    <row r="361" spans="1:36" hidden="1" x14ac:dyDescent="0.35">
      <c r="A361" s="1">
        <v>435710</v>
      </c>
      <c r="B361" s="1" t="s">
        <v>260</v>
      </c>
      <c r="C361" s="25">
        <v>43423.537847222222</v>
      </c>
      <c r="D361" s="1" t="s">
        <v>258</v>
      </c>
      <c r="E361" s="1">
        <v>4</v>
      </c>
      <c r="F361" s="1">
        <v>225</v>
      </c>
      <c r="G361" s="1">
        <v>25</v>
      </c>
      <c r="H361" s="1" t="s">
        <v>34</v>
      </c>
      <c r="I361" s="1" t="s">
        <v>131</v>
      </c>
      <c r="J361" s="1">
        <v>12343322</v>
      </c>
      <c r="K361" s="1">
        <v>460</v>
      </c>
      <c r="L361" s="2">
        <v>9204.6311666666661</v>
      </c>
      <c r="M361" s="2">
        <v>4769.9446666666663</v>
      </c>
      <c r="N361" s="1" t="s">
        <v>237</v>
      </c>
      <c r="O361" s="144">
        <v>105</v>
      </c>
      <c r="P361" s="13" t="s">
        <v>47</v>
      </c>
      <c r="Q361" s="13" t="s">
        <v>47</v>
      </c>
      <c r="R361" s="286">
        <v>105</v>
      </c>
      <c r="T361" s="118">
        <v>30</v>
      </c>
      <c r="U361" s="38">
        <v>95</v>
      </c>
      <c r="V361" s="50" t="s">
        <v>47</v>
      </c>
      <c r="W361" s="112" t="s">
        <v>47</v>
      </c>
      <c r="X361" s="112">
        <v>80</v>
      </c>
      <c r="Z361" t="s">
        <v>267</v>
      </c>
      <c r="AA361" s="136" t="s">
        <v>268</v>
      </c>
      <c r="AB361" s="1"/>
      <c r="AC361" s="1"/>
      <c r="AD361" s="1"/>
      <c r="AE361" s="1"/>
      <c r="AF361" s="1"/>
      <c r="AH361" t="s">
        <v>252</v>
      </c>
      <c r="AJ361" t="s">
        <v>253</v>
      </c>
    </row>
    <row r="362" spans="1:36" hidden="1" x14ac:dyDescent="0.35">
      <c r="A362" s="1">
        <v>435702</v>
      </c>
      <c r="B362" s="1" t="s">
        <v>264</v>
      </c>
      <c r="C362" s="25">
        <v>43426.445324074077</v>
      </c>
      <c r="D362" s="1" t="s">
        <v>255</v>
      </c>
      <c r="E362" s="1">
        <v>4</v>
      </c>
      <c r="F362" s="1">
        <v>180</v>
      </c>
      <c r="G362" s="1">
        <v>14</v>
      </c>
      <c r="H362" s="1" t="s">
        <v>34</v>
      </c>
      <c r="I362" s="1" t="s">
        <v>131</v>
      </c>
      <c r="J362" s="1">
        <v>12343292</v>
      </c>
      <c r="K362" s="1">
        <v>460</v>
      </c>
      <c r="L362" s="2">
        <v>7808.8780000000006</v>
      </c>
      <c r="M362" s="2">
        <v>3804.1593333333335</v>
      </c>
      <c r="N362" s="1" t="s">
        <v>47</v>
      </c>
      <c r="O362" s="144">
        <v>105</v>
      </c>
      <c r="P362" s="13" t="s">
        <v>47</v>
      </c>
      <c r="Q362" s="13" t="s">
        <v>47</v>
      </c>
      <c r="R362" s="286">
        <v>100</v>
      </c>
      <c r="T362" s="118">
        <v>30</v>
      </c>
      <c r="U362" s="38">
        <v>80</v>
      </c>
      <c r="V362" s="50" t="s">
        <v>47</v>
      </c>
      <c r="W362" s="112" t="s">
        <v>46</v>
      </c>
      <c r="X362" s="112">
        <v>80</v>
      </c>
      <c r="Z362" t="s">
        <v>267</v>
      </c>
      <c r="AA362" s="136" t="s">
        <v>268</v>
      </c>
      <c r="AB362" s="1"/>
      <c r="AC362" s="1"/>
      <c r="AD362" s="1"/>
      <c r="AE362" s="1"/>
      <c r="AF362" s="1"/>
      <c r="AH362" t="s">
        <v>252</v>
      </c>
      <c r="AJ362" t="s">
        <v>253</v>
      </c>
    </row>
    <row r="363" spans="1:36" hidden="1" x14ac:dyDescent="0.35">
      <c r="A363" s="1">
        <v>436015</v>
      </c>
      <c r="B363" s="1" t="s">
        <v>265</v>
      </c>
      <c r="C363" s="25">
        <v>43426.45689814815</v>
      </c>
      <c r="D363" s="1" t="s">
        <v>255</v>
      </c>
      <c r="E363" s="1">
        <v>4</v>
      </c>
      <c r="F363" s="1">
        <v>180</v>
      </c>
      <c r="G363" s="1">
        <v>14</v>
      </c>
      <c r="H363" s="1" t="s">
        <v>34</v>
      </c>
      <c r="I363" s="1" t="s">
        <v>131</v>
      </c>
      <c r="J363" s="1">
        <v>12343292</v>
      </c>
      <c r="K363" s="1">
        <v>460</v>
      </c>
      <c r="L363" s="2">
        <v>7631.3673333333327</v>
      </c>
      <c r="M363" s="2">
        <v>3642.1513333333332</v>
      </c>
      <c r="N363" s="1" t="s">
        <v>47</v>
      </c>
      <c r="O363" s="144">
        <v>105</v>
      </c>
      <c r="P363" s="13" t="s">
        <v>47</v>
      </c>
      <c r="Q363" s="13" t="s">
        <v>47</v>
      </c>
      <c r="R363" s="286">
        <v>95</v>
      </c>
      <c r="T363" s="118">
        <v>30</v>
      </c>
      <c r="U363" s="38">
        <v>70</v>
      </c>
      <c r="V363" s="50" t="s">
        <v>47</v>
      </c>
      <c r="W363" s="112" t="s">
        <v>45</v>
      </c>
      <c r="X363" s="112">
        <v>105</v>
      </c>
      <c r="Z363" t="s">
        <v>267</v>
      </c>
      <c r="AA363" s="136" t="s">
        <v>268</v>
      </c>
      <c r="AB363" s="1"/>
      <c r="AC363" s="1"/>
      <c r="AD363" s="1"/>
      <c r="AE363" s="1"/>
      <c r="AF363" s="1"/>
      <c r="AH363" t="s">
        <v>252</v>
      </c>
      <c r="AJ363" t="s">
        <v>253</v>
      </c>
    </row>
    <row r="364" spans="1:36" s="278" customFormat="1" hidden="1" x14ac:dyDescent="0.35">
      <c r="A364" s="193">
        <v>436016</v>
      </c>
      <c r="B364" s="193" t="s">
        <v>266</v>
      </c>
      <c r="C364" s="194">
        <v>43426.433645833335</v>
      </c>
      <c r="D364" s="193" t="s">
        <v>255</v>
      </c>
      <c r="E364" s="193">
        <v>4</v>
      </c>
      <c r="F364" s="193">
        <v>180</v>
      </c>
      <c r="G364" s="193">
        <v>14</v>
      </c>
      <c r="H364" s="193" t="s">
        <v>34</v>
      </c>
      <c r="I364" s="193" t="s">
        <v>131</v>
      </c>
      <c r="J364" s="193">
        <v>12343292</v>
      </c>
      <c r="K364" s="193">
        <v>460</v>
      </c>
      <c r="L364" s="195">
        <v>7296.4686666666666</v>
      </c>
      <c r="M364" s="195">
        <v>3403.1433333333334</v>
      </c>
      <c r="N364" s="193" t="s">
        <v>47</v>
      </c>
      <c r="O364" s="196">
        <v>105</v>
      </c>
      <c r="P364" s="197" t="s">
        <v>47</v>
      </c>
      <c r="Q364" s="197" t="s">
        <v>47</v>
      </c>
      <c r="R364" s="287">
        <v>85</v>
      </c>
      <c r="S364" s="193"/>
      <c r="T364" s="203">
        <v>30</v>
      </c>
      <c r="U364" s="198">
        <v>95</v>
      </c>
      <c r="V364" s="199" t="s">
        <v>46</v>
      </c>
      <c r="W364" s="173" t="s">
        <v>45</v>
      </c>
      <c r="X364" s="173">
        <v>100</v>
      </c>
      <c r="Z364" s="278" t="s">
        <v>267</v>
      </c>
      <c r="AA364" s="283" t="s">
        <v>268</v>
      </c>
      <c r="AB364" s="193"/>
      <c r="AC364" s="193"/>
      <c r="AD364" s="193"/>
      <c r="AE364" s="193"/>
      <c r="AF364" s="193"/>
      <c r="AH364" s="278" t="s">
        <v>252</v>
      </c>
      <c r="AJ364" s="278" t="s">
        <v>253</v>
      </c>
    </row>
    <row r="365" spans="1:36" x14ac:dyDescent="0.35">
      <c r="A365" s="1">
        <v>411093</v>
      </c>
      <c r="B365" s="1">
        <v>1</v>
      </c>
      <c r="C365" s="25">
        <v>43451.334780092591</v>
      </c>
      <c r="D365" s="1" t="s">
        <v>269</v>
      </c>
      <c r="E365" s="1">
        <v>6</v>
      </c>
      <c r="F365" s="1">
        <v>225</v>
      </c>
      <c r="G365" s="1">
        <v>30</v>
      </c>
      <c r="H365" s="1" t="s">
        <v>63</v>
      </c>
      <c r="I365" s="1" t="s">
        <v>64</v>
      </c>
      <c r="J365" s="1">
        <v>12108352</v>
      </c>
      <c r="K365" s="1">
        <v>400</v>
      </c>
      <c r="L365" s="2">
        <v>6910.1340000000009</v>
      </c>
      <c r="M365" s="2">
        <v>3473.7779999999998</v>
      </c>
      <c r="N365" s="1" t="s">
        <v>47</v>
      </c>
      <c r="O365" s="144">
        <v>105</v>
      </c>
      <c r="P365" s="13" t="s">
        <v>47</v>
      </c>
      <c r="Q365" s="13" t="s">
        <v>47</v>
      </c>
      <c r="R365" s="286">
        <v>105</v>
      </c>
      <c r="T365" s="118">
        <v>30</v>
      </c>
      <c r="U365" s="38">
        <v>80</v>
      </c>
      <c r="V365" s="50" t="s">
        <v>47</v>
      </c>
      <c r="W365" s="112" t="s">
        <v>45</v>
      </c>
      <c r="X365" s="112">
        <v>105</v>
      </c>
      <c r="AA365" s="1"/>
      <c r="AB365" s="1"/>
      <c r="AC365" s="1"/>
      <c r="AD365" s="1"/>
      <c r="AE365" s="1"/>
      <c r="AF365" s="1"/>
      <c r="AH365" t="s">
        <v>252</v>
      </c>
      <c r="AJ365" t="s">
        <v>253</v>
      </c>
    </row>
    <row r="366" spans="1:36" x14ac:dyDescent="0.35">
      <c r="A366" s="1">
        <v>411093</v>
      </c>
      <c r="B366" s="1">
        <v>2</v>
      </c>
      <c r="C366" s="25">
        <v>43451.322083333333</v>
      </c>
      <c r="D366" s="1" t="s">
        <v>269</v>
      </c>
      <c r="E366" s="1">
        <v>6</v>
      </c>
      <c r="F366" s="1">
        <v>225</v>
      </c>
      <c r="G366" s="1">
        <v>30</v>
      </c>
      <c r="H366" s="1" t="s">
        <v>63</v>
      </c>
      <c r="I366" s="1" t="s">
        <v>64</v>
      </c>
      <c r="J366" s="1">
        <v>12108352</v>
      </c>
      <c r="K366" s="1">
        <v>400</v>
      </c>
      <c r="L366" s="2">
        <v>7182.9193333333342</v>
      </c>
      <c r="M366" s="2">
        <v>3004.3860000000004</v>
      </c>
      <c r="N366" s="1" t="s">
        <v>47</v>
      </c>
      <c r="O366" s="144">
        <v>105</v>
      </c>
      <c r="P366" s="13" t="s">
        <v>47</v>
      </c>
      <c r="Q366" s="13" t="s">
        <v>47</v>
      </c>
      <c r="R366" s="286">
        <v>90</v>
      </c>
      <c r="T366" s="118">
        <v>30</v>
      </c>
      <c r="U366" s="38">
        <v>95</v>
      </c>
      <c r="V366" s="50" t="s">
        <v>46</v>
      </c>
      <c r="W366" s="112" t="s">
        <v>45</v>
      </c>
      <c r="X366" s="112">
        <v>85</v>
      </c>
      <c r="AA366" s="1"/>
      <c r="AB366" s="1"/>
      <c r="AC366" s="1"/>
      <c r="AD366" s="1"/>
      <c r="AE366" s="1"/>
      <c r="AF366" s="1"/>
      <c r="AH366" t="s">
        <v>252</v>
      </c>
      <c r="AJ366" t="s">
        <v>253</v>
      </c>
    </row>
    <row r="367" spans="1:36" hidden="1" x14ac:dyDescent="0.35">
      <c r="A367" s="1">
        <v>431928</v>
      </c>
      <c r="B367" s="1">
        <v>1</v>
      </c>
      <c r="C367" s="25">
        <v>43451.280798611115</v>
      </c>
      <c r="D367" s="1" t="s">
        <v>270</v>
      </c>
      <c r="E367" s="1">
        <v>4</v>
      </c>
      <c r="F367" s="1">
        <v>315</v>
      </c>
      <c r="G367" s="1">
        <v>500</v>
      </c>
      <c r="H367" s="1" t="s">
        <v>55</v>
      </c>
      <c r="I367" s="1" t="s">
        <v>272</v>
      </c>
      <c r="J367" s="1">
        <v>12337932</v>
      </c>
      <c r="K367" s="1">
        <v>650</v>
      </c>
      <c r="L367" s="2">
        <v>6370.0560000000005</v>
      </c>
      <c r="M367" s="2">
        <v>3811.9106666666671</v>
      </c>
      <c r="N367" s="1" t="s">
        <v>271</v>
      </c>
      <c r="O367" s="144">
        <v>85</v>
      </c>
      <c r="P367" s="13" t="s">
        <v>46</v>
      </c>
      <c r="Q367" s="13" t="s">
        <v>46</v>
      </c>
      <c r="R367" s="286">
        <v>85</v>
      </c>
      <c r="T367" s="118">
        <v>30</v>
      </c>
      <c r="U367" s="38">
        <v>80</v>
      </c>
      <c r="V367" s="50" t="s">
        <v>46</v>
      </c>
      <c r="W367" s="112" t="s">
        <v>46</v>
      </c>
      <c r="X367" s="112">
        <v>80</v>
      </c>
      <c r="AA367" s="1"/>
      <c r="AB367" s="1"/>
      <c r="AC367" s="1"/>
      <c r="AD367" s="1"/>
      <c r="AE367" s="1"/>
      <c r="AF367" s="1"/>
      <c r="AH367" t="s">
        <v>252</v>
      </c>
      <c r="AJ367" t="s">
        <v>253</v>
      </c>
    </row>
    <row r="368" spans="1:36" x14ac:dyDescent="0.35">
      <c r="A368" s="1">
        <v>433516</v>
      </c>
      <c r="B368" s="1">
        <v>1</v>
      </c>
      <c r="C368" s="25">
        <v>43454.285960648151</v>
      </c>
      <c r="D368" s="1" t="s">
        <v>187</v>
      </c>
      <c r="E368" s="1">
        <v>4</v>
      </c>
      <c r="F368" s="1">
        <v>225</v>
      </c>
      <c r="G368" s="1">
        <v>45</v>
      </c>
      <c r="H368" s="1" t="s">
        <v>63</v>
      </c>
      <c r="I368" s="1" t="s">
        <v>64</v>
      </c>
      <c r="J368" s="1">
        <v>4319602</v>
      </c>
      <c r="K368" s="1">
        <v>400</v>
      </c>
      <c r="L368" s="2">
        <v>6741.5553333333337</v>
      </c>
      <c r="M368" s="2">
        <v>2889.2453333333337</v>
      </c>
      <c r="N368" s="1" t="s">
        <v>47</v>
      </c>
      <c r="O368" s="144">
        <v>105</v>
      </c>
      <c r="P368" s="13" t="s">
        <v>47</v>
      </c>
      <c r="Q368" s="13" t="s">
        <v>47</v>
      </c>
      <c r="R368" s="286">
        <v>85</v>
      </c>
      <c r="T368" s="118">
        <v>30</v>
      </c>
      <c r="U368" s="38">
        <v>85</v>
      </c>
      <c r="V368" s="50" t="s">
        <v>46</v>
      </c>
      <c r="W368" s="112" t="s">
        <v>45</v>
      </c>
      <c r="X368" s="112">
        <v>80</v>
      </c>
      <c r="AA368" s="1"/>
      <c r="AB368" s="1"/>
      <c r="AC368" s="1"/>
      <c r="AD368" s="1"/>
      <c r="AE368" s="1"/>
      <c r="AF368" s="1"/>
      <c r="AH368" t="s">
        <v>252</v>
      </c>
      <c r="AJ368" t="s">
        <v>253</v>
      </c>
    </row>
    <row r="369" spans="1:36" s="278" customFormat="1" x14ac:dyDescent="0.35">
      <c r="A369" s="193">
        <v>433516</v>
      </c>
      <c r="B369" s="193">
        <v>2</v>
      </c>
      <c r="C369" s="194">
        <v>43454.297523148147</v>
      </c>
      <c r="D369" s="193" t="s">
        <v>187</v>
      </c>
      <c r="E369" s="193">
        <v>4</v>
      </c>
      <c r="F369" s="193">
        <v>225</v>
      </c>
      <c r="G369" s="193">
        <v>45</v>
      </c>
      <c r="H369" s="193" t="s">
        <v>63</v>
      </c>
      <c r="I369" s="193" t="s">
        <v>64</v>
      </c>
      <c r="J369" s="193">
        <v>4319602</v>
      </c>
      <c r="K369" s="193">
        <v>400</v>
      </c>
      <c r="L369" s="195">
        <v>7174.398000000001</v>
      </c>
      <c r="M369" s="195">
        <v>3015.5766666666664</v>
      </c>
      <c r="N369" s="193" t="s">
        <v>47</v>
      </c>
      <c r="O369" s="196">
        <v>105</v>
      </c>
      <c r="P369" s="197" t="s">
        <v>47</v>
      </c>
      <c r="Q369" s="197" t="s">
        <v>47</v>
      </c>
      <c r="R369" s="287">
        <v>90</v>
      </c>
      <c r="S369" s="193"/>
      <c r="T369" s="203">
        <v>30</v>
      </c>
      <c r="U369" s="198">
        <v>95</v>
      </c>
      <c r="V369" s="199" t="s">
        <v>46</v>
      </c>
      <c r="W369" s="173" t="s">
        <v>45</v>
      </c>
      <c r="X369" s="173">
        <v>85</v>
      </c>
      <c r="AA369" s="193"/>
      <c r="AB369" s="193"/>
      <c r="AC369" s="193"/>
      <c r="AD369" s="193"/>
      <c r="AE369" s="193"/>
      <c r="AF369" s="193"/>
      <c r="AH369" s="278" t="s">
        <v>252</v>
      </c>
      <c r="AJ369" s="278" t="s">
        <v>253</v>
      </c>
    </row>
    <row r="370" spans="1:36" hidden="1" x14ac:dyDescent="0.35">
      <c r="A370" s="1">
        <v>418710</v>
      </c>
      <c r="B370" s="1">
        <v>1</v>
      </c>
      <c r="C370" s="25">
        <v>43454.33222222222</v>
      </c>
      <c r="D370" s="1" t="s">
        <v>273</v>
      </c>
      <c r="E370" s="1">
        <v>4</v>
      </c>
      <c r="F370" s="1">
        <v>180</v>
      </c>
      <c r="G370" s="1">
        <v>30</v>
      </c>
      <c r="H370" s="1" t="s">
        <v>63</v>
      </c>
      <c r="I370" s="1" t="s">
        <v>64</v>
      </c>
      <c r="J370" s="1">
        <v>3545002</v>
      </c>
      <c r="K370" s="1">
        <v>690</v>
      </c>
      <c r="L370" s="2">
        <v>7623.2566666666671</v>
      </c>
      <c r="M370" s="2">
        <v>3116.3953333333334</v>
      </c>
      <c r="N370" s="1" t="s">
        <v>271</v>
      </c>
      <c r="O370" s="144">
        <v>105</v>
      </c>
      <c r="P370" s="13" t="s">
        <v>47</v>
      </c>
      <c r="Q370" s="13" t="s">
        <v>47</v>
      </c>
      <c r="R370" s="286">
        <v>95</v>
      </c>
      <c r="T370" s="118">
        <v>30</v>
      </c>
      <c r="U370" s="38">
        <v>70</v>
      </c>
      <c r="V370" s="50" t="s">
        <v>47</v>
      </c>
      <c r="W370" s="112" t="s">
        <v>45</v>
      </c>
      <c r="X370" s="112">
        <v>90</v>
      </c>
      <c r="AA370" s="1"/>
      <c r="AB370" s="1"/>
      <c r="AC370" s="1"/>
      <c r="AD370" s="1"/>
      <c r="AE370" s="1"/>
      <c r="AF370" s="1"/>
      <c r="AH370" t="s">
        <v>252</v>
      </c>
      <c r="AJ370" t="s">
        <v>253</v>
      </c>
    </row>
    <row r="371" spans="1:36" hidden="1" x14ac:dyDescent="0.35">
      <c r="A371" s="1">
        <v>418710</v>
      </c>
      <c r="B371" s="1">
        <v>2</v>
      </c>
      <c r="C371" s="25">
        <v>43454.321018518516</v>
      </c>
      <c r="D371" s="1" t="s">
        <v>273</v>
      </c>
      <c r="E371" s="1">
        <v>4</v>
      </c>
      <c r="F371" s="1">
        <v>180</v>
      </c>
      <c r="G371" s="1">
        <v>30</v>
      </c>
      <c r="H371" s="1" t="s">
        <v>63</v>
      </c>
      <c r="I371" s="1" t="s">
        <v>64</v>
      </c>
      <c r="J371" s="1">
        <v>3545002</v>
      </c>
      <c r="K371" s="1">
        <v>690</v>
      </c>
      <c r="L371" s="2">
        <v>7546.1026666666667</v>
      </c>
      <c r="M371" s="2">
        <v>3117.7813333333338</v>
      </c>
      <c r="N371" s="1" t="s">
        <v>271</v>
      </c>
      <c r="O371" s="144">
        <v>105</v>
      </c>
      <c r="P371" s="13" t="s">
        <v>47</v>
      </c>
      <c r="Q371" s="13" t="s">
        <v>47</v>
      </c>
      <c r="R371" s="286">
        <v>95</v>
      </c>
      <c r="T371" s="118">
        <v>30</v>
      </c>
      <c r="U371" s="38">
        <v>65</v>
      </c>
      <c r="V371" s="50" t="s">
        <v>47</v>
      </c>
      <c r="W371" s="112" t="s">
        <v>45</v>
      </c>
      <c r="X371" s="112">
        <v>90</v>
      </c>
      <c r="AA371" s="1"/>
      <c r="AB371" s="1"/>
      <c r="AC371" s="1"/>
      <c r="AD371" s="1"/>
      <c r="AE371" s="1"/>
      <c r="AF371" s="1"/>
      <c r="AH371" t="s">
        <v>252</v>
      </c>
      <c r="AJ371" t="s">
        <v>253</v>
      </c>
    </row>
    <row r="372" spans="1:36" s="278" customFormat="1" hidden="1" x14ac:dyDescent="0.35">
      <c r="A372" s="193">
        <v>407263</v>
      </c>
      <c r="B372" s="193">
        <v>1</v>
      </c>
      <c r="C372" s="194">
        <v>43454.374363425923</v>
      </c>
      <c r="D372" s="193" t="s">
        <v>274</v>
      </c>
      <c r="E372" s="193">
        <v>4</v>
      </c>
      <c r="F372" s="193">
        <v>160</v>
      </c>
      <c r="G372" s="193">
        <v>11</v>
      </c>
      <c r="H372" s="193" t="s">
        <v>63</v>
      </c>
      <c r="I372" s="193" t="s">
        <v>84</v>
      </c>
      <c r="J372" s="193">
        <v>12249372</v>
      </c>
      <c r="K372" s="193">
        <v>690</v>
      </c>
      <c r="L372" s="195">
        <v>6557.9873333333344</v>
      </c>
      <c r="M372" s="195">
        <v>2611.3266666666668</v>
      </c>
      <c r="N372" s="193" t="s">
        <v>271</v>
      </c>
      <c r="O372" s="196">
        <v>105</v>
      </c>
      <c r="P372" s="197" t="s">
        <v>47</v>
      </c>
      <c r="Q372" s="197" t="s">
        <v>46</v>
      </c>
      <c r="R372" s="287">
        <v>100</v>
      </c>
      <c r="S372" s="193"/>
      <c r="T372" s="203">
        <v>30</v>
      </c>
      <c r="U372" s="198">
        <v>85</v>
      </c>
      <c r="V372" s="199" t="s">
        <v>46</v>
      </c>
      <c r="W372" s="173" t="s">
        <v>44</v>
      </c>
      <c r="X372" s="173">
        <v>105</v>
      </c>
      <c r="AA372" s="193"/>
      <c r="AB372" s="193"/>
      <c r="AC372" s="193"/>
      <c r="AD372" s="193"/>
      <c r="AE372" s="193"/>
      <c r="AF372" s="193"/>
      <c r="AH372" s="278" t="s">
        <v>252</v>
      </c>
      <c r="AJ372" s="278" t="s">
        <v>253</v>
      </c>
    </row>
    <row r="373" spans="1:36" x14ac:dyDescent="0.35">
      <c r="A373" s="1">
        <v>415365</v>
      </c>
      <c r="B373" s="1">
        <v>1</v>
      </c>
      <c r="C373" s="25">
        <v>43454.39398148148</v>
      </c>
      <c r="D373" s="1" t="s">
        <v>172</v>
      </c>
      <c r="E373" s="1">
        <v>4</v>
      </c>
      <c r="F373" s="1">
        <v>200</v>
      </c>
      <c r="G373" s="1">
        <v>24</v>
      </c>
      <c r="H373" s="1" t="s">
        <v>63</v>
      </c>
      <c r="I373" s="1" t="s">
        <v>64</v>
      </c>
      <c r="J373" s="1">
        <v>4262402</v>
      </c>
      <c r="K373" s="1">
        <v>400</v>
      </c>
      <c r="L373" s="2">
        <v>6693.1479999999983</v>
      </c>
      <c r="M373" s="2">
        <v>2919.5833333333335</v>
      </c>
      <c r="N373" s="1" t="s">
        <v>47</v>
      </c>
      <c r="O373" s="144">
        <v>105</v>
      </c>
      <c r="P373" s="13" t="s">
        <v>47</v>
      </c>
      <c r="Q373" s="13" t="s">
        <v>47</v>
      </c>
      <c r="R373" s="286">
        <v>85</v>
      </c>
      <c r="T373" s="118">
        <v>30</v>
      </c>
      <c r="U373" s="38">
        <v>85</v>
      </c>
      <c r="V373" s="50" t="s">
        <v>46</v>
      </c>
      <c r="W373" s="112" t="s">
        <v>45</v>
      </c>
      <c r="X373" s="112">
        <v>80</v>
      </c>
      <c r="AA373" s="1"/>
      <c r="AB373" s="1"/>
      <c r="AC373" s="1"/>
      <c r="AD373" s="1"/>
      <c r="AE373" s="1"/>
      <c r="AF373" s="1"/>
      <c r="AH373" t="s">
        <v>252</v>
      </c>
      <c r="AJ373" t="s">
        <v>253</v>
      </c>
    </row>
    <row r="374" spans="1:36" x14ac:dyDescent="0.35">
      <c r="A374" s="1">
        <v>431446</v>
      </c>
      <c r="B374" s="1">
        <v>1</v>
      </c>
      <c r="C374" s="25">
        <v>43472.441608796296</v>
      </c>
      <c r="D374" s="1" t="s">
        <v>275</v>
      </c>
      <c r="E374" s="1">
        <v>6</v>
      </c>
      <c r="F374" s="1">
        <v>132</v>
      </c>
      <c r="G374" s="1">
        <v>5.5</v>
      </c>
      <c r="H374" s="1" t="s">
        <v>63</v>
      </c>
      <c r="I374" s="1" t="s">
        <v>84</v>
      </c>
      <c r="J374" s="1">
        <v>12225702</v>
      </c>
      <c r="K374" s="1">
        <v>400</v>
      </c>
      <c r="L374" s="2">
        <v>6404.09</v>
      </c>
      <c r="M374" s="2">
        <v>2879.6973333333331</v>
      </c>
      <c r="N374" s="1" t="s">
        <v>47</v>
      </c>
      <c r="O374" s="144">
        <v>105</v>
      </c>
      <c r="P374" s="13" t="s">
        <v>47</v>
      </c>
      <c r="Q374" s="13" t="s">
        <v>47</v>
      </c>
      <c r="R374" s="286">
        <v>85</v>
      </c>
      <c r="T374" s="118">
        <v>30</v>
      </c>
      <c r="U374" s="38">
        <v>80</v>
      </c>
      <c r="V374" s="50" t="s">
        <v>46</v>
      </c>
      <c r="W374" s="112" t="s">
        <v>45</v>
      </c>
      <c r="X374" s="112">
        <v>80</v>
      </c>
      <c r="AA374" s="1"/>
      <c r="AB374" s="1"/>
      <c r="AC374" s="1"/>
      <c r="AD374" s="1"/>
      <c r="AE374" s="1"/>
      <c r="AF374" s="1"/>
      <c r="AH374" t="s">
        <v>252</v>
      </c>
      <c r="AJ374" t="s">
        <v>253</v>
      </c>
    </row>
    <row r="375" spans="1:36" s="278" customFormat="1" x14ac:dyDescent="0.35">
      <c r="A375" s="193">
        <v>431446</v>
      </c>
      <c r="B375" s="193">
        <v>2</v>
      </c>
      <c r="C375" s="194">
        <v>43472.450115740743</v>
      </c>
      <c r="D375" s="193" t="s">
        <v>275</v>
      </c>
      <c r="E375" s="193">
        <v>6</v>
      </c>
      <c r="F375" s="193">
        <v>132</v>
      </c>
      <c r="G375" s="193">
        <v>5.5</v>
      </c>
      <c r="H375" s="193" t="s">
        <v>63</v>
      </c>
      <c r="I375" s="193" t="s">
        <v>84</v>
      </c>
      <c r="J375" s="193">
        <v>12225702</v>
      </c>
      <c r="K375" s="193">
        <v>400</v>
      </c>
      <c r="L375" s="195">
        <v>6103.174</v>
      </c>
      <c r="M375" s="195">
        <v>2616.4086666666667</v>
      </c>
      <c r="N375" s="193" t="s">
        <v>47</v>
      </c>
      <c r="O375" s="196">
        <v>105</v>
      </c>
      <c r="P375" s="197" t="s">
        <v>47</v>
      </c>
      <c r="Q375" s="197" t="s">
        <v>46</v>
      </c>
      <c r="R375" s="287">
        <v>100</v>
      </c>
      <c r="S375" s="193"/>
      <c r="T375" s="203">
        <v>30</v>
      </c>
      <c r="U375" s="198">
        <v>70</v>
      </c>
      <c r="V375" s="199" t="s">
        <v>46</v>
      </c>
      <c r="W375" s="173" t="s">
        <v>44</v>
      </c>
      <c r="X375" s="173">
        <v>105</v>
      </c>
      <c r="AA375" s="193"/>
      <c r="AB375" s="193"/>
      <c r="AC375" s="193"/>
      <c r="AD375" s="193"/>
      <c r="AE375" s="193"/>
      <c r="AF375" s="193"/>
      <c r="AH375" s="278" t="s">
        <v>252</v>
      </c>
      <c r="AJ375" s="278" t="s">
        <v>253</v>
      </c>
    </row>
    <row r="376" spans="1:36" hidden="1" x14ac:dyDescent="0.35">
      <c r="A376" s="1">
        <v>411811</v>
      </c>
      <c r="B376" s="1">
        <v>1</v>
      </c>
      <c r="C376" s="25">
        <v>43473.576469907406</v>
      </c>
      <c r="D376" s="1" t="s">
        <v>274</v>
      </c>
      <c r="E376" s="1">
        <v>4</v>
      </c>
      <c r="F376" s="1">
        <v>160</v>
      </c>
      <c r="G376" s="1">
        <v>11</v>
      </c>
      <c r="H376" s="1" t="s">
        <v>63</v>
      </c>
      <c r="I376" s="1" t="s">
        <v>84</v>
      </c>
      <c r="J376" s="1">
        <v>12249372</v>
      </c>
      <c r="K376" s="1">
        <v>690</v>
      </c>
      <c r="L376" s="2">
        <v>6478.5233333333335</v>
      </c>
      <c r="M376" s="2">
        <v>2742.5346666666665</v>
      </c>
      <c r="N376" s="1" t="s">
        <v>271</v>
      </c>
      <c r="O376" s="144">
        <v>105</v>
      </c>
      <c r="P376" s="13" t="s">
        <v>47</v>
      </c>
      <c r="Q376" s="13" t="s">
        <v>47</v>
      </c>
      <c r="R376" s="286">
        <v>80</v>
      </c>
      <c r="T376" s="118">
        <v>30</v>
      </c>
      <c r="U376" s="38">
        <v>80</v>
      </c>
      <c r="V376" s="50" t="s">
        <v>46</v>
      </c>
      <c r="W376" s="112" t="s">
        <v>44</v>
      </c>
      <c r="X376" s="112">
        <v>105</v>
      </c>
      <c r="AA376" s="1"/>
      <c r="AB376" s="1"/>
      <c r="AC376" s="1"/>
      <c r="AD376" s="1"/>
      <c r="AE376" s="1"/>
      <c r="AF376" s="1"/>
      <c r="AH376" t="s">
        <v>252</v>
      </c>
      <c r="AJ376" t="s">
        <v>253</v>
      </c>
    </row>
    <row r="377" spans="1:36" hidden="1" x14ac:dyDescent="0.35">
      <c r="A377" s="1">
        <v>192087</v>
      </c>
      <c r="B377" s="1">
        <v>1</v>
      </c>
      <c r="C377" s="25">
        <v>43473.593194444446</v>
      </c>
      <c r="D377" s="1" t="s">
        <v>276</v>
      </c>
      <c r="E377" s="1">
        <v>6</v>
      </c>
      <c r="F377" s="1">
        <v>160</v>
      </c>
      <c r="G377" s="1">
        <v>11</v>
      </c>
      <c r="H377" s="1" t="s">
        <v>63</v>
      </c>
      <c r="I377" s="1" t="s">
        <v>84</v>
      </c>
      <c r="J377" s="1">
        <v>12173692</v>
      </c>
      <c r="K377" s="1">
        <v>690</v>
      </c>
      <c r="L377" s="2">
        <v>6226.4253333333327</v>
      </c>
      <c r="M377" s="2">
        <v>3406.3773333333334</v>
      </c>
      <c r="N377" s="1" t="s">
        <v>271</v>
      </c>
      <c r="O377" s="144">
        <v>105</v>
      </c>
      <c r="P377" s="13" t="s">
        <v>47</v>
      </c>
      <c r="Q377" s="13" t="s">
        <v>47</v>
      </c>
      <c r="R377" s="286">
        <v>105</v>
      </c>
      <c r="T377" s="118">
        <v>30</v>
      </c>
      <c r="U377" s="38">
        <v>80</v>
      </c>
      <c r="V377" s="50" t="s">
        <v>46</v>
      </c>
      <c r="W377" s="112" t="s">
        <v>45</v>
      </c>
      <c r="X377" s="112">
        <v>100</v>
      </c>
      <c r="AA377" s="1"/>
      <c r="AB377" s="1"/>
      <c r="AC377" s="1"/>
      <c r="AD377" s="1"/>
      <c r="AE377" s="1"/>
      <c r="AF377" s="1"/>
      <c r="AH377" t="s">
        <v>252</v>
      </c>
      <c r="AJ377" t="s">
        <v>253</v>
      </c>
    </row>
    <row r="378" spans="1:36" hidden="1" x14ac:dyDescent="0.35">
      <c r="A378" s="1">
        <v>192087</v>
      </c>
      <c r="B378" s="1">
        <v>2</v>
      </c>
      <c r="C378" s="25">
        <v>43475.307662037034</v>
      </c>
      <c r="D378" s="1" t="s">
        <v>276</v>
      </c>
      <c r="E378" s="1">
        <v>6</v>
      </c>
      <c r="F378" s="1">
        <v>160</v>
      </c>
      <c r="G378" s="1">
        <v>11</v>
      </c>
      <c r="H378" s="1" t="s">
        <v>63</v>
      </c>
      <c r="I378" s="1" t="s">
        <v>84</v>
      </c>
      <c r="J378" s="1">
        <v>12173692</v>
      </c>
      <c r="K378" s="1">
        <v>690</v>
      </c>
      <c r="L378" s="2">
        <v>6447.2099999999991</v>
      </c>
      <c r="M378" s="2">
        <v>3132.0519999999997</v>
      </c>
      <c r="N378" s="1" t="s">
        <v>271</v>
      </c>
      <c r="O378" s="144">
        <v>105</v>
      </c>
      <c r="P378" s="13" t="s">
        <v>47</v>
      </c>
      <c r="Q378" s="13" t="s">
        <v>47</v>
      </c>
      <c r="R378" s="286">
        <v>95</v>
      </c>
      <c r="T378" s="118">
        <v>30</v>
      </c>
      <c r="U378" s="38">
        <v>80</v>
      </c>
      <c r="V378" s="50" t="s">
        <v>46</v>
      </c>
      <c r="W378" s="112" t="s">
        <v>45</v>
      </c>
      <c r="X378" s="112">
        <v>90</v>
      </c>
      <c r="AA378" s="1"/>
      <c r="AB378" s="1"/>
      <c r="AC378" s="1"/>
      <c r="AD378" s="1"/>
      <c r="AE378" s="1"/>
      <c r="AF378" s="1"/>
      <c r="AH378" t="s">
        <v>252</v>
      </c>
      <c r="AJ378" t="s">
        <v>253</v>
      </c>
    </row>
    <row r="379" spans="1:36" hidden="1" x14ac:dyDescent="0.35">
      <c r="A379" s="1">
        <v>413262</v>
      </c>
      <c r="B379" s="1">
        <v>1</v>
      </c>
      <c r="C379" s="25">
        <v>43475.342581018522</v>
      </c>
      <c r="D379" s="1" t="s">
        <v>277</v>
      </c>
      <c r="E379" s="1">
        <v>4</v>
      </c>
      <c r="F379" s="1">
        <v>280</v>
      </c>
      <c r="G379" s="1">
        <v>132</v>
      </c>
      <c r="H379" s="1" t="s">
        <v>34</v>
      </c>
      <c r="I379" s="1" t="s">
        <v>131</v>
      </c>
      <c r="J379" s="1">
        <v>12310132</v>
      </c>
      <c r="K379" s="1">
        <v>690</v>
      </c>
      <c r="L379" s="2">
        <v>7844.7600000000011</v>
      </c>
      <c r="M379" s="2">
        <v>4458.7619999999997</v>
      </c>
      <c r="N379" s="1" t="s">
        <v>47</v>
      </c>
      <c r="O379" s="144">
        <v>105</v>
      </c>
      <c r="P379" s="13" t="s">
        <v>47</v>
      </c>
      <c r="Q379" s="13" t="s">
        <v>47</v>
      </c>
      <c r="R379" s="286">
        <v>105</v>
      </c>
      <c r="T379" s="118">
        <v>30</v>
      </c>
      <c r="U379" s="38">
        <v>80</v>
      </c>
      <c r="V379" s="50" t="s">
        <v>47</v>
      </c>
      <c r="W379" s="112" t="s">
        <v>46</v>
      </c>
      <c r="X379" s="112">
        <v>100</v>
      </c>
      <c r="AA379" s="1"/>
      <c r="AB379" s="1"/>
      <c r="AC379" s="1"/>
      <c r="AD379" s="1"/>
      <c r="AE379" s="1"/>
      <c r="AF379" s="1"/>
      <c r="AH379" t="s">
        <v>252</v>
      </c>
      <c r="AJ379" t="s">
        <v>253</v>
      </c>
    </row>
    <row r="380" spans="1:36" hidden="1" x14ac:dyDescent="0.35">
      <c r="A380" s="1">
        <v>413263</v>
      </c>
      <c r="B380" s="1">
        <v>1</v>
      </c>
      <c r="C380" s="25">
        <v>43474.311828703707</v>
      </c>
      <c r="D380" s="1" t="s">
        <v>277</v>
      </c>
      <c r="E380" s="1">
        <v>4</v>
      </c>
      <c r="F380" s="1">
        <v>280</v>
      </c>
      <c r="G380" s="1">
        <v>132</v>
      </c>
      <c r="H380" s="1" t="s">
        <v>34</v>
      </c>
      <c r="I380" s="1" t="s">
        <v>131</v>
      </c>
      <c r="J380" s="1">
        <v>12310132</v>
      </c>
      <c r="K380" s="1">
        <v>690</v>
      </c>
      <c r="L380" s="2">
        <v>8624.4618333333328</v>
      </c>
      <c r="M380" s="2">
        <v>4517.4359999999997</v>
      </c>
      <c r="N380" s="1" t="s">
        <v>47</v>
      </c>
      <c r="O380" s="144">
        <v>105</v>
      </c>
      <c r="P380" s="105" t="s">
        <v>47</v>
      </c>
      <c r="Q380" s="13" t="s">
        <v>47</v>
      </c>
      <c r="R380" s="286">
        <v>105</v>
      </c>
      <c r="T380" s="118">
        <v>30</v>
      </c>
      <c r="U380" s="38">
        <v>85</v>
      </c>
      <c r="V380" s="50" t="s">
        <v>47</v>
      </c>
      <c r="W380" s="112" t="s">
        <v>46</v>
      </c>
      <c r="X380" s="112">
        <v>100</v>
      </c>
      <c r="AA380" s="1"/>
      <c r="AB380" s="1"/>
      <c r="AC380" s="1"/>
      <c r="AD380" s="1"/>
      <c r="AE380" s="1"/>
      <c r="AF380" s="1"/>
      <c r="AH380" t="s">
        <v>252</v>
      </c>
      <c r="AJ380" t="s">
        <v>253</v>
      </c>
    </row>
    <row r="381" spans="1:36" hidden="1" x14ac:dyDescent="0.35">
      <c r="A381" s="1">
        <v>436311</v>
      </c>
      <c r="B381" s="1">
        <v>1</v>
      </c>
      <c r="C381" s="25">
        <v>43474.342546296299</v>
      </c>
      <c r="D381" s="1" t="s">
        <v>278</v>
      </c>
      <c r="E381" s="1">
        <v>6</v>
      </c>
      <c r="F381" s="1">
        <v>132</v>
      </c>
      <c r="G381" s="1">
        <v>5.5</v>
      </c>
      <c r="H381" s="1" t="s">
        <v>63</v>
      </c>
      <c r="I381" s="1" t="s">
        <v>84</v>
      </c>
      <c r="J381" s="1">
        <v>12345872</v>
      </c>
      <c r="K381" s="1">
        <v>690</v>
      </c>
      <c r="L381" s="2">
        <v>6024.4800000000005</v>
      </c>
      <c r="M381" s="2">
        <v>2647.4140000000002</v>
      </c>
      <c r="N381" s="1" t="s">
        <v>271</v>
      </c>
      <c r="O381" s="144">
        <v>105</v>
      </c>
      <c r="P381" s="13" t="s">
        <v>47</v>
      </c>
      <c r="Q381" s="13" t="s">
        <v>46</v>
      </c>
      <c r="R381" s="286">
        <v>100</v>
      </c>
      <c r="T381" s="118">
        <v>30</v>
      </c>
      <c r="U381" s="38">
        <v>105</v>
      </c>
      <c r="V381" s="50" t="s">
        <v>45</v>
      </c>
      <c r="W381" s="112" t="s">
        <v>44</v>
      </c>
      <c r="X381" s="112">
        <v>105</v>
      </c>
      <c r="AA381" s="1"/>
      <c r="AB381" s="1"/>
      <c r="AC381" s="1"/>
      <c r="AD381" s="1"/>
      <c r="AE381" s="1"/>
      <c r="AF381" s="1"/>
      <c r="AH381" t="s">
        <v>252</v>
      </c>
      <c r="AJ381" t="s">
        <v>253</v>
      </c>
    </row>
    <row r="382" spans="1:36" hidden="1" x14ac:dyDescent="0.35">
      <c r="A382" s="1">
        <v>414565</v>
      </c>
      <c r="B382" s="1">
        <v>1</v>
      </c>
      <c r="C382" s="25">
        <v>43475.322280092594</v>
      </c>
      <c r="D382" s="1" t="s">
        <v>279</v>
      </c>
      <c r="E382" s="1">
        <v>4</v>
      </c>
      <c r="F382" s="1">
        <v>200</v>
      </c>
      <c r="G382" s="1">
        <v>30</v>
      </c>
      <c r="H382" s="1" t="s">
        <v>63</v>
      </c>
      <c r="I382" s="1" t="s">
        <v>64</v>
      </c>
      <c r="J382" s="1">
        <v>12237362</v>
      </c>
      <c r="K382" s="1">
        <v>690</v>
      </c>
      <c r="L382" s="2">
        <v>5967.8593333333338</v>
      </c>
      <c r="M382" s="2">
        <v>2838.9386666666664</v>
      </c>
      <c r="N382" s="1" t="s">
        <v>271</v>
      </c>
      <c r="O382" s="144">
        <v>105</v>
      </c>
      <c r="P382" s="13" t="s">
        <v>47</v>
      </c>
      <c r="Q382" s="13" t="s">
        <v>47</v>
      </c>
      <c r="R382" s="286">
        <v>80</v>
      </c>
      <c r="T382" s="118">
        <v>30</v>
      </c>
      <c r="U382" s="38">
        <v>105</v>
      </c>
      <c r="V382" s="50" t="s">
        <v>45</v>
      </c>
      <c r="W382" s="112" t="s">
        <v>45</v>
      </c>
      <c r="X382" s="112">
        <v>80</v>
      </c>
      <c r="AA382" s="1"/>
      <c r="AB382" s="1"/>
      <c r="AC382" s="1"/>
      <c r="AD382" s="1"/>
      <c r="AE382" s="1"/>
      <c r="AF382" s="1"/>
      <c r="AH382" t="s">
        <v>252</v>
      </c>
      <c r="AJ382" t="s">
        <v>253</v>
      </c>
    </row>
    <row r="383" spans="1:36" s="278" customFormat="1" hidden="1" x14ac:dyDescent="0.35">
      <c r="A383" s="193">
        <v>199172</v>
      </c>
      <c r="B383" s="193">
        <v>1</v>
      </c>
      <c r="C383" s="194">
        <v>43475.395324074074</v>
      </c>
      <c r="D383" s="193" t="s">
        <v>280</v>
      </c>
      <c r="E383" s="193">
        <v>4</v>
      </c>
      <c r="F383" s="193">
        <v>132</v>
      </c>
      <c r="G383" s="193">
        <v>7.5</v>
      </c>
      <c r="H383" s="193" t="s">
        <v>63</v>
      </c>
      <c r="I383" s="193" t="s">
        <v>281</v>
      </c>
      <c r="J383" s="193">
        <v>12255182</v>
      </c>
      <c r="K383" s="193">
        <v>690</v>
      </c>
      <c r="L383" s="195">
        <v>6239.0533333333333</v>
      </c>
      <c r="M383" s="195">
        <v>2664.5593333333331</v>
      </c>
      <c r="N383" s="193" t="s">
        <v>271</v>
      </c>
      <c r="O383" s="196">
        <v>105</v>
      </c>
      <c r="P383" s="197" t="s">
        <v>47</v>
      </c>
      <c r="Q383" s="197" t="s">
        <v>46</v>
      </c>
      <c r="R383" s="287">
        <v>105</v>
      </c>
      <c r="S383" s="193"/>
      <c r="T383" s="203">
        <v>30</v>
      </c>
      <c r="U383" s="198">
        <v>80</v>
      </c>
      <c r="V383" s="199" t="s">
        <v>46</v>
      </c>
      <c r="W383" s="173" t="s">
        <v>44</v>
      </c>
      <c r="X383" s="173">
        <v>105</v>
      </c>
      <c r="AA383" s="193"/>
      <c r="AB383" s="193"/>
      <c r="AC383" s="193"/>
      <c r="AD383" s="193"/>
      <c r="AE383" s="193"/>
      <c r="AF383" s="193"/>
      <c r="AH383" s="278" t="s">
        <v>252</v>
      </c>
      <c r="AJ383" s="278" t="s">
        <v>253</v>
      </c>
    </row>
    <row r="384" spans="1:36" s="303" customFormat="1" x14ac:dyDescent="0.35">
      <c r="A384" s="294">
        <v>431515</v>
      </c>
      <c r="B384" s="294">
        <v>1</v>
      </c>
      <c r="C384" s="295">
        <v>43476.447638888887</v>
      </c>
      <c r="D384" s="294" t="s">
        <v>146</v>
      </c>
      <c r="E384" s="294">
        <v>4</v>
      </c>
      <c r="F384" s="294">
        <v>225</v>
      </c>
      <c r="G384" s="294">
        <v>44.3</v>
      </c>
      <c r="H384" s="294" t="s">
        <v>34</v>
      </c>
      <c r="I384" s="294" t="s">
        <v>131</v>
      </c>
      <c r="J384" s="294">
        <v>12279722</v>
      </c>
      <c r="K384" s="294">
        <v>400</v>
      </c>
      <c r="L384" s="296">
        <v>9596.7420000000002</v>
      </c>
      <c r="M384" s="296">
        <v>4609.4253333333336</v>
      </c>
      <c r="N384" s="294" t="s">
        <v>271</v>
      </c>
      <c r="O384" s="297">
        <v>105</v>
      </c>
      <c r="P384" s="298" t="s">
        <v>47</v>
      </c>
      <c r="Q384" s="298" t="s">
        <v>47</v>
      </c>
      <c r="R384" s="322">
        <v>105</v>
      </c>
      <c r="S384" s="294"/>
      <c r="T384" s="299">
        <v>30</v>
      </c>
      <c r="U384" s="355">
        <v>100</v>
      </c>
      <c r="V384" s="356" t="s">
        <v>47</v>
      </c>
      <c r="W384" s="357" t="s">
        <v>47</v>
      </c>
      <c r="X384" s="357">
        <v>50</v>
      </c>
      <c r="AA384" s="294"/>
      <c r="AB384" s="294"/>
      <c r="AC384" s="294"/>
      <c r="AD384" s="294"/>
      <c r="AE384" s="294"/>
      <c r="AF384" s="294"/>
      <c r="AH384" s="303" t="s">
        <v>252</v>
      </c>
      <c r="AJ384" s="303" t="s">
        <v>253</v>
      </c>
    </row>
    <row r="385" spans="1:36" hidden="1" x14ac:dyDescent="0.35">
      <c r="A385" s="1">
        <v>407346</v>
      </c>
      <c r="B385" s="1">
        <v>1</v>
      </c>
      <c r="C385" s="25">
        <v>43476.527986111112</v>
      </c>
      <c r="D385" s="1" t="s">
        <v>66</v>
      </c>
      <c r="E385" s="1">
        <v>4</v>
      </c>
      <c r="F385" s="1">
        <v>250</v>
      </c>
      <c r="G385" s="1">
        <v>55</v>
      </c>
      <c r="H385" s="1" t="s">
        <v>34</v>
      </c>
      <c r="I385" s="1" t="s">
        <v>131</v>
      </c>
      <c r="J385" s="1">
        <v>12012102</v>
      </c>
      <c r="K385" s="1">
        <v>1000</v>
      </c>
      <c r="L385" s="2">
        <v>9716.4760000000006</v>
      </c>
      <c r="M385" s="2">
        <v>4959.3646666666655</v>
      </c>
      <c r="N385" s="1" t="s">
        <v>271</v>
      </c>
      <c r="O385" s="144">
        <v>85</v>
      </c>
      <c r="P385" s="13" t="s">
        <v>46</v>
      </c>
      <c r="Q385" s="13" t="s">
        <v>45</v>
      </c>
      <c r="R385" s="286">
        <v>100</v>
      </c>
      <c r="T385" s="118">
        <v>30</v>
      </c>
      <c r="AA385" s="1"/>
      <c r="AB385" s="1"/>
      <c r="AC385" s="1"/>
      <c r="AD385" s="1"/>
      <c r="AE385" s="1"/>
      <c r="AF385" s="1"/>
      <c r="AH385" t="s">
        <v>252</v>
      </c>
      <c r="AJ385" t="s">
        <v>253</v>
      </c>
    </row>
    <row r="386" spans="1:36" s="278" customFormat="1" hidden="1" x14ac:dyDescent="0.35">
      <c r="A386" s="193">
        <v>407346</v>
      </c>
      <c r="B386" s="193">
        <v>2</v>
      </c>
      <c r="C386" s="194">
        <v>43476.476261574076</v>
      </c>
      <c r="D386" s="193" t="s">
        <v>66</v>
      </c>
      <c r="E386" s="193">
        <v>4</v>
      </c>
      <c r="F386" s="193">
        <v>250</v>
      </c>
      <c r="G386" s="193">
        <v>55</v>
      </c>
      <c r="H386" s="193" t="s">
        <v>34</v>
      </c>
      <c r="I386" s="193" t="s">
        <v>131</v>
      </c>
      <c r="J386" s="193">
        <v>12012102</v>
      </c>
      <c r="K386" s="193">
        <v>1000</v>
      </c>
      <c r="L386" s="195">
        <v>9080.0453333333335</v>
      </c>
      <c r="M386" s="195">
        <v>4900.4340000000002</v>
      </c>
      <c r="N386" s="193" t="s">
        <v>271</v>
      </c>
      <c r="O386" s="196">
        <v>80</v>
      </c>
      <c r="P386" s="197" t="s">
        <v>46</v>
      </c>
      <c r="Q386" s="197" t="s">
        <v>45</v>
      </c>
      <c r="R386" s="287">
        <v>100</v>
      </c>
      <c r="S386" s="193"/>
      <c r="T386" s="203">
        <v>30</v>
      </c>
      <c r="U386" s="198"/>
      <c r="V386" s="199"/>
      <c r="W386" s="173"/>
      <c r="X386" s="173"/>
      <c r="AA386" s="193"/>
      <c r="AB386" s="193"/>
      <c r="AC386" s="193"/>
      <c r="AD386" s="193"/>
      <c r="AE386" s="193"/>
      <c r="AF386" s="193"/>
      <c r="AH386" s="278" t="s">
        <v>252</v>
      </c>
      <c r="AJ386" s="278" t="s">
        <v>253</v>
      </c>
    </row>
    <row r="387" spans="1:36" hidden="1" x14ac:dyDescent="0.35">
      <c r="A387" s="1">
        <v>429861</v>
      </c>
      <c r="B387" s="1">
        <v>1</v>
      </c>
      <c r="C387" s="25">
        <v>43481.293495370373</v>
      </c>
      <c r="D387" s="1" t="s">
        <v>282</v>
      </c>
      <c r="E387" s="1">
        <v>4</v>
      </c>
      <c r="F387" s="1">
        <v>160</v>
      </c>
      <c r="G387" s="1">
        <v>11</v>
      </c>
      <c r="H387" s="1" t="s">
        <v>34</v>
      </c>
      <c r="I387" s="1" t="s">
        <v>131</v>
      </c>
      <c r="J387" s="1">
        <v>12328942</v>
      </c>
      <c r="K387" s="1">
        <v>500</v>
      </c>
      <c r="L387" s="2">
        <v>8822.9166666666661</v>
      </c>
      <c r="M387" s="2">
        <v>4259.742666666667</v>
      </c>
      <c r="N387" s="1" t="s">
        <v>271</v>
      </c>
      <c r="O387" s="144">
        <v>105</v>
      </c>
      <c r="P387" s="13" t="s">
        <v>47</v>
      </c>
      <c r="Q387" s="13" t="s">
        <v>47</v>
      </c>
      <c r="R387" s="286">
        <v>105</v>
      </c>
      <c r="T387" s="118">
        <v>30</v>
      </c>
      <c r="U387" s="38">
        <v>90</v>
      </c>
      <c r="V387" s="50" t="s">
        <v>47</v>
      </c>
      <c r="W387" s="112" t="s">
        <v>46</v>
      </c>
      <c r="X387" s="112">
        <v>90</v>
      </c>
      <c r="AA387" s="1"/>
      <c r="AB387" s="1"/>
      <c r="AC387" s="1"/>
      <c r="AD387" s="1"/>
      <c r="AE387" s="1"/>
      <c r="AF387" s="1"/>
      <c r="AH387" t="s">
        <v>252</v>
      </c>
      <c r="AJ387" t="s">
        <v>253</v>
      </c>
    </row>
    <row r="388" spans="1:36" hidden="1" x14ac:dyDescent="0.35">
      <c r="A388" s="1">
        <v>429861</v>
      </c>
      <c r="B388" s="1">
        <v>2</v>
      </c>
      <c r="C388" s="25">
        <v>43481.280775462961</v>
      </c>
      <c r="D388" s="1" t="s">
        <v>282</v>
      </c>
      <c r="E388" s="1">
        <v>4</v>
      </c>
      <c r="F388" s="1">
        <v>160</v>
      </c>
      <c r="G388" s="1">
        <v>11</v>
      </c>
      <c r="H388" s="1" t="s">
        <v>34</v>
      </c>
      <c r="I388" s="1" t="s">
        <v>131</v>
      </c>
      <c r="J388" s="1">
        <v>12328942</v>
      </c>
      <c r="K388" s="1">
        <v>500</v>
      </c>
      <c r="L388" s="2">
        <v>8151.1686666666656</v>
      </c>
      <c r="M388" s="2">
        <v>3702.0573333333327</v>
      </c>
      <c r="N388" s="1" t="s">
        <v>271</v>
      </c>
      <c r="O388" s="144">
        <v>105</v>
      </c>
      <c r="P388" s="13" t="s">
        <v>47</v>
      </c>
      <c r="Q388" s="13" t="s">
        <v>47</v>
      </c>
      <c r="R388" s="286">
        <v>85</v>
      </c>
      <c r="T388" s="118">
        <v>30</v>
      </c>
      <c r="U388" s="38">
        <v>85</v>
      </c>
      <c r="V388" s="50" t="s">
        <v>47</v>
      </c>
      <c r="W388" s="112" t="s">
        <v>46</v>
      </c>
      <c r="X388" s="112">
        <v>70</v>
      </c>
      <c r="AA388" s="1"/>
      <c r="AB388" s="1"/>
      <c r="AC388" s="1"/>
      <c r="AD388" s="1"/>
      <c r="AE388" s="1"/>
      <c r="AF388" s="1"/>
      <c r="AH388" t="s">
        <v>252</v>
      </c>
      <c r="AJ388" t="s">
        <v>253</v>
      </c>
    </row>
    <row r="389" spans="1:36" hidden="1" x14ac:dyDescent="0.35">
      <c r="A389" s="1">
        <v>436312</v>
      </c>
      <c r="B389" s="1">
        <v>1</v>
      </c>
      <c r="C389" s="25">
        <v>43481.320613425924</v>
      </c>
      <c r="D389" s="1" t="s">
        <v>283</v>
      </c>
      <c r="E389" s="1">
        <v>4</v>
      </c>
      <c r="F389" s="1">
        <v>132</v>
      </c>
      <c r="G389" s="1">
        <v>7.5</v>
      </c>
      <c r="H389" s="1" t="s">
        <v>34</v>
      </c>
      <c r="I389" s="1" t="s">
        <v>131</v>
      </c>
      <c r="J389" s="1">
        <v>12346022</v>
      </c>
      <c r="K389" s="1">
        <v>690</v>
      </c>
      <c r="L389" s="2">
        <v>6266.9786666666669</v>
      </c>
      <c r="M389" s="53">
        <v>2500</v>
      </c>
      <c r="N389" s="1" t="s">
        <v>271</v>
      </c>
      <c r="O389" s="144">
        <v>105</v>
      </c>
      <c r="P389" s="13" t="s">
        <v>47</v>
      </c>
      <c r="Q389" s="13" t="s">
        <v>46</v>
      </c>
      <c r="R389" s="286">
        <v>95</v>
      </c>
      <c r="T389" s="118">
        <v>30</v>
      </c>
      <c r="U389" s="38">
        <v>80</v>
      </c>
      <c r="V389" s="50" t="s">
        <v>46</v>
      </c>
      <c r="W389" s="112" t="s">
        <v>44</v>
      </c>
      <c r="X389" s="112">
        <v>100</v>
      </c>
      <c r="AA389" s="1"/>
      <c r="AB389" s="1"/>
      <c r="AC389" s="1"/>
      <c r="AD389" s="1"/>
      <c r="AE389" s="1"/>
      <c r="AF389" s="1"/>
      <c r="AH389" t="s">
        <v>252</v>
      </c>
      <c r="AJ389" t="s">
        <v>253</v>
      </c>
    </row>
    <row r="390" spans="1:36" x14ac:dyDescent="0.35">
      <c r="A390" s="1">
        <v>428325</v>
      </c>
      <c r="B390" s="1">
        <v>1</v>
      </c>
      <c r="C390" s="25">
        <v>43481.385069444441</v>
      </c>
      <c r="D390" s="1" t="s">
        <v>180</v>
      </c>
      <c r="E390" s="1">
        <v>4</v>
      </c>
      <c r="F390" s="1">
        <v>180</v>
      </c>
      <c r="G390" s="1">
        <v>22</v>
      </c>
      <c r="H390" s="1" t="s">
        <v>34</v>
      </c>
      <c r="I390" s="1" t="s">
        <v>131</v>
      </c>
      <c r="J390" s="1">
        <v>12198112</v>
      </c>
      <c r="K390" s="1">
        <v>400</v>
      </c>
      <c r="L390" s="2">
        <v>8842.1423333333332</v>
      </c>
      <c r="M390" s="2">
        <v>3967.8613333333337</v>
      </c>
      <c r="N390" s="1" t="s">
        <v>271</v>
      </c>
      <c r="O390" s="144">
        <v>105</v>
      </c>
      <c r="P390" s="13" t="s">
        <v>47</v>
      </c>
      <c r="Q390" s="13" t="s">
        <v>47</v>
      </c>
      <c r="R390" s="286">
        <v>105</v>
      </c>
      <c r="T390" s="118">
        <v>30</v>
      </c>
      <c r="U390" s="38">
        <v>90</v>
      </c>
      <c r="V390" s="50" t="s">
        <v>47</v>
      </c>
      <c r="W390" s="112" t="s">
        <v>46</v>
      </c>
      <c r="X390" s="112">
        <v>85</v>
      </c>
      <c r="AA390" s="1"/>
      <c r="AB390" s="1"/>
      <c r="AC390" s="1"/>
      <c r="AD390" s="1"/>
      <c r="AE390" s="1"/>
      <c r="AF390" s="1"/>
      <c r="AH390" t="s">
        <v>252</v>
      </c>
      <c r="AJ390" t="s">
        <v>253</v>
      </c>
    </row>
    <row r="391" spans="1:36" x14ac:dyDescent="0.35">
      <c r="A391" s="1">
        <v>415275</v>
      </c>
      <c r="B391" s="1">
        <v>1</v>
      </c>
      <c r="C391" s="25">
        <v>43481.573009259257</v>
      </c>
      <c r="D391" s="1" t="s">
        <v>174</v>
      </c>
      <c r="E391" s="1">
        <v>2</v>
      </c>
      <c r="F391" s="1">
        <v>200</v>
      </c>
      <c r="G391" s="1">
        <v>30</v>
      </c>
      <c r="H391" s="1" t="s">
        <v>34</v>
      </c>
      <c r="I391" s="1" t="s">
        <v>131</v>
      </c>
      <c r="J391" s="1">
        <v>12235052</v>
      </c>
      <c r="K391" s="1">
        <v>400</v>
      </c>
      <c r="L391" s="2">
        <v>8062.9266666666672</v>
      </c>
      <c r="M391" s="2">
        <v>4022.2233333333338</v>
      </c>
      <c r="N391" s="1" t="s">
        <v>271</v>
      </c>
      <c r="O391" s="144">
        <v>105</v>
      </c>
      <c r="P391" s="13" t="s">
        <v>47</v>
      </c>
      <c r="Q391" s="13" t="s">
        <v>47</v>
      </c>
      <c r="R391" s="286">
        <v>105</v>
      </c>
      <c r="T391" s="118">
        <v>30</v>
      </c>
      <c r="U391" s="38">
        <v>80</v>
      </c>
      <c r="V391" s="50" t="s">
        <v>47</v>
      </c>
      <c r="W391" s="112" t="s">
        <v>46</v>
      </c>
      <c r="X391" s="112">
        <v>85</v>
      </c>
      <c r="AA391" s="1"/>
      <c r="AB391" s="1"/>
      <c r="AC391" s="1"/>
      <c r="AD391" s="1"/>
      <c r="AE391" s="1"/>
      <c r="AF391" s="1"/>
      <c r="AH391" t="s">
        <v>252</v>
      </c>
      <c r="AJ391" t="s">
        <v>253</v>
      </c>
    </row>
    <row r="392" spans="1:36" x14ac:dyDescent="0.35">
      <c r="A392" s="1">
        <v>415275</v>
      </c>
      <c r="B392" s="1">
        <v>2</v>
      </c>
      <c r="C392" s="25">
        <v>43481.589224537034</v>
      </c>
      <c r="D392" s="1" t="s">
        <v>174</v>
      </c>
      <c r="E392" s="1">
        <v>2</v>
      </c>
      <c r="F392" s="1">
        <v>200</v>
      </c>
      <c r="G392" s="1">
        <v>30</v>
      </c>
      <c r="H392" s="1" t="s">
        <v>34</v>
      </c>
      <c r="I392" s="1" t="s">
        <v>131</v>
      </c>
      <c r="J392" s="1">
        <v>12235052</v>
      </c>
      <c r="K392" s="1">
        <v>400</v>
      </c>
      <c r="L392" s="2">
        <v>8707.8271666666678</v>
      </c>
      <c r="M392" s="2">
        <v>4586.5819999999994</v>
      </c>
      <c r="N392" s="1" t="s">
        <v>271</v>
      </c>
      <c r="O392" s="144">
        <v>105</v>
      </c>
      <c r="P392" s="13" t="s">
        <v>47</v>
      </c>
      <c r="Q392" s="13" t="s">
        <v>47</v>
      </c>
      <c r="R392" s="286">
        <v>105</v>
      </c>
      <c r="T392" s="118">
        <v>30</v>
      </c>
      <c r="U392" s="38">
        <v>90</v>
      </c>
      <c r="V392" s="50" t="s">
        <v>47</v>
      </c>
      <c r="W392" s="112" t="s">
        <v>46</v>
      </c>
      <c r="X392" s="112">
        <v>100</v>
      </c>
      <c r="AA392" s="1"/>
      <c r="AB392" s="1"/>
      <c r="AC392" s="1"/>
      <c r="AD392" s="1"/>
      <c r="AE392" s="1"/>
      <c r="AF392" s="1"/>
      <c r="AH392" t="s">
        <v>252</v>
      </c>
      <c r="AJ392" t="s">
        <v>253</v>
      </c>
    </row>
    <row r="393" spans="1:36" hidden="1" x14ac:dyDescent="0.35">
      <c r="A393" s="137">
        <v>433589</v>
      </c>
      <c r="B393" s="137">
        <v>1</v>
      </c>
      <c r="C393" s="138">
        <v>43482.296064814815</v>
      </c>
      <c r="D393" s="137" t="s">
        <v>284</v>
      </c>
      <c r="E393" s="137">
        <v>4</v>
      </c>
      <c r="F393" s="137">
        <v>160</v>
      </c>
      <c r="G393" s="137">
        <v>15</v>
      </c>
      <c r="H393" s="137" t="s">
        <v>34</v>
      </c>
      <c r="I393" s="137" t="s">
        <v>131</v>
      </c>
      <c r="J393" s="137">
        <v>12345932</v>
      </c>
      <c r="K393" s="137">
        <v>600</v>
      </c>
      <c r="L393" s="139">
        <v>3000</v>
      </c>
      <c r="M393" s="139">
        <v>1400</v>
      </c>
      <c r="N393" s="137" t="s">
        <v>271</v>
      </c>
      <c r="O393" s="205"/>
      <c r="P393" s="207" t="s">
        <v>353</v>
      </c>
      <c r="Q393" s="207"/>
      <c r="T393" s="118">
        <v>30</v>
      </c>
      <c r="U393" s="185"/>
      <c r="V393" s="191"/>
      <c r="W393" s="191"/>
      <c r="X393" s="191"/>
      <c r="AA393" s="1"/>
      <c r="AB393" s="1"/>
      <c r="AC393" s="1"/>
      <c r="AD393" s="1"/>
      <c r="AE393" s="1"/>
      <c r="AF393" s="1"/>
      <c r="AH393" t="s">
        <v>252</v>
      </c>
      <c r="AJ393" t="s">
        <v>253</v>
      </c>
    </row>
    <row r="394" spans="1:36" hidden="1" x14ac:dyDescent="0.35">
      <c r="A394" s="1">
        <v>407020</v>
      </c>
      <c r="B394" s="1">
        <v>1</v>
      </c>
      <c r="C394" s="25">
        <v>43482.348113425927</v>
      </c>
      <c r="D394" s="1" t="s">
        <v>285</v>
      </c>
      <c r="E394" s="1">
        <v>4</v>
      </c>
      <c r="F394" s="1">
        <v>280</v>
      </c>
      <c r="G394" s="1">
        <v>90</v>
      </c>
      <c r="H394" s="1" t="s">
        <v>34</v>
      </c>
      <c r="I394" s="1" t="s">
        <v>131</v>
      </c>
      <c r="J394" s="1">
        <v>12246122</v>
      </c>
      <c r="K394" s="1">
        <v>690</v>
      </c>
      <c r="L394" s="2">
        <v>7645.1760000000004</v>
      </c>
      <c r="M394" s="2">
        <v>4290.8506666666663</v>
      </c>
      <c r="N394" s="1" t="s">
        <v>271</v>
      </c>
      <c r="O394" s="144">
        <v>105</v>
      </c>
      <c r="P394" s="13" t="s">
        <v>47</v>
      </c>
      <c r="Q394" s="13" t="s">
        <v>47</v>
      </c>
      <c r="R394" s="286">
        <v>105</v>
      </c>
      <c r="T394" s="118">
        <v>30</v>
      </c>
      <c r="U394" s="38">
        <v>75</v>
      </c>
      <c r="V394" s="50" t="s">
        <v>47</v>
      </c>
      <c r="W394" s="112" t="s">
        <v>46</v>
      </c>
      <c r="X394" s="112">
        <v>95</v>
      </c>
      <c r="AA394" s="1"/>
      <c r="AB394" s="1"/>
      <c r="AC394" s="1"/>
      <c r="AD394" s="1"/>
      <c r="AE394" s="1"/>
      <c r="AF394" s="1"/>
      <c r="AH394" t="s">
        <v>252</v>
      </c>
      <c r="AJ394" t="s">
        <v>253</v>
      </c>
    </row>
    <row r="395" spans="1:36" hidden="1" x14ac:dyDescent="0.35">
      <c r="A395" s="1">
        <v>409676</v>
      </c>
      <c r="B395" s="1">
        <v>1</v>
      </c>
      <c r="C395" s="25">
        <v>43482.450578703705</v>
      </c>
      <c r="D395" s="1" t="s">
        <v>286</v>
      </c>
      <c r="E395" s="1">
        <v>2</v>
      </c>
      <c r="F395" s="1">
        <v>160</v>
      </c>
      <c r="G395" s="1">
        <v>7.5</v>
      </c>
      <c r="H395" s="1" t="s">
        <v>63</v>
      </c>
      <c r="I395" s="1" t="s">
        <v>64</v>
      </c>
      <c r="J395" s="1">
        <v>4331802</v>
      </c>
      <c r="K395" s="1">
        <v>690</v>
      </c>
      <c r="L395" s="2">
        <v>6301.1153333333323</v>
      </c>
      <c r="M395" s="2">
        <v>2561.1740000000004</v>
      </c>
      <c r="N395" s="1" t="s">
        <v>271</v>
      </c>
      <c r="O395" s="144">
        <v>105</v>
      </c>
      <c r="P395" s="13" t="s">
        <v>47</v>
      </c>
      <c r="Q395" s="13" t="s">
        <v>46</v>
      </c>
      <c r="R395" s="286">
        <v>95</v>
      </c>
      <c r="T395" s="118">
        <v>30</v>
      </c>
      <c r="U395" s="38">
        <v>80</v>
      </c>
      <c r="V395" s="50" t="s">
        <v>46</v>
      </c>
      <c r="W395" s="112" t="s">
        <v>44</v>
      </c>
      <c r="X395" s="112">
        <v>105</v>
      </c>
      <c r="AA395" s="1"/>
      <c r="AB395" s="1"/>
      <c r="AC395" s="1"/>
      <c r="AD395" s="1"/>
      <c r="AE395" s="1"/>
      <c r="AF395" s="1"/>
      <c r="AH395" t="s">
        <v>252</v>
      </c>
      <c r="AJ395" t="s">
        <v>253</v>
      </c>
    </row>
    <row r="396" spans="1:36" hidden="1" x14ac:dyDescent="0.35">
      <c r="A396" s="1">
        <v>409676</v>
      </c>
      <c r="B396" s="1">
        <v>2</v>
      </c>
      <c r="C396" s="25">
        <v>43482.443564814814</v>
      </c>
      <c r="D396" s="1" t="s">
        <v>286</v>
      </c>
      <c r="E396" s="1">
        <v>2</v>
      </c>
      <c r="F396" s="1">
        <v>160</v>
      </c>
      <c r="G396" s="1">
        <v>7.5</v>
      </c>
      <c r="H396" s="1" t="s">
        <v>63</v>
      </c>
      <c r="I396" s="1" t="s">
        <v>64</v>
      </c>
      <c r="J396" s="1">
        <v>4331802</v>
      </c>
      <c r="K396" s="1">
        <v>690</v>
      </c>
      <c r="L396" s="2">
        <v>5303.862666666666</v>
      </c>
      <c r="M396" s="145">
        <v>2339.7733333333331</v>
      </c>
      <c r="N396" s="1" t="s">
        <v>271</v>
      </c>
      <c r="O396" s="144">
        <v>100</v>
      </c>
      <c r="P396" s="13" t="s">
        <v>47</v>
      </c>
      <c r="Q396" s="13" t="s">
        <v>46</v>
      </c>
      <c r="R396" s="286">
        <v>85</v>
      </c>
      <c r="T396" s="118">
        <v>30</v>
      </c>
      <c r="U396" s="38">
        <v>90</v>
      </c>
      <c r="V396" s="50" t="s">
        <v>46</v>
      </c>
      <c r="W396" s="115" t="s">
        <v>44</v>
      </c>
      <c r="X396" s="115">
        <v>90</v>
      </c>
      <c r="AA396" s="1"/>
      <c r="AB396" s="1"/>
      <c r="AC396" s="1"/>
      <c r="AD396" s="1"/>
      <c r="AE396" s="1"/>
      <c r="AF396" s="1"/>
      <c r="AH396" t="s">
        <v>252</v>
      </c>
      <c r="AJ396" t="s">
        <v>253</v>
      </c>
    </row>
    <row r="397" spans="1:36" hidden="1" x14ac:dyDescent="0.35">
      <c r="A397" s="1">
        <v>407995</v>
      </c>
      <c r="B397" s="1">
        <v>1</v>
      </c>
      <c r="C397" s="25">
        <v>43482.467280092591</v>
      </c>
      <c r="D397" s="1" t="s">
        <v>287</v>
      </c>
      <c r="E397" s="1">
        <v>4</v>
      </c>
      <c r="F397" s="1">
        <v>250</v>
      </c>
      <c r="G397" s="1">
        <v>90</v>
      </c>
      <c r="H397" s="1" t="s">
        <v>34</v>
      </c>
      <c r="I397" s="1" t="s">
        <v>131</v>
      </c>
      <c r="J397" s="1">
        <v>12292432</v>
      </c>
      <c r="K397" s="1">
        <v>690</v>
      </c>
      <c r="L397" s="2">
        <v>8859.0038333333341</v>
      </c>
      <c r="M397" s="2">
        <v>4296.6513333333332</v>
      </c>
      <c r="N397" s="1" t="s">
        <v>271</v>
      </c>
      <c r="O397" s="144">
        <v>105</v>
      </c>
      <c r="P397" s="13" t="s">
        <v>47</v>
      </c>
      <c r="Q397" s="13" t="s">
        <v>47</v>
      </c>
      <c r="R397" s="286">
        <v>105</v>
      </c>
      <c r="T397" s="118">
        <v>30</v>
      </c>
      <c r="U397" s="38">
        <v>90</v>
      </c>
      <c r="V397" s="50" t="s">
        <v>47</v>
      </c>
      <c r="W397" s="112" t="s">
        <v>46</v>
      </c>
      <c r="X397" s="112">
        <v>95</v>
      </c>
      <c r="AA397" s="1"/>
      <c r="AB397" s="1"/>
      <c r="AC397" s="1"/>
      <c r="AD397" s="1"/>
      <c r="AE397" s="1"/>
      <c r="AF397" s="1"/>
      <c r="AH397" t="s">
        <v>252</v>
      </c>
      <c r="AJ397" t="s">
        <v>253</v>
      </c>
    </row>
    <row r="398" spans="1:36" hidden="1" x14ac:dyDescent="0.35">
      <c r="A398" s="1">
        <v>404773</v>
      </c>
      <c r="B398" s="1">
        <v>1</v>
      </c>
      <c r="C398" s="25">
        <v>43482.521377314813</v>
      </c>
      <c r="D398" s="1" t="s">
        <v>288</v>
      </c>
      <c r="E398" s="1">
        <v>4</v>
      </c>
      <c r="F398" s="1">
        <v>225</v>
      </c>
      <c r="G398" s="1">
        <v>37</v>
      </c>
      <c r="H398" s="1" t="s">
        <v>63</v>
      </c>
      <c r="I398" s="1" t="s">
        <v>64</v>
      </c>
      <c r="J398" s="1">
        <v>12237392</v>
      </c>
      <c r="K398" s="1">
        <v>690</v>
      </c>
      <c r="L398" s="2">
        <v>5558.6813333333339</v>
      </c>
      <c r="M398" s="2">
        <v>2815.6333333333332</v>
      </c>
      <c r="N398" s="1" t="s">
        <v>271</v>
      </c>
      <c r="O398" s="144">
        <v>105</v>
      </c>
      <c r="P398" s="13" t="s">
        <v>47</v>
      </c>
      <c r="Q398" s="13" t="s">
        <v>47</v>
      </c>
      <c r="R398" s="286">
        <v>80</v>
      </c>
      <c r="T398" s="118">
        <v>30</v>
      </c>
      <c r="U398" s="38">
        <v>95</v>
      </c>
      <c r="V398" s="50" t="s">
        <v>45</v>
      </c>
      <c r="W398" s="112" t="s">
        <v>45</v>
      </c>
      <c r="X398" s="112">
        <v>75</v>
      </c>
      <c r="AA398" s="1"/>
      <c r="AB398" s="1"/>
      <c r="AC398" s="1"/>
      <c r="AD398" s="1"/>
      <c r="AE398" s="1"/>
      <c r="AF398" s="1"/>
      <c r="AH398" t="s">
        <v>252</v>
      </c>
      <c r="AJ398" t="s">
        <v>253</v>
      </c>
    </row>
    <row r="399" spans="1:36" hidden="1" x14ac:dyDescent="0.35">
      <c r="A399" s="1">
        <v>432187</v>
      </c>
      <c r="B399" s="1">
        <v>1</v>
      </c>
      <c r="C399" s="25">
        <v>43483.459374999999</v>
      </c>
      <c r="D399" s="1" t="s">
        <v>289</v>
      </c>
      <c r="E399" s="1">
        <v>2</v>
      </c>
      <c r="F399" s="1">
        <v>132</v>
      </c>
      <c r="G399" s="1">
        <v>7.5</v>
      </c>
      <c r="H399" s="1" t="s">
        <v>63</v>
      </c>
      <c r="I399" s="1" t="s">
        <v>84</v>
      </c>
      <c r="J399" s="1">
        <v>12225902</v>
      </c>
      <c r="K399" s="1">
        <v>690</v>
      </c>
      <c r="L399" s="2">
        <v>6341.6173333333345</v>
      </c>
      <c r="M399" s="2">
        <v>2954.4386666666669</v>
      </c>
      <c r="N399" s="1" t="s">
        <v>271</v>
      </c>
      <c r="O399" s="144">
        <v>105</v>
      </c>
      <c r="P399" s="13" t="s">
        <v>47</v>
      </c>
      <c r="Q399" s="13" t="s">
        <v>47</v>
      </c>
      <c r="R399" s="286">
        <v>90</v>
      </c>
      <c r="T399" s="118">
        <v>30</v>
      </c>
      <c r="U399" s="38">
        <v>80</v>
      </c>
      <c r="V399" s="50" t="s">
        <v>46</v>
      </c>
      <c r="W399" s="112" t="s">
        <v>45</v>
      </c>
      <c r="X399" s="112">
        <v>80</v>
      </c>
      <c r="AA399" s="1"/>
      <c r="AB399" s="1"/>
      <c r="AC399" s="1"/>
      <c r="AD399" s="1"/>
      <c r="AE399" s="1"/>
      <c r="AF399" s="1"/>
      <c r="AH399" t="s">
        <v>252</v>
      </c>
      <c r="AJ399" t="s">
        <v>253</v>
      </c>
    </row>
    <row r="400" spans="1:36" hidden="1" x14ac:dyDescent="0.35">
      <c r="A400" s="1">
        <v>432187</v>
      </c>
      <c r="B400" s="1">
        <v>2</v>
      </c>
      <c r="C400" s="25">
        <v>43483.468877314815</v>
      </c>
      <c r="D400" s="1" t="s">
        <v>289</v>
      </c>
      <c r="E400" s="1">
        <v>2</v>
      </c>
      <c r="F400" s="1">
        <v>132</v>
      </c>
      <c r="G400" s="1">
        <v>7.5</v>
      </c>
      <c r="H400" s="1" t="s">
        <v>63</v>
      </c>
      <c r="I400" s="1" t="s">
        <v>84</v>
      </c>
      <c r="J400" s="1">
        <v>12225902</v>
      </c>
      <c r="K400" s="1">
        <v>690</v>
      </c>
      <c r="L400" s="2">
        <v>6886.931333333333</v>
      </c>
      <c r="M400" s="2">
        <v>2717.5353333333337</v>
      </c>
      <c r="N400" s="1" t="s">
        <v>271</v>
      </c>
      <c r="O400" s="144">
        <v>105</v>
      </c>
      <c r="P400" s="13" t="s">
        <v>47</v>
      </c>
      <c r="Q400" s="13" t="s">
        <v>47</v>
      </c>
      <c r="R400" s="286">
        <v>75</v>
      </c>
      <c r="T400" s="118">
        <v>30</v>
      </c>
      <c r="U400" s="38">
        <v>90</v>
      </c>
      <c r="V400" s="50" t="s">
        <v>46</v>
      </c>
      <c r="W400" s="112" t="s">
        <v>44</v>
      </c>
      <c r="X400" s="112">
        <v>105</v>
      </c>
      <c r="AA400" s="1"/>
      <c r="AB400" s="1"/>
      <c r="AC400" s="1"/>
      <c r="AD400" s="1"/>
      <c r="AE400" s="1"/>
      <c r="AF400" s="1"/>
      <c r="AH400" t="s">
        <v>252</v>
      </c>
      <c r="AJ400" t="s">
        <v>253</v>
      </c>
    </row>
    <row r="401" spans="1:36" x14ac:dyDescent="0.35">
      <c r="A401" s="1">
        <v>424597</v>
      </c>
      <c r="B401" s="1">
        <v>1</v>
      </c>
      <c r="C401" s="25">
        <v>43483.545648148145</v>
      </c>
      <c r="D401" s="1" t="s">
        <v>290</v>
      </c>
      <c r="E401" s="1">
        <v>4</v>
      </c>
      <c r="F401" s="1">
        <v>225</v>
      </c>
      <c r="G401" s="1">
        <v>45</v>
      </c>
      <c r="H401" s="1" t="s">
        <v>34</v>
      </c>
      <c r="I401" s="1" t="s">
        <v>131</v>
      </c>
      <c r="J401" s="1">
        <v>12325152</v>
      </c>
      <c r="K401" s="1">
        <v>400</v>
      </c>
      <c r="L401" s="2">
        <v>8394.0266666666666</v>
      </c>
      <c r="M401" s="2">
        <v>2770.8706666666662</v>
      </c>
      <c r="N401" s="1" t="s">
        <v>47</v>
      </c>
      <c r="O401" s="144">
        <v>105</v>
      </c>
      <c r="P401" s="13" t="s">
        <v>47</v>
      </c>
      <c r="Q401" s="13" t="s">
        <v>47</v>
      </c>
      <c r="R401" s="286">
        <v>80</v>
      </c>
      <c r="T401" s="118">
        <v>30</v>
      </c>
      <c r="U401" s="38">
        <v>85</v>
      </c>
      <c r="V401" s="50" t="s">
        <v>47</v>
      </c>
      <c r="W401" s="112" t="s">
        <v>44</v>
      </c>
      <c r="X401" s="112">
        <v>105</v>
      </c>
      <c r="AA401" s="1"/>
      <c r="AB401" s="1"/>
      <c r="AC401" s="1"/>
      <c r="AD401" s="1"/>
      <c r="AE401" s="1"/>
      <c r="AF401" s="1"/>
      <c r="AH401" t="s">
        <v>252</v>
      </c>
      <c r="AJ401" t="s">
        <v>253</v>
      </c>
    </row>
    <row r="402" spans="1:36" hidden="1" x14ac:dyDescent="0.35">
      <c r="A402" s="1">
        <v>424597</v>
      </c>
      <c r="B402" s="1">
        <v>1</v>
      </c>
      <c r="C402" s="25">
        <v>43486.292164351849</v>
      </c>
      <c r="D402" s="1" t="s">
        <v>290</v>
      </c>
      <c r="E402" s="1">
        <v>4</v>
      </c>
      <c r="F402" s="1">
        <v>225</v>
      </c>
      <c r="G402" s="1">
        <v>45</v>
      </c>
      <c r="H402" s="1" t="s">
        <v>34</v>
      </c>
      <c r="I402" s="1" t="s">
        <v>131</v>
      </c>
      <c r="J402" s="1">
        <v>12325152</v>
      </c>
      <c r="K402" s="1">
        <v>690</v>
      </c>
      <c r="L402" s="2">
        <v>8639.1433333333334</v>
      </c>
      <c r="M402" s="2">
        <v>4958.2866666666678</v>
      </c>
      <c r="N402" s="1" t="s">
        <v>291</v>
      </c>
      <c r="O402" s="144">
        <v>105</v>
      </c>
      <c r="P402" s="13" t="s">
        <v>47</v>
      </c>
      <c r="Q402" s="13" t="s">
        <v>47</v>
      </c>
      <c r="R402" s="286">
        <v>105</v>
      </c>
      <c r="T402" s="118">
        <v>30</v>
      </c>
      <c r="U402" s="38">
        <v>90</v>
      </c>
      <c r="V402" s="50" t="s">
        <v>47</v>
      </c>
      <c r="W402" s="112" t="s">
        <v>47</v>
      </c>
      <c r="X402" s="112">
        <v>85</v>
      </c>
      <c r="AA402" s="1"/>
      <c r="AB402" s="1"/>
      <c r="AC402" s="1"/>
      <c r="AD402" s="1"/>
      <c r="AE402" s="1"/>
      <c r="AF402" s="1"/>
      <c r="AH402" t="s">
        <v>252</v>
      </c>
      <c r="AJ402" t="s">
        <v>253</v>
      </c>
    </row>
    <row r="403" spans="1:36" hidden="1" x14ac:dyDescent="0.35">
      <c r="A403" s="1">
        <v>424597</v>
      </c>
      <c r="B403" s="1">
        <v>1</v>
      </c>
      <c r="C403" s="25">
        <v>43486.311736111114</v>
      </c>
      <c r="D403" s="1" t="s">
        <v>290</v>
      </c>
      <c r="E403" s="1">
        <v>4</v>
      </c>
      <c r="F403" s="1">
        <v>225</v>
      </c>
      <c r="G403" s="1">
        <v>45</v>
      </c>
      <c r="H403" s="1" t="s">
        <v>34</v>
      </c>
      <c r="I403" s="1" t="s">
        <v>131</v>
      </c>
      <c r="J403" s="1">
        <v>12325152</v>
      </c>
      <c r="K403" s="1">
        <v>690</v>
      </c>
      <c r="L403" s="2">
        <v>9265.8206666666683</v>
      </c>
      <c r="M403" s="2">
        <v>4943.4513333333334</v>
      </c>
      <c r="N403" s="1" t="s">
        <v>292</v>
      </c>
      <c r="O403" s="144">
        <v>105</v>
      </c>
      <c r="P403" s="13" t="s">
        <v>47</v>
      </c>
      <c r="Q403" s="13" t="s">
        <v>47</v>
      </c>
      <c r="R403" s="286">
        <v>105</v>
      </c>
      <c r="T403" s="118">
        <v>30</v>
      </c>
      <c r="U403" s="38">
        <v>95</v>
      </c>
      <c r="V403" s="50" t="s">
        <v>47</v>
      </c>
      <c r="W403" s="112" t="s">
        <v>47</v>
      </c>
      <c r="X403" s="112">
        <v>85</v>
      </c>
      <c r="AA403" s="1"/>
      <c r="AB403" s="1"/>
      <c r="AC403" s="1"/>
      <c r="AD403" s="1"/>
      <c r="AE403" s="1"/>
      <c r="AF403" s="1"/>
      <c r="AH403" t="s">
        <v>252</v>
      </c>
      <c r="AJ403" t="s">
        <v>253</v>
      </c>
    </row>
    <row r="404" spans="1:36" x14ac:dyDescent="0.35">
      <c r="A404" s="1">
        <v>424597</v>
      </c>
      <c r="B404" s="1">
        <v>1</v>
      </c>
      <c r="C404" s="25">
        <v>43486.350601851853</v>
      </c>
      <c r="D404" s="1" t="s">
        <v>290</v>
      </c>
      <c r="E404" s="1">
        <v>4</v>
      </c>
      <c r="F404" s="1">
        <v>225</v>
      </c>
      <c r="G404" s="1">
        <v>45</v>
      </c>
      <c r="H404" s="1" t="s">
        <v>34</v>
      </c>
      <c r="I404" s="1" t="s">
        <v>131</v>
      </c>
      <c r="J404" s="1">
        <v>12325152</v>
      </c>
      <c r="K404" s="1">
        <v>400</v>
      </c>
      <c r="L404" s="2">
        <v>8494.485999999999</v>
      </c>
      <c r="M404" s="145">
        <v>2497.3153333333335</v>
      </c>
      <c r="N404" s="1" t="s">
        <v>47</v>
      </c>
      <c r="O404" s="144">
        <v>105</v>
      </c>
      <c r="P404" s="13" t="s">
        <v>47</v>
      </c>
      <c r="Q404" s="13" t="s">
        <v>46</v>
      </c>
      <c r="R404" s="286">
        <v>95</v>
      </c>
      <c r="T404" s="118">
        <v>30</v>
      </c>
      <c r="U404" s="38">
        <v>85</v>
      </c>
      <c r="V404" s="50" t="s">
        <v>47</v>
      </c>
      <c r="W404" s="115" t="s">
        <v>44</v>
      </c>
      <c r="X404" s="115">
        <v>100</v>
      </c>
      <c r="AA404" s="1"/>
      <c r="AB404" s="1"/>
      <c r="AC404" s="1"/>
      <c r="AD404" s="1"/>
      <c r="AE404" s="1"/>
      <c r="AF404" s="1"/>
      <c r="AH404" t="s">
        <v>252</v>
      </c>
      <c r="AJ404" t="s">
        <v>253</v>
      </c>
    </row>
    <row r="405" spans="1:36" hidden="1" x14ac:dyDescent="0.35">
      <c r="A405" s="1">
        <v>416025</v>
      </c>
      <c r="B405" s="1">
        <v>1</v>
      </c>
      <c r="C405" s="25">
        <v>43486.449513888889</v>
      </c>
      <c r="D405" s="1" t="s">
        <v>290</v>
      </c>
      <c r="E405" s="1">
        <v>4</v>
      </c>
      <c r="F405" s="1">
        <v>225</v>
      </c>
      <c r="G405" s="1">
        <v>45</v>
      </c>
      <c r="H405" s="1" t="s">
        <v>34</v>
      </c>
      <c r="I405" s="1" t="s">
        <v>131</v>
      </c>
      <c r="J405" s="1">
        <v>12012102</v>
      </c>
      <c r="K405" s="1">
        <v>950</v>
      </c>
      <c r="L405" s="2">
        <v>7794.3506666666663</v>
      </c>
      <c r="M405" s="2">
        <v>4036.237333333333</v>
      </c>
      <c r="N405" s="1" t="s">
        <v>271</v>
      </c>
      <c r="O405" s="144">
        <v>100</v>
      </c>
      <c r="P405" s="13" t="s">
        <v>45</v>
      </c>
      <c r="Q405" s="13" t="s">
        <v>45</v>
      </c>
      <c r="R405" s="286">
        <v>80</v>
      </c>
      <c r="T405" s="118">
        <v>30</v>
      </c>
      <c r="AA405" s="1"/>
      <c r="AB405" s="1"/>
      <c r="AC405" s="1"/>
      <c r="AD405" s="1"/>
      <c r="AE405" s="1"/>
      <c r="AF405" s="1"/>
      <c r="AH405" t="s">
        <v>252</v>
      </c>
      <c r="AJ405" t="s">
        <v>253</v>
      </c>
    </row>
    <row r="406" spans="1:36" hidden="1" x14ac:dyDescent="0.35">
      <c r="A406" s="1">
        <v>433683</v>
      </c>
      <c r="B406" s="1">
        <v>1</v>
      </c>
      <c r="C406" s="25">
        <v>43487.346412037034</v>
      </c>
      <c r="D406" s="1" t="s">
        <v>293</v>
      </c>
      <c r="E406" s="1">
        <v>6</v>
      </c>
      <c r="F406" s="1">
        <v>200</v>
      </c>
      <c r="G406" s="1">
        <v>18.5</v>
      </c>
      <c r="H406" s="1" t="s">
        <v>55</v>
      </c>
      <c r="I406" s="1" t="s">
        <v>75</v>
      </c>
      <c r="J406" s="1">
        <v>12346092</v>
      </c>
      <c r="K406" s="1">
        <v>690</v>
      </c>
      <c r="L406" s="2">
        <v>9543.2259999999987</v>
      </c>
      <c r="M406" s="2">
        <v>5194.3173333333334</v>
      </c>
      <c r="N406" s="1" t="s">
        <v>47</v>
      </c>
      <c r="O406" s="144">
        <v>105</v>
      </c>
      <c r="P406" s="13" t="s">
        <v>47</v>
      </c>
      <c r="Q406" s="13" t="s">
        <v>47</v>
      </c>
      <c r="R406" s="286">
        <v>105</v>
      </c>
      <c r="T406" s="118">
        <v>30</v>
      </c>
      <c r="U406" s="38">
        <v>100</v>
      </c>
      <c r="V406" s="50" t="s">
        <v>47</v>
      </c>
      <c r="W406" s="112" t="s">
        <v>47</v>
      </c>
      <c r="X406" s="112">
        <v>90</v>
      </c>
      <c r="AA406" s="1"/>
      <c r="AB406" s="1"/>
      <c r="AC406" s="1"/>
      <c r="AD406" s="1"/>
      <c r="AE406" s="1"/>
      <c r="AF406" s="1"/>
      <c r="AH406" t="s">
        <v>252</v>
      </c>
      <c r="AJ406" t="s">
        <v>253</v>
      </c>
    </row>
    <row r="407" spans="1:36" hidden="1" x14ac:dyDescent="0.35">
      <c r="A407" s="1">
        <v>433683</v>
      </c>
      <c r="B407" s="1">
        <v>2</v>
      </c>
      <c r="C407" s="25">
        <v>43488.348217592589</v>
      </c>
      <c r="D407" s="1" t="s">
        <v>293</v>
      </c>
      <c r="E407" s="1">
        <v>6</v>
      </c>
      <c r="F407" s="1">
        <v>200</v>
      </c>
      <c r="G407" s="1">
        <v>18.5</v>
      </c>
      <c r="H407" s="1" t="s">
        <v>55</v>
      </c>
      <c r="I407" s="1" t="s">
        <v>75</v>
      </c>
      <c r="J407" s="1">
        <v>12346092</v>
      </c>
      <c r="K407" s="1">
        <v>690</v>
      </c>
      <c r="L407" s="2">
        <v>9823.4033333333336</v>
      </c>
      <c r="M407" s="2">
        <v>5147.7579999999989</v>
      </c>
      <c r="N407" s="1" t="s">
        <v>47</v>
      </c>
      <c r="O407" s="144">
        <v>105</v>
      </c>
      <c r="P407" s="13" t="s">
        <v>47</v>
      </c>
      <c r="Q407" s="13" t="s">
        <v>47</v>
      </c>
      <c r="R407" s="286">
        <v>105</v>
      </c>
      <c r="T407" s="118">
        <v>30</v>
      </c>
      <c r="U407" s="38">
        <v>105</v>
      </c>
      <c r="V407" s="50" t="s">
        <v>47</v>
      </c>
      <c r="W407" s="112" t="s">
        <v>47</v>
      </c>
      <c r="X407" s="112">
        <v>90</v>
      </c>
      <c r="AA407" s="1"/>
      <c r="AB407" s="1"/>
      <c r="AC407" s="1"/>
      <c r="AD407" s="1"/>
      <c r="AE407" s="1"/>
      <c r="AF407" s="1"/>
      <c r="AH407" t="s">
        <v>252</v>
      </c>
      <c r="AJ407" t="s">
        <v>253</v>
      </c>
    </row>
    <row r="408" spans="1:36" hidden="1" x14ac:dyDescent="0.35">
      <c r="A408" s="1">
        <v>419927</v>
      </c>
      <c r="B408" s="1">
        <v>1</v>
      </c>
      <c r="C408" s="25">
        <v>43488.4221875</v>
      </c>
      <c r="D408" s="1" t="s">
        <v>294</v>
      </c>
      <c r="E408" s="1">
        <v>4</v>
      </c>
      <c r="F408" s="1">
        <v>180</v>
      </c>
      <c r="G408" s="1">
        <v>18.5</v>
      </c>
      <c r="H408" s="1" t="s">
        <v>197</v>
      </c>
      <c r="I408" s="1" t="s">
        <v>183</v>
      </c>
      <c r="J408" s="1">
        <v>12238682</v>
      </c>
      <c r="K408" s="1">
        <v>690</v>
      </c>
      <c r="L408" s="2">
        <v>9682.858666666667</v>
      </c>
      <c r="M408" s="2">
        <v>5102.174</v>
      </c>
      <c r="N408" s="1" t="s">
        <v>271</v>
      </c>
      <c r="O408" s="144">
        <v>105</v>
      </c>
      <c r="P408" s="13" t="s">
        <v>47</v>
      </c>
      <c r="Q408" s="13" t="s">
        <v>47</v>
      </c>
      <c r="R408" s="286">
        <v>105</v>
      </c>
      <c r="T408" s="118">
        <v>30</v>
      </c>
      <c r="U408" s="38">
        <v>100</v>
      </c>
      <c r="V408" s="50" t="s">
        <v>47</v>
      </c>
      <c r="W408" s="112" t="s">
        <v>47</v>
      </c>
      <c r="X408" s="112">
        <v>85</v>
      </c>
      <c r="AA408" s="1"/>
      <c r="AB408" s="1"/>
      <c r="AC408" s="1"/>
      <c r="AD408" s="1"/>
      <c r="AE408" s="1"/>
      <c r="AF408" s="1"/>
      <c r="AH408" t="s">
        <v>252</v>
      </c>
      <c r="AJ408" t="s">
        <v>253</v>
      </c>
    </row>
    <row r="409" spans="1:36" hidden="1" x14ac:dyDescent="0.35">
      <c r="A409" s="1">
        <v>419927</v>
      </c>
      <c r="B409" s="1">
        <v>2</v>
      </c>
      <c r="C409" s="25">
        <v>43488.452048611114</v>
      </c>
      <c r="D409" s="1" t="s">
        <v>294</v>
      </c>
      <c r="E409" s="1">
        <v>4</v>
      </c>
      <c r="F409" s="1">
        <v>180</v>
      </c>
      <c r="G409" s="1">
        <v>18.5</v>
      </c>
      <c r="H409" s="1" t="s">
        <v>197</v>
      </c>
      <c r="I409" s="1" t="s">
        <v>183</v>
      </c>
      <c r="J409" s="1">
        <v>12238682</v>
      </c>
      <c r="K409" s="1">
        <v>690</v>
      </c>
      <c r="L409" s="2">
        <v>9967.4756666666672</v>
      </c>
      <c r="M409" s="2">
        <v>4951.87</v>
      </c>
      <c r="N409" s="1" t="s">
        <v>271</v>
      </c>
      <c r="O409" s="144">
        <v>105</v>
      </c>
      <c r="P409" s="13" t="s">
        <v>47</v>
      </c>
      <c r="Q409" s="13" t="s">
        <v>47</v>
      </c>
      <c r="R409" s="286">
        <v>105</v>
      </c>
      <c r="T409" s="118">
        <v>30</v>
      </c>
      <c r="U409" s="38">
        <v>105</v>
      </c>
      <c r="V409" s="50" t="s">
        <v>47</v>
      </c>
      <c r="W409" s="112" t="s">
        <v>47</v>
      </c>
      <c r="X409" s="112">
        <v>85</v>
      </c>
      <c r="AA409" s="1"/>
      <c r="AB409" s="1"/>
      <c r="AC409" s="1"/>
      <c r="AD409" s="1"/>
      <c r="AE409" s="1"/>
      <c r="AF409" s="1"/>
      <c r="AH409" t="s">
        <v>252</v>
      </c>
      <c r="AJ409" t="s">
        <v>253</v>
      </c>
    </row>
    <row r="410" spans="1:36" x14ac:dyDescent="0.35">
      <c r="A410" s="1">
        <v>433704</v>
      </c>
      <c r="B410" s="1">
        <v>1</v>
      </c>
      <c r="C410" s="25">
        <v>43488.559317129628</v>
      </c>
      <c r="D410" s="1" t="s">
        <v>295</v>
      </c>
      <c r="E410" s="1">
        <v>4</v>
      </c>
      <c r="F410" s="1">
        <v>200</v>
      </c>
      <c r="G410" s="1">
        <v>27</v>
      </c>
      <c r="H410" s="1" t="s">
        <v>63</v>
      </c>
      <c r="I410" s="1" t="s">
        <v>64</v>
      </c>
      <c r="J410" s="1">
        <v>4262402</v>
      </c>
      <c r="K410" s="1">
        <v>400</v>
      </c>
      <c r="L410" s="2">
        <v>6528.8813333333337</v>
      </c>
      <c r="M410" s="2">
        <v>2900.1793333333335</v>
      </c>
      <c r="N410" s="1" t="s">
        <v>47</v>
      </c>
      <c r="O410" s="144">
        <v>105</v>
      </c>
      <c r="P410" s="13" t="s">
        <v>47</v>
      </c>
      <c r="Q410" s="13" t="s">
        <v>47</v>
      </c>
      <c r="R410" s="286">
        <v>85</v>
      </c>
      <c r="T410" s="118">
        <v>30</v>
      </c>
      <c r="U410" s="38">
        <v>85</v>
      </c>
      <c r="V410" s="50" t="s">
        <v>46</v>
      </c>
      <c r="W410" s="112" t="s">
        <v>45</v>
      </c>
      <c r="X410" s="112">
        <v>80</v>
      </c>
      <c r="AA410" s="1"/>
      <c r="AB410" s="1"/>
      <c r="AC410" s="1"/>
      <c r="AD410" s="1"/>
      <c r="AE410" s="1"/>
      <c r="AF410" s="1"/>
      <c r="AH410" t="s">
        <v>252</v>
      </c>
      <c r="AJ410" t="s">
        <v>253</v>
      </c>
    </row>
    <row r="411" spans="1:36" hidden="1" x14ac:dyDescent="0.35">
      <c r="A411" s="1">
        <v>424179</v>
      </c>
      <c r="B411" s="1">
        <v>1</v>
      </c>
      <c r="C411" s="25">
        <v>43490.300416666665</v>
      </c>
      <c r="D411" s="1" t="s">
        <v>284</v>
      </c>
      <c r="E411" s="1">
        <v>4</v>
      </c>
      <c r="F411" s="1">
        <v>160</v>
      </c>
      <c r="G411" s="1">
        <v>15</v>
      </c>
      <c r="H411" s="1" t="s">
        <v>34</v>
      </c>
      <c r="I411" s="1" t="s">
        <v>131</v>
      </c>
      <c r="J411" s="1">
        <v>12322432</v>
      </c>
      <c r="K411" s="1">
        <v>690</v>
      </c>
      <c r="L411" s="2">
        <v>7134.5119999999997</v>
      </c>
      <c r="M411" s="2">
        <v>3315.7226666666666</v>
      </c>
      <c r="N411" s="1" t="s">
        <v>271</v>
      </c>
      <c r="O411" s="144">
        <v>105</v>
      </c>
      <c r="P411" s="13" t="s">
        <v>47</v>
      </c>
      <c r="Q411" s="13" t="s">
        <v>47</v>
      </c>
      <c r="R411" s="286">
        <v>100</v>
      </c>
      <c r="T411" s="118" t="s">
        <v>253</v>
      </c>
      <c r="U411" s="38">
        <v>95</v>
      </c>
      <c r="V411" s="50" t="s">
        <v>46</v>
      </c>
      <c r="W411" s="112" t="s">
        <v>45</v>
      </c>
      <c r="X411" s="112">
        <v>95</v>
      </c>
      <c r="AA411" s="1"/>
      <c r="AB411" s="1"/>
      <c r="AC411" s="1"/>
      <c r="AD411" s="1"/>
      <c r="AE411" s="1"/>
      <c r="AF411" s="1"/>
      <c r="AH411" t="s">
        <v>252</v>
      </c>
      <c r="AJ411" t="s">
        <v>253</v>
      </c>
    </row>
    <row r="412" spans="1:36" hidden="1" x14ac:dyDescent="0.35">
      <c r="A412" s="1">
        <v>424179</v>
      </c>
      <c r="B412" s="1">
        <v>1</v>
      </c>
      <c r="C412" s="25">
        <v>43490.310902777775</v>
      </c>
      <c r="D412" s="1" t="s">
        <v>284</v>
      </c>
      <c r="E412" s="1">
        <v>4</v>
      </c>
      <c r="F412" s="1">
        <v>160</v>
      </c>
      <c r="G412" s="1">
        <v>15</v>
      </c>
      <c r="H412" s="1" t="s">
        <v>34</v>
      </c>
      <c r="I412" s="1" t="s">
        <v>131</v>
      </c>
      <c r="J412" s="1">
        <v>12322432</v>
      </c>
      <c r="K412" s="1">
        <v>690</v>
      </c>
      <c r="L412" s="2">
        <v>7968.3706666666658</v>
      </c>
      <c r="M412" s="2">
        <v>3596.67</v>
      </c>
      <c r="N412" s="1" t="s">
        <v>271</v>
      </c>
      <c r="O412" s="144">
        <v>105</v>
      </c>
      <c r="P412" s="13" t="s">
        <v>47</v>
      </c>
      <c r="Q412" s="13" t="s">
        <v>47</v>
      </c>
      <c r="R412" s="286">
        <v>105</v>
      </c>
      <c r="T412" s="118" t="s">
        <v>296</v>
      </c>
      <c r="U412" s="38">
        <v>80</v>
      </c>
      <c r="V412" s="50" t="s">
        <v>47</v>
      </c>
      <c r="W412" s="112" t="s">
        <v>45</v>
      </c>
      <c r="X412" s="112">
        <v>105</v>
      </c>
      <c r="AA412" s="1"/>
      <c r="AB412" s="1"/>
      <c r="AC412" s="1"/>
      <c r="AD412" s="1"/>
      <c r="AE412" s="1"/>
      <c r="AF412" s="1"/>
      <c r="AH412" t="s">
        <v>252</v>
      </c>
      <c r="AJ412" t="s">
        <v>296</v>
      </c>
    </row>
    <row r="413" spans="1:36" hidden="1" x14ac:dyDescent="0.35">
      <c r="A413" s="1">
        <v>418044</v>
      </c>
      <c r="B413" s="1">
        <v>1</v>
      </c>
      <c r="C413" s="25">
        <v>43490.330312500002</v>
      </c>
      <c r="D413" s="1" t="s">
        <v>297</v>
      </c>
      <c r="E413" s="1">
        <v>2</v>
      </c>
      <c r="F413" s="1">
        <v>160</v>
      </c>
      <c r="G413" s="1">
        <v>18.5</v>
      </c>
      <c r="H413" s="1" t="s">
        <v>34</v>
      </c>
      <c r="I413" s="1" t="s">
        <v>131</v>
      </c>
      <c r="J413" s="1">
        <v>12298252</v>
      </c>
      <c r="K413" s="1">
        <v>690</v>
      </c>
      <c r="L413" s="2">
        <v>8498.387333333334</v>
      </c>
      <c r="M413" s="2">
        <v>3480.1566666666672</v>
      </c>
      <c r="N413" s="1" t="s">
        <v>271</v>
      </c>
      <c r="O413" s="144">
        <v>105</v>
      </c>
      <c r="P413" s="13" t="s">
        <v>47</v>
      </c>
      <c r="Q413" s="13" t="s">
        <v>47</v>
      </c>
      <c r="R413" s="286">
        <v>105</v>
      </c>
      <c r="T413" s="118" t="s">
        <v>253</v>
      </c>
      <c r="U413" s="38">
        <v>85</v>
      </c>
      <c r="V413" s="50" t="s">
        <v>47</v>
      </c>
      <c r="W413" s="112" t="s">
        <v>45</v>
      </c>
      <c r="X413" s="112">
        <v>105</v>
      </c>
      <c r="AA413" s="1"/>
      <c r="AB413" s="1"/>
      <c r="AC413" s="1"/>
      <c r="AD413" s="1"/>
      <c r="AE413" s="1"/>
      <c r="AF413" s="1"/>
      <c r="AH413" t="s">
        <v>252</v>
      </c>
      <c r="AJ413" t="s">
        <v>253</v>
      </c>
    </row>
    <row r="414" spans="1:36" hidden="1" x14ac:dyDescent="0.35">
      <c r="A414" s="1">
        <v>418044</v>
      </c>
      <c r="B414" s="1">
        <v>1</v>
      </c>
      <c r="C414" s="25">
        <v>43490.344421296293</v>
      </c>
      <c r="D414" s="1" t="s">
        <v>297</v>
      </c>
      <c r="E414" s="1">
        <v>2</v>
      </c>
      <c r="F414" s="1">
        <v>160</v>
      </c>
      <c r="G414" s="1">
        <v>18.5</v>
      </c>
      <c r="H414" s="1" t="s">
        <v>34</v>
      </c>
      <c r="I414" s="1" t="s">
        <v>131</v>
      </c>
      <c r="J414" s="1">
        <v>12298252</v>
      </c>
      <c r="K414" s="1">
        <v>690</v>
      </c>
      <c r="L414" s="2">
        <v>8941.1371666666673</v>
      </c>
      <c r="M414" s="2">
        <v>3727.6726666666668</v>
      </c>
      <c r="N414" s="1" t="s">
        <v>271</v>
      </c>
      <c r="O414" s="144">
        <v>105</v>
      </c>
      <c r="P414" s="13" t="s">
        <v>47</v>
      </c>
      <c r="Q414" s="13" t="s">
        <v>47</v>
      </c>
      <c r="R414" s="286">
        <v>105</v>
      </c>
      <c r="T414" s="118" t="s">
        <v>296</v>
      </c>
      <c r="U414" s="38">
        <v>95</v>
      </c>
      <c r="V414" s="50" t="s">
        <v>47</v>
      </c>
      <c r="W414" s="112" t="s">
        <v>46</v>
      </c>
      <c r="X414" s="112">
        <v>75</v>
      </c>
      <c r="AA414" s="1"/>
      <c r="AB414" s="1"/>
      <c r="AC414" s="1"/>
      <c r="AD414" s="1"/>
      <c r="AE414" s="1"/>
      <c r="AF414" s="1"/>
      <c r="AH414" t="s">
        <v>252</v>
      </c>
      <c r="AJ414" t="s">
        <v>296</v>
      </c>
    </row>
    <row r="415" spans="1:36" x14ac:dyDescent="0.35">
      <c r="A415" s="1">
        <v>417899</v>
      </c>
      <c r="B415" s="1">
        <v>5</v>
      </c>
      <c r="C415" s="25">
        <v>43490.392152777778</v>
      </c>
      <c r="D415" s="1" t="s">
        <v>298</v>
      </c>
      <c r="E415" s="1">
        <v>2</v>
      </c>
      <c r="F415" s="1">
        <v>160</v>
      </c>
      <c r="G415" s="1">
        <v>13</v>
      </c>
      <c r="H415" s="1" t="s">
        <v>63</v>
      </c>
      <c r="I415" s="1" t="s">
        <v>64</v>
      </c>
      <c r="J415" s="1">
        <v>12004332</v>
      </c>
      <c r="K415" s="1">
        <v>400</v>
      </c>
      <c r="L415" s="53">
        <v>3500</v>
      </c>
      <c r="M415" s="145">
        <v>2146.9653333333331</v>
      </c>
      <c r="N415" s="1" t="s">
        <v>47</v>
      </c>
      <c r="O415" s="144">
        <v>105</v>
      </c>
      <c r="P415" s="13" t="s">
        <v>45</v>
      </c>
      <c r="Q415" s="13" t="s">
        <v>45</v>
      </c>
      <c r="R415" s="286">
        <v>105</v>
      </c>
      <c r="T415" s="118" t="s">
        <v>253</v>
      </c>
      <c r="U415" s="38">
        <v>80</v>
      </c>
      <c r="V415" s="50" t="s">
        <v>44</v>
      </c>
      <c r="W415" s="112" t="s">
        <v>44</v>
      </c>
      <c r="X415" s="112">
        <v>80</v>
      </c>
      <c r="AA415" s="1"/>
      <c r="AB415" s="1"/>
      <c r="AC415" s="1"/>
      <c r="AD415" s="1"/>
      <c r="AE415" s="1"/>
      <c r="AF415" s="1"/>
      <c r="AH415" t="s">
        <v>252</v>
      </c>
      <c r="AJ415" t="s">
        <v>253</v>
      </c>
    </row>
    <row r="416" spans="1:36" hidden="1" x14ac:dyDescent="0.35">
      <c r="A416" s="1">
        <v>417899</v>
      </c>
      <c r="B416" s="1">
        <v>5</v>
      </c>
      <c r="C416" s="25">
        <v>43490.406689814816</v>
      </c>
      <c r="D416" s="1" t="s">
        <v>298</v>
      </c>
      <c r="E416" s="1">
        <v>2</v>
      </c>
      <c r="F416" s="1">
        <v>160</v>
      </c>
      <c r="G416" s="1">
        <v>13</v>
      </c>
      <c r="H416" s="1" t="s">
        <v>63</v>
      </c>
      <c r="I416" s="1" t="s">
        <v>64</v>
      </c>
      <c r="J416" s="1">
        <v>12004332</v>
      </c>
      <c r="K416" s="1">
        <v>690</v>
      </c>
      <c r="L416" s="2">
        <v>5100</v>
      </c>
      <c r="M416" s="2">
        <v>2324.0653333333335</v>
      </c>
      <c r="N416" s="1" t="s">
        <v>271</v>
      </c>
      <c r="O416" s="144">
        <v>90</v>
      </c>
      <c r="P416" s="13" t="s">
        <v>47</v>
      </c>
      <c r="Q416" s="13" t="s">
        <v>46</v>
      </c>
      <c r="R416" s="286">
        <v>85</v>
      </c>
      <c r="T416" s="118" t="s">
        <v>253</v>
      </c>
      <c r="U416" s="38">
        <v>85</v>
      </c>
      <c r="V416" s="50" t="s">
        <v>45</v>
      </c>
      <c r="W416" s="115" t="s">
        <v>44</v>
      </c>
      <c r="X416" s="115">
        <v>95</v>
      </c>
      <c r="AA416" s="1"/>
      <c r="AB416" s="1"/>
      <c r="AC416" s="1"/>
      <c r="AD416" s="1"/>
      <c r="AE416" s="1"/>
      <c r="AF416" s="1"/>
      <c r="AH416" t="s">
        <v>252</v>
      </c>
      <c r="AJ416" t="s">
        <v>253</v>
      </c>
    </row>
    <row r="417" spans="1:36" hidden="1" x14ac:dyDescent="0.35">
      <c r="A417" s="1">
        <v>436071</v>
      </c>
      <c r="B417" s="1">
        <v>1</v>
      </c>
      <c r="C417" s="25">
        <v>43494.43855324074</v>
      </c>
      <c r="D417" s="1" t="s">
        <v>299</v>
      </c>
      <c r="E417" s="1">
        <v>4</v>
      </c>
      <c r="F417" s="1">
        <v>250</v>
      </c>
      <c r="G417" s="1">
        <v>66</v>
      </c>
      <c r="H417" s="1" t="s">
        <v>34</v>
      </c>
      <c r="I417" s="1" t="s">
        <v>131</v>
      </c>
      <c r="J417" s="1">
        <v>12344802</v>
      </c>
      <c r="K417" s="1">
        <v>480</v>
      </c>
      <c r="L417" s="2">
        <v>8265.7653333333328</v>
      </c>
      <c r="M417" s="2">
        <v>4636.8073333333332</v>
      </c>
      <c r="N417" s="1" t="s">
        <v>47</v>
      </c>
      <c r="O417" s="144">
        <v>105</v>
      </c>
      <c r="P417" s="13" t="s">
        <v>47</v>
      </c>
      <c r="Q417" s="13" t="s">
        <v>47</v>
      </c>
      <c r="R417" s="286">
        <v>105</v>
      </c>
      <c r="T417" s="118" t="s">
        <v>253</v>
      </c>
      <c r="U417" s="38">
        <v>85</v>
      </c>
      <c r="V417" s="50" t="s">
        <v>47</v>
      </c>
      <c r="W417" s="112" t="s">
        <v>47</v>
      </c>
      <c r="X417" s="112">
        <v>60</v>
      </c>
      <c r="AA417" s="1"/>
      <c r="AB417" s="1"/>
      <c r="AC417" s="1"/>
      <c r="AD417" s="1"/>
      <c r="AE417" s="1"/>
      <c r="AF417" s="1"/>
      <c r="AH417" t="s">
        <v>252</v>
      </c>
      <c r="AJ417" t="s">
        <v>253</v>
      </c>
    </row>
    <row r="418" spans="1:36" hidden="1" x14ac:dyDescent="0.35">
      <c r="A418" s="1">
        <v>436071</v>
      </c>
      <c r="B418" s="1">
        <v>2</v>
      </c>
      <c r="C418" s="25">
        <v>43494.458622685182</v>
      </c>
      <c r="D418" s="1" t="s">
        <v>299</v>
      </c>
      <c r="E418" s="1">
        <v>4</v>
      </c>
      <c r="F418" s="1">
        <v>250</v>
      </c>
      <c r="G418" s="1">
        <v>66</v>
      </c>
      <c r="H418" s="1" t="s">
        <v>34</v>
      </c>
      <c r="I418" s="1" t="s">
        <v>131</v>
      </c>
      <c r="J418" s="1">
        <v>12344802</v>
      </c>
      <c r="K418" s="1">
        <v>480</v>
      </c>
      <c r="L418" s="2">
        <v>8935.5933333333323</v>
      </c>
      <c r="M418" s="2">
        <v>4868.6586666666672</v>
      </c>
      <c r="N418" s="1" t="s">
        <v>47</v>
      </c>
      <c r="O418" s="144">
        <v>105</v>
      </c>
      <c r="P418" s="13" t="s">
        <v>47</v>
      </c>
      <c r="Q418" s="13" t="s">
        <v>47</v>
      </c>
      <c r="R418" s="286">
        <v>105</v>
      </c>
      <c r="T418" s="118" t="s">
        <v>253</v>
      </c>
      <c r="U418" s="38">
        <v>95</v>
      </c>
      <c r="V418" s="50" t="s">
        <v>47</v>
      </c>
      <c r="W418" s="112" t="s">
        <v>47</v>
      </c>
      <c r="X418" s="112">
        <v>80</v>
      </c>
      <c r="AA418" s="1"/>
      <c r="AB418" s="1"/>
      <c r="AC418" s="1"/>
      <c r="AD418" s="1"/>
      <c r="AE418" s="1"/>
      <c r="AF418" s="1"/>
      <c r="AH418" t="s">
        <v>252</v>
      </c>
      <c r="AJ418" t="s">
        <v>253</v>
      </c>
    </row>
    <row r="419" spans="1:36" hidden="1" x14ac:dyDescent="0.35">
      <c r="A419" s="1">
        <v>436071</v>
      </c>
      <c r="B419" s="1">
        <v>3</v>
      </c>
      <c r="C419" s="25">
        <v>43494.489976851852</v>
      </c>
      <c r="D419" s="1" t="s">
        <v>299</v>
      </c>
      <c r="E419" s="1">
        <v>4</v>
      </c>
      <c r="F419" s="1">
        <v>250</v>
      </c>
      <c r="G419" s="1">
        <v>66</v>
      </c>
      <c r="H419" s="1" t="s">
        <v>34</v>
      </c>
      <c r="I419" s="1" t="s">
        <v>131</v>
      </c>
      <c r="J419" s="1">
        <v>12344802</v>
      </c>
      <c r="K419" s="1">
        <v>480</v>
      </c>
      <c r="L419" s="2">
        <v>7541.5340000000006</v>
      </c>
      <c r="M419" s="2">
        <v>4134.6433333333334</v>
      </c>
      <c r="N419" s="1" t="s">
        <v>47</v>
      </c>
      <c r="O419" s="144">
        <v>105</v>
      </c>
      <c r="P419" s="13" t="s">
        <v>47</v>
      </c>
      <c r="Q419" s="13" t="s">
        <v>47</v>
      </c>
      <c r="R419" s="286">
        <v>105</v>
      </c>
      <c r="T419" s="118" t="s">
        <v>253</v>
      </c>
      <c r="U419" s="38">
        <v>100</v>
      </c>
      <c r="V419" s="50" t="s">
        <v>46</v>
      </c>
      <c r="W419" s="112" t="s">
        <v>46</v>
      </c>
      <c r="X419" s="112">
        <v>90</v>
      </c>
      <c r="AA419" s="1"/>
      <c r="AB419" s="1"/>
      <c r="AC419" s="1"/>
      <c r="AD419" s="1"/>
      <c r="AE419" s="1"/>
      <c r="AF419" s="1"/>
      <c r="AH419" t="s">
        <v>252</v>
      </c>
      <c r="AJ419" t="s">
        <v>253</v>
      </c>
    </row>
    <row r="420" spans="1:36" hidden="1" x14ac:dyDescent="0.35">
      <c r="A420" s="1">
        <v>418039</v>
      </c>
      <c r="B420" s="1">
        <v>1</v>
      </c>
      <c r="C420" s="25">
        <v>43494.509247685186</v>
      </c>
      <c r="D420" s="1" t="s">
        <v>300</v>
      </c>
      <c r="E420" s="1">
        <v>4</v>
      </c>
      <c r="F420" s="1">
        <v>132</v>
      </c>
      <c r="G420" s="1">
        <v>5.5</v>
      </c>
      <c r="H420" s="1" t="s">
        <v>34</v>
      </c>
      <c r="I420" s="1" t="s">
        <v>131</v>
      </c>
      <c r="J420" s="1">
        <v>12298212</v>
      </c>
      <c r="K420" s="1">
        <v>690</v>
      </c>
      <c r="L420" s="2">
        <v>9297.2880000000005</v>
      </c>
      <c r="M420" s="2">
        <v>4190.1346666666677</v>
      </c>
      <c r="N420" s="1" t="s">
        <v>271</v>
      </c>
      <c r="O420" s="144">
        <v>105</v>
      </c>
      <c r="P420" s="13" t="s">
        <v>47</v>
      </c>
      <c r="Q420" s="13" t="s">
        <v>47</v>
      </c>
      <c r="R420" s="286">
        <v>105</v>
      </c>
      <c r="T420" s="118" t="s">
        <v>296</v>
      </c>
      <c r="U420" s="38">
        <v>100</v>
      </c>
      <c r="V420" s="50" t="s">
        <v>47</v>
      </c>
      <c r="W420" s="112" t="s">
        <v>46</v>
      </c>
      <c r="X420" s="112">
        <v>90</v>
      </c>
      <c r="AA420" s="1"/>
      <c r="AB420" s="1"/>
      <c r="AC420" s="1"/>
      <c r="AD420" s="1"/>
      <c r="AE420" s="1"/>
      <c r="AF420" s="1"/>
      <c r="AH420" t="s">
        <v>252</v>
      </c>
      <c r="AJ420" t="s">
        <v>296</v>
      </c>
    </row>
    <row r="421" spans="1:36" hidden="1" x14ac:dyDescent="0.35">
      <c r="A421" s="1">
        <v>421496</v>
      </c>
      <c r="B421" s="1">
        <v>1</v>
      </c>
      <c r="C421" s="25">
        <v>43496.328379629631</v>
      </c>
      <c r="D421" s="1" t="s">
        <v>301</v>
      </c>
      <c r="E421" s="1">
        <v>2</v>
      </c>
      <c r="F421" s="1">
        <v>160</v>
      </c>
      <c r="G421" s="1">
        <v>11</v>
      </c>
      <c r="H421" s="1" t="s">
        <v>63</v>
      </c>
      <c r="I421" s="1" t="s">
        <v>64</v>
      </c>
      <c r="J421" s="1">
        <v>12231102</v>
      </c>
      <c r="K421" s="1">
        <v>690</v>
      </c>
      <c r="L421" s="2">
        <v>5857.39</v>
      </c>
      <c r="M421" s="2">
        <v>2361.8980000000001</v>
      </c>
      <c r="N421" s="1" t="s">
        <v>271</v>
      </c>
      <c r="O421" s="144">
        <v>105</v>
      </c>
      <c r="P421" s="13" t="s">
        <v>47</v>
      </c>
      <c r="Q421" s="13" t="s">
        <v>46</v>
      </c>
      <c r="R421" s="286">
        <v>85</v>
      </c>
      <c r="T421" s="118" t="s">
        <v>253</v>
      </c>
      <c r="U421" s="38">
        <v>105</v>
      </c>
      <c r="V421" s="50" t="s">
        <v>45</v>
      </c>
      <c r="W421" s="115" t="s">
        <v>44</v>
      </c>
      <c r="X421" s="115">
        <v>95</v>
      </c>
      <c r="AA421" s="1"/>
      <c r="AB421" s="1"/>
      <c r="AC421" s="1"/>
      <c r="AD421" s="1"/>
      <c r="AE421" s="1"/>
      <c r="AF421" s="1"/>
    </row>
    <row r="422" spans="1:36" hidden="1" x14ac:dyDescent="0.35">
      <c r="A422" s="1">
        <v>421496</v>
      </c>
      <c r="B422" s="1">
        <v>1</v>
      </c>
      <c r="C422" s="25">
        <v>43496.335451388892</v>
      </c>
      <c r="D422" s="1" t="s">
        <v>301</v>
      </c>
      <c r="E422" s="1">
        <v>2</v>
      </c>
      <c r="F422" s="1">
        <v>160</v>
      </c>
      <c r="G422" s="1">
        <v>11</v>
      </c>
      <c r="H422" s="1" t="s">
        <v>63</v>
      </c>
      <c r="I422" s="1" t="s">
        <v>64</v>
      </c>
      <c r="J422" s="1">
        <v>12231102</v>
      </c>
      <c r="K422" s="1">
        <v>690</v>
      </c>
      <c r="L422" s="2">
        <v>6188.5413333333317</v>
      </c>
      <c r="M422" s="2">
        <v>2410.2539999999995</v>
      </c>
      <c r="N422" s="1" t="s">
        <v>271</v>
      </c>
      <c r="O422" s="144">
        <v>105</v>
      </c>
      <c r="P422" s="13" t="s">
        <v>47</v>
      </c>
      <c r="Q422" s="13" t="s">
        <v>46</v>
      </c>
      <c r="R422" s="286">
        <v>90</v>
      </c>
      <c r="T422" s="118" t="s">
        <v>296</v>
      </c>
      <c r="U422" s="38">
        <v>75</v>
      </c>
      <c r="V422" s="50" t="s">
        <v>46</v>
      </c>
      <c r="W422" s="115" t="s">
        <v>44</v>
      </c>
      <c r="X422" s="115">
        <v>95</v>
      </c>
      <c r="AA422" s="1"/>
      <c r="AB422" s="1"/>
      <c r="AC422" s="1"/>
      <c r="AD422" s="1"/>
      <c r="AE422" s="1"/>
      <c r="AF422" s="1"/>
    </row>
    <row r="423" spans="1:36" hidden="1" x14ac:dyDescent="0.35">
      <c r="A423" s="1">
        <v>426978</v>
      </c>
      <c r="B423" s="1">
        <v>1</v>
      </c>
      <c r="C423" s="25">
        <v>43497.556145833332</v>
      </c>
      <c r="D423" s="1" t="s">
        <v>280</v>
      </c>
      <c r="E423" s="1">
        <v>4</v>
      </c>
      <c r="F423" s="1">
        <v>132</v>
      </c>
      <c r="G423" s="1">
        <v>7.5</v>
      </c>
      <c r="H423" s="1" t="s">
        <v>63</v>
      </c>
      <c r="I423" s="1" t="s">
        <v>183</v>
      </c>
      <c r="J423" s="1">
        <v>12327372</v>
      </c>
      <c r="K423" s="1">
        <v>690</v>
      </c>
      <c r="L423" s="2">
        <v>7288.5119999999997</v>
      </c>
      <c r="M423" s="2">
        <v>3347.7033333333329</v>
      </c>
      <c r="N423" s="1" t="s">
        <v>271</v>
      </c>
      <c r="O423" s="144">
        <v>105</v>
      </c>
      <c r="P423" s="13" t="s">
        <v>47</v>
      </c>
      <c r="Q423" s="13" t="s">
        <v>47</v>
      </c>
      <c r="R423" s="286">
        <v>105</v>
      </c>
      <c r="T423" s="118">
        <v>30</v>
      </c>
      <c r="U423" s="38">
        <v>95</v>
      </c>
      <c r="V423" s="50" t="s">
        <v>46</v>
      </c>
      <c r="W423" s="112" t="s">
        <v>45</v>
      </c>
      <c r="X423" s="112">
        <v>100</v>
      </c>
      <c r="AA423" s="1"/>
      <c r="AB423" s="1"/>
      <c r="AC423" s="1"/>
      <c r="AD423" s="1"/>
      <c r="AE423" s="1"/>
      <c r="AF423" s="1"/>
    </row>
    <row r="424" spans="1:36" hidden="1" x14ac:dyDescent="0.35">
      <c r="A424" s="1">
        <v>426978</v>
      </c>
      <c r="B424" s="1">
        <v>2</v>
      </c>
      <c r="C424" s="25">
        <v>43500.274560185186</v>
      </c>
      <c r="D424" s="1" t="s">
        <v>280</v>
      </c>
      <c r="E424" s="1">
        <v>4</v>
      </c>
      <c r="F424" s="1">
        <v>132</v>
      </c>
      <c r="G424" s="1">
        <v>7.5</v>
      </c>
      <c r="H424" s="1" t="s">
        <v>63</v>
      </c>
      <c r="I424" s="1" t="s">
        <v>183</v>
      </c>
      <c r="J424" s="1">
        <v>12327372</v>
      </c>
      <c r="K424" s="1">
        <v>690</v>
      </c>
      <c r="L424" s="2">
        <v>7232.6100000000006</v>
      </c>
      <c r="M424" s="2">
        <v>3195.346</v>
      </c>
      <c r="N424" s="1" t="s">
        <v>271</v>
      </c>
      <c r="O424" s="144">
        <v>105</v>
      </c>
      <c r="P424" s="13" t="s">
        <v>47</v>
      </c>
      <c r="Q424" s="13" t="s">
        <v>47</v>
      </c>
      <c r="R424" s="286">
        <v>95</v>
      </c>
      <c r="T424" s="118" t="s">
        <v>253</v>
      </c>
      <c r="U424" s="38">
        <v>95</v>
      </c>
      <c r="V424" s="50" t="s">
        <v>46</v>
      </c>
      <c r="W424" s="112" t="s">
        <v>45</v>
      </c>
      <c r="X424" s="112">
        <v>95</v>
      </c>
      <c r="AA424" s="1"/>
      <c r="AB424" s="1"/>
      <c r="AC424" s="1"/>
      <c r="AD424" s="1"/>
      <c r="AE424" s="1"/>
      <c r="AF424" s="1"/>
    </row>
    <row r="425" spans="1:36" hidden="1" x14ac:dyDescent="0.35">
      <c r="A425" s="1">
        <v>426978</v>
      </c>
      <c r="B425" s="1">
        <v>2</v>
      </c>
      <c r="C425" s="25">
        <v>43500.283831018518</v>
      </c>
      <c r="D425" s="1" t="s">
        <v>280</v>
      </c>
      <c r="E425" s="1">
        <v>4</v>
      </c>
      <c r="F425" s="1">
        <v>132</v>
      </c>
      <c r="G425" s="1">
        <v>7.5</v>
      </c>
      <c r="H425" s="1" t="s">
        <v>63</v>
      </c>
      <c r="I425" s="1" t="s">
        <v>183</v>
      </c>
      <c r="J425" s="1">
        <v>12327372</v>
      </c>
      <c r="K425" s="1">
        <v>690</v>
      </c>
      <c r="L425" s="2">
        <v>8051.4279999999999</v>
      </c>
      <c r="M425" s="2">
        <v>3486.8679999999999</v>
      </c>
      <c r="N425" s="1" t="s">
        <v>271</v>
      </c>
      <c r="O425" s="144">
        <v>105</v>
      </c>
      <c r="P425" s="13" t="s">
        <v>47</v>
      </c>
      <c r="Q425" s="13" t="s">
        <v>47</v>
      </c>
      <c r="R425" s="286">
        <v>105</v>
      </c>
      <c r="T425" s="118">
        <v>60</v>
      </c>
      <c r="U425" s="38">
        <v>80</v>
      </c>
      <c r="V425" s="50" t="s">
        <v>47</v>
      </c>
      <c r="W425" s="112" t="s">
        <v>45</v>
      </c>
      <c r="X425" s="112">
        <v>105</v>
      </c>
      <c r="AA425" s="1"/>
      <c r="AB425" s="1"/>
      <c r="AC425" s="1"/>
      <c r="AD425" s="1"/>
      <c r="AE425" s="1"/>
      <c r="AF425" s="1"/>
    </row>
    <row r="426" spans="1:36" hidden="1" x14ac:dyDescent="0.35">
      <c r="A426" s="1">
        <v>418037</v>
      </c>
      <c r="B426" s="1">
        <v>1</v>
      </c>
      <c r="C426" s="25">
        <v>43500.305312500001</v>
      </c>
      <c r="D426" s="1" t="s">
        <v>306</v>
      </c>
      <c r="E426" s="1">
        <v>2</v>
      </c>
      <c r="F426" s="1">
        <v>132</v>
      </c>
      <c r="G426" s="1">
        <v>7.5</v>
      </c>
      <c r="H426" s="1" t="s">
        <v>34</v>
      </c>
      <c r="I426" s="1" t="s">
        <v>131</v>
      </c>
      <c r="J426" s="1">
        <v>12300082</v>
      </c>
      <c r="K426" s="1">
        <v>690</v>
      </c>
      <c r="L426" s="2">
        <v>8095.5233333333317</v>
      </c>
      <c r="M426" s="2">
        <v>3245.2419999999997</v>
      </c>
      <c r="N426" s="1" t="s">
        <v>271</v>
      </c>
      <c r="O426" s="144">
        <v>105</v>
      </c>
      <c r="P426" s="13" t="s">
        <v>47</v>
      </c>
      <c r="Q426" s="13" t="s">
        <v>47</v>
      </c>
      <c r="R426" s="286">
        <v>100</v>
      </c>
      <c r="T426" s="118">
        <v>30</v>
      </c>
      <c r="U426" s="38">
        <v>80</v>
      </c>
      <c r="V426" s="50" t="s">
        <v>47</v>
      </c>
      <c r="W426" s="112" t="s">
        <v>45</v>
      </c>
      <c r="X426" s="112">
        <v>95</v>
      </c>
      <c r="AA426" s="1"/>
      <c r="AB426" s="1"/>
      <c r="AC426" s="1"/>
      <c r="AD426" s="1"/>
      <c r="AE426" s="1"/>
      <c r="AF426" s="1"/>
    </row>
    <row r="427" spans="1:36" hidden="1" x14ac:dyDescent="0.35">
      <c r="A427" s="1">
        <v>418037</v>
      </c>
      <c r="B427" s="1">
        <v>1</v>
      </c>
      <c r="C427" s="25">
        <v>43500.315405092595</v>
      </c>
      <c r="D427" s="1" t="s">
        <v>306</v>
      </c>
      <c r="E427" s="1">
        <v>2</v>
      </c>
      <c r="F427" s="1">
        <v>132</v>
      </c>
      <c r="G427" s="1">
        <v>7.5</v>
      </c>
      <c r="H427" s="1" t="s">
        <v>34</v>
      </c>
      <c r="I427" s="1" t="s">
        <v>131</v>
      </c>
      <c r="J427" s="1">
        <v>12300082</v>
      </c>
      <c r="K427" s="1">
        <v>690</v>
      </c>
      <c r="L427" s="2">
        <v>8398.6979999999985</v>
      </c>
      <c r="M427" s="2">
        <v>3521.2613333333334</v>
      </c>
      <c r="N427" s="1" t="s">
        <v>271</v>
      </c>
      <c r="O427" s="144">
        <v>105</v>
      </c>
      <c r="P427" s="13" t="s">
        <v>47</v>
      </c>
      <c r="Q427" s="13" t="s">
        <v>47</v>
      </c>
      <c r="R427" s="286">
        <v>105</v>
      </c>
      <c r="T427" s="118">
        <v>60</v>
      </c>
      <c r="U427" s="38">
        <v>85</v>
      </c>
      <c r="V427" s="50" t="s">
        <v>47</v>
      </c>
      <c r="W427" s="112" t="s">
        <v>45</v>
      </c>
      <c r="X427" s="112">
        <v>105</v>
      </c>
      <c r="AA427" s="1"/>
      <c r="AB427" s="1"/>
      <c r="AC427" s="1"/>
      <c r="AD427" s="1"/>
      <c r="AE427" s="1"/>
      <c r="AF427" s="1"/>
    </row>
    <row r="428" spans="1:36" s="278" customFormat="1" x14ac:dyDescent="0.35">
      <c r="A428" s="193">
        <v>433645</v>
      </c>
      <c r="B428" s="193">
        <v>1</v>
      </c>
      <c r="C428" s="194">
        <v>43500.354004629633</v>
      </c>
      <c r="D428" s="193" t="s">
        <v>188</v>
      </c>
      <c r="E428" s="193">
        <v>2</v>
      </c>
      <c r="F428" s="193">
        <v>200</v>
      </c>
      <c r="G428" s="193">
        <v>37</v>
      </c>
      <c r="H428" s="193" t="s">
        <v>34</v>
      </c>
      <c r="I428" s="193" t="s">
        <v>131</v>
      </c>
      <c r="J428" s="193">
        <v>12152502</v>
      </c>
      <c r="K428" s="193">
        <v>400</v>
      </c>
      <c r="L428" s="195">
        <v>8401.6240000000016</v>
      </c>
      <c r="M428" s="195">
        <v>4007.849999999999</v>
      </c>
      <c r="N428" s="193" t="s">
        <v>47</v>
      </c>
      <c r="O428" s="196">
        <v>105</v>
      </c>
      <c r="P428" s="197" t="s">
        <v>47</v>
      </c>
      <c r="Q428" s="197" t="s">
        <v>47</v>
      </c>
      <c r="R428" s="287">
        <v>105</v>
      </c>
      <c r="S428" s="193"/>
      <c r="T428" s="203">
        <v>30</v>
      </c>
      <c r="U428" s="198">
        <v>85</v>
      </c>
      <c r="V428" s="199" t="s">
        <v>47</v>
      </c>
      <c r="W428" s="173" t="s">
        <v>46</v>
      </c>
      <c r="X428" s="173"/>
      <c r="AA428" s="193"/>
      <c r="AB428" s="193"/>
      <c r="AC428" s="193"/>
      <c r="AD428" s="193"/>
      <c r="AE428" s="193"/>
      <c r="AF428" s="193"/>
    </row>
    <row r="429" spans="1:36" hidden="1" x14ac:dyDescent="0.35">
      <c r="A429" s="1">
        <v>415304</v>
      </c>
      <c r="B429" s="1">
        <v>2</v>
      </c>
      <c r="C429" s="25">
        <v>43500.583831018521</v>
      </c>
      <c r="D429" s="1" t="s">
        <v>307</v>
      </c>
      <c r="E429" s="1">
        <v>4</v>
      </c>
      <c r="F429" s="1">
        <v>200</v>
      </c>
      <c r="G429" s="1">
        <v>30</v>
      </c>
      <c r="H429" s="1" t="s">
        <v>34</v>
      </c>
      <c r="I429" s="1" t="s">
        <v>131</v>
      </c>
      <c r="J429" s="1">
        <v>12297172</v>
      </c>
      <c r="K429" s="1">
        <v>950</v>
      </c>
      <c r="L429" s="2">
        <v>8695.3019999999997</v>
      </c>
      <c r="M429" s="2">
        <v>3798.5639999999999</v>
      </c>
      <c r="N429" s="1" t="s">
        <v>271</v>
      </c>
      <c r="O429" s="144">
        <v>80</v>
      </c>
      <c r="P429" s="13" t="s">
        <v>46</v>
      </c>
      <c r="Q429" s="13" t="s">
        <v>44</v>
      </c>
      <c r="R429" s="286">
        <v>105</v>
      </c>
      <c r="T429" s="118" t="s">
        <v>253</v>
      </c>
      <c r="AA429" s="1"/>
      <c r="AB429" s="1"/>
      <c r="AC429" s="1"/>
      <c r="AD429" s="1"/>
      <c r="AE429" s="1"/>
      <c r="AF429" s="1"/>
    </row>
    <row r="430" spans="1:36" s="278" customFormat="1" hidden="1" x14ac:dyDescent="0.35">
      <c r="A430" s="193">
        <v>415304</v>
      </c>
      <c r="B430" s="193">
        <v>3</v>
      </c>
      <c r="C430" s="194">
        <v>43500.596145833333</v>
      </c>
      <c r="D430" s="193" t="s">
        <v>307</v>
      </c>
      <c r="E430" s="193">
        <v>4</v>
      </c>
      <c r="F430" s="193">
        <v>200</v>
      </c>
      <c r="G430" s="193">
        <v>30</v>
      </c>
      <c r="H430" s="193" t="s">
        <v>34</v>
      </c>
      <c r="I430" s="193" t="s">
        <v>131</v>
      </c>
      <c r="J430" s="193">
        <v>12297172</v>
      </c>
      <c r="K430" s="193">
        <v>950</v>
      </c>
      <c r="L430" s="195">
        <v>8844.1686666666665</v>
      </c>
      <c r="M430" s="195">
        <v>4413.9993333333332</v>
      </c>
      <c r="N430" s="193" t="s">
        <v>271</v>
      </c>
      <c r="O430" s="196">
        <v>80</v>
      </c>
      <c r="P430" s="197" t="s">
        <v>46</v>
      </c>
      <c r="Q430" s="197" t="s">
        <v>45</v>
      </c>
      <c r="R430" s="287">
        <v>95</v>
      </c>
      <c r="S430" s="193"/>
      <c r="T430" s="203" t="s">
        <v>253</v>
      </c>
      <c r="U430" s="198"/>
      <c r="V430" s="199"/>
      <c r="W430" s="173"/>
      <c r="X430" s="173"/>
      <c r="AA430" s="193"/>
      <c r="AB430" s="193"/>
      <c r="AC430" s="193"/>
      <c r="AD430" s="193"/>
      <c r="AE430" s="193"/>
      <c r="AF430" s="193"/>
    </row>
    <row r="431" spans="1:36" hidden="1" x14ac:dyDescent="0.35">
      <c r="A431" s="1">
        <v>436436</v>
      </c>
      <c r="B431" s="1">
        <v>1</v>
      </c>
      <c r="C431" s="25">
        <v>43500.42460648148</v>
      </c>
      <c r="D431" s="1" t="s">
        <v>308</v>
      </c>
      <c r="E431" s="1">
        <v>4</v>
      </c>
      <c r="F431" s="1">
        <v>250</v>
      </c>
      <c r="G431" s="1">
        <v>75</v>
      </c>
      <c r="H431" s="1" t="s">
        <v>197</v>
      </c>
      <c r="I431" s="1" t="s">
        <v>183</v>
      </c>
      <c r="J431" s="1">
        <v>12275712</v>
      </c>
      <c r="K431" s="1">
        <v>690</v>
      </c>
      <c r="L431" s="2">
        <v>9642.8639999999996</v>
      </c>
      <c r="M431" s="2">
        <v>4992.8853333333327</v>
      </c>
      <c r="N431" s="1" t="s">
        <v>271</v>
      </c>
      <c r="O431" s="144">
        <v>105</v>
      </c>
      <c r="P431" s="13" t="s">
        <v>47</v>
      </c>
      <c r="Q431" s="13" t="s">
        <v>47</v>
      </c>
      <c r="R431" s="286">
        <v>105</v>
      </c>
      <c r="T431" s="118" t="s">
        <v>253</v>
      </c>
      <c r="U431" s="38">
        <v>100</v>
      </c>
      <c r="V431" s="50" t="s">
        <v>47</v>
      </c>
      <c r="W431" s="112" t="s">
        <v>47</v>
      </c>
      <c r="X431" s="112">
        <v>85</v>
      </c>
      <c r="AA431" s="1"/>
      <c r="AB431" s="1"/>
      <c r="AC431" s="1"/>
      <c r="AD431" s="1"/>
      <c r="AE431" s="1"/>
      <c r="AF431" s="1"/>
    </row>
    <row r="432" spans="1:36" hidden="1" x14ac:dyDescent="0.35">
      <c r="A432" s="1">
        <v>436436</v>
      </c>
      <c r="B432" s="1">
        <v>2</v>
      </c>
      <c r="C432" s="25">
        <v>43500.443865740737</v>
      </c>
      <c r="D432" s="1" t="s">
        <v>308</v>
      </c>
      <c r="E432" s="1">
        <v>4</v>
      </c>
      <c r="F432" s="1">
        <v>250</v>
      </c>
      <c r="G432" s="1">
        <v>75</v>
      </c>
      <c r="H432" s="1" t="s">
        <v>197</v>
      </c>
      <c r="I432" s="1" t="s">
        <v>183</v>
      </c>
      <c r="J432" s="1">
        <v>12275712</v>
      </c>
      <c r="K432" s="1">
        <v>690</v>
      </c>
      <c r="L432" s="2">
        <v>9184.1766666666663</v>
      </c>
      <c r="M432" s="2">
        <v>4587.9679999999998</v>
      </c>
      <c r="N432" s="1" t="s">
        <v>271</v>
      </c>
      <c r="O432" s="144">
        <v>105</v>
      </c>
      <c r="P432" s="13" t="s">
        <v>47</v>
      </c>
      <c r="Q432" s="13" t="s">
        <v>47</v>
      </c>
      <c r="R432" s="286">
        <v>105</v>
      </c>
      <c r="T432" s="118" t="s">
        <v>253</v>
      </c>
      <c r="U432" s="38">
        <v>95</v>
      </c>
      <c r="V432" s="50" t="s">
        <v>47</v>
      </c>
      <c r="W432" s="112" t="s">
        <v>46</v>
      </c>
      <c r="X432" s="112">
        <v>100</v>
      </c>
      <c r="AA432" s="1"/>
      <c r="AB432" s="1"/>
      <c r="AC432" s="1"/>
      <c r="AD432" s="1"/>
      <c r="AE432" s="1"/>
      <c r="AF432" s="1"/>
    </row>
    <row r="433" spans="1:32" s="278" customFormat="1" hidden="1" x14ac:dyDescent="0.35">
      <c r="A433" s="193">
        <v>436436</v>
      </c>
      <c r="B433" s="193">
        <v>2</v>
      </c>
      <c r="C433" s="194">
        <v>43500.457430555558</v>
      </c>
      <c r="D433" s="193" t="s">
        <v>308</v>
      </c>
      <c r="E433" s="193">
        <v>4</v>
      </c>
      <c r="F433" s="193">
        <v>250</v>
      </c>
      <c r="G433" s="193">
        <v>75</v>
      </c>
      <c r="H433" s="193" t="s">
        <v>197</v>
      </c>
      <c r="I433" s="193" t="s">
        <v>183</v>
      </c>
      <c r="J433" s="193">
        <v>12275712</v>
      </c>
      <c r="K433" s="193">
        <v>690</v>
      </c>
      <c r="L433" s="195">
        <v>9505.0886666666684</v>
      </c>
      <c r="M433" s="195">
        <v>4805.8266666666668</v>
      </c>
      <c r="N433" s="193" t="s">
        <v>271</v>
      </c>
      <c r="O433" s="196">
        <v>105</v>
      </c>
      <c r="P433" s="197" t="s">
        <v>47</v>
      </c>
      <c r="Q433" s="197" t="s">
        <v>47</v>
      </c>
      <c r="R433" s="287">
        <v>105</v>
      </c>
      <c r="S433" s="193"/>
      <c r="T433" s="203" t="s">
        <v>296</v>
      </c>
      <c r="U433" s="198">
        <v>100</v>
      </c>
      <c r="V433" s="199" t="s">
        <v>47</v>
      </c>
      <c r="W433" s="173" t="s">
        <v>47</v>
      </c>
      <c r="X433" s="173">
        <v>80</v>
      </c>
      <c r="AA433" s="193"/>
      <c r="AB433" s="193"/>
      <c r="AC433" s="193"/>
      <c r="AD433" s="193"/>
      <c r="AE433" s="193"/>
      <c r="AF433" s="193"/>
    </row>
    <row r="434" spans="1:32" hidden="1" x14ac:dyDescent="0.35">
      <c r="A434" s="1">
        <v>416025</v>
      </c>
      <c r="B434" s="1">
        <v>2</v>
      </c>
      <c r="C434" s="25">
        <v>43501.330821759257</v>
      </c>
      <c r="D434" s="1" t="s">
        <v>290</v>
      </c>
      <c r="E434" s="1">
        <v>4</v>
      </c>
      <c r="F434" s="1">
        <v>225</v>
      </c>
      <c r="G434" s="1">
        <v>45</v>
      </c>
      <c r="H434" s="1" t="s">
        <v>34</v>
      </c>
      <c r="I434" s="1" t="s">
        <v>131</v>
      </c>
      <c r="J434" s="1">
        <v>12012102</v>
      </c>
      <c r="K434" s="1">
        <v>950</v>
      </c>
      <c r="L434" s="2">
        <v>8362.9698333333345</v>
      </c>
      <c r="M434" s="2">
        <v>4228.5320000000002</v>
      </c>
      <c r="N434" s="1" t="s">
        <v>271</v>
      </c>
      <c r="O434" s="144">
        <v>70</v>
      </c>
      <c r="P434" s="13" t="s">
        <v>46</v>
      </c>
      <c r="Q434" s="13" t="s">
        <v>45</v>
      </c>
      <c r="R434" s="286">
        <v>85</v>
      </c>
      <c r="T434" s="118" t="s">
        <v>253</v>
      </c>
      <c r="AA434" s="1"/>
      <c r="AB434" s="1"/>
      <c r="AC434" s="1"/>
      <c r="AD434" s="1"/>
      <c r="AE434" s="1"/>
      <c r="AF434" s="1"/>
    </row>
    <row r="435" spans="1:32" hidden="1" x14ac:dyDescent="0.35">
      <c r="A435" s="1">
        <v>416025</v>
      </c>
      <c r="B435" s="1">
        <v>2</v>
      </c>
      <c r="C435" s="25">
        <v>43501.34107638889</v>
      </c>
      <c r="D435" s="1" t="s">
        <v>290</v>
      </c>
      <c r="E435" s="1">
        <v>4</v>
      </c>
      <c r="F435" s="1">
        <v>225</v>
      </c>
      <c r="G435" s="1">
        <v>45</v>
      </c>
      <c r="H435" s="1" t="s">
        <v>34</v>
      </c>
      <c r="I435" s="1" t="s">
        <v>131</v>
      </c>
      <c r="J435" s="1">
        <v>12012102</v>
      </c>
      <c r="K435" s="1">
        <v>950</v>
      </c>
      <c r="L435" s="2">
        <v>9412.634</v>
      </c>
      <c r="M435" s="2">
        <v>4775.6426666666675</v>
      </c>
      <c r="N435" s="1" t="s">
        <v>271</v>
      </c>
      <c r="O435" s="144">
        <v>90</v>
      </c>
      <c r="P435" s="13" t="s">
        <v>46</v>
      </c>
      <c r="Q435" s="13" t="s">
        <v>45</v>
      </c>
      <c r="R435" s="286">
        <v>105</v>
      </c>
      <c r="T435" s="118" t="s">
        <v>296</v>
      </c>
      <c r="AA435" s="1"/>
      <c r="AB435" s="1"/>
      <c r="AC435" s="1"/>
      <c r="AD435" s="1"/>
      <c r="AE435" s="1"/>
      <c r="AF435" s="1"/>
    </row>
    <row r="436" spans="1:32" s="278" customFormat="1" hidden="1" x14ac:dyDescent="0.35">
      <c r="A436" s="193">
        <v>416025</v>
      </c>
      <c r="B436" s="193">
        <v>3</v>
      </c>
      <c r="C436" s="194">
        <v>43501.321203703701</v>
      </c>
      <c r="D436" s="193" t="s">
        <v>290</v>
      </c>
      <c r="E436" s="193">
        <v>4</v>
      </c>
      <c r="F436" s="193">
        <v>225</v>
      </c>
      <c r="G436" s="193">
        <v>45</v>
      </c>
      <c r="H436" s="193" t="s">
        <v>34</v>
      </c>
      <c r="I436" s="193" t="s">
        <v>131</v>
      </c>
      <c r="J436" s="193">
        <v>12012102</v>
      </c>
      <c r="K436" s="193">
        <v>950</v>
      </c>
      <c r="L436" s="195">
        <v>8766.8606666666674</v>
      </c>
      <c r="M436" s="195">
        <v>4308.7660000000005</v>
      </c>
      <c r="N436" s="193" t="s">
        <v>271</v>
      </c>
      <c r="O436" s="196">
        <v>80</v>
      </c>
      <c r="P436" s="197" t="s">
        <v>46</v>
      </c>
      <c r="Q436" s="197" t="s">
        <v>45</v>
      </c>
      <c r="R436" s="287">
        <v>85</v>
      </c>
      <c r="S436" s="193"/>
      <c r="T436" s="203" t="s">
        <v>253</v>
      </c>
      <c r="U436" s="198"/>
      <c r="V436" s="199"/>
      <c r="W436" s="173"/>
      <c r="X436" s="173"/>
      <c r="AA436" s="193"/>
      <c r="AB436" s="193"/>
      <c r="AC436" s="193"/>
      <c r="AD436" s="193"/>
      <c r="AE436" s="193"/>
      <c r="AF436" s="193"/>
    </row>
    <row r="437" spans="1:32" hidden="1" x14ac:dyDescent="0.35">
      <c r="A437" s="1">
        <v>410627</v>
      </c>
      <c r="B437" s="1">
        <v>3</v>
      </c>
      <c r="C437" s="25">
        <v>43501.418611111112</v>
      </c>
      <c r="D437" s="1" t="s">
        <v>309</v>
      </c>
      <c r="E437" s="1">
        <v>2</v>
      </c>
      <c r="F437" s="1">
        <v>280</v>
      </c>
      <c r="G437" s="1">
        <v>75</v>
      </c>
      <c r="H437" s="1" t="s">
        <v>63</v>
      </c>
      <c r="I437" s="1" t="s">
        <v>64</v>
      </c>
      <c r="J437" s="1">
        <v>12099672</v>
      </c>
      <c r="K437" s="1">
        <v>690</v>
      </c>
      <c r="L437" s="2">
        <v>7500.7240000000011</v>
      </c>
      <c r="M437" s="2">
        <v>3338.6686666666669</v>
      </c>
      <c r="N437" s="1" t="s">
        <v>271</v>
      </c>
      <c r="O437" s="144">
        <v>105</v>
      </c>
      <c r="P437" s="13" t="s">
        <v>47</v>
      </c>
      <c r="Q437" s="13" t="s">
        <v>47</v>
      </c>
      <c r="R437" s="286">
        <v>105</v>
      </c>
      <c r="T437" s="118" t="s">
        <v>253</v>
      </c>
      <c r="U437" s="38">
        <v>100</v>
      </c>
      <c r="V437" s="50" t="s">
        <v>46</v>
      </c>
      <c r="W437" s="112" t="s">
        <v>45</v>
      </c>
      <c r="X437" s="112">
        <v>100</v>
      </c>
      <c r="AA437" s="1"/>
      <c r="AB437" s="1"/>
      <c r="AC437" s="1"/>
      <c r="AD437" s="1"/>
      <c r="AE437" s="1"/>
      <c r="AF437" s="1"/>
    </row>
    <row r="438" spans="1:32" hidden="1" x14ac:dyDescent="0.35">
      <c r="A438" s="1">
        <v>410627</v>
      </c>
      <c r="B438" s="1">
        <v>3</v>
      </c>
      <c r="C438" s="25">
        <v>43501.427523148152</v>
      </c>
      <c r="D438" s="1" t="s">
        <v>309</v>
      </c>
      <c r="E438" s="1">
        <v>2</v>
      </c>
      <c r="F438" s="1">
        <v>280</v>
      </c>
      <c r="G438" s="1">
        <v>75</v>
      </c>
      <c r="H438" s="1" t="s">
        <v>63</v>
      </c>
      <c r="I438" s="1" t="s">
        <v>64</v>
      </c>
      <c r="J438" s="1">
        <v>12099672</v>
      </c>
      <c r="K438" s="1">
        <v>690</v>
      </c>
      <c r="L438" s="2">
        <v>8257.7879999999986</v>
      </c>
      <c r="M438" s="2">
        <v>3614.4826666666663</v>
      </c>
      <c r="N438" s="1" t="s">
        <v>271</v>
      </c>
      <c r="O438" s="144">
        <v>105</v>
      </c>
      <c r="P438" s="13" t="s">
        <v>47</v>
      </c>
      <c r="Q438" s="13" t="s">
        <v>47</v>
      </c>
      <c r="R438" s="286">
        <v>105</v>
      </c>
      <c r="T438" s="118" t="s">
        <v>296</v>
      </c>
      <c r="U438" s="38">
        <v>85</v>
      </c>
      <c r="V438" s="50" t="s">
        <v>47</v>
      </c>
      <c r="W438" s="112" t="s">
        <v>45</v>
      </c>
      <c r="X438" s="112">
        <v>105</v>
      </c>
      <c r="AA438" s="1"/>
      <c r="AB438" s="1"/>
      <c r="AC438" s="1"/>
      <c r="AD438" s="1"/>
      <c r="AE438" s="1"/>
      <c r="AF438" s="1"/>
    </row>
    <row r="439" spans="1:32" hidden="1" x14ac:dyDescent="0.35">
      <c r="A439" s="1">
        <v>433859</v>
      </c>
      <c r="B439" s="1">
        <v>1</v>
      </c>
      <c r="C439" s="25">
        <v>43503.351446759261</v>
      </c>
      <c r="D439" s="1" t="s">
        <v>310</v>
      </c>
      <c r="E439" s="1">
        <v>2</v>
      </c>
      <c r="F439" s="1">
        <v>160</v>
      </c>
      <c r="G439" s="1">
        <v>18</v>
      </c>
      <c r="H439" s="1" t="s">
        <v>34</v>
      </c>
      <c r="I439" s="1" t="s">
        <v>131</v>
      </c>
      <c r="J439" s="1">
        <v>12291712</v>
      </c>
      <c r="K439" s="1">
        <v>460</v>
      </c>
      <c r="L439" s="2">
        <v>7366.0253333333321</v>
      </c>
      <c r="M439" s="2">
        <v>3713.5560000000005</v>
      </c>
      <c r="N439" s="1" t="s">
        <v>47</v>
      </c>
      <c r="O439" s="144">
        <v>105</v>
      </c>
      <c r="P439" s="13" t="s">
        <v>47</v>
      </c>
      <c r="Q439" s="13" t="s">
        <v>47</v>
      </c>
      <c r="R439" s="286">
        <v>100</v>
      </c>
      <c r="T439" s="118" t="s">
        <v>253</v>
      </c>
      <c r="U439" s="38">
        <v>95</v>
      </c>
      <c r="V439" s="50" t="s">
        <v>46</v>
      </c>
      <c r="W439" s="112" t="s">
        <v>46</v>
      </c>
      <c r="X439" s="112">
        <v>60</v>
      </c>
      <c r="AA439" s="1"/>
      <c r="AB439" s="1"/>
      <c r="AC439" s="1"/>
      <c r="AD439" s="1"/>
      <c r="AE439" s="1"/>
      <c r="AF439" s="1"/>
    </row>
    <row r="440" spans="1:32" hidden="1" x14ac:dyDescent="0.35">
      <c r="A440" s="1">
        <v>433859</v>
      </c>
      <c r="B440" s="1">
        <v>1</v>
      </c>
      <c r="C440" s="25">
        <v>43503.397164351853</v>
      </c>
      <c r="D440" s="1" t="s">
        <v>310</v>
      </c>
      <c r="E440" s="1">
        <v>2</v>
      </c>
      <c r="F440" s="1">
        <v>160</v>
      </c>
      <c r="G440" s="1">
        <v>18</v>
      </c>
      <c r="H440" s="1" t="s">
        <v>34</v>
      </c>
      <c r="I440" s="1" t="s">
        <v>131</v>
      </c>
      <c r="J440" s="1">
        <v>12291712</v>
      </c>
      <c r="K440" s="1">
        <v>460</v>
      </c>
      <c r="L440" s="2">
        <v>8289.768666666665</v>
      </c>
      <c r="M440" s="2">
        <v>4200.6580000000004</v>
      </c>
      <c r="N440" s="1" t="s">
        <v>47</v>
      </c>
      <c r="O440" s="144">
        <v>105</v>
      </c>
      <c r="P440" s="13" t="s">
        <v>47</v>
      </c>
      <c r="Q440" s="13" t="s">
        <v>47</v>
      </c>
      <c r="R440" s="286">
        <v>105</v>
      </c>
      <c r="T440" s="118" t="s">
        <v>296</v>
      </c>
      <c r="U440" s="38">
        <v>85</v>
      </c>
      <c r="V440" s="50" t="s">
        <v>47</v>
      </c>
      <c r="W440" s="112" t="s">
        <v>46</v>
      </c>
      <c r="X440" s="112">
        <v>90</v>
      </c>
      <c r="AA440" s="1"/>
      <c r="AB440" s="1"/>
      <c r="AC440" s="1"/>
      <c r="AD440" s="1"/>
      <c r="AE440" s="1"/>
      <c r="AF440" s="1"/>
    </row>
    <row r="441" spans="1:32" hidden="1" x14ac:dyDescent="0.35">
      <c r="A441" s="1">
        <v>403316</v>
      </c>
      <c r="B441" s="1">
        <v>1</v>
      </c>
      <c r="C441" s="25">
        <v>43504.383263888885</v>
      </c>
      <c r="D441" s="1" t="s">
        <v>311</v>
      </c>
      <c r="E441" s="1">
        <v>12</v>
      </c>
      <c r="F441" s="1">
        <v>160</v>
      </c>
      <c r="G441" s="1">
        <v>2.8</v>
      </c>
      <c r="H441" s="1" t="s">
        <v>34</v>
      </c>
      <c r="I441" s="1" t="s">
        <v>131</v>
      </c>
      <c r="J441" s="1">
        <v>12268072</v>
      </c>
      <c r="K441" s="1">
        <v>500</v>
      </c>
      <c r="L441" s="2">
        <v>6715.3753333333325</v>
      </c>
      <c r="M441" s="2">
        <v>2988.5239999999999</v>
      </c>
      <c r="N441" s="1" t="s">
        <v>271</v>
      </c>
      <c r="O441" s="144">
        <v>95</v>
      </c>
      <c r="P441" s="13" t="s">
        <v>47</v>
      </c>
      <c r="Q441" s="13" t="s">
        <v>46</v>
      </c>
      <c r="R441" s="286">
        <v>90</v>
      </c>
      <c r="T441" s="118" t="s">
        <v>253</v>
      </c>
      <c r="U441" s="38">
        <v>85</v>
      </c>
      <c r="V441" s="50" t="s">
        <v>46</v>
      </c>
      <c r="W441" s="112" t="s">
        <v>45</v>
      </c>
      <c r="X441" s="112">
        <v>80</v>
      </c>
      <c r="AA441" s="1"/>
      <c r="AB441" s="1"/>
      <c r="AC441" s="1"/>
      <c r="AD441" s="1"/>
      <c r="AE441" s="1"/>
      <c r="AF441" s="1"/>
    </row>
    <row r="442" spans="1:32" hidden="1" x14ac:dyDescent="0.35">
      <c r="A442" s="1">
        <v>403316</v>
      </c>
      <c r="B442" s="1">
        <v>1</v>
      </c>
      <c r="C442" s="25">
        <v>43504.391689814816</v>
      </c>
      <c r="D442" s="1" t="s">
        <v>311</v>
      </c>
      <c r="E442" s="1">
        <v>12</v>
      </c>
      <c r="F442" s="1">
        <v>160</v>
      </c>
      <c r="G442" s="1">
        <v>2.8</v>
      </c>
      <c r="H442" s="1" t="s">
        <v>34</v>
      </c>
      <c r="I442" s="1" t="s">
        <v>131</v>
      </c>
      <c r="J442" s="1">
        <v>12268072</v>
      </c>
      <c r="K442" s="1">
        <v>500</v>
      </c>
      <c r="L442" s="2">
        <v>7366.1793333333335</v>
      </c>
      <c r="M442" s="2">
        <v>3237.4906666666666</v>
      </c>
      <c r="N442" s="1" t="s">
        <v>271</v>
      </c>
      <c r="O442" s="144">
        <v>105</v>
      </c>
      <c r="P442" s="13" t="s">
        <v>47</v>
      </c>
      <c r="Q442" s="13" t="s">
        <v>46</v>
      </c>
      <c r="R442" s="286">
        <v>100</v>
      </c>
      <c r="T442" s="118" t="s">
        <v>296</v>
      </c>
      <c r="U442" s="38">
        <v>95</v>
      </c>
      <c r="V442" s="50" t="s">
        <v>46</v>
      </c>
      <c r="W442" s="112" t="s">
        <v>45</v>
      </c>
      <c r="X442" s="112">
        <v>95</v>
      </c>
      <c r="AA442" s="1"/>
      <c r="AB442" s="1"/>
      <c r="AC442" s="1"/>
      <c r="AD442" s="1"/>
      <c r="AE442" s="1"/>
      <c r="AF442" s="1"/>
    </row>
    <row r="443" spans="1:32" hidden="1" x14ac:dyDescent="0.35">
      <c r="A443" s="1">
        <v>403316</v>
      </c>
      <c r="B443" s="1">
        <v>1</v>
      </c>
      <c r="C443" s="25">
        <v>43504.414548611108</v>
      </c>
      <c r="D443" s="1" t="s">
        <v>311</v>
      </c>
      <c r="E443" s="1">
        <v>12</v>
      </c>
      <c r="F443" s="1">
        <v>160</v>
      </c>
      <c r="G443" s="1">
        <v>2.8</v>
      </c>
      <c r="H443" s="1" t="s">
        <v>34</v>
      </c>
      <c r="I443" s="1" t="s">
        <v>131</v>
      </c>
      <c r="J443" s="1">
        <v>12268072</v>
      </c>
      <c r="K443" s="1">
        <v>500</v>
      </c>
      <c r="L443" s="2">
        <v>7670.5345000000007</v>
      </c>
      <c r="M443" s="2">
        <v>3263.7219999999998</v>
      </c>
      <c r="N443" s="1" t="s">
        <v>271</v>
      </c>
      <c r="O443" s="144">
        <v>105</v>
      </c>
      <c r="P443" s="13" t="s">
        <v>47</v>
      </c>
      <c r="Q443" s="13" t="s">
        <v>46</v>
      </c>
      <c r="R443" s="286">
        <v>100</v>
      </c>
      <c r="T443" s="118" t="s">
        <v>312</v>
      </c>
      <c r="U443" s="38">
        <v>75</v>
      </c>
      <c r="V443" s="50" t="s">
        <v>47</v>
      </c>
      <c r="W443" s="112" t="s">
        <v>45</v>
      </c>
      <c r="X443" s="112">
        <v>95</v>
      </c>
      <c r="AA443" s="1"/>
      <c r="AB443" s="1"/>
      <c r="AC443" s="1"/>
      <c r="AD443" s="1"/>
      <c r="AE443" s="1"/>
      <c r="AF443" s="1"/>
    </row>
    <row r="444" spans="1:32" hidden="1" x14ac:dyDescent="0.35">
      <c r="A444" s="1">
        <v>198924</v>
      </c>
      <c r="B444" s="1">
        <v>4</v>
      </c>
      <c r="C444" s="25">
        <v>43508.290185185186</v>
      </c>
      <c r="D444" s="1" t="s">
        <v>313</v>
      </c>
      <c r="E444" s="1">
        <v>4</v>
      </c>
      <c r="F444" s="1">
        <v>160</v>
      </c>
      <c r="G444" s="1">
        <v>15</v>
      </c>
      <c r="H444" s="1" t="s">
        <v>63</v>
      </c>
      <c r="I444" s="1" t="s">
        <v>84</v>
      </c>
      <c r="J444" s="1">
        <v>12225272</v>
      </c>
      <c r="K444" s="1">
        <v>690</v>
      </c>
      <c r="L444" s="2">
        <v>5730.2886666666664</v>
      </c>
      <c r="M444" s="2">
        <v>2505.3233333333333</v>
      </c>
      <c r="N444" s="1" t="s">
        <v>271</v>
      </c>
      <c r="O444" s="144">
        <v>105</v>
      </c>
      <c r="P444" s="13" t="s">
        <v>47</v>
      </c>
      <c r="Q444" s="13" t="s">
        <v>46</v>
      </c>
      <c r="R444" s="286">
        <v>95</v>
      </c>
      <c r="T444" s="118" t="s">
        <v>253</v>
      </c>
      <c r="U444" s="38">
        <v>100</v>
      </c>
      <c r="V444" s="50" t="s">
        <v>45</v>
      </c>
      <c r="W444" s="112" t="s">
        <v>44</v>
      </c>
      <c r="X444" s="112">
        <v>100</v>
      </c>
      <c r="AA444" s="1"/>
      <c r="AB444" s="1"/>
      <c r="AC444" s="1"/>
      <c r="AD444" s="1"/>
      <c r="AE444" s="1"/>
      <c r="AF444" s="1"/>
    </row>
    <row r="445" spans="1:32" hidden="1" x14ac:dyDescent="0.35">
      <c r="A445" s="1">
        <v>198924</v>
      </c>
      <c r="B445" s="1">
        <v>4</v>
      </c>
      <c r="C445" s="25">
        <v>43508.298009259262</v>
      </c>
      <c r="D445" s="1" t="s">
        <v>313</v>
      </c>
      <c r="E445" s="1">
        <v>4</v>
      </c>
      <c r="F445" s="1">
        <v>160</v>
      </c>
      <c r="G445" s="1">
        <v>15</v>
      </c>
      <c r="H445" s="1" t="s">
        <v>63</v>
      </c>
      <c r="I445" s="1" t="s">
        <v>84</v>
      </c>
      <c r="J445" s="1">
        <v>12225272</v>
      </c>
      <c r="K445" s="1">
        <v>690</v>
      </c>
      <c r="L445" s="2">
        <v>5877.2560000000003</v>
      </c>
      <c r="M445" s="2">
        <v>2602.0866666666666</v>
      </c>
      <c r="N445" s="1" t="s">
        <v>271</v>
      </c>
      <c r="O445" s="144">
        <v>105</v>
      </c>
      <c r="P445" s="13" t="s">
        <v>47</v>
      </c>
      <c r="Q445" s="13" t="s">
        <v>46</v>
      </c>
      <c r="R445" s="286">
        <v>100</v>
      </c>
      <c r="T445" s="118" t="s">
        <v>296</v>
      </c>
      <c r="U445" s="38">
        <v>105</v>
      </c>
      <c r="V445" s="50" t="s">
        <v>45</v>
      </c>
      <c r="W445" s="112" t="s">
        <v>44</v>
      </c>
      <c r="X445" s="112">
        <v>105</v>
      </c>
      <c r="AA445" s="1"/>
      <c r="AB445" s="1"/>
      <c r="AC445" s="1"/>
      <c r="AD445" s="1"/>
      <c r="AE445" s="1"/>
      <c r="AF445" s="1"/>
    </row>
    <row r="446" spans="1:32" hidden="1" x14ac:dyDescent="0.35">
      <c r="A446" s="1">
        <v>402561</v>
      </c>
      <c r="B446" s="1">
        <v>1</v>
      </c>
      <c r="C446" s="25">
        <v>43509.316192129627</v>
      </c>
      <c r="D446" s="1" t="s">
        <v>314</v>
      </c>
      <c r="E446" s="1">
        <v>4</v>
      </c>
      <c r="F446" s="1">
        <v>132</v>
      </c>
      <c r="G446" s="1">
        <v>7.5</v>
      </c>
      <c r="H446" s="1" t="s">
        <v>63</v>
      </c>
      <c r="I446" s="1" t="s">
        <v>84</v>
      </c>
      <c r="J446" s="1">
        <v>12230532</v>
      </c>
      <c r="K446" s="1">
        <v>690</v>
      </c>
      <c r="L446" s="2">
        <v>6267.8</v>
      </c>
      <c r="M446" s="2">
        <v>2719.7939999999999</v>
      </c>
      <c r="N446" s="1" t="s">
        <v>271</v>
      </c>
      <c r="O446" s="144">
        <v>105</v>
      </c>
      <c r="P446" s="13" t="s">
        <v>47</v>
      </c>
      <c r="Q446" s="13" t="s">
        <v>47</v>
      </c>
      <c r="R446" s="286">
        <v>85</v>
      </c>
      <c r="T446" s="118" t="s">
        <v>296</v>
      </c>
      <c r="U446" s="38">
        <v>80</v>
      </c>
      <c r="V446" s="50" t="s">
        <v>46</v>
      </c>
      <c r="W446" s="112" t="s">
        <v>44</v>
      </c>
      <c r="X446" s="112">
        <v>105</v>
      </c>
      <c r="AA446" s="1"/>
      <c r="AB446" s="1"/>
      <c r="AC446" s="1"/>
      <c r="AD446" s="1"/>
      <c r="AE446" s="1"/>
      <c r="AF446" s="1"/>
    </row>
    <row r="447" spans="1:32" hidden="1" x14ac:dyDescent="0.35">
      <c r="A447" s="1">
        <v>402482</v>
      </c>
      <c r="B447" s="1">
        <v>1</v>
      </c>
      <c r="C447" s="25">
        <v>43509.329791666663</v>
      </c>
      <c r="D447" s="1" t="s">
        <v>315</v>
      </c>
      <c r="E447" s="1">
        <v>4</v>
      </c>
      <c r="F447" s="1">
        <v>160</v>
      </c>
      <c r="G447" s="1">
        <v>11</v>
      </c>
      <c r="H447" s="1" t="s">
        <v>63</v>
      </c>
      <c r="I447" s="1" t="s">
        <v>84</v>
      </c>
      <c r="J447" s="1">
        <v>12263142</v>
      </c>
      <c r="K447" s="1">
        <v>690</v>
      </c>
      <c r="L447" s="2">
        <v>6819.0686666666661</v>
      </c>
      <c r="M447" s="2">
        <v>2985.1873333333333</v>
      </c>
      <c r="N447" s="1" t="s">
        <v>271</v>
      </c>
      <c r="O447" s="144">
        <v>105</v>
      </c>
      <c r="P447" s="13" t="s">
        <v>47</v>
      </c>
      <c r="Q447" s="13" t="s">
        <v>47</v>
      </c>
      <c r="R447" s="286">
        <v>90</v>
      </c>
      <c r="T447" s="118" t="s">
        <v>296</v>
      </c>
      <c r="U447" s="38">
        <v>90</v>
      </c>
      <c r="V447" s="50" t="s">
        <v>46</v>
      </c>
      <c r="W447" s="112" t="s">
        <v>45</v>
      </c>
      <c r="X447" s="112">
        <v>85</v>
      </c>
      <c r="AA447" s="1"/>
      <c r="AB447" s="1"/>
      <c r="AC447" s="1"/>
      <c r="AD447" s="1"/>
      <c r="AE447" s="1"/>
      <c r="AF447" s="1"/>
    </row>
    <row r="448" spans="1:32" hidden="1" x14ac:dyDescent="0.35">
      <c r="A448" s="1">
        <v>418156</v>
      </c>
      <c r="B448" s="1">
        <v>1</v>
      </c>
      <c r="C448" s="25">
        <v>43511.313055555554</v>
      </c>
      <c r="D448" s="1" t="s">
        <v>316</v>
      </c>
      <c r="E448" s="1">
        <v>4</v>
      </c>
      <c r="F448" s="1">
        <v>250</v>
      </c>
      <c r="G448" s="1">
        <v>85</v>
      </c>
      <c r="H448" s="1" t="s">
        <v>63</v>
      </c>
      <c r="I448" s="1" t="s">
        <v>64</v>
      </c>
      <c r="J448" s="1">
        <v>4782502</v>
      </c>
      <c r="K448" s="1">
        <v>690</v>
      </c>
      <c r="L448" s="2">
        <v>6028.0219999999999</v>
      </c>
      <c r="M448" s="2">
        <v>2969.8386666666665</v>
      </c>
      <c r="N448" s="1" t="s">
        <v>47</v>
      </c>
      <c r="O448" s="144">
        <v>105</v>
      </c>
      <c r="P448" s="13" t="s">
        <v>47</v>
      </c>
      <c r="Q448" s="13" t="s">
        <v>47</v>
      </c>
      <c r="R448" s="286">
        <v>85</v>
      </c>
      <c r="T448" s="118" t="s">
        <v>296</v>
      </c>
      <c r="U448" s="38">
        <v>105</v>
      </c>
      <c r="V448" s="50" t="s">
        <v>45</v>
      </c>
      <c r="W448" s="112" t="s">
        <v>45</v>
      </c>
      <c r="X448" s="112">
        <v>85</v>
      </c>
      <c r="AA448" s="1"/>
      <c r="AB448" s="1"/>
      <c r="AC448" s="1"/>
      <c r="AD448" s="1"/>
      <c r="AE448" s="1"/>
      <c r="AF448" s="1"/>
    </row>
    <row r="449" spans="1:32" hidden="1" x14ac:dyDescent="0.35">
      <c r="A449" s="1">
        <v>418156</v>
      </c>
      <c r="B449" s="1">
        <v>2</v>
      </c>
      <c r="C449" s="25">
        <v>43511.428668981483</v>
      </c>
      <c r="D449" s="1" t="s">
        <v>316</v>
      </c>
      <c r="E449" s="1">
        <v>4</v>
      </c>
      <c r="F449" s="1">
        <v>250</v>
      </c>
      <c r="G449" s="1">
        <v>85</v>
      </c>
      <c r="H449" s="1" t="s">
        <v>63</v>
      </c>
      <c r="I449" s="1" t="s">
        <v>64</v>
      </c>
      <c r="J449" s="1">
        <v>4782502</v>
      </c>
      <c r="K449" s="1">
        <v>690</v>
      </c>
      <c r="L449" s="2">
        <v>6897.9680000000008</v>
      </c>
      <c r="M449" s="2">
        <v>3223.3226666666669</v>
      </c>
      <c r="N449" s="1" t="s">
        <v>47</v>
      </c>
      <c r="O449" s="144">
        <v>105</v>
      </c>
      <c r="P449" s="13" t="s">
        <v>47</v>
      </c>
      <c r="Q449" s="13" t="s">
        <v>47</v>
      </c>
      <c r="R449" s="286">
        <v>100</v>
      </c>
      <c r="T449" s="118" t="s">
        <v>296</v>
      </c>
      <c r="U449" s="38">
        <v>90</v>
      </c>
      <c r="V449" s="50" t="s">
        <v>46</v>
      </c>
      <c r="W449" s="112" t="s">
        <v>45</v>
      </c>
      <c r="X449" s="112">
        <v>95</v>
      </c>
      <c r="AA449" s="1"/>
      <c r="AB449" s="1"/>
      <c r="AC449" s="1"/>
      <c r="AD449" s="1"/>
      <c r="AE449" s="1"/>
      <c r="AF449" s="1"/>
    </row>
    <row r="450" spans="1:32" hidden="1" x14ac:dyDescent="0.35">
      <c r="A450" s="1">
        <v>424687</v>
      </c>
      <c r="B450" s="1">
        <v>1</v>
      </c>
      <c r="C450" s="25">
        <v>43516.296759259261</v>
      </c>
      <c r="D450" s="1" t="s">
        <v>279</v>
      </c>
      <c r="E450" s="1">
        <v>4</v>
      </c>
      <c r="F450" s="1">
        <v>200</v>
      </c>
      <c r="G450" s="1">
        <v>30</v>
      </c>
      <c r="H450" s="1" t="s">
        <v>63</v>
      </c>
      <c r="I450" s="1" t="s">
        <v>64</v>
      </c>
      <c r="J450" s="1">
        <v>12237362</v>
      </c>
      <c r="K450" s="1">
        <v>690</v>
      </c>
      <c r="L450" s="2">
        <v>7366.1280000000006</v>
      </c>
      <c r="M450" s="2">
        <v>3205.0480000000002</v>
      </c>
      <c r="N450" s="1" t="s">
        <v>271</v>
      </c>
      <c r="O450" s="144">
        <v>105</v>
      </c>
      <c r="P450" s="13" t="s">
        <v>47</v>
      </c>
      <c r="Q450" s="13" t="s">
        <v>47</v>
      </c>
      <c r="R450" s="286">
        <v>100</v>
      </c>
      <c r="T450" s="118" t="s">
        <v>296</v>
      </c>
      <c r="U450" s="38">
        <v>95</v>
      </c>
      <c r="V450" s="50" t="s">
        <v>46</v>
      </c>
      <c r="W450" s="112" t="s">
        <v>45</v>
      </c>
      <c r="X450" s="112">
        <v>95</v>
      </c>
      <c r="AA450" s="1"/>
      <c r="AB450" s="1"/>
      <c r="AC450" s="1"/>
      <c r="AD450" s="1"/>
      <c r="AE450" s="1"/>
      <c r="AF450" s="1"/>
    </row>
    <row r="451" spans="1:32" hidden="1" x14ac:dyDescent="0.35">
      <c r="A451" s="1">
        <v>198786</v>
      </c>
      <c r="B451" s="1">
        <v>1</v>
      </c>
      <c r="C451" s="25">
        <v>43521.455787037034</v>
      </c>
      <c r="D451" s="1" t="s">
        <v>317</v>
      </c>
      <c r="E451" s="1">
        <v>4</v>
      </c>
      <c r="F451" s="1">
        <v>225</v>
      </c>
      <c r="G451" s="1">
        <v>45</v>
      </c>
      <c r="H451" s="1" t="s">
        <v>63</v>
      </c>
      <c r="I451" s="1" t="s">
        <v>64</v>
      </c>
      <c r="J451" s="1">
        <v>12222122</v>
      </c>
      <c r="K451" s="1">
        <v>690</v>
      </c>
      <c r="L451" s="2">
        <v>5909.2880000000005</v>
      </c>
      <c r="M451" s="2">
        <v>3323.4740000000002</v>
      </c>
      <c r="N451" s="1" t="s">
        <v>271</v>
      </c>
      <c r="O451" s="144">
        <v>105</v>
      </c>
      <c r="P451" s="13" t="s">
        <v>47</v>
      </c>
      <c r="Q451" s="13" t="s">
        <v>47</v>
      </c>
      <c r="R451" s="286">
        <v>105</v>
      </c>
      <c r="T451" s="118" t="s">
        <v>296</v>
      </c>
      <c r="U451" s="38">
        <v>105</v>
      </c>
      <c r="V451" s="50" t="s">
        <v>45</v>
      </c>
      <c r="W451" s="112" t="s">
        <v>45</v>
      </c>
      <c r="X451" s="112">
        <v>100</v>
      </c>
      <c r="AA451" s="1"/>
      <c r="AB451" s="1"/>
      <c r="AC451" s="1"/>
      <c r="AD451" s="1"/>
      <c r="AE451" s="1"/>
      <c r="AF451" s="1"/>
    </row>
    <row r="452" spans="1:32" hidden="1" x14ac:dyDescent="0.35">
      <c r="A452" s="1">
        <v>425335</v>
      </c>
      <c r="B452" s="1">
        <v>1</v>
      </c>
      <c r="C452" s="25">
        <v>43521.446469907409</v>
      </c>
      <c r="D452" s="1" t="s">
        <v>318</v>
      </c>
      <c r="E452" s="1">
        <v>2</v>
      </c>
      <c r="F452" s="1">
        <v>225</v>
      </c>
      <c r="G452" s="1">
        <v>45</v>
      </c>
      <c r="H452" s="1" t="s">
        <v>63</v>
      </c>
      <c r="I452" s="1" t="s">
        <v>64</v>
      </c>
      <c r="J452" s="1">
        <v>12011472</v>
      </c>
      <c r="K452" s="1">
        <v>690</v>
      </c>
      <c r="L452" s="2">
        <v>6443.8733333333339</v>
      </c>
      <c r="M452" s="2">
        <v>2715.1226666666666</v>
      </c>
      <c r="N452" s="1" t="s">
        <v>271</v>
      </c>
      <c r="O452" s="144">
        <v>105</v>
      </c>
      <c r="P452" s="13" t="s">
        <v>47</v>
      </c>
      <c r="Q452" s="13" t="s">
        <v>47</v>
      </c>
      <c r="R452" s="286">
        <v>75</v>
      </c>
      <c r="T452" s="118" t="s">
        <v>296</v>
      </c>
      <c r="U452" s="38">
        <v>80</v>
      </c>
      <c r="V452" s="50" t="s">
        <v>46</v>
      </c>
      <c r="W452" s="112" t="s">
        <v>44</v>
      </c>
      <c r="X452" s="112">
        <v>105</v>
      </c>
      <c r="AA452" s="1"/>
      <c r="AB452" s="1"/>
      <c r="AC452" s="1"/>
      <c r="AD452" s="1"/>
      <c r="AE452" s="1"/>
      <c r="AF452" s="1"/>
    </row>
    <row r="453" spans="1:32" hidden="1" x14ac:dyDescent="0.35">
      <c r="A453" s="1">
        <v>436392</v>
      </c>
      <c r="B453" s="1">
        <v>1</v>
      </c>
      <c r="C453" s="25">
        <v>43518.316874999997</v>
      </c>
      <c r="D453" s="1" t="s">
        <v>329</v>
      </c>
      <c r="E453" s="1">
        <v>4</v>
      </c>
      <c r="F453" s="1">
        <v>225</v>
      </c>
      <c r="G453" s="1">
        <v>55</v>
      </c>
      <c r="H453" s="1" t="s">
        <v>34</v>
      </c>
      <c r="I453" s="1" t="s">
        <v>131</v>
      </c>
      <c r="J453" s="1">
        <v>12346842</v>
      </c>
      <c r="K453" s="1">
        <v>960</v>
      </c>
      <c r="L453" s="2">
        <v>9219.4666666666672</v>
      </c>
      <c r="M453" s="2">
        <v>4890.4753333333329</v>
      </c>
      <c r="N453" s="1" t="s">
        <v>271</v>
      </c>
      <c r="O453" s="144">
        <v>85</v>
      </c>
      <c r="P453" s="13" t="s">
        <v>46</v>
      </c>
      <c r="Q453" s="13" t="s">
        <v>45</v>
      </c>
      <c r="R453" s="286">
        <v>105</v>
      </c>
      <c r="T453" s="118" t="s">
        <v>296</v>
      </c>
      <c r="AA453" s="1"/>
      <c r="AB453" s="1"/>
      <c r="AC453" s="1"/>
      <c r="AD453" s="1"/>
      <c r="AE453" s="1"/>
      <c r="AF453" s="1"/>
    </row>
    <row r="454" spans="1:32" hidden="1" x14ac:dyDescent="0.35">
      <c r="A454" s="1">
        <v>433027</v>
      </c>
      <c r="B454" s="1">
        <v>1</v>
      </c>
      <c r="C454" s="25">
        <v>43521.552083333336</v>
      </c>
      <c r="D454" s="1" t="s">
        <v>319</v>
      </c>
      <c r="E454" s="1">
        <v>4</v>
      </c>
      <c r="F454" s="1">
        <v>315</v>
      </c>
      <c r="G454" s="1">
        <v>110</v>
      </c>
      <c r="H454" s="1" t="s">
        <v>34</v>
      </c>
      <c r="I454" s="1" t="s">
        <v>131</v>
      </c>
      <c r="J454" s="1">
        <v>12331042</v>
      </c>
      <c r="K454" s="1">
        <v>500</v>
      </c>
      <c r="L454" s="2">
        <v>7737.9353333333338</v>
      </c>
      <c r="M454" s="2">
        <v>4331.3526666666667</v>
      </c>
      <c r="N454" s="1" t="s">
        <v>47</v>
      </c>
      <c r="O454" s="144">
        <v>105</v>
      </c>
      <c r="P454" s="13" t="s">
        <v>47</v>
      </c>
      <c r="Q454" s="13" t="s">
        <v>47</v>
      </c>
      <c r="R454" s="286">
        <v>105</v>
      </c>
      <c r="T454" s="118" t="s">
        <v>296</v>
      </c>
      <c r="U454" s="38">
        <v>75</v>
      </c>
      <c r="V454" s="50" t="s">
        <v>47</v>
      </c>
      <c r="W454" s="112" t="s">
        <v>46</v>
      </c>
      <c r="X454" s="112">
        <v>95</v>
      </c>
      <c r="AA454" s="1"/>
      <c r="AB454" s="1"/>
      <c r="AC454" s="1"/>
      <c r="AD454" s="1"/>
      <c r="AE454" s="1"/>
      <c r="AF454" s="1"/>
    </row>
    <row r="455" spans="1:32" hidden="1" x14ac:dyDescent="0.35">
      <c r="A455" s="1">
        <v>433429</v>
      </c>
      <c r="B455" s="1">
        <v>1</v>
      </c>
      <c r="C455" s="25">
        <v>43521.479837962965</v>
      </c>
      <c r="D455" s="1" t="s">
        <v>320</v>
      </c>
      <c r="E455" s="1">
        <v>4</v>
      </c>
      <c r="F455" s="1">
        <v>280</v>
      </c>
      <c r="G455" s="1">
        <v>90</v>
      </c>
      <c r="H455" s="1" t="s">
        <v>34</v>
      </c>
      <c r="I455" s="1" t="s">
        <v>131</v>
      </c>
      <c r="J455" s="1">
        <v>12345492</v>
      </c>
      <c r="K455" s="1">
        <v>500</v>
      </c>
      <c r="L455" s="2">
        <v>9114.541166666666</v>
      </c>
      <c r="M455" s="2">
        <v>4856.184666666667</v>
      </c>
      <c r="N455" s="1" t="s">
        <v>271</v>
      </c>
      <c r="O455" s="144">
        <v>105</v>
      </c>
      <c r="P455" s="13" t="s">
        <v>47</v>
      </c>
      <c r="Q455" s="13" t="s">
        <v>47</v>
      </c>
      <c r="R455" s="286">
        <v>105</v>
      </c>
      <c r="T455" s="118" t="s">
        <v>296</v>
      </c>
      <c r="U455" s="38">
        <v>95</v>
      </c>
      <c r="V455" s="50" t="s">
        <v>47</v>
      </c>
      <c r="W455" s="112" t="s">
        <v>47</v>
      </c>
      <c r="X455" s="112">
        <v>80</v>
      </c>
      <c r="AA455" s="1"/>
      <c r="AB455" s="1"/>
      <c r="AC455" s="1"/>
      <c r="AD455" s="1"/>
      <c r="AE455" s="1"/>
      <c r="AF455" s="1"/>
    </row>
    <row r="456" spans="1:32" hidden="1" x14ac:dyDescent="0.35">
      <c r="A456" s="1">
        <v>433429</v>
      </c>
      <c r="B456" s="1">
        <v>2</v>
      </c>
      <c r="C456" s="25">
        <v>43521.50335648148</v>
      </c>
      <c r="D456" s="1" t="s">
        <v>320</v>
      </c>
      <c r="E456" s="1">
        <v>4</v>
      </c>
      <c r="F456" s="1">
        <v>280</v>
      </c>
      <c r="G456" s="1">
        <v>90</v>
      </c>
      <c r="H456" s="1" t="s">
        <v>34</v>
      </c>
      <c r="I456" s="1" t="s">
        <v>131</v>
      </c>
      <c r="J456" s="1">
        <v>12345492</v>
      </c>
      <c r="K456" s="1">
        <v>500</v>
      </c>
      <c r="L456" s="2">
        <v>8299.9326666666657</v>
      </c>
      <c r="M456" s="2">
        <v>4569.8986666666669</v>
      </c>
      <c r="N456" s="1" t="s">
        <v>271</v>
      </c>
      <c r="O456" s="144">
        <v>105</v>
      </c>
      <c r="P456" s="13" t="s">
        <v>47</v>
      </c>
      <c r="Q456" s="13" t="s">
        <v>47</v>
      </c>
      <c r="R456" s="286">
        <v>105</v>
      </c>
      <c r="T456" s="118" t="s">
        <v>296</v>
      </c>
      <c r="U456" s="38">
        <v>85</v>
      </c>
      <c r="V456" s="50" t="s">
        <v>47</v>
      </c>
      <c r="W456" s="112" t="s">
        <v>46</v>
      </c>
      <c r="X456" s="112">
        <v>100</v>
      </c>
      <c r="AA456" s="1"/>
      <c r="AB456" s="1"/>
      <c r="AC456" s="1"/>
      <c r="AD456" s="1"/>
      <c r="AE456" s="1"/>
      <c r="AF456" s="1"/>
    </row>
    <row r="457" spans="1:32" hidden="1" x14ac:dyDescent="0.35">
      <c r="A457" s="1">
        <v>433429</v>
      </c>
      <c r="B457" s="1">
        <v>3</v>
      </c>
      <c r="C457" s="25">
        <v>43521.528807870367</v>
      </c>
      <c r="D457" s="1" t="s">
        <v>320</v>
      </c>
      <c r="E457" s="1">
        <v>4</v>
      </c>
      <c r="F457" s="1">
        <v>280</v>
      </c>
      <c r="G457" s="1">
        <v>90</v>
      </c>
      <c r="H457" s="1" t="s">
        <v>34</v>
      </c>
      <c r="I457" s="1" t="s">
        <v>131</v>
      </c>
      <c r="J457" s="1">
        <v>12345492</v>
      </c>
      <c r="K457" s="1">
        <v>500</v>
      </c>
      <c r="L457" s="2">
        <v>8456.1913333333341</v>
      </c>
      <c r="M457" s="2">
        <v>4459.4293333333326</v>
      </c>
      <c r="N457" s="1" t="s">
        <v>271</v>
      </c>
      <c r="O457" s="144">
        <v>105</v>
      </c>
      <c r="P457" s="13" t="s">
        <v>47</v>
      </c>
      <c r="Q457" s="13" t="s">
        <v>47</v>
      </c>
      <c r="R457" s="286">
        <v>105</v>
      </c>
      <c r="T457" s="118" t="s">
        <v>296</v>
      </c>
      <c r="U457" s="38">
        <v>85</v>
      </c>
      <c r="V457" s="50" t="s">
        <v>47</v>
      </c>
      <c r="W457" s="112" t="s">
        <v>46</v>
      </c>
      <c r="X457" s="112">
        <v>100</v>
      </c>
      <c r="AA457" s="1"/>
      <c r="AB457" s="1"/>
      <c r="AC457" s="1"/>
      <c r="AD457" s="1"/>
      <c r="AE457" s="1"/>
      <c r="AF457" s="1"/>
    </row>
    <row r="458" spans="1:32" hidden="1" x14ac:dyDescent="0.35">
      <c r="A458" s="1">
        <v>433429</v>
      </c>
      <c r="B458" s="1">
        <v>4</v>
      </c>
      <c r="C458" s="25">
        <v>43521.517685185187</v>
      </c>
      <c r="D458" s="1" t="s">
        <v>320</v>
      </c>
      <c r="E458" s="1">
        <v>4</v>
      </c>
      <c r="F458" s="1">
        <v>280</v>
      </c>
      <c r="G458" s="1">
        <v>90</v>
      </c>
      <c r="H458" s="1" t="s">
        <v>34</v>
      </c>
      <c r="I458" s="1" t="s">
        <v>131</v>
      </c>
      <c r="J458" s="1">
        <v>12345492</v>
      </c>
      <c r="K458" s="1">
        <v>500</v>
      </c>
      <c r="L458" s="2">
        <v>8219.2366666666658</v>
      </c>
      <c r="M458" s="2">
        <v>4352.6559999999999</v>
      </c>
      <c r="N458" s="1" t="s">
        <v>271</v>
      </c>
      <c r="O458" s="144">
        <v>105</v>
      </c>
      <c r="P458" s="13" t="s">
        <v>47</v>
      </c>
      <c r="Q458" s="13" t="s">
        <v>47</v>
      </c>
      <c r="R458" s="286">
        <v>105</v>
      </c>
      <c r="T458" s="118" t="s">
        <v>296</v>
      </c>
      <c r="U458" s="38">
        <v>85</v>
      </c>
      <c r="V458" s="50" t="s">
        <v>47</v>
      </c>
      <c r="W458" s="112" t="s">
        <v>46</v>
      </c>
      <c r="X458" s="112">
        <v>95</v>
      </c>
      <c r="AA458" s="1"/>
      <c r="AB458" s="1"/>
      <c r="AC458" s="1"/>
      <c r="AD458" s="1"/>
      <c r="AE458" s="1"/>
      <c r="AF458" s="1"/>
    </row>
    <row r="459" spans="1:32" hidden="1" x14ac:dyDescent="0.35">
      <c r="A459" s="1">
        <v>418038</v>
      </c>
      <c r="B459" s="1">
        <v>1</v>
      </c>
      <c r="C459" s="25">
        <v>43522.286435185182</v>
      </c>
      <c r="D459" s="1" t="s">
        <v>321</v>
      </c>
      <c r="E459" s="1">
        <v>2</v>
      </c>
      <c r="F459" s="1">
        <v>160</v>
      </c>
      <c r="G459" s="1">
        <v>15</v>
      </c>
      <c r="H459" s="1" t="s">
        <v>34</v>
      </c>
      <c r="I459" s="1" t="s">
        <v>131</v>
      </c>
      <c r="J459" s="1">
        <v>12255762</v>
      </c>
      <c r="K459" s="1">
        <v>690</v>
      </c>
      <c r="L459" s="2">
        <v>8184.894666666667</v>
      </c>
      <c r="M459" s="2">
        <v>3475.0613333333336</v>
      </c>
      <c r="N459" s="1" t="s">
        <v>271</v>
      </c>
      <c r="O459" s="144">
        <v>105</v>
      </c>
      <c r="P459" s="13" t="s">
        <v>47</v>
      </c>
      <c r="Q459" s="13" t="s">
        <v>47</v>
      </c>
      <c r="R459" s="286">
        <v>105</v>
      </c>
      <c r="T459" s="118" t="s">
        <v>296</v>
      </c>
      <c r="U459" s="38">
        <v>85</v>
      </c>
      <c r="V459" s="50" t="s">
        <v>47</v>
      </c>
      <c r="W459" s="112" t="s">
        <v>45</v>
      </c>
      <c r="X459" s="112">
        <v>105</v>
      </c>
      <c r="AA459" s="1"/>
      <c r="AB459" s="1"/>
      <c r="AC459" s="1"/>
      <c r="AD459" s="1"/>
      <c r="AE459" s="1"/>
      <c r="AF459" s="1"/>
    </row>
    <row r="460" spans="1:32" x14ac:dyDescent="0.35">
      <c r="A460" s="1">
        <v>164848</v>
      </c>
      <c r="B460" s="1">
        <v>1</v>
      </c>
      <c r="C460" s="25">
        <v>43524.299062500002</v>
      </c>
      <c r="D460" s="1" t="s">
        <v>322</v>
      </c>
      <c r="E460" s="1">
        <v>4</v>
      </c>
      <c r="F460" s="1">
        <v>180</v>
      </c>
      <c r="G460" s="1">
        <v>18.5</v>
      </c>
      <c r="H460" s="1" t="s">
        <v>63</v>
      </c>
      <c r="I460" s="1" t="s">
        <v>64</v>
      </c>
      <c r="J460" s="1">
        <v>4902302</v>
      </c>
      <c r="K460" s="1">
        <v>400</v>
      </c>
      <c r="L460" s="2">
        <v>6306.8646666666673</v>
      </c>
      <c r="M460" s="2">
        <v>2919.0699999999997</v>
      </c>
      <c r="N460" s="1" t="s">
        <v>47</v>
      </c>
      <c r="O460" s="144">
        <v>105</v>
      </c>
      <c r="P460" s="13" t="s">
        <v>47</v>
      </c>
      <c r="Q460" s="13" t="s">
        <v>47</v>
      </c>
      <c r="R460" s="286">
        <v>85</v>
      </c>
      <c r="T460" s="118" t="s">
        <v>296</v>
      </c>
      <c r="U460" s="38">
        <v>80</v>
      </c>
      <c r="V460" s="50" t="s">
        <v>46</v>
      </c>
      <c r="W460" s="112" t="s">
        <v>45</v>
      </c>
      <c r="X460" s="112">
        <v>80</v>
      </c>
      <c r="AA460" s="1"/>
      <c r="AB460" s="1"/>
      <c r="AC460" s="1"/>
      <c r="AD460" s="1"/>
      <c r="AE460" s="1"/>
      <c r="AF460" s="1"/>
    </row>
    <row r="461" spans="1:32" hidden="1" x14ac:dyDescent="0.35">
      <c r="A461" s="1">
        <v>164848</v>
      </c>
      <c r="B461" s="1">
        <v>1</v>
      </c>
      <c r="C461" s="25">
        <v>43524.287754629629</v>
      </c>
      <c r="D461" s="1" t="s">
        <v>322</v>
      </c>
      <c r="E461" s="1">
        <v>4</v>
      </c>
      <c r="F461" s="1">
        <v>180</v>
      </c>
      <c r="G461" s="1">
        <v>18.5</v>
      </c>
      <c r="H461" s="1" t="s">
        <v>63</v>
      </c>
      <c r="I461" s="1" t="s">
        <v>64</v>
      </c>
      <c r="J461" s="1">
        <v>4902302</v>
      </c>
      <c r="K461" s="1">
        <v>690</v>
      </c>
      <c r="L461" s="2">
        <v>6444.438000000001</v>
      </c>
      <c r="M461" s="2">
        <v>2864.605333333333</v>
      </c>
      <c r="N461" s="1" t="s">
        <v>271</v>
      </c>
      <c r="O461" s="144">
        <v>105</v>
      </c>
      <c r="P461" s="13" t="s">
        <v>47</v>
      </c>
      <c r="Q461" s="13" t="s">
        <v>47</v>
      </c>
      <c r="R461" s="286">
        <v>85</v>
      </c>
      <c r="T461" s="118" t="s">
        <v>296</v>
      </c>
      <c r="U461" s="38">
        <v>80</v>
      </c>
      <c r="V461" s="50" t="s">
        <v>46</v>
      </c>
      <c r="W461" s="112" t="s">
        <v>45</v>
      </c>
      <c r="X461" s="112">
        <v>75</v>
      </c>
      <c r="AA461" s="1"/>
      <c r="AB461" s="1"/>
      <c r="AC461" s="1"/>
      <c r="AD461" s="1"/>
      <c r="AE461" s="1"/>
      <c r="AF461" s="1"/>
    </row>
    <row r="462" spans="1:32" hidden="1" x14ac:dyDescent="0.35">
      <c r="A462" s="1">
        <v>407347</v>
      </c>
      <c r="B462" s="1">
        <v>2</v>
      </c>
      <c r="C462" s="25">
        <v>43525.3515162037</v>
      </c>
      <c r="D462" s="1" t="s">
        <v>150</v>
      </c>
      <c r="E462" s="1">
        <v>4</v>
      </c>
      <c r="F462" s="1">
        <v>280</v>
      </c>
      <c r="G462" s="1">
        <v>90</v>
      </c>
      <c r="H462" s="1" t="s">
        <v>34</v>
      </c>
      <c r="I462" s="1" t="s">
        <v>131</v>
      </c>
      <c r="J462" s="1">
        <v>12060462</v>
      </c>
      <c r="K462" s="1">
        <v>1000</v>
      </c>
      <c r="L462" s="2">
        <v>9103.2993333333325</v>
      </c>
      <c r="M462" s="2">
        <v>4513.74</v>
      </c>
      <c r="N462" s="1" t="s">
        <v>271</v>
      </c>
      <c r="O462" s="144">
        <v>80</v>
      </c>
      <c r="P462" s="13" t="s">
        <v>46</v>
      </c>
      <c r="Q462" s="13" t="s">
        <v>45</v>
      </c>
      <c r="R462" s="286">
        <v>90</v>
      </c>
      <c r="T462" s="118" t="s">
        <v>296</v>
      </c>
      <c r="AA462" s="1"/>
      <c r="AB462" s="1"/>
      <c r="AC462" s="1"/>
      <c r="AD462" s="1"/>
      <c r="AE462" s="1"/>
      <c r="AF462" s="1"/>
    </row>
    <row r="463" spans="1:32" hidden="1" x14ac:dyDescent="0.35">
      <c r="A463" s="1">
        <v>167107</v>
      </c>
      <c r="B463" s="1">
        <v>2</v>
      </c>
      <c r="C463" s="25">
        <v>43529.382152777776</v>
      </c>
      <c r="D463" s="1" t="s">
        <v>323</v>
      </c>
      <c r="E463" s="1">
        <v>4</v>
      </c>
      <c r="F463" s="1">
        <v>200</v>
      </c>
      <c r="G463" s="1">
        <v>37</v>
      </c>
      <c r="H463" s="1" t="s">
        <v>197</v>
      </c>
      <c r="I463" s="1" t="s">
        <v>183</v>
      </c>
      <c r="J463" s="1">
        <v>12151912</v>
      </c>
      <c r="K463" s="1">
        <v>690</v>
      </c>
      <c r="L463" s="2">
        <v>9671.6376666666674</v>
      </c>
      <c r="M463" s="2">
        <v>4809.3686666666672</v>
      </c>
      <c r="N463" s="1" t="s">
        <v>271</v>
      </c>
      <c r="O463" s="144">
        <v>105</v>
      </c>
      <c r="P463" s="13" t="s">
        <v>47</v>
      </c>
      <c r="Q463" s="13" t="s">
        <v>47</v>
      </c>
      <c r="R463" s="286">
        <v>105</v>
      </c>
      <c r="T463" s="118" t="s">
        <v>296</v>
      </c>
      <c r="U463" s="38">
        <v>100</v>
      </c>
      <c r="V463" s="50" t="s">
        <v>47</v>
      </c>
      <c r="W463" s="112" t="s">
        <v>47</v>
      </c>
      <c r="X463" s="112">
        <v>80</v>
      </c>
      <c r="AA463" s="1"/>
      <c r="AB463" s="1"/>
      <c r="AC463" s="1"/>
      <c r="AD463" s="1"/>
      <c r="AE463" s="1"/>
      <c r="AF463" s="1"/>
    </row>
    <row r="464" spans="1:32" hidden="1" x14ac:dyDescent="0.35">
      <c r="A464" s="1">
        <v>407349</v>
      </c>
      <c r="B464" s="1">
        <v>3</v>
      </c>
      <c r="C464" s="25">
        <v>43529.398888888885</v>
      </c>
      <c r="D464" s="1" t="s">
        <v>187</v>
      </c>
      <c r="E464" s="1">
        <v>4</v>
      </c>
      <c r="F464" s="1">
        <v>225</v>
      </c>
      <c r="G464" s="1">
        <v>45</v>
      </c>
      <c r="H464" s="1" t="s">
        <v>63</v>
      </c>
      <c r="I464" s="1" t="s">
        <v>64</v>
      </c>
      <c r="J464" s="1">
        <v>2093002</v>
      </c>
      <c r="K464" s="1">
        <v>690</v>
      </c>
      <c r="L464" s="2">
        <v>7177.5806666666676</v>
      </c>
      <c r="M464" s="2">
        <v>2975.8446666666664</v>
      </c>
      <c r="N464" s="1" t="s">
        <v>271</v>
      </c>
      <c r="O464" s="144">
        <v>105</v>
      </c>
      <c r="P464" s="13" t="s">
        <v>47</v>
      </c>
      <c r="Q464" s="13" t="s">
        <v>47</v>
      </c>
      <c r="R464" s="286">
        <v>90</v>
      </c>
      <c r="T464" s="118" t="s">
        <v>296</v>
      </c>
      <c r="U464" s="38">
        <v>95</v>
      </c>
      <c r="V464" s="50" t="s">
        <v>46</v>
      </c>
      <c r="W464" s="112" t="s">
        <v>45</v>
      </c>
      <c r="X464" s="112">
        <v>85</v>
      </c>
      <c r="AA464" s="1"/>
      <c r="AB464" s="1"/>
      <c r="AC464" s="1"/>
      <c r="AD464" s="1"/>
      <c r="AE464" s="1"/>
      <c r="AF464" s="1"/>
    </row>
    <row r="465" spans="1:32" hidden="1" x14ac:dyDescent="0.35">
      <c r="A465" s="1">
        <v>435475</v>
      </c>
      <c r="B465" s="1">
        <v>1</v>
      </c>
      <c r="C465" s="25">
        <v>43530.586574074077</v>
      </c>
      <c r="D465" s="1" t="s">
        <v>325</v>
      </c>
      <c r="E465" s="1">
        <v>2</v>
      </c>
      <c r="F465" s="1">
        <v>160</v>
      </c>
      <c r="G465" s="1">
        <v>9.5</v>
      </c>
      <c r="H465" s="1" t="s">
        <v>63</v>
      </c>
      <c r="I465" s="1" t="s">
        <v>64</v>
      </c>
      <c r="J465" s="1">
        <v>12240522</v>
      </c>
      <c r="K465" s="1">
        <v>690</v>
      </c>
      <c r="L465" s="2">
        <v>6290.5920000000006</v>
      </c>
      <c r="M465" s="2">
        <v>2503.578</v>
      </c>
      <c r="N465" s="1" t="s">
        <v>271</v>
      </c>
      <c r="O465" s="144">
        <v>105</v>
      </c>
      <c r="P465" s="13" t="s">
        <v>47</v>
      </c>
      <c r="Q465" s="13" t="s">
        <v>46</v>
      </c>
      <c r="R465" s="286">
        <v>95</v>
      </c>
      <c r="T465" s="118" t="s">
        <v>296</v>
      </c>
      <c r="U465" s="38">
        <v>80</v>
      </c>
      <c r="V465" s="50" t="s">
        <v>46</v>
      </c>
      <c r="W465" s="112" t="s">
        <v>44</v>
      </c>
      <c r="X465" s="112">
        <v>100</v>
      </c>
      <c r="AA465" s="1"/>
      <c r="AB465" s="1"/>
      <c r="AC465" s="1"/>
      <c r="AD465" s="1"/>
      <c r="AE465" s="1"/>
      <c r="AF465" s="1"/>
    </row>
    <row r="466" spans="1:32" hidden="1" x14ac:dyDescent="0.35">
      <c r="A466" s="1">
        <v>434040</v>
      </c>
      <c r="B466" s="1">
        <v>1</v>
      </c>
      <c r="C466" s="25">
        <v>43530.303425925929</v>
      </c>
      <c r="D466" s="1" t="s">
        <v>324</v>
      </c>
      <c r="E466" s="1">
        <v>2</v>
      </c>
      <c r="F466" s="1">
        <v>200</v>
      </c>
      <c r="G466" s="1">
        <v>22</v>
      </c>
      <c r="H466" s="1" t="s">
        <v>242</v>
      </c>
      <c r="I466" s="1" t="s">
        <v>131</v>
      </c>
      <c r="J466" s="1">
        <v>12347342</v>
      </c>
      <c r="K466" s="1">
        <v>690</v>
      </c>
      <c r="L466" s="2">
        <v>6824.8693333333322</v>
      </c>
      <c r="M466" s="2">
        <v>3592.5633333333335</v>
      </c>
      <c r="N466" s="1" t="s">
        <v>271</v>
      </c>
      <c r="O466" s="144">
        <v>105</v>
      </c>
      <c r="P466" s="13" t="s">
        <v>47</v>
      </c>
      <c r="Q466" s="13" t="s">
        <v>47</v>
      </c>
      <c r="R466" s="286">
        <v>105</v>
      </c>
      <c r="T466" s="118" t="s">
        <v>296</v>
      </c>
      <c r="U466" s="38">
        <v>90</v>
      </c>
      <c r="V466" s="50" t="s">
        <v>46</v>
      </c>
      <c r="W466" s="112" t="s">
        <v>45</v>
      </c>
      <c r="X466" s="112">
        <v>105</v>
      </c>
      <c r="AA466" s="1"/>
      <c r="AB466" s="1"/>
      <c r="AC466" s="1"/>
      <c r="AD466" s="1"/>
      <c r="AE466" s="1"/>
      <c r="AF466" s="1"/>
    </row>
    <row r="467" spans="1:32" hidden="1" x14ac:dyDescent="0.35">
      <c r="A467" s="1">
        <v>427853</v>
      </c>
      <c r="B467" s="1">
        <v>1</v>
      </c>
      <c r="C467" s="25">
        <v>43531.283020833333</v>
      </c>
      <c r="D467" s="1" t="s">
        <v>277</v>
      </c>
      <c r="E467" s="1">
        <v>4</v>
      </c>
      <c r="F467" s="1">
        <v>280</v>
      </c>
      <c r="G467" s="1">
        <v>132</v>
      </c>
      <c r="H467" s="1" t="s">
        <v>34</v>
      </c>
      <c r="I467" s="1" t="s">
        <v>131</v>
      </c>
      <c r="J467" s="1">
        <v>12310132</v>
      </c>
      <c r="K467" s="1">
        <v>690</v>
      </c>
      <c r="L467" s="2">
        <v>7719.9686666666676</v>
      </c>
      <c r="M467" s="2">
        <v>4367.9533333333329</v>
      </c>
      <c r="N467" s="1" t="s">
        <v>47</v>
      </c>
      <c r="O467" s="144">
        <v>100</v>
      </c>
      <c r="P467" s="13" t="s">
        <v>47</v>
      </c>
      <c r="Q467" s="13" t="s">
        <v>47</v>
      </c>
      <c r="R467" s="286">
        <v>105</v>
      </c>
      <c r="T467" s="118" t="s">
        <v>296</v>
      </c>
      <c r="U467" s="38">
        <v>75</v>
      </c>
      <c r="V467" s="50" t="s">
        <v>47</v>
      </c>
      <c r="W467" s="112" t="s">
        <v>46</v>
      </c>
      <c r="X467" s="112">
        <v>95</v>
      </c>
      <c r="AA467" s="1"/>
      <c r="AB467" s="1"/>
      <c r="AC467" s="1"/>
      <c r="AD467" s="1"/>
      <c r="AE467" s="1"/>
      <c r="AF467" s="1"/>
    </row>
    <row r="468" spans="1:32" hidden="1" x14ac:dyDescent="0.35">
      <c r="A468" s="1">
        <v>427853</v>
      </c>
      <c r="B468" s="1">
        <v>2</v>
      </c>
      <c r="C468" s="25">
        <v>43530.544224537036</v>
      </c>
      <c r="D468" s="1" t="s">
        <v>277</v>
      </c>
      <c r="E468" s="1">
        <v>4</v>
      </c>
      <c r="F468" s="1">
        <v>280</v>
      </c>
      <c r="G468" s="1">
        <v>132</v>
      </c>
      <c r="H468" s="1" t="s">
        <v>34</v>
      </c>
      <c r="I468" s="1" t="s">
        <v>131</v>
      </c>
      <c r="J468" s="1">
        <v>12310132</v>
      </c>
      <c r="K468" s="1">
        <v>690</v>
      </c>
      <c r="L468" s="2">
        <v>7988.7498333333324</v>
      </c>
      <c r="M468" s="2">
        <v>4246.7039999999997</v>
      </c>
      <c r="N468" s="1" t="s">
        <v>47</v>
      </c>
      <c r="O468" s="144">
        <v>105</v>
      </c>
      <c r="P468" s="13" t="s">
        <v>47</v>
      </c>
      <c r="Q468" s="13" t="s">
        <v>47</v>
      </c>
      <c r="R468" s="286">
        <v>105</v>
      </c>
      <c r="T468" s="118" t="s">
        <v>296</v>
      </c>
      <c r="U468" s="38">
        <v>80</v>
      </c>
      <c r="V468" s="50" t="s">
        <v>47</v>
      </c>
      <c r="W468" s="112" t="s">
        <v>46</v>
      </c>
      <c r="X468" s="112">
        <v>90</v>
      </c>
      <c r="AA468" s="1"/>
      <c r="AB468" s="1"/>
      <c r="AC468" s="1"/>
      <c r="AD468" s="1"/>
      <c r="AE468" s="1"/>
      <c r="AF468" s="1"/>
    </row>
    <row r="469" spans="1:32" hidden="1" x14ac:dyDescent="0.35">
      <c r="A469" s="1">
        <v>427853</v>
      </c>
      <c r="B469" s="1">
        <v>3</v>
      </c>
      <c r="C469" s="25">
        <v>43530.384571759256</v>
      </c>
      <c r="D469" s="1" t="s">
        <v>277</v>
      </c>
      <c r="E469" s="1">
        <v>4</v>
      </c>
      <c r="F469" s="1">
        <v>280</v>
      </c>
      <c r="G469" s="1">
        <v>132</v>
      </c>
      <c r="H469" s="1" t="s">
        <v>34</v>
      </c>
      <c r="I469" s="1" t="s">
        <v>131</v>
      </c>
      <c r="J469" s="1">
        <v>12310132</v>
      </c>
      <c r="K469" s="1">
        <v>690</v>
      </c>
      <c r="L469" s="2">
        <v>7876.4326666666666</v>
      </c>
      <c r="M469" s="2">
        <v>4076.6880000000001</v>
      </c>
      <c r="N469" s="1" t="s">
        <v>47</v>
      </c>
      <c r="O469" s="144">
        <v>105</v>
      </c>
      <c r="P469" s="13" t="s">
        <v>47</v>
      </c>
      <c r="Q469" s="13" t="s">
        <v>47</v>
      </c>
      <c r="R469" s="286">
        <v>105</v>
      </c>
      <c r="T469" s="118" t="s">
        <v>296</v>
      </c>
      <c r="U469" s="38">
        <v>80</v>
      </c>
      <c r="V469" s="50" t="s">
        <v>47</v>
      </c>
      <c r="W469" s="112" t="s">
        <v>46</v>
      </c>
      <c r="X469" s="112">
        <v>85</v>
      </c>
      <c r="AA469" s="1"/>
      <c r="AB469" s="1"/>
      <c r="AC469" s="1"/>
      <c r="AD469" s="1"/>
      <c r="AE469" s="1"/>
      <c r="AF469" s="1"/>
    </row>
    <row r="470" spans="1:32" hidden="1" x14ac:dyDescent="0.35">
      <c r="A470" s="1">
        <v>427853</v>
      </c>
      <c r="B470" s="1">
        <v>4</v>
      </c>
      <c r="C470" s="25">
        <v>43530.524907407409</v>
      </c>
      <c r="D470" s="1" t="s">
        <v>277</v>
      </c>
      <c r="E470" s="1">
        <v>4</v>
      </c>
      <c r="F470" s="1">
        <v>280</v>
      </c>
      <c r="G470" s="1">
        <v>132</v>
      </c>
      <c r="H470" s="1" t="s">
        <v>34</v>
      </c>
      <c r="I470" s="1" t="s">
        <v>131</v>
      </c>
      <c r="J470" s="1">
        <v>12310132</v>
      </c>
      <c r="K470" s="1">
        <v>690</v>
      </c>
      <c r="L470" s="2">
        <v>8574.4120000000003</v>
      </c>
      <c r="M470" s="2">
        <v>4473.8539999999994</v>
      </c>
      <c r="N470" s="1" t="s">
        <v>47</v>
      </c>
      <c r="O470" s="144">
        <v>105</v>
      </c>
      <c r="P470" s="13" t="s">
        <v>47</v>
      </c>
      <c r="Q470" s="13" t="s">
        <v>47</v>
      </c>
      <c r="R470" s="286">
        <v>105</v>
      </c>
      <c r="T470" s="118" t="s">
        <v>296</v>
      </c>
      <c r="U470" s="38">
        <v>90</v>
      </c>
      <c r="V470" s="50" t="s">
        <v>47</v>
      </c>
      <c r="W470" s="112" t="s">
        <v>46</v>
      </c>
      <c r="X470" s="112">
        <v>100</v>
      </c>
      <c r="AA470" s="1"/>
      <c r="AB470" s="1"/>
      <c r="AC470" s="1"/>
      <c r="AD470" s="1"/>
      <c r="AE470" s="1"/>
      <c r="AF470" s="1"/>
    </row>
    <row r="471" spans="1:32" hidden="1" x14ac:dyDescent="0.35">
      <c r="A471" s="1">
        <v>427853</v>
      </c>
      <c r="B471" s="1">
        <v>5</v>
      </c>
      <c r="C471" s="25">
        <v>43530.563391203701</v>
      </c>
      <c r="D471" s="1" t="s">
        <v>277</v>
      </c>
      <c r="E471" s="1">
        <v>4</v>
      </c>
      <c r="F471" s="1">
        <v>280</v>
      </c>
      <c r="G471" s="1">
        <v>132</v>
      </c>
      <c r="H471" s="1" t="s">
        <v>34</v>
      </c>
      <c r="I471" s="1" t="s">
        <v>131</v>
      </c>
      <c r="J471" s="1">
        <v>12310132</v>
      </c>
      <c r="K471" s="1">
        <v>690</v>
      </c>
      <c r="L471" s="2">
        <v>7970.2186666666666</v>
      </c>
      <c r="M471" s="2">
        <v>4085.9793333333328</v>
      </c>
      <c r="N471" s="1" t="s">
        <v>47</v>
      </c>
      <c r="O471" s="144">
        <v>105</v>
      </c>
      <c r="P471" s="13" t="s">
        <v>47</v>
      </c>
      <c r="Q471" s="13" t="s">
        <v>47</v>
      </c>
      <c r="R471" s="286">
        <v>105</v>
      </c>
      <c r="T471" s="118" t="s">
        <v>296</v>
      </c>
      <c r="U471" s="38">
        <v>80</v>
      </c>
      <c r="V471" s="50" t="s">
        <v>47</v>
      </c>
      <c r="W471" s="112" t="s">
        <v>46</v>
      </c>
      <c r="X471" s="112">
        <v>85</v>
      </c>
      <c r="AA471" s="1"/>
      <c r="AB471" s="1"/>
      <c r="AC471" s="1"/>
      <c r="AD471" s="1"/>
      <c r="AE471" s="1"/>
      <c r="AF471" s="1"/>
    </row>
    <row r="472" spans="1:32" hidden="1" x14ac:dyDescent="0.35">
      <c r="A472" s="1">
        <v>427853</v>
      </c>
      <c r="B472" s="1">
        <v>6</v>
      </c>
      <c r="C472" s="25">
        <v>43530.467997685184</v>
      </c>
      <c r="D472" s="1" t="s">
        <v>277</v>
      </c>
      <c r="E472" s="1">
        <v>4</v>
      </c>
      <c r="F472" s="1">
        <v>280</v>
      </c>
      <c r="G472" s="1">
        <v>132</v>
      </c>
      <c r="H472" s="1" t="s">
        <v>34</v>
      </c>
      <c r="I472" s="1" t="s">
        <v>131</v>
      </c>
      <c r="J472" s="1">
        <v>12310132</v>
      </c>
      <c r="K472" s="1">
        <v>690</v>
      </c>
      <c r="L472" s="2">
        <v>7596.5119999999988</v>
      </c>
      <c r="M472" s="2">
        <v>4053.7420000000002</v>
      </c>
      <c r="N472" s="1" t="s">
        <v>47</v>
      </c>
      <c r="O472" s="144">
        <v>105</v>
      </c>
      <c r="P472" s="13" t="s">
        <v>47</v>
      </c>
      <c r="Q472" s="13" t="s">
        <v>47</v>
      </c>
      <c r="R472" s="286">
        <v>105</v>
      </c>
      <c r="T472" s="118" t="s">
        <v>296</v>
      </c>
      <c r="U472" s="38">
        <v>70</v>
      </c>
      <c r="V472" s="50" t="s">
        <v>47</v>
      </c>
      <c r="W472" s="112" t="s">
        <v>46</v>
      </c>
      <c r="X472" s="112">
        <v>85</v>
      </c>
      <c r="AA472" s="1"/>
      <c r="AB472" s="1"/>
      <c r="AC472" s="1"/>
      <c r="AD472" s="1"/>
      <c r="AE472" s="1"/>
      <c r="AF472" s="1"/>
    </row>
    <row r="473" spans="1:32" hidden="1" x14ac:dyDescent="0.35">
      <c r="A473" s="1">
        <v>436333</v>
      </c>
      <c r="B473" s="1">
        <v>1</v>
      </c>
      <c r="C473" s="25">
        <v>43531.458865740744</v>
      </c>
      <c r="D473" s="1" t="s">
        <v>277</v>
      </c>
      <c r="E473" s="1">
        <v>4</v>
      </c>
      <c r="F473" s="1">
        <v>280</v>
      </c>
      <c r="G473" s="1">
        <v>132</v>
      </c>
      <c r="H473" s="1" t="s">
        <v>34</v>
      </c>
      <c r="I473" s="1" t="s">
        <v>131</v>
      </c>
      <c r="J473" s="1">
        <v>12310132</v>
      </c>
      <c r="K473" s="1">
        <v>690</v>
      </c>
      <c r="L473" s="2">
        <v>7626.8500000000013</v>
      </c>
      <c r="M473" s="2">
        <v>4148.2466666666669</v>
      </c>
      <c r="N473" s="1" t="s">
        <v>47</v>
      </c>
      <c r="O473" s="144">
        <v>105</v>
      </c>
      <c r="P473" s="13" t="s">
        <v>47</v>
      </c>
      <c r="Q473" s="13" t="s">
        <v>47</v>
      </c>
      <c r="R473" s="286">
        <v>105</v>
      </c>
      <c r="T473" s="118" t="s">
        <v>296</v>
      </c>
      <c r="U473" s="38">
        <v>70</v>
      </c>
      <c r="V473" s="50" t="s">
        <v>47</v>
      </c>
      <c r="W473" s="112" t="s">
        <v>46</v>
      </c>
      <c r="X473" s="112">
        <v>90</v>
      </c>
      <c r="AA473" s="1"/>
      <c r="AB473" s="1"/>
      <c r="AC473" s="1"/>
      <c r="AD473" s="1"/>
      <c r="AE473" s="1"/>
      <c r="AF473" s="1"/>
    </row>
    <row r="474" spans="1:32" hidden="1" x14ac:dyDescent="0.35">
      <c r="A474" s="1">
        <v>436333</v>
      </c>
      <c r="B474" s="1">
        <v>2</v>
      </c>
      <c r="C474" s="25">
        <v>43531.376238425924</v>
      </c>
      <c r="D474" s="1" t="s">
        <v>277</v>
      </c>
      <c r="E474" s="1">
        <v>4</v>
      </c>
      <c r="F474" s="1">
        <v>280</v>
      </c>
      <c r="G474" s="1">
        <v>132</v>
      </c>
      <c r="H474" s="1" t="s">
        <v>34</v>
      </c>
      <c r="I474" s="1" t="s">
        <v>131</v>
      </c>
      <c r="J474" s="1">
        <v>12310132</v>
      </c>
      <c r="K474" s="1">
        <v>690</v>
      </c>
      <c r="L474" s="2">
        <v>7687.3719999999994</v>
      </c>
      <c r="M474" s="2">
        <v>4261.18</v>
      </c>
      <c r="N474" s="1" t="s">
        <v>47</v>
      </c>
      <c r="O474" s="144">
        <v>105</v>
      </c>
      <c r="P474" s="13" t="s">
        <v>47</v>
      </c>
      <c r="Q474" s="13" t="s">
        <v>47</v>
      </c>
      <c r="R474" s="286">
        <v>105</v>
      </c>
      <c r="T474" s="118" t="s">
        <v>296</v>
      </c>
      <c r="U474" s="38">
        <v>75</v>
      </c>
      <c r="V474" s="50" t="s">
        <v>47</v>
      </c>
      <c r="W474" s="112" t="s">
        <v>46</v>
      </c>
      <c r="X474" s="112">
        <v>90</v>
      </c>
      <c r="AA474" s="1"/>
      <c r="AB474" s="1"/>
      <c r="AC474" s="1"/>
      <c r="AD474" s="1"/>
      <c r="AE474" s="1"/>
      <c r="AF474" s="1"/>
    </row>
    <row r="475" spans="1:32" hidden="1" x14ac:dyDescent="0.35">
      <c r="A475" s="1">
        <v>436333</v>
      </c>
      <c r="B475" s="1">
        <v>3</v>
      </c>
      <c r="C475" s="25">
        <v>43531.394270833334</v>
      </c>
      <c r="D475" s="1" t="s">
        <v>277</v>
      </c>
      <c r="E475" s="1">
        <v>4</v>
      </c>
      <c r="F475" s="1">
        <v>280</v>
      </c>
      <c r="G475" s="1">
        <v>132</v>
      </c>
      <c r="H475" s="1" t="s">
        <v>34</v>
      </c>
      <c r="I475" s="1" t="s">
        <v>131</v>
      </c>
      <c r="J475" s="1">
        <v>12310132</v>
      </c>
      <c r="K475" s="1">
        <v>690</v>
      </c>
      <c r="L475" s="2">
        <v>7812.112000000001</v>
      </c>
      <c r="M475" s="2">
        <v>4140.3926666666666</v>
      </c>
      <c r="N475" s="1" t="s">
        <v>47</v>
      </c>
      <c r="O475" s="144">
        <v>105</v>
      </c>
      <c r="P475" s="13" t="s">
        <v>47</v>
      </c>
      <c r="Q475" s="13" t="s">
        <v>47</v>
      </c>
      <c r="R475" s="286">
        <v>105</v>
      </c>
      <c r="T475" s="118" t="s">
        <v>296</v>
      </c>
      <c r="U475" s="38">
        <v>80</v>
      </c>
      <c r="V475" s="50" t="s">
        <v>47</v>
      </c>
      <c r="W475" s="112" t="s">
        <v>46</v>
      </c>
      <c r="X475" s="112">
        <v>90</v>
      </c>
      <c r="AA475" s="1"/>
      <c r="AB475" s="1"/>
      <c r="AC475" s="1"/>
      <c r="AD475" s="1"/>
      <c r="AE475" s="1"/>
      <c r="AF475" s="1"/>
    </row>
    <row r="476" spans="1:32" hidden="1" x14ac:dyDescent="0.35">
      <c r="A476" s="1">
        <v>436333</v>
      </c>
      <c r="B476" s="1">
        <v>4</v>
      </c>
      <c r="C476" s="25">
        <v>43531.41846064815</v>
      </c>
      <c r="D476" s="1" t="s">
        <v>277</v>
      </c>
      <c r="E476" s="1">
        <v>4</v>
      </c>
      <c r="F476" s="1">
        <v>280</v>
      </c>
      <c r="G476" s="1">
        <v>132</v>
      </c>
      <c r="H476" s="1" t="s">
        <v>34</v>
      </c>
      <c r="I476" s="1" t="s">
        <v>131</v>
      </c>
      <c r="J476" s="1">
        <v>12310132</v>
      </c>
      <c r="K476" s="1">
        <v>690</v>
      </c>
      <c r="L476" s="2">
        <v>7077.4293333333335</v>
      </c>
      <c r="M476" s="2">
        <v>3929.5153333333333</v>
      </c>
      <c r="N476" s="1" t="s">
        <v>47</v>
      </c>
      <c r="O476" s="144">
        <v>105</v>
      </c>
      <c r="P476" s="13" t="s">
        <v>47</v>
      </c>
      <c r="Q476" s="13" t="s">
        <v>47</v>
      </c>
      <c r="R476" s="286">
        <v>105</v>
      </c>
      <c r="T476" s="118" t="s">
        <v>296</v>
      </c>
      <c r="U476" s="38">
        <v>105</v>
      </c>
      <c r="V476" s="50" t="s">
        <v>46</v>
      </c>
      <c r="W476" s="112" t="s">
        <v>46</v>
      </c>
      <c r="X476" s="112">
        <v>80</v>
      </c>
      <c r="AA476" s="1"/>
      <c r="AB476" s="1"/>
      <c r="AC476" s="1"/>
      <c r="AD476" s="1"/>
      <c r="AE476" s="1"/>
      <c r="AF476" s="1"/>
    </row>
    <row r="477" spans="1:32" hidden="1" x14ac:dyDescent="0.35">
      <c r="A477" s="1">
        <v>427852</v>
      </c>
      <c r="B477" s="1">
        <v>1</v>
      </c>
      <c r="C477" s="25">
        <v>43531.439351851855</v>
      </c>
      <c r="D477" s="1" t="s">
        <v>277</v>
      </c>
      <c r="E477" s="1">
        <v>4</v>
      </c>
      <c r="F477" s="1">
        <v>280</v>
      </c>
      <c r="G477" s="1">
        <v>132</v>
      </c>
      <c r="H477" s="1" t="s">
        <v>34</v>
      </c>
      <c r="I477" s="1" t="s">
        <v>131</v>
      </c>
      <c r="J477" s="1">
        <v>12310132</v>
      </c>
      <c r="K477" s="1">
        <v>690</v>
      </c>
      <c r="L477" s="2">
        <v>7812.5740000000005</v>
      </c>
      <c r="M477" s="2">
        <v>4151.9939999999997</v>
      </c>
      <c r="N477" s="1" t="s">
        <v>47</v>
      </c>
      <c r="O477" s="144">
        <v>105</v>
      </c>
      <c r="P477" s="13" t="s">
        <v>47</v>
      </c>
      <c r="Q477" s="13" t="s">
        <v>47</v>
      </c>
      <c r="R477" s="286">
        <v>105</v>
      </c>
      <c r="T477" s="118" t="s">
        <v>296</v>
      </c>
      <c r="U477" s="38">
        <v>80</v>
      </c>
      <c r="V477" s="50" t="s">
        <v>47</v>
      </c>
      <c r="W477" s="112" t="s">
        <v>46</v>
      </c>
      <c r="X477" s="112">
        <v>90</v>
      </c>
      <c r="AA477" s="1"/>
      <c r="AB477" s="1"/>
      <c r="AC477" s="1"/>
      <c r="AD477" s="1"/>
      <c r="AE477" s="1"/>
      <c r="AF477" s="1"/>
    </row>
    <row r="478" spans="1:32" hidden="1" x14ac:dyDescent="0.35">
      <c r="A478" s="1">
        <v>427854</v>
      </c>
      <c r="B478" s="1">
        <v>1</v>
      </c>
      <c r="C478" s="25">
        <v>43531.520173611112</v>
      </c>
      <c r="D478" s="1" t="s">
        <v>277</v>
      </c>
      <c r="E478" s="1">
        <v>4</v>
      </c>
      <c r="F478" s="1">
        <v>280</v>
      </c>
      <c r="G478" s="1">
        <v>132</v>
      </c>
      <c r="H478" s="1" t="s">
        <v>34</v>
      </c>
      <c r="I478" s="1" t="s">
        <v>131</v>
      </c>
      <c r="J478" s="1">
        <v>12310132</v>
      </c>
      <c r="K478" s="1">
        <v>690</v>
      </c>
      <c r="L478" s="2">
        <v>7864.8826666666655</v>
      </c>
      <c r="M478" s="2">
        <v>4226.3759999999993</v>
      </c>
      <c r="N478" s="1" t="s">
        <v>47</v>
      </c>
      <c r="O478" s="144">
        <v>105</v>
      </c>
      <c r="P478" s="13" t="s">
        <v>47</v>
      </c>
      <c r="Q478" s="13" t="s">
        <v>47</v>
      </c>
      <c r="R478" s="286">
        <v>105</v>
      </c>
      <c r="T478" s="118" t="s">
        <v>296</v>
      </c>
      <c r="U478" s="38">
        <v>80</v>
      </c>
      <c r="V478" s="50" t="s">
        <v>47</v>
      </c>
      <c r="W478" s="112" t="s">
        <v>46</v>
      </c>
      <c r="X478" s="112">
        <v>90</v>
      </c>
      <c r="AA478" s="1"/>
      <c r="AB478" s="1"/>
      <c r="AC478" s="1"/>
      <c r="AD478" s="1"/>
      <c r="AE478" s="1"/>
      <c r="AF478" s="1"/>
    </row>
    <row r="479" spans="1:32" x14ac:dyDescent="0.35">
      <c r="A479" s="1">
        <v>434071</v>
      </c>
      <c r="B479" s="1">
        <v>1</v>
      </c>
      <c r="C479" s="25">
        <v>43531.310439814813</v>
      </c>
      <c r="D479" s="1" t="s">
        <v>326</v>
      </c>
      <c r="E479" s="1">
        <v>2</v>
      </c>
      <c r="F479" s="1">
        <v>225</v>
      </c>
      <c r="G479" s="1">
        <v>28</v>
      </c>
      <c r="H479" s="1" t="s">
        <v>63</v>
      </c>
      <c r="I479" s="1" t="s">
        <v>64</v>
      </c>
      <c r="J479" s="1">
        <v>2118202</v>
      </c>
      <c r="K479" s="1">
        <v>400</v>
      </c>
      <c r="L479" s="2">
        <v>6707.5726666666669</v>
      </c>
      <c r="M479" s="2">
        <v>3194.1653333333338</v>
      </c>
      <c r="N479" s="1" t="s">
        <v>47</v>
      </c>
      <c r="O479" s="144">
        <v>105</v>
      </c>
      <c r="P479" s="13" t="s">
        <v>47</v>
      </c>
      <c r="Q479" s="13" t="s">
        <v>47</v>
      </c>
      <c r="R479" s="286">
        <v>95</v>
      </c>
      <c r="T479" s="118" t="s">
        <v>296</v>
      </c>
      <c r="U479" s="38">
        <v>85</v>
      </c>
      <c r="V479" s="50" t="s">
        <v>46</v>
      </c>
      <c r="W479" s="112" t="s">
        <v>45</v>
      </c>
      <c r="X479" s="112">
        <v>90</v>
      </c>
      <c r="AA479" s="1"/>
      <c r="AB479" s="1"/>
      <c r="AC479" s="1"/>
      <c r="AD479" s="1"/>
      <c r="AE479" s="1"/>
      <c r="AF479" s="1"/>
    </row>
    <row r="480" spans="1:32" hidden="1" x14ac:dyDescent="0.35">
      <c r="A480" s="1">
        <v>435476</v>
      </c>
      <c r="B480" s="1">
        <v>1</v>
      </c>
      <c r="C480" s="25">
        <v>43535.390150462961</v>
      </c>
      <c r="D480" s="1" t="s">
        <v>327</v>
      </c>
      <c r="E480" s="1">
        <v>2</v>
      </c>
      <c r="F480" s="1">
        <v>160</v>
      </c>
      <c r="G480" s="1">
        <v>13</v>
      </c>
      <c r="H480" s="1" t="s">
        <v>63</v>
      </c>
      <c r="I480" s="1" t="s">
        <v>64</v>
      </c>
      <c r="J480" s="1">
        <v>12248912</v>
      </c>
      <c r="K480" s="1">
        <v>690</v>
      </c>
      <c r="L480" s="2">
        <v>6325.4473333333335</v>
      </c>
      <c r="M480" s="2">
        <v>2544.798666666667</v>
      </c>
      <c r="N480" s="1" t="s">
        <v>271</v>
      </c>
      <c r="O480" s="144">
        <v>105</v>
      </c>
      <c r="P480" s="13" t="s">
        <v>47</v>
      </c>
      <c r="Q480" s="13" t="s">
        <v>46</v>
      </c>
      <c r="R480" s="286">
        <v>95</v>
      </c>
      <c r="T480" s="118" t="s">
        <v>296</v>
      </c>
      <c r="U480" s="38">
        <v>80</v>
      </c>
      <c r="V480" s="50" t="s">
        <v>46</v>
      </c>
      <c r="W480" s="112" t="s">
        <v>44</v>
      </c>
      <c r="X480" s="112">
        <v>105</v>
      </c>
      <c r="AA480" s="1"/>
      <c r="AB480" s="1"/>
      <c r="AC480" s="1"/>
      <c r="AD480" s="1"/>
      <c r="AE480" s="1"/>
      <c r="AF480" s="1"/>
    </row>
    <row r="481" spans="1:32" hidden="1" x14ac:dyDescent="0.35">
      <c r="A481" s="1">
        <v>416025</v>
      </c>
      <c r="B481" s="1">
        <v>8</v>
      </c>
      <c r="C481" s="25">
        <v>43535.406111111108</v>
      </c>
      <c r="D481" s="1" t="s">
        <v>290</v>
      </c>
      <c r="E481" s="1">
        <v>4</v>
      </c>
      <c r="F481" s="1">
        <v>225</v>
      </c>
      <c r="G481" s="1">
        <v>45</v>
      </c>
      <c r="H481" s="1" t="s">
        <v>34</v>
      </c>
      <c r="I481" s="1" t="s">
        <v>131</v>
      </c>
      <c r="J481" s="1">
        <v>12012102</v>
      </c>
      <c r="K481" s="1">
        <v>950</v>
      </c>
      <c r="L481" s="2">
        <v>9459.3985000000011</v>
      </c>
      <c r="M481" s="2">
        <v>5205.3026666666674</v>
      </c>
      <c r="N481" s="1" t="s">
        <v>271</v>
      </c>
      <c r="O481" s="144">
        <v>90</v>
      </c>
      <c r="P481" s="13" t="s">
        <v>46</v>
      </c>
      <c r="Q481" s="13" t="s">
        <v>46</v>
      </c>
      <c r="R481" s="286">
        <v>75</v>
      </c>
      <c r="T481" s="118" t="s">
        <v>296</v>
      </c>
      <c r="AA481" s="1"/>
      <c r="AB481" s="1"/>
      <c r="AC481" s="1"/>
      <c r="AD481" s="1"/>
      <c r="AE481" s="1"/>
      <c r="AF481" s="1"/>
    </row>
    <row r="482" spans="1:32" hidden="1" x14ac:dyDescent="0.35">
      <c r="A482" s="1">
        <v>160611</v>
      </c>
      <c r="B482" s="1">
        <v>1</v>
      </c>
      <c r="C482" s="25">
        <v>43535.611284722225</v>
      </c>
      <c r="D482" s="1" t="s">
        <v>328</v>
      </c>
      <c r="E482" s="1">
        <v>4</v>
      </c>
      <c r="F482" s="1">
        <v>180</v>
      </c>
      <c r="G482" s="1">
        <v>22</v>
      </c>
      <c r="H482" s="1" t="s">
        <v>197</v>
      </c>
      <c r="I482" s="1" t="s">
        <v>183</v>
      </c>
      <c r="J482" s="1">
        <v>12163462</v>
      </c>
      <c r="K482" s="1">
        <v>690</v>
      </c>
      <c r="L482" s="2">
        <v>10300</v>
      </c>
      <c r="M482" s="2">
        <v>5508.9173333333338</v>
      </c>
      <c r="N482" s="1" t="s">
        <v>271</v>
      </c>
      <c r="O482" s="144">
        <v>105</v>
      </c>
      <c r="P482" s="13" t="s">
        <v>47</v>
      </c>
      <c r="Q482" s="13" t="s">
        <v>47</v>
      </c>
      <c r="R482" s="286">
        <v>105</v>
      </c>
      <c r="T482" s="118" t="s">
        <v>296</v>
      </c>
      <c r="U482" s="38">
        <v>105</v>
      </c>
      <c r="V482" s="50" t="s">
        <v>47</v>
      </c>
      <c r="W482" s="112" t="s">
        <v>47</v>
      </c>
      <c r="X482" s="112">
        <v>95</v>
      </c>
      <c r="AA482" s="1"/>
      <c r="AB482" s="1"/>
      <c r="AC482" s="1"/>
      <c r="AD482" s="1"/>
      <c r="AE482" s="1"/>
      <c r="AF482" s="1"/>
    </row>
    <row r="483" spans="1:32" hidden="1" x14ac:dyDescent="0.35">
      <c r="A483" s="1">
        <v>407346</v>
      </c>
      <c r="B483" s="1">
        <v>6</v>
      </c>
      <c r="C483" s="25">
        <v>43537.292928240742</v>
      </c>
      <c r="D483" s="1" t="s">
        <v>66</v>
      </c>
      <c r="E483" s="1">
        <v>4</v>
      </c>
      <c r="F483" s="1">
        <v>250</v>
      </c>
      <c r="G483" s="1">
        <v>55</v>
      </c>
      <c r="H483" s="1" t="s">
        <v>34</v>
      </c>
      <c r="I483" s="1" t="s">
        <v>131</v>
      </c>
      <c r="J483" s="1">
        <v>12012102</v>
      </c>
      <c r="K483" s="1">
        <v>1000</v>
      </c>
      <c r="L483" s="2">
        <v>9606.0066666666662</v>
      </c>
      <c r="M483" s="2">
        <v>4949.9706666666671</v>
      </c>
      <c r="N483" s="1" t="s">
        <v>271</v>
      </c>
      <c r="O483" s="144">
        <v>85</v>
      </c>
      <c r="P483" s="13" t="s">
        <v>46</v>
      </c>
      <c r="Q483" s="13" t="s">
        <v>45</v>
      </c>
      <c r="R483" s="286">
        <v>100</v>
      </c>
      <c r="T483" s="118" t="s">
        <v>296</v>
      </c>
      <c r="AA483" s="1"/>
      <c r="AB483" s="1"/>
      <c r="AC483" s="1"/>
      <c r="AD483" s="1"/>
      <c r="AE483" s="1"/>
      <c r="AF483" s="1"/>
    </row>
    <row r="484" spans="1:32" hidden="1" x14ac:dyDescent="0.35">
      <c r="A484" s="1">
        <v>416025</v>
      </c>
      <c r="B484" s="1">
        <v>9</v>
      </c>
      <c r="C484" s="25">
        <v>43537.316284722219</v>
      </c>
      <c r="D484" s="1" t="s">
        <v>290</v>
      </c>
      <c r="E484" s="1">
        <v>4</v>
      </c>
      <c r="F484" s="1">
        <v>225</v>
      </c>
      <c r="G484" s="1">
        <v>45</v>
      </c>
      <c r="H484" s="1" t="s">
        <v>34</v>
      </c>
      <c r="I484" s="1" t="s">
        <v>131</v>
      </c>
      <c r="J484" s="1">
        <v>12012102</v>
      </c>
      <c r="K484" s="1">
        <v>950</v>
      </c>
      <c r="L484" s="2">
        <v>8407.6299999999992</v>
      </c>
      <c r="M484" s="2">
        <v>4546.9013333333332</v>
      </c>
      <c r="N484" s="1" t="s">
        <v>271</v>
      </c>
      <c r="O484" s="144">
        <v>70</v>
      </c>
      <c r="P484" s="13" t="s">
        <v>46</v>
      </c>
      <c r="Q484" s="13" t="s">
        <v>45</v>
      </c>
      <c r="R484" s="286">
        <v>100</v>
      </c>
      <c r="T484" s="118" t="s">
        <v>296</v>
      </c>
      <c r="AA484" s="1"/>
      <c r="AB484" s="1"/>
      <c r="AC484" s="1"/>
      <c r="AD484" s="1"/>
      <c r="AE484" s="1"/>
      <c r="AF484" s="1"/>
    </row>
    <row r="485" spans="1:32" hidden="1" x14ac:dyDescent="0.35">
      <c r="A485" s="1">
        <v>416025</v>
      </c>
      <c r="B485" s="1">
        <v>10</v>
      </c>
      <c r="C485" s="25">
        <v>43539.444594907407</v>
      </c>
      <c r="D485" s="1" t="s">
        <v>290</v>
      </c>
      <c r="E485" s="1">
        <v>4</v>
      </c>
      <c r="F485" s="1">
        <v>225</v>
      </c>
      <c r="G485" s="1">
        <v>45</v>
      </c>
      <c r="H485" s="1" t="s">
        <v>34</v>
      </c>
      <c r="I485" s="1" t="s">
        <v>131</v>
      </c>
      <c r="J485" s="1">
        <v>12012102</v>
      </c>
      <c r="K485" s="1">
        <v>950</v>
      </c>
      <c r="L485" s="2">
        <v>9205.3499999999985</v>
      </c>
      <c r="M485" s="2">
        <v>4799.358666666667</v>
      </c>
      <c r="N485" s="1" t="s">
        <v>271</v>
      </c>
      <c r="O485" s="144">
        <v>85</v>
      </c>
      <c r="P485" s="13" t="s">
        <v>46</v>
      </c>
      <c r="Q485" s="13" t="s">
        <v>45</v>
      </c>
      <c r="R485" s="286">
        <v>105</v>
      </c>
      <c r="T485" s="118" t="s">
        <v>296</v>
      </c>
      <c r="AA485" s="1"/>
      <c r="AB485" s="1"/>
      <c r="AC485" s="1"/>
      <c r="AD485" s="1"/>
      <c r="AE485" s="1"/>
      <c r="AF485" s="1"/>
    </row>
    <row r="486" spans="1:32" hidden="1" x14ac:dyDescent="0.35">
      <c r="A486" s="1">
        <v>416025</v>
      </c>
      <c r="B486" s="1">
        <v>11</v>
      </c>
      <c r="C486" s="25">
        <v>43539.430486111109</v>
      </c>
      <c r="D486" s="1" t="s">
        <v>290</v>
      </c>
      <c r="E486" s="1">
        <v>4</v>
      </c>
      <c r="F486" s="1">
        <v>225</v>
      </c>
      <c r="G486" s="1">
        <v>45</v>
      </c>
      <c r="H486" s="1" t="s">
        <v>34</v>
      </c>
      <c r="I486" s="1" t="s">
        <v>131</v>
      </c>
      <c r="J486" s="1">
        <v>12012102</v>
      </c>
      <c r="K486" s="1">
        <v>950</v>
      </c>
      <c r="L486" s="2">
        <v>9213.0499999999993</v>
      </c>
      <c r="M486" s="2">
        <v>4515.3826666666673</v>
      </c>
      <c r="N486" s="1" t="s">
        <v>271</v>
      </c>
      <c r="O486" s="144">
        <v>85</v>
      </c>
      <c r="P486" s="13" t="s">
        <v>46</v>
      </c>
      <c r="Q486" s="13" t="s">
        <v>45</v>
      </c>
      <c r="R486" s="286">
        <v>95</v>
      </c>
      <c r="T486" s="118" t="s">
        <v>296</v>
      </c>
      <c r="AA486" s="1"/>
      <c r="AB486" s="1"/>
      <c r="AC486" s="1"/>
      <c r="AD486" s="1"/>
      <c r="AE486" s="1"/>
      <c r="AF486" s="1"/>
    </row>
    <row r="487" spans="1:32" x14ac:dyDescent="0.35">
      <c r="A487" s="1">
        <v>431515</v>
      </c>
      <c r="B487" s="1">
        <v>7</v>
      </c>
      <c r="C487" s="25">
        <v>43539.333414351851</v>
      </c>
      <c r="D487" s="1" t="s">
        <v>146</v>
      </c>
      <c r="E487" s="1">
        <v>4</v>
      </c>
      <c r="F487" s="1">
        <v>225</v>
      </c>
      <c r="G487" s="1">
        <v>44.3</v>
      </c>
      <c r="H487" s="1" t="s">
        <v>34</v>
      </c>
      <c r="I487" s="1" t="s">
        <v>131</v>
      </c>
      <c r="J487" s="1">
        <v>12279722</v>
      </c>
      <c r="K487" s="1">
        <v>400</v>
      </c>
      <c r="L487" s="2">
        <v>9054</v>
      </c>
      <c r="M487" s="2">
        <v>4460.3533333333344</v>
      </c>
      <c r="N487" s="1" t="s">
        <v>271</v>
      </c>
      <c r="O487" s="144">
        <v>105</v>
      </c>
      <c r="P487" s="13" t="s">
        <v>47</v>
      </c>
      <c r="Q487" s="13" t="s">
        <v>47</v>
      </c>
      <c r="R487" s="286">
        <v>105</v>
      </c>
      <c r="T487" s="118" t="s">
        <v>296</v>
      </c>
      <c r="U487" s="204">
        <v>100</v>
      </c>
      <c r="V487" s="50" t="s">
        <v>47</v>
      </c>
      <c r="W487" s="112" t="s">
        <v>46</v>
      </c>
      <c r="X487" s="127">
        <v>100</v>
      </c>
      <c r="AA487" s="1"/>
      <c r="AB487" s="1"/>
      <c r="AC487" s="1"/>
      <c r="AD487" s="1"/>
      <c r="AE487" s="1"/>
      <c r="AF487" s="1"/>
    </row>
    <row r="488" spans="1:32" x14ac:dyDescent="0.35">
      <c r="A488" s="1">
        <v>431515</v>
      </c>
      <c r="B488" s="1">
        <v>8</v>
      </c>
      <c r="C488" s="25">
        <v>43539.346134259256</v>
      </c>
      <c r="D488" s="1" t="s">
        <v>146</v>
      </c>
      <c r="E488" s="1">
        <v>4</v>
      </c>
      <c r="F488" s="1">
        <v>225</v>
      </c>
      <c r="G488" s="1">
        <v>44.3</v>
      </c>
      <c r="H488" s="1" t="s">
        <v>34</v>
      </c>
      <c r="I488" s="1" t="s">
        <v>131</v>
      </c>
      <c r="J488" s="1">
        <v>12279722</v>
      </c>
      <c r="K488" s="1">
        <v>400</v>
      </c>
      <c r="L488" s="2">
        <v>8946.9378333333334</v>
      </c>
      <c r="M488" s="2">
        <v>4519.0786666666672</v>
      </c>
      <c r="N488" s="1" t="s">
        <v>271</v>
      </c>
      <c r="O488" s="144">
        <v>105</v>
      </c>
      <c r="P488" s="13" t="s">
        <v>47</v>
      </c>
      <c r="Q488" s="13" t="s">
        <v>47</v>
      </c>
      <c r="R488" s="286">
        <v>105</v>
      </c>
      <c r="T488" s="118" t="s">
        <v>296</v>
      </c>
      <c r="U488" s="204">
        <v>95</v>
      </c>
      <c r="V488" s="50" t="s">
        <v>47</v>
      </c>
      <c r="W488" s="112" t="s">
        <v>46</v>
      </c>
      <c r="X488" s="127">
        <v>100</v>
      </c>
      <c r="AA488" s="1"/>
      <c r="AB488" s="1"/>
      <c r="AC488" s="1"/>
      <c r="AD488" s="1"/>
      <c r="AE488" s="1"/>
      <c r="AF488" s="1"/>
    </row>
    <row r="489" spans="1:32" hidden="1" x14ac:dyDescent="0.35">
      <c r="A489" s="1">
        <v>189360</v>
      </c>
      <c r="B489" s="1">
        <v>1</v>
      </c>
      <c r="C489" s="25">
        <v>43539.534444444442</v>
      </c>
      <c r="D489" s="1" t="s">
        <v>147</v>
      </c>
      <c r="E489" s="1">
        <v>4</v>
      </c>
      <c r="F489" s="1">
        <v>225</v>
      </c>
      <c r="G489" s="1">
        <v>55</v>
      </c>
      <c r="H489" s="1" t="s">
        <v>34</v>
      </c>
      <c r="I489" s="1" t="s">
        <v>131</v>
      </c>
      <c r="J489" s="1">
        <v>12075592</v>
      </c>
      <c r="K489" s="1">
        <v>690</v>
      </c>
      <c r="L489" s="2">
        <v>8942.1126666666678</v>
      </c>
      <c r="M489" s="2">
        <v>4746.485333333334</v>
      </c>
      <c r="N489" s="1" t="s">
        <v>271</v>
      </c>
      <c r="O489" s="144">
        <v>105</v>
      </c>
      <c r="P489" s="13" t="s">
        <v>47</v>
      </c>
      <c r="Q489" s="13" t="s">
        <v>47</v>
      </c>
      <c r="R489" s="286">
        <v>105</v>
      </c>
      <c r="T489" s="118" t="s">
        <v>296</v>
      </c>
      <c r="U489" s="204">
        <v>95</v>
      </c>
      <c r="V489" s="50" t="s">
        <v>47</v>
      </c>
      <c r="W489" s="112" t="s">
        <v>47</v>
      </c>
      <c r="X489" s="127">
        <v>80</v>
      </c>
      <c r="AA489" s="1"/>
      <c r="AB489" s="1"/>
      <c r="AC489" s="1"/>
      <c r="AD489" s="1"/>
      <c r="AE489" s="1"/>
      <c r="AF489" s="1"/>
    </row>
    <row r="490" spans="1:32" hidden="1" x14ac:dyDescent="0.35">
      <c r="A490" s="1">
        <v>188728</v>
      </c>
      <c r="B490" s="1">
        <v>1</v>
      </c>
      <c r="C490" s="25">
        <v>43542.279085648152</v>
      </c>
      <c r="D490" s="1" t="s">
        <v>188</v>
      </c>
      <c r="E490" s="1">
        <v>2</v>
      </c>
      <c r="F490" s="1">
        <v>200</v>
      </c>
      <c r="G490" s="1">
        <v>37</v>
      </c>
      <c r="H490" s="1" t="s">
        <v>34</v>
      </c>
      <c r="I490" s="1" t="s">
        <v>131</v>
      </c>
      <c r="J490" s="1">
        <v>12152502</v>
      </c>
      <c r="K490" s="1">
        <v>690</v>
      </c>
      <c r="L490" s="2">
        <v>9057.9719999999998</v>
      </c>
      <c r="M490" s="2">
        <v>4195.1140000000005</v>
      </c>
      <c r="N490" s="1" t="s">
        <v>271</v>
      </c>
      <c r="O490" s="144">
        <v>105</v>
      </c>
      <c r="P490" s="13" t="s">
        <v>47</v>
      </c>
      <c r="Q490" s="13" t="s">
        <v>47</v>
      </c>
      <c r="R490" s="286">
        <v>105</v>
      </c>
      <c r="T490" s="118" t="s">
        <v>296</v>
      </c>
      <c r="U490" s="204">
        <v>95</v>
      </c>
      <c r="V490" s="50" t="s">
        <v>47</v>
      </c>
      <c r="W490" s="112" t="s">
        <v>46</v>
      </c>
      <c r="X490" s="127">
        <v>90</v>
      </c>
      <c r="AA490" s="1"/>
      <c r="AB490" s="1"/>
      <c r="AC490" s="1"/>
      <c r="AD490" s="1"/>
      <c r="AE490" s="1"/>
      <c r="AF490" s="1"/>
    </row>
    <row r="491" spans="1:32" hidden="1" x14ac:dyDescent="0.35">
      <c r="A491" s="1">
        <v>436580</v>
      </c>
      <c r="B491" s="1">
        <v>1</v>
      </c>
      <c r="C491" s="25">
        <v>43542.297511574077</v>
      </c>
      <c r="D491" s="1" t="s">
        <v>330</v>
      </c>
      <c r="E491" s="1">
        <v>6</v>
      </c>
      <c r="F491" s="1">
        <v>160</v>
      </c>
      <c r="G491" s="1">
        <v>7.5</v>
      </c>
      <c r="H491" s="1" t="s">
        <v>34</v>
      </c>
      <c r="I491" s="1" t="s">
        <v>131</v>
      </c>
      <c r="J491" s="1">
        <v>12347272</v>
      </c>
      <c r="K491" s="1">
        <v>690</v>
      </c>
      <c r="L491" s="2">
        <v>9042.2639999999992</v>
      </c>
      <c r="M491" s="2">
        <v>4521.8506666666663</v>
      </c>
      <c r="N491" s="1" t="s">
        <v>271</v>
      </c>
      <c r="O491" s="144">
        <v>105</v>
      </c>
      <c r="P491" s="13" t="s">
        <v>47</v>
      </c>
      <c r="Q491" s="13" t="s">
        <v>47</v>
      </c>
      <c r="R491" s="286">
        <v>105</v>
      </c>
      <c r="T491" s="118" t="s">
        <v>296</v>
      </c>
      <c r="U491" s="204">
        <v>95</v>
      </c>
      <c r="V491" s="50" t="s">
        <v>47</v>
      </c>
      <c r="W491" s="112" t="s">
        <v>46</v>
      </c>
      <c r="X491" s="127">
        <v>100</v>
      </c>
      <c r="AA491" s="1"/>
      <c r="AB491" s="1"/>
      <c r="AC491" s="1"/>
      <c r="AD491" s="1"/>
      <c r="AE491" s="1"/>
      <c r="AF491" s="1"/>
    </row>
    <row r="492" spans="1:32" x14ac:dyDescent="0.35">
      <c r="A492" s="1">
        <v>434071</v>
      </c>
      <c r="B492" s="1">
        <v>2</v>
      </c>
      <c r="C492" s="25">
        <v>43539.550196759257</v>
      </c>
      <c r="D492" s="1" t="s">
        <v>326</v>
      </c>
      <c r="E492" s="1">
        <v>2</v>
      </c>
      <c r="F492" s="1">
        <v>225</v>
      </c>
      <c r="G492" s="1">
        <v>28</v>
      </c>
      <c r="H492" s="1" t="s">
        <v>63</v>
      </c>
      <c r="I492" s="1" t="s">
        <v>64</v>
      </c>
      <c r="J492" s="1">
        <v>2118202</v>
      </c>
      <c r="K492" s="1">
        <v>400</v>
      </c>
      <c r="L492" s="2">
        <v>6884.7239999999993</v>
      </c>
      <c r="M492" s="2">
        <v>3144.7313333333332</v>
      </c>
      <c r="N492" s="1" t="s">
        <v>47</v>
      </c>
      <c r="O492" s="144">
        <v>105</v>
      </c>
      <c r="P492" s="13" t="s">
        <v>47</v>
      </c>
      <c r="Q492" s="13" t="s">
        <v>47</v>
      </c>
      <c r="R492" s="286">
        <v>95</v>
      </c>
      <c r="T492" s="118" t="s">
        <v>296</v>
      </c>
      <c r="U492" s="204">
        <v>90</v>
      </c>
      <c r="V492" s="50" t="s">
        <v>46</v>
      </c>
      <c r="W492" s="112" t="s">
        <v>45</v>
      </c>
      <c r="X492" s="127">
        <v>90</v>
      </c>
      <c r="AA492" s="1"/>
      <c r="AB492" s="1"/>
      <c r="AC492" s="1"/>
      <c r="AD492" s="1"/>
      <c r="AE492" s="1"/>
      <c r="AF492" s="1"/>
    </row>
    <row r="493" spans="1:32" hidden="1" x14ac:dyDescent="0.35">
      <c r="A493" s="1">
        <v>160606</v>
      </c>
      <c r="B493" s="1">
        <v>1</v>
      </c>
      <c r="C493" s="25">
        <v>43544.291400462964</v>
      </c>
      <c r="D493" s="1" t="s">
        <v>331</v>
      </c>
      <c r="E493" s="1">
        <v>2</v>
      </c>
      <c r="F493" s="1">
        <v>160</v>
      </c>
      <c r="G493" s="1">
        <v>11</v>
      </c>
      <c r="H493" s="1" t="s">
        <v>197</v>
      </c>
      <c r="I493" s="1" t="s">
        <v>183</v>
      </c>
      <c r="J493" s="1">
        <v>12162292</v>
      </c>
      <c r="K493" s="1">
        <v>690</v>
      </c>
      <c r="L493" s="2">
        <v>10588.83</v>
      </c>
      <c r="M493" s="2">
        <v>5142.9326666666666</v>
      </c>
      <c r="N493" s="1" t="s">
        <v>271</v>
      </c>
      <c r="O493" s="144">
        <v>105</v>
      </c>
      <c r="P493" s="13" t="s">
        <v>47</v>
      </c>
      <c r="Q493" s="13" t="s">
        <v>47</v>
      </c>
      <c r="R493" s="286">
        <v>105</v>
      </c>
      <c r="T493" s="118" t="s">
        <v>296</v>
      </c>
      <c r="U493" s="204">
        <v>105</v>
      </c>
      <c r="V493" s="50" t="s">
        <v>47</v>
      </c>
      <c r="W493" s="112" t="s">
        <v>47</v>
      </c>
      <c r="X493" s="127">
        <v>90</v>
      </c>
      <c r="AA493" s="1"/>
      <c r="AB493" s="1"/>
      <c r="AC493" s="1"/>
      <c r="AD493" s="1"/>
      <c r="AE493" s="1"/>
      <c r="AF493" s="1"/>
    </row>
    <row r="494" spans="1:32" hidden="1" x14ac:dyDescent="0.35">
      <c r="A494" s="1">
        <v>160606</v>
      </c>
      <c r="B494" s="1">
        <v>1</v>
      </c>
      <c r="C494" s="25">
        <v>43544.303796296299</v>
      </c>
      <c r="D494" s="1" t="s">
        <v>331</v>
      </c>
      <c r="E494" s="1">
        <v>2</v>
      </c>
      <c r="F494" s="1">
        <v>160</v>
      </c>
      <c r="G494" s="1">
        <v>11</v>
      </c>
      <c r="H494" s="1" t="s">
        <v>197</v>
      </c>
      <c r="I494" s="1" t="s">
        <v>183</v>
      </c>
      <c r="J494" s="1">
        <v>12162292</v>
      </c>
      <c r="K494" s="1">
        <v>690</v>
      </c>
      <c r="L494" s="2">
        <v>10132.439666666667</v>
      </c>
      <c r="M494" s="2">
        <v>4670.2040000000006</v>
      </c>
      <c r="N494" s="1" t="s">
        <v>271</v>
      </c>
      <c r="O494" s="144">
        <v>105</v>
      </c>
      <c r="P494" s="13" t="s">
        <v>47</v>
      </c>
      <c r="Q494" s="13" t="s">
        <v>47</v>
      </c>
      <c r="R494" s="286">
        <v>105</v>
      </c>
      <c r="T494" s="118" t="s">
        <v>253</v>
      </c>
      <c r="U494" s="204">
        <v>105</v>
      </c>
      <c r="V494" s="50" t="s">
        <v>47</v>
      </c>
      <c r="W494" s="112" t="s">
        <v>47</v>
      </c>
      <c r="X494" s="127">
        <v>70</v>
      </c>
      <c r="AA494" s="1"/>
      <c r="AB494" s="1"/>
      <c r="AC494" s="1"/>
      <c r="AD494" s="1"/>
      <c r="AE494" s="1"/>
      <c r="AF494" s="1"/>
    </row>
    <row r="495" spans="1:32" x14ac:dyDescent="0.35">
      <c r="A495" s="1">
        <v>414972</v>
      </c>
      <c r="B495" s="1">
        <v>1</v>
      </c>
      <c r="C495" s="25">
        <v>43544.319421296299</v>
      </c>
      <c r="D495" s="1" t="s">
        <v>332</v>
      </c>
      <c r="E495" s="1">
        <v>4</v>
      </c>
      <c r="F495" s="1">
        <v>160</v>
      </c>
      <c r="G495" s="1">
        <v>11</v>
      </c>
      <c r="H495" s="1" t="s">
        <v>63</v>
      </c>
      <c r="I495" s="1" t="s">
        <v>64</v>
      </c>
      <c r="J495" s="1">
        <v>12221142</v>
      </c>
      <c r="K495" s="1">
        <v>400</v>
      </c>
      <c r="L495" s="2">
        <v>5832.5446666666658</v>
      </c>
      <c r="M495" s="2">
        <v>2628.1640000000002</v>
      </c>
      <c r="N495" s="1" t="s">
        <v>47</v>
      </c>
      <c r="O495" s="144">
        <v>105</v>
      </c>
      <c r="P495" s="13" t="s">
        <v>47</v>
      </c>
      <c r="Q495" s="13" t="s">
        <v>46</v>
      </c>
      <c r="R495" s="286">
        <v>100</v>
      </c>
      <c r="T495" s="118" t="s">
        <v>296</v>
      </c>
      <c r="U495" s="204">
        <v>100</v>
      </c>
      <c r="V495" s="50" t="s">
        <v>45</v>
      </c>
      <c r="W495" s="112" t="s">
        <v>44</v>
      </c>
      <c r="X495" s="127">
        <v>105</v>
      </c>
      <c r="AA495" s="1"/>
      <c r="AB495" s="1"/>
      <c r="AC495" s="1"/>
      <c r="AD495" s="1"/>
      <c r="AE495" s="1"/>
      <c r="AF495" s="1"/>
    </row>
    <row r="496" spans="1:32" hidden="1" x14ac:dyDescent="0.35">
      <c r="A496" s="1">
        <v>417964</v>
      </c>
      <c r="B496" s="1">
        <v>1</v>
      </c>
      <c r="C496" s="25">
        <v>43544.341886574075</v>
      </c>
      <c r="D496" s="1" t="s">
        <v>130</v>
      </c>
      <c r="E496" s="1">
        <v>2</v>
      </c>
      <c r="F496" s="1">
        <v>132</v>
      </c>
      <c r="G496" s="1">
        <v>7.5</v>
      </c>
      <c r="H496" s="1" t="s">
        <v>34</v>
      </c>
      <c r="I496" s="1" t="s">
        <v>131</v>
      </c>
      <c r="J496" s="1">
        <v>12234362</v>
      </c>
      <c r="K496" s="1">
        <v>1000</v>
      </c>
      <c r="L496" s="2">
        <v>9032.1513333333332</v>
      </c>
      <c r="M496" s="2">
        <v>4271.4979999999996</v>
      </c>
      <c r="N496" s="1" t="s">
        <v>271</v>
      </c>
      <c r="O496" s="144">
        <v>80</v>
      </c>
      <c r="P496" s="13" t="s">
        <v>46</v>
      </c>
      <c r="Q496" s="13" t="s">
        <v>45</v>
      </c>
      <c r="R496" s="286">
        <v>80</v>
      </c>
      <c r="T496" s="118" t="s">
        <v>296</v>
      </c>
      <c r="U496" s="204">
        <v>95</v>
      </c>
      <c r="V496" s="50" t="s">
        <v>47</v>
      </c>
      <c r="W496" s="112" t="s">
        <v>46</v>
      </c>
      <c r="X496" s="127">
        <v>95</v>
      </c>
      <c r="AA496" s="1"/>
      <c r="AB496" s="1"/>
      <c r="AC496" s="1"/>
      <c r="AD496" s="1"/>
      <c r="AE496" s="1"/>
      <c r="AF496" s="1"/>
    </row>
    <row r="497" spans="1:32" hidden="1" x14ac:dyDescent="0.35">
      <c r="A497" s="1">
        <v>416816</v>
      </c>
      <c r="B497" s="1">
        <v>5</v>
      </c>
      <c r="C497" s="25">
        <v>43545.295243055552</v>
      </c>
      <c r="D497" s="1" t="s">
        <v>333</v>
      </c>
      <c r="E497" s="1">
        <v>2</v>
      </c>
      <c r="F497" s="1">
        <v>200</v>
      </c>
      <c r="G497" s="1">
        <v>37</v>
      </c>
      <c r="H497" s="1" t="s">
        <v>63</v>
      </c>
      <c r="I497" s="1" t="s">
        <v>64</v>
      </c>
      <c r="J497" s="1">
        <v>12237322</v>
      </c>
      <c r="K497" s="1">
        <v>690</v>
      </c>
      <c r="L497" s="2">
        <v>6408.71</v>
      </c>
      <c r="M497" s="2">
        <v>2893.4033333333332</v>
      </c>
      <c r="N497" s="1" t="s">
        <v>271</v>
      </c>
      <c r="O497" s="144">
        <v>105</v>
      </c>
      <c r="P497" s="13" t="s">
        <v>47</v>
      </c>
      <c r="Q497" s="13" t="s">
        <v>47</v>
      </c>
      <c r="R497" s="286">
        <v>85</v>
      </c>
      <c r="T497" s="118" t="s">
        <v>296</v>
      </c>
      <c r="U497" s="204">
        <v>80</v>
      </c>
      <c r="V497" s="50" t="s">
        <v>46</v>
      </c>
      <c r="W497" s="112" t="s">
        <v>45</v>
      </c>
      <c r="X497" s="127">
        <v>80</v>
      </c>
      <c r="AA497" s="1"/>
      <c r="AB497" s="1"/>
      <c r="AC497" s="1"/>
      <c r="AD497" s="1"/>
      <c r="AE497" s="1"/>
      <c r="AF497" s="1"/>
    </row>
    <row r="498" spans="1:32" x14ac:dyDescent="0.35">
      <c r="A498" s="1">
        <v>433307</v>
      </c>
      <c r="B498" s="1">
        <v>5</v>
      </c>
      <c r="C498" s="25">
        <v>43545.416863425926</v>
      </c>
      <c r="D498" s="1" t="s">
        <v>334</v>
      </c>
      <c r="E498" s="1">
        <v>4</v>
      </c>
      <c r="F498" s="1">
        <v>225</v>
      </c>
      <c r="G498" s="1">
        <v>45</v>
      </c>
      <c r="H498" s="1" t="s">
        <v>63</v>
      </c>
      <c r="I498" s="1" t="s">
        <v>64</v>
      </c>
      <c r="J498" s="1">
        <v>12309892</v>
      </c>
      <c r="K498" s="1">
        <v>400</v>
      </c>
      <c r="L498" s="2">
        <v>6020.373333333333</v>
      </c>
      <c r="M498" s="2">
        <v>2996.2240000000002</v>
      </c>
      <c r="N498" s="1" t="s">
        <v>47</v>
      </c>
      <c r="O498" s="144">
        <v>105</v>
      </c>
      <c r="P498" s="13" t="s">
        <v>47</v>
      </c>
      <c r="Q498" s="13" t="s">
        <v>47</v>
      </c>
      <c r="R498" s="286">
        <v>90</v>
      </c>
      <c r="T498" s="118" t="s">
        <v>296</v>
      </c>
      <c r="U498" s="204">
        <v>105</v>
      </c>
      <c r="V498" s="50" t="s">
        <v>45</v>
      </c>
      <c r="W498" s="112" t="s">
        <v>45</v>
      </c>
      <c r="X498" s="127">
        <v>85</v>
      </c>
      <c r="AA498" s="1"/>
      <c r="AB498" s="1"/>
      <c r="AC498" s="1"/>
      <c r="AD498" s="1"/>
      <c r="AE498" s="1"/>
      <c r="AF498" s="1"/>
    </row>
    <row r="499" spans="1:32" hidden="1" x14ac:dyDescent="0.35">
      <c r="A499" s="1">
        <v>434040</v>
      </c>
      <c r="B499" s="1">
        <v>2</v>
      </c>
      <c r="C499" s="25">
        <v>43549.316435185188</v>
      </c>
      <c r="D499" s="1" t="s">
        <v>324</v>
      </c>
      <c r="E499" s="1">
        <v>2</v>
      </c>
      <c r="F499" s="1">
        <v>200</v>
      </c>
      <c r="G499" s="1">
        <v>22</v>
      </c>
      <c r="H499" s="1" t="s">
        <v>242</v>
      </c>
      <c r="I499" s="1" t="s">
        <v>131</v>
      </c>
      <c r="J499" s="1">
        <v>12347342</v>
      </c>
      <c r="K499" s="1" t="s">
        <v>338</v>
      </c>
      <c r="L499" s="2">
        <v>7570.434666666667</v>
      </c>
      <c r="M499" s="2">
        <v>3266.1860000000001</v>
      </c>
      <c r="N499" s="1" t="s">
        <v>271</v>
      </c>
      <c r="O499" s="144">
        <v>105</v>
      </c>
      <c r="P499" s="13" t="s">
        <v>47</v>
      </c>
      <c r="Q499" s="13" t="s">
        <v>47</v>
      </c>
      <c r="R499" s="286">
        <v>100</v>
      </c>
      <c r="T499" s="118" t="s">
        <v>296</v>
      </c>
      <c r="U499" s="204">
        <v>100</v>
      </c>
      <c r="V499" s="50" t="s">
        <v>46</v>
      </c>
      <c r="W499" s="112" t="s">
        <v>45</v>
      </c>
      <c r="X499" s="127">
        <v>95</v>
      </c>
      <c r="AA499" s="1"/>
      <c r="AB499" s="1"/>
      <c r="AC499" s="1"/>
      <c r="AD499" s="1"/>
      <c r="AE499" s="1"/>
      <c r="AF499" s="1"/>
    </row>
    <row r="500" spans="1:32" hidden="1" x14ac:dyDescent="0.35">
      <c r="A500" s="1">
        <v>434040</v>
      </c>
      <c r="B500" s="1">
        <v>3</v>
      </c>
      <c r="C500" s="25">
        <v>43549.330185185187</v>
      </c>
      <c r="D500" s="1" t="s">
        <v>324</v>
      </c>
      <c r="E500" s="1">
        <v>2</v>
      </c>
      <c r="F500" s="1">
        <v>200</v>
      </c>
      <c r="G500" s="1">
        <v>22</v>
      </c>
      <c r="H500" s="1" t="s">
        <v>242</v>
      </c>
      <c r="I500" s="1" t="s">
        <v>131</v>
      </c>
      <c r="J500" s="1">
        <v>12347342</v>
      </c>
      <c r="K500" s="1" t="s">
        <v>338</v>
      </c>
      <c r="L500" s="2">
        <v>8063.7479999999996</v>
      </c>
      <c r="M500" s="2">
        <v>3514.9473333333335</v>
      </c>
      <c r="N500" s="1" t="s">
        <v>271</v>
      </c>
      <c r="O500" s="144">
        <v>105</v>
      </c>
      <c r="P500" s="13" t="s">
        <v>47</v>
      </c>
      <c r="Q500" s="13" t="s">
        <v>47</v>
      </c>
      <c r="R500" s="286">
        <v>105</v>
      </c>
      <c r="T500" s="118" t="s">
        <v>296</v>
      </c>
      <c r="U500" s="204">
        <v>80</v>
      </c>
      <c r="V500" s="50" t="s">
        <v>47</v>
      </c>
      <c r="W500" s="112" t="s">
        <v>45</v>
      </c>
      <c r="X500" s="127">
        <v>105</v>
      </c>
      <c r="AA500" s="1"/>
      <c r="AB500" s="1"/>
      <c r="AC500" s="1"/>
      <c r="AD500" s="1"/>
      <c r="AE500" s="1"/>
      <c r="AF500" s="1"/>
    </row>
    <row r="501" spans="1:32" x14ac:dyDescent="0.35">
      <c r="A501" s="1">
        <v>429104</v>
      </c>
      <c r="B501" s="1">
        <v>1</v>
      </c>
      <c r="C501" s="25">
        <v>43549.403935185182</v>
      </c>
      <c r="D501" s="1" t="s">
        <v>339</v>
      </c>
      <c r="E501" s="1">
        <v>6</v>
      </c>
      <c r="F501" s="1">
        <v>225</v>
      </c>
      <c r="G501" s="1">
        <v>30</v>
      </c>
      <c r="H501" s="1" t="s">
        <v>63</v>
      </c>
      <c r="I501" s="1" t="s">
        <v>64</v>
      </c>
      <c r="J501" s="1">
        <v>12284832</v>
      </c>
      <c r="K501" s="1">
        <v>400</v>
      </c>
      <c r="L501" s="2">
        <v>7266.1306666666669</v>
      </c>
      <c r="M501" s="2">
        <v>3424.19</v>
      </c>
      <c r="N501" s="1" t="s">
        <v>47</v>
      </c>
      <c r="O501" s="144">
        <v>105</v>
      </c>
      <c r="P501" s="13" t="s">
        <v>47</v>
      </c>
      <c r="Q501" s="13" t="s">
        <v>47</v>
      </c>
      <c r="R501" s="286">
        <v>105</v>
      </c>
      <c r="T501" s="118" t="s">
        <v>296</v>
      </c>
      <c r="U501" s="204">
        <v>95</v>
      </c>
      <c r="V501" s="50" t="s">
        <v>46</v>
      </c>
      <c r="W501" s="112" t="s">
        <v>45</v>
      </c>
      <c r="X501" s="127">
        <v>100</v>
      </c>
      <c r="AA501" s="1"/>
      <c r="AB501" s="1"/>
      <c r="AC501" s="1"/>
      <c r="AD501" s="1"/>
      <c r="AE501" s="1"/>
      <c r="AF501" s="1"/>
    </row>
    <row r="502" spans="1:32" x14ac:dyDescent="0.35">
      <c r="A502" s="1">
        <v>192314</v>
      </c>
      <c r="B502" s="1">
        <v>5</v>
      </c>
      <c r="C502" s="25">
        <v>43549.581006944441</v>
      </c>
      <c r="D502" s="1" t="s">
        <v>340</v>
      </c>
      <c r="E502" s="1">
        <v>4</v>
      </c>
      <c r="F502" s="1">
        <v>225</v>
      </c>
      <c r="G502" s="1">
        <v>45</v>
      </c>
      <c r="H502" s="1" t="s">
        <v>63</v>
      </c>
      <c r="I502" s="1" t="s">
        <v>64</v>
      </c>
      <c r="J502" s="1">
        <v>12222122</v>
      </c>
      <c r="K502" s="1">
        <v>400</v>
      </c>
      <c r="L502" s="2">
        <v>6281.7626666666665</v>
      </c>
      <c r="M502" s="2">
        <v>3134.8753333333334</v>
      </c>
      <c r="N502" s="1" t="s">
        <v>47</v>
      </c>
      <c r="O502" s="144">
        <v>105</v>
      </c>
      <c r="P502" s="13" t="s">
        <v>47</v>
      </c>
      <c r="Q502" s="13" t="s">
        <v>47</v>
      </c>
      <c r="R502" s="286">
        <v>95</v>
      </c>
      <c r="T502" s="118" t="s">
        <v>296</v>
      </c>
      <c r="U502" s="204">
        <v>80</v>
      </c>
      <c r="V502" s="50" t="s">
        <v>46</v>
      </c>
      <c r="W502" s="112" t="s">
        <v>45</v>
      </c>
      <c r="X502" s="127">
        <v>90</v>
      </c>
      <c r="AA502" s="1"/>
      <c r="AB502" s="1"/>
      <c r="AC502" s="1"/>
      <c r="AD502" s="1"/>
      <c r="AE502" s="1"/>
      <c r="AF502" s="1"/>
    </row>
    <row r="503" spans="1:32" s="278" customFormat="1" x14ac:dyDescent="0.35">
      <c r="A503" s="193">
        <v>402321</v>
      </c>
      <c r="B503" s="193">
        <v>1</v>
      </c>
      <c r="C503" s="194">
        <v>43549.594918981478</v>
      </c>
      <c r="D503" s="193" t="s">
        <v>288</v>
      </c>
      <c r="E503" s="193">
        <v>4</v>
      </c>
      <c r="F503" s="193">
        <v>225</v>
      </c>
      <c r="G503" s="193">
        <v>37</v>
      </c>
      <c r="H503" s="193" t="s">
        <v>63</v>
      </c>
      <c r="I503" s="193" t="s">
        <v>64</v>
      </c>
      <c r="J503" s="193">
        <v>12261292</v>
      </c>
      <c r="K503" s="193">
        <v>400</v>
      </c>
      <c r="L503" s="195">
        <v>6270.2640000000001</v>
      </c>
      <c r="M503" s="195">
        <v>2988.7293333333332</v>
      </c>
      <c r="N503" s="193" t="s">
        <v>47</v>
      </c>
      <c r="O503" s="196">
        <v>105</v>
      </c>
      <c r="P503" s="197" t="s">
        <v>47</v>
      </c>
      <c r="Q503" s="197" t="s">
        <v>47</v>
      </c>
      <c r="R503" s="287">
        <v>90</v>
      </c>
      <c r="S503" s="193"/>
      <c r="T503" s="203" t="s">
        <v>296</v>
      </c>
      <c r="U503" s="358">
        <v>80</v>
      </c>
      <c r="V503" s="199" t="s">
        <v>46</v>
      </c>
      <c r="W503" s="173" t="s">
        <v>45</v>
      </c>
      <c r="X503" s="172">
        <v>85</v>
      </c>
      <c r="AA503" s="193"/>
      <c r="AB503" s="193"/>
      <c r="AC503" s="193"/>
      <c r="AD503" s="193"/>
      <c r="AE503" s="193"/>
      <c r="AF503" s="193"/>
    </row>
    <row r="504" spans="1:32" hidden="1" x14ac:dyDescent="0.35">
      <c r="A504" s="1">
        <v>160609</v>
      </c>
      <c r="B504" s="1">
        <v>1</v>
      </c>
      <c r="C504" s="25">
        <v>43549.461689814816</v>
      </c>
      <c r="D504" s="1" t="s">
        <v>341</v>
      </c>
      <c r="E504" s="1">
        <v>4</v>
      </c>
      <c r="F504" s="1">
        <v>160</v>
      </c>
      <c r="G504" s="1">
        <v>15</v>
      </c>
      <c r="H504" s="1" t="s">
        <v>197</v>
      </c>
      <c r="I504" s="1" t="s">
        <v>183</v>
      </c>
      <c r="J504" s="1">
        <v>12163632</v>
      </c>
      <c r="K504" s="1">
        <v>690</v>
      </c>
      <c r="L504" s="2">
        <v>9496.9186666666665</v>
      </c>
      <c r="M504" s="2">
        <v>5134.5653333333339</v>
      </c>
      <c r="N504" s="1" t="s">
        <v>271</v>
      </c>
      <c r="O504" s="144">
        <v>105</v>
      </c>
      <c r="P504" s="13" t="s">
        <v>47</v>
      </c>
      <c r="Q504" s="13" t="s">
        <v>47</v>
      </c>
      <c r="R504" s="286">
        <v>105</v>
      </c>
      <c r="T504" s="118" t="s">
        <v>296</v>
      </c>
      <c r="U504" s="204">
        <v>100</v>
      </c>
      <c r="V504" s="50" t="s">
        <v>47</v>
      </c>
      <c r="W504" s="112" t="s">
        <v>47</v>
      </c>
      <c r="X504" s="127">
        <v>90</v>
      </c>
      <c r="AA504" s="1"/>
      <c r="AB504" s="1"/>
      <c r="AC504" s="1"/>
      <c r="AD504" s="1"/>
      <c r="AE504" s="1"/>
      <c r="AF504" s="1"/>
    </row>
    <row r="505" spans="1:32" hidden="1" x14ac:dyDescent="0.35">
      <c r="A505" s="1">
        <v>413556</v>
      </c>
      <c r="B505" s="1">
        <v>1</v>
      </c>
      <c r="C505" s="25">
        <v>43550.539131944446</v>
      </c>
      <c r="D505" s="1" t="s">
        <v>342</v>
      </c>
      <c r="E505" s="1">
        <v>4</v>
      </c>
      <c r="F505" s="1">
        <v>200</v>
      </c>
      <c r="G505" s="1">
        <v>30</v>
      </c>
      <c r="H505" s="1" t="s">
        <v>34</v>
      </c>
      <c r="I505" s="1" t="s">
        <v>131</v>
      </c>
      <c r="J505" s="1">
        <v>12314142</v>
      </c>
      <c r="K505" s="1">
        <v>690</v>
      </c>
      <c r="L505" s="2">
        <v>9369.7193333333325</v>
      </c>
      <c r="M505" s="2">
        <v>4355.6333333333332</v>
      </c>
      <c r="N505" s="1" t="s">
        <v>271</v>
      </c>
      <c r="O505" s="144">
        <v>105</v>
      </c>
      <c r="P505" s="13" t="s">
        <v>47</v>
      </c>
      <c r="Q505" s="13" t="s">
        <v>47</v>
      </c>
      <c r="R505" s="286">
        <v>105</v>
      </c>
      <c r="T505" s="118" t="s">
        <v>296</v>
      </c>
      <c r="U505" s="204">
        <v>100</v>
      </c>
      <c r="V505" s="50" t="s">
        <v>47</v>
      </c>
      <c r="W505" s="112" t="s">
        <v>46</v>
      </c>
      <c r="X505" s="127">
        <v>95</v>
      </c>
      <c r="AA505" s="1"/>
      <c r="AB505" s="1"/>
      <c r="AC505" s="1"/>
      <c r="AD505" s="1"/>
      <c r="AE505" s="1"/>
      <c r="AF505" s="1"/>
    </row>
    <row r="506" spans="1:32" hidden="1" x14ac:dyDescent="0.35">
      <c r="A506" s="1">
        <v>418166</v>
      </c>
      <c r="B506" s="1">
        <v>1</v>
      </c>
      <c r="C506" s="25">
        <v>43552.537824074076</v>
      </c>
      <c r="D506" s="1" t="s">
        <v>313</v>
      </c>
      <c r="E506" s="1">
        <v>4</v>
      </c>
      <c r="F506" s="1">
        <v>160</v>
      </c>
      <c r="G506" s="1">
        <v>15</v>
      </c>
      <c r="H506" s="1" t="s">
        <v>63</v>
      </c>
      <c r="I506" s="1" t="s">
        <v>64</v>
      </c>
      <c r="J506" s="1">
        <v>12225272</v>
      </c>
      <c r="K506" s="1">
        <v>690</v>
      </c>
      <c r="L506" s="2">
        <v>6047.7339999999995</v>
      </c>
      <c r="M506" s="2">
        <v>2619.0266666666666</v>
      </c>
      <c r="N506" s="1" t="s">
        <v>271</v>
      </c>
      <c r="O506" s="144">
        <v>100</v>
      </c>
      <c r="P506" s="13" t="s">
        <v>47</v>
      </c>
      <c r="Q506" s="13" t="s">
        <v>46</v>
      </c>
      <c r="R506" s="286">
        <v>100</v>
      </c>
      <c r="T506" s="118" t="s">
        <v>296</v>
      </c>
      <c r="U506" s="204">
        <v>105</v>
      </c>
      <c r="V506" s="50" t="s">
        <v>45</v>
      </c>
      <c r="W506" s="112" t="s">
        <v>44</v>
      </c>
      <c r="X506" s="127">
        <v>105</v>
      </c>
      <c r="AA506" s="1"/>
      <c r="AB506" s="1"/>
      <c r="AC506" s="1"/>
      <c r="AD506" s="1"/>
      <c r="AE506" s="1"/>
      <c r="AF506" s="1"/>
    </row>
    <row r="507" spans="1:32" s="278" customFormat="1" hidden="1" x14ac:dyDescent="0.35">
      <c r="A507" s="193">
        <v>418166</v>
      </c>
      <c r="B507" s="193">
        <v>1</v>
      </c>
      <c r="C507" s="194">
        <v>43552.547939814816</v>
      </c>
      <c r="D507" s="193" t="s">
        <v>313</v>
      </c>
      <c r="E507" s="193">
        <v>4</v>
      </c>
      <c r="F507" s="193">
        <v>160</v>
      </c>
      <c r="G507" s="193">
        <v>15</v>
      </c>
      <c r="H507" s="193" t="s">
        <v>63</v>
      </c>
      <c r="I507" s="193" t="s">
        <v>64</v>
      </c>
      <c r="J507" s="193">
        <v>12225272</v>
      </c>
      <c r="K507" s="193">
        <v>690</v>
      </c>
      <c r="L507" s="195">
        <v>6247.7286666666669</v>
      </c>
      <c r="M507" s="195">
        <v>2697.0533333333333</v>
      </c>
      <c r="N507" s="193" t="s">
        <v>271</v>
      </c>
      <c r="O507" s="196">
        <v>105</v>
      </c>
      <c r="P507" s="197" t="s">
        <v>47</v>
      </c>
      <c r="Q507" s="197" t="s">
        <v>46</v>
      </c>
      <c r="R507" s="287">
        <v>105</v>
      </c>
      <c r="S507" s="193"/>
      <c r="T507" s="203" t="s">
        <v>296</v>
      </c>
      <c r="U507" s="358">
        <v>80</v>
      </c>
      <c r="V507" s="199" t="s">
        <v>46</v>
      </c>
      <c r="W507" s="173" t="s">
        <v>44</v>
      </c>
      <c r="X507" s="172">
        <v>105</v>
      </c>
      <c r="Y507" s="278" t="s">
        <v>343</v>
      </c>
      <c r="AA507" s="193"/>
      <c r="AB507" s="193"/>
      <c r="AC507" s="193"/>
      <c r="AD507" s="193"/>
      <c r="AE507" s="193"/>
      <c r="AF507" s="193"/>
    </row>
    <row r="508" spans="1:32" hidden="1" x14ac:dyDescent="0.35">
      <c r="A508" s="1">
        <v>411476</v>
      </c>
      <c r="B508" s="1">
        <v>51</v>
      </c>
      <c r="C508" s="25">
        <v>43556.388958333337</v>
      </c>
      <c r="D508" s="1" t="s">
        <v>344</v>
      </c>
      <c r="E508" s="1">
        <v>4</v>
      </c>
      <c r="F508" s="1">
        <v>280</v>
      </c>
      <c r="G508" s="1">
        <v>75</v>
      </c>
      <c r="H508" s="1" t="s">
        <v>34</v>
      </c>
      <c r="I508" s="1" t="s">
        <v>131</v>
      </c>
      <c r="J508" s="1">
        <v>12171912</v>
      </c>
      <c r="K508" s="1">
        <v>1000</v>
      </c>
      <c r="L508" s="2">
        <v>9125.3213333333333</v>
      </c>
      <c r="M508" s="2">
        <v>4770.3040000000001</v>
      </c>
      <c r="N508" s="1" t="s">
        <v>271</v>
      </c>
      <c r="O508" s="144">
        <v>80</v>
      </c>
      <c r="P508" s="13" t="s">
        <v>46</v>
      </c>
      <c r="Q508" s="13" t="s">
        <v>45</v>
      </c>
      <c r="R508" s="286">
        <v>95</v>
      </c>
      <c r="T508" s="118" t="s">
        <v>296</v>
      </c>
      <c r="U508" s="204">
        <v>95</v>
      </c>
      <c r="V508" s="50" t="s">
        <v>47</v>
      </c>
      <c r="W508" s="112" t="s">
        <v>47</v>
      </c>
      <c r="X508" s="127">
        <v>80</v>
      </c>
      <c r="AA508" s="1"/>
      <c r="AB508" s="1"/>
      <c r="AC508" s="1"/>
      <c r="AD508" s="1"/>
      <c r="AE508" s="1"/>
      <c r="AF508" s="1"/>
    </row>
    <row r="509" spans="1:32" hidden="1" x14ac:dyDescent="0.35">
      <c r="A509" s="1">
        <v>411476</v>
      </c>
      <c r="B509" s="1">
        <v>52</v>
      </c>
      <c r="C509" s="25">
        <v>43556.467118055552</v>
      </c>
      <c r="D509" s="1" t="s">
        <v>344</v>
      </c>
      <c r="E509" s="1">
        <v>4</v>
      </c>
      <c r="F509" s="1">
        <v>280</v>
      </c>
      <c r="G509" s="1">
        <v>75</v>
      </c>
      <c r="H509" s="1" t="s">
        <v>34</v>
      </c>
      <c r="I509" s="1" t="s">
        <v>131</v>
      </c>
      <c r="J509" s="1">
        <v>12171912</v>
      </c>
      <c r="K509" s="1">
        <v>1000</v>
      </c>
      <c r="L509" s="2">
        <v>8796.6853333333329</v>
      </c>
      <c r="M509" s="2">
        <v>4136.8506666666663</v>
      </c>
      <c r="N509" s="1" t="s">
        <v>271</v>
      </c>
      <c r="O509" s="144">
        <v>65</v>
      </c>
      <c r="P509" s="13" t="s">
        <v>46</v>
      </c>
      <c r="Q509" s="13" t="s">
        <v>45</v>
      </c>
      <c r="R509" s="286">
        <v>80</v>
      </c>
      <c r="T509" s="118" t="s">
        <v>296</v>
      </c>
      <c r="U509" s="204">
        <v>90</v>
      </c>
      <c r="V509" s="50" t="s">
        <v>47</v>
      </c>
      <c r="W509" s="112" t="s">
        <v>46</v>
      </c>
      <c r="X509" s="127">
        <v>90</v>
      </c>
      <c r="AA509" s="1"/>
      <c r="AB509" s="1"/>
      <c r="AC509" s="1"/>
      <c r="AD509" s="1"/>
      <c r="AE509" s="1"/>
      <c r="AF509" s="1"/>
    </row>
    <row r="510" spans="1:32" x14ac:dyDescent="0.35">
      <c r="A510" s="1">
        <v>401929</v>
      </c>
      <c r="B510" s="1">
        <v>1</v>
      </c>
      <c r="C510" s="25">
        <v>43556.589004629626</v>
      </c>
      <c r="D510" s="1" t="s">
        <v>345</v>
      </c>
      <c r="E510" s="1">
        <v>4</v>
      </c>
      <c r="F510" s="1">
        <v>225</v>
      </c>
      <c r="G510" s="1">
        <v>31</v>
      </c>
      <c r="H510" s="1" t="s">
        <v>34</v>
      </c>
      <c r="I510" s="1" t="s">
        <v>131</v>
      </c>
      <c r="J510" s="1">
        <v>12275442</v>
      </c>
      <c r="K510" s="1">
        <v>380</v>
      </c>
      <c r="L510" s="2">
        <v>8707.8786666666656</v>
      </c>
      <c r="M510" s="2">
        <v>4567.1266666666661</v>
      </c>
      <c r="N510" s="1" t="s">
        <v>47</v>
      </c>
      <c r="O510" s="144">
        <v>105</v>
      </c>
      <c r="P510" s="13" t="s">
        <v>47</v>
      </c>
      <c r="Q510" s="13" t="s">
        <v>47</v>
      </c>
      <c r="R510" s="286">
        <v>105</v>
      </c>
      <c r="T510" s="118" t="s">
        <v>296</v>
      </c>
      <c r="U510" s="204">
        <v>90</v>
      </c>
      <c r="V510" s="50" t="s">
        <v>47</v>
      </c>
      <c r="W510" s="112" t="s">
        <v>46</v>
      </c>
      <c r="X510" s="127">
        <v>100</v>
      </c>
      <c r="AA510" s="1"/>
      <c r="AB510" s="1"/>
      <c r="AC510" s="1"/>
      <c r="AD510" s="1"/>
      <c r="AE510" s="1"/>
      <c r="AF510" s="1"/>
    </row>
    <row r="511" spans="1:32" hidden="1" x14ac:dyDescent="0.35">
      <c r="A511" s="1">
        <v>434355</v>
      </c>
      <c r="B511" s="1">
        <v>1</v>
      </c>
      <c r="C511" s="25">
        <v>43557.399895833332</v>
      </c>
      <c r="D511" s="1" t="s">
        <v>346</v>
      </c>
      <c r="E511" s="1">
        <v>4</v>
      </c>
      <c r="F511" s="1">
        <v>180</v>
      </c>
      <c r="G511" s="1">
        <v>26</v>
      </c>
      <c r="H511" s="1" t="s">
        <v>34</v>
      </c>
      <c r="I511" s="1" t="s">
        <v>131</v>
      </c>
      <c r="J511" s="1">
        <v>12348272</v>
      </c>
      <c r="K511" s="1">
        <v>460</v>
      </c>
      <c r="L511" s="181">
        <v>3317.16</v>
      </c>
      <c r="M511" s="181">
        <v>1829.52</v>
      </c>
      <c r="N511" s="1" t="s">
        <v>271</v>
      </c>
      <c r="O511" s="205"/>
      <c r="P511" s="191"/>
      <c r="Q511" s="191"/>
      <c r="T511" s="118" t="s">
        <v>296</v>
      </c>
      <c r="U511" s="185"/>
      <c r="V511" s="191"/>
      <c r="W511" s="191"/>
      <c r="X511" s="206"/>
      <c r="Y511" s="182" t="s">
        <v>347</v>
      </c>
      <c r="Z511" s="183"/>
      <c r="AA511" s="184" t="s">
        <v>350</v>
      </c>
      <c r="AB511" s="185"/>
      <c r="AC511" s="185"/>
      <c r="AD511" s="1"/>
      <c r="AE511" s="1"/>
      <c r="AF511" s="1"/>
    </row>
    <row r="512" spans="1:32" hidden="1" x14ac:dyDescent="0.35">
      <c r="A512" s="1">
        <v>406805</v>
      </c>
      <c r="B512" s="1">
        <v>5</v>
      </c>
      <c r="C512" s="25">
        <v>43557.314085648148</v>
      </c>
      <c r="D512" s="1" t="s">
        <v>348</v>
      </c>
      <c r="E512" s="1">
        <v>4</v>
      </c>
      <c r="F512" s="1">
        <v>180</v>
      </c>
      <c r="G512" s="1">
        <v>22</v>
      </c>
      <c r="H512" s="1" t="s">
        <v>63</v>
      </c>
      <c r="I512" s="1" t="s">
        <v>64</v>
      </c>
      <c r="J512" s="1">
        <v>12102332</v>
      </c>
      <c r="K512" s="1">
        <v>690</v>
      </c>
      <c r="L512" s="2">
        <v>7759.4439999999995</v>
      </c>
      <c r="M512" s="2">
        <v>3259.8206666666665</v>
      </c>
      <c r="N512" s="1" t="s">
        <v>271</v>
      </c>
      <c r="O512" s="144">
        <v>105</v>
      </c>
      <c r="P512" s="13" t="s">
        <v>47</v>
      </c>
      <c r="Q512" s="13" t="s">
        <v>47</v>
      </c>
      <c r="R512" s="286">
        <v>100</v>
      </c>
      <c r="T512" s="118" t="s">
        <v>296</v>
      </c>
      <c r="U512" s="38">
        <v>105</v>
      </c>
      <c r="V512" s="50" t="s">
        <v>47</v>
      </c>
      <c r="W512" s="112" t="s">
        <v>45</v>
      </c>
      <c r="X512" s="112">
        <v>95</v>
      </c>
      <c r="AA512" s="1"/>
      <c r="AB512" s="1"/>
      <c r="AC512" s="1"/>
      <c r="AD512" s="1"/>
      <c r="AE512" s="1"/>
      <c r="AF512" s="1"/>
    </row>
    <row r="513" spans="1:32" hidden="1" x14ac:dyDescent="0.35">
      <c r="A513" s="1">
        <v>406805</v>
      </c>
      <c r="B513" s="1">
        <v>6</v>
      </c>
      <c r="C513" s="25">
        <v>43557.330289351848</v>
      </c>
      <c r="D513" s="1" t="s">
        <v>348</v>
      </c>
      <c r="E513" s="1">
        <v>4</v>
      </c>
      <c r="F513" s="1">
        <v>180</v>
      </c>
      <c r="G513" s="1">
        <v>22</v>
      </c>
      <c r="H513" s="1" t="s">
        <v>63</v>
      </c>
      <c r="I513" s="1" t="s">
        <v>64</v>
      </c>
      <c r="J513" s="1">
        <v>12102332</v>
      </c>
      <c r="K513" s="1">
        <v>690</v>
      </c>
      <c r="L513" s="2">
        <v>7385.7373333333335</v>
      </c>
      <c r="M513" s="2">
        <v>3058.902</v>
      </c>
      <c r="N513" s="1" t="s">
        <v>271</v>
      </c>
      <c r="O513" s="144">
        <v>105</v>
      </c>
      <c r="P513" s="13" t="s">
        <v>47</v>
      </c>
      <c r="Q513" s="13" t="s">
        <v>47</v>
      </c>
      <c r="R513" s="286">
        <v>95</v>
      </c>
      <c r="T513" s="118" t="s">
        <v>296</v>
      </c>
      <c r="U513" s="38">
        <v>95</v>
      </c>
      <c r="V513" s="50" t="s">
        <v>46</v>
      </c>
      <c r="W513" s="112" t="s">
        <v>45</v>
      </c>
      <c r="X513" s="112">
        <v>85</v>
      </c>
      <c r="AA513" s="1"/>
      <c r="AB513" s="1"/>
      <c r="AC513" s="1"/>
      <c r="AD513" s="1"/>
      <c r="AE513" s="1"/>
      <c r="AF513" s="1"/>
    </row>
    <row r="514" spans="1:32" hidden="1" x14ac:dyDescent="0.35">
      <c r="A514" s="1">
        <v>436348</v>
      </c>
      <c r="B514" s="1">
        <v>1</v>
      </c>
      <c r="C514" s="25">
        <v>43557.355428240742</v>
      </c>
      <c r="D514" s="1" t="s">
        <v>349</v>
      </c>
      <c r="E514" s="1">
        <v>4</v>
      </c>
      <c r="F514" s="1">
        <v>160</v>
      </c>
      <c r="G514" s="1">
        <v>6.8</v>
      </c>
      <c r="H514" s="1" t="s">
        <v>34</v>
      </c>
      <c r="I514" s="1" t="s">
        <v>131</v>
      </c>
      <c r="J514" s="1">
        <v>12349092</v>
      </c>
      <c r="K514" s="1">
        <v>460</v>
      </c>
      <c r="L514" s="2">
        <v>8786.7780000000002</v>
      </c>
      <c r="M514" s="2">
        <v>4104.7160000000003</v>
      </c>
      <c r="N514" s="1" t="s">
        <v>271</v>
      </c>
      <c r="O514" s="144">
        <v>105</v>
      </c>
      <c r="P514" s="13" t="s">
        <v>47</v>
      </c>
      <c r="Q514" s="13" t="s">
        <v>47</v>
      </c>
      <c r="R514" s="286">
        <v>105</v>
      </c>
      <c r="T514" s="118" t="s">
        <v>296</v>
      </c>
      <c r="U514" s="38">
        <v>90</v>
      </c>
      <c r="V514" s="50" t="s">
        <v>47</v>
      </c>
      <c r="W514" s="112" t="s">
        <v>46</v>
      </c>
      <c r="X514" s="112">
        <v>90</v>
      </c>
      <c r="AA514" s="1"/>
      <c r="AB514" s="1"/>
      <c r="AC514" s="1"/>
      <c r="AD514" s="1"/>
      <c r="AE514" s="1"/>
      <c r="AF514" s="1"/>
    </row>
    <row r="515" spans="1:32" hidden="1" x14ac:dyDescent="0.35">
      <c r="A515" s="1">
        <v>407346</v>
      </c>
      <c r="B515" s="1">
        <v>8</v>
      </c>
      <c r="C515" s="25">
        <v>43558.547673611109</v>
      </c>
      <c r="D515" s="1" t="s">
        <v>66</v>
      </c>
      <c r="E515" s="1">
        <v>4</v>
      </c>
      <c r="F515" s="1">
        <v>250</v>
      </c>
      <c r="G515" s="1">
        <v>55</v>
      </c>
      <c r="H515" s="1" t="s">
        <v>34</v>
      </c>
      <c r="I515" s="1" t="s">
        <v>131</v>
      </c>
      <c r="J515" s="1">
        <v>12012102</v>
      </c>
      <c r="K515" s="1">
        <v>1000</v>
      </c>
      <c r="L515" s="2">
        <v>9415.9191666666684</v>
      </c>
      <c r="M515" s="2">
        <v>4612.9160000000002</v>
      </c>
      <c r="N515" s="1" t="s">
        <v>271</v>
      </c>
      <c r="O515" s="144">
        <v>85</v>
      </c>
      <c r="P515" s="13" t="s">
        <v>46</v>
      </c>
      <c r="Q515" s="13" t="s">
        <v>45</v>
      </c>
      <c r="R515" s="286">
        <v>90</v>
      </c>
      <c r="T515" s="118" t="s">
        <v>296</v>
      </c>
      <c r="U515" s="38">
        <v>100</v>
      </c>
      <c r="V515" s="50" t="s">
        <v>47</v>
      </c>
      <c r="W515" s="112" t="s">
        <v>46</v>
      </c>
      <c r="X515" s="112">
        <v>105</v>
      </c>
      <c r="AA515" s="1"/>
      <c r="AB515" s="1"/>
      <c r="AC515" s="1"/>
      <c r="AD515" s="1"/>
      <c r="AE515" s="1"/>
      <c r="AF515" s="1"/>
    </row>
    <row r="516" spans="1:32" hidden="1" x14ac:dyDescent="0.35">
      <c r="A516" s="1">
        <v>407346</v>
      </c>
      <c r="B516" s="1">
        <v>9</v>
      </c>
      <c r="C516" s="25">
        <v>43558.531157407408</v>
      </c>
      <c r="D516" s="1" t="s">
        <v>66</v>
      </c>
      <c r="E516" s="1">
        <v>4</v>
      </c>
      <c r="F516" s="1">
        <v>250</v>
      </c>
      <c r="G516" s="1">
        <v>55</v>
      </c>
      <c r="H516" s="1" t="s">
        <v>34</v>
      </c>
      <c r="I516" s="1" t="s">
        <v>131</v>
      </c>
      <c r="J516" s="1">
        <v>12012102</v>
      </c>
      <c r="K516" s="1">
        <v>1000</v>
      </c>
      <c r="L516" s="2">
        <v>9063.0026666666654</v>
      </c>
      <c r="M516" s="2">
        <v>4540.0740000000005</v>
      </c>
      <c r="N516" s="1" t="s">
        <v>271</v>
      </c>
      <c r="O516" s="144">
        <v>80</v>
      </c>
      <c r="P516" s="13" t="s">
        <v>46</v>
      </c>
      <c r="Q516" s="13" t="s">
        <v>45</v>
      </c>
      <c r="R516" s="286">
        <v>90</v>
      </c>
      <c r="T516" s="118" t="s">
        <v>296</v>
      </c>
      <c r="U516" s="38">
        <v>95</v>
      </c>
      <c r="V516" s="50" t="s">
        <v>47</v>
      </c>
      <c r="W516" s="112" t="s">
        <v>46</v>
      </c>
      <c r="X516" s="112">
        <v>100</v>
      </c>
      <c r="AA516" s="1"/>
      <c r="AB516" s="1"/>
      <c r="AC516" s="1"/>
      <c r="AD516" s="1"/>
      <c r="AE516" s="1"/>
      <c r="AF516" s="1"/>
    </row>
    <row r="517" spans="1:32" x14ac:dyDescent="0.35">
      <c r="A517" s="1">
        <v>426672</v>
      </c>
      <c r="B517" s="1">
        <v>1</v>
      </c>
      <c r="C517" s="25">
        <v>43563.30609953704</v>
      </c>
      <c r="D517" s="1" t="s">
        <v>352</v>
      </c>
      <c r="E517" s="1">
        <v>8</v>
      </c>
      <c r="F517" s="1">
        <v>180</v>
      </c>
      <c r="G517" s="1">
        <v>11</v>
      </c>
      <c r="H517" s="1" t="s">
        <v>63</v>
      </c>
      <c r="I517" s="1" t="s">
        <v>64</v>
      </c>
      <c r="J517" s="1">
        <v>12322962</v>
      </c>
      <c r="K517" s="1">
        <v>400</v>
      </c>
      <c r="L517" s="2">
        <v>6256.7233333333343</v>
      </c>
      <c r="M517" s="2">
        <v>3475.0613333333331</v>
      </c>
      <c r="N517" s="1" t="s">
        <v>47</v>
      </c>
      <c r="O517" s="144">
        <v>105</v>
      </c>
      <c r="P517" s="13" t="s">
        <v>47</v>
      </c>
      <c r="Q517" s="13" t="s">
        <v>47</v>
      </c>
      <c r="R517" s="286">
        <v>105</v>
      </c>
      <c r="T517" s="118">
        <v>60</v>
      </c>
      <c r="U517" s="38">
        <v>80</v>
      </c>
      <c r="V517" s="50" t="s">
        <v>46</v>
      </c>
      <c r="W517" s="112" t="s">
        <v>45</v>
      </c>
      <c r="X517" s="112">
        <v>105</v>
      </c>
      <c r="AA517" s="1"/>
      <c r="AB517" s="1"/>
      <c r="AC517" s="1"/>
      <c r="AD517" s="1"/>
      <c r="AE517" s="1"/>
      <c r="AF517" s="1"/>
    </row>
    <row r="518" spans="1:32" hidden="1" x14ac:dyDescent="0.35">
      <c r="A518" s="1">
        <v>436715</v>
      </c>
      <c r="B518" s="1">
        <v>1</v>
      </c>
      <c r="C518" s="25">
        <v>43564.34646990741</v>
      </c>
      <c r="D518" s="1" t="s">
        <v>289</v>
      </c>
      <c r="E518" s="1">
        <v>2</v>
      </c>
      <c r="F518" s="1">
        <v>132</v>
      </c>
      <c r="G518" s="1">
        <v>7.5</v>
      </c>
      <c r="H518" s="1" t="s">
        <v>63</v>
      </c>
      <c r="I518" s="1" t="s">
        <v>354</v>
      </c>
      <c r="J518" s="1">
        <v>12347882</v>
      </c>
      <c r="K518" s="1">
        <v>415</v>
      </c>
      <c r="L518" s="2">
        <v>6241.7226666666656</v>
      </c>
      <c r="M518" s="2">
        <v>2608.1439999999998</v>
      </c>
      <c r="N518" s="1" t="s">
        <v>47</v>
      </c>
      <c r="O518" s="144">
        <v>105</v>
      </c>
      <c r="P518" s="13" t="s">
        <v>47</v>
      </c>
      <c r="Q518" s="13" t="s">
        <v>46</v>
      </c>
      <c r="R518" s="286">
        <v>95</v>
      </c>
      <c r="T518" s="118">
        <v>60</v>
      </c>
      <c r="Y518" s="183" t="s">
        <v>355</v>
      </c>
      <c r="Z518" s="183" t="s">
        <v>63</v>
      </c>
      <c r="AA518" s="185" t="s">
        <v>64</v>
      </c>
      <c r="AB518" s="1"/>
      <c r="AC518" s="1"/>
      <c r="AD518" s="1"/>
      <c r="AE518" s="1"/>
      <c r="AF518" s="1"/>
    </row>
    <row r="519" spans="1:32" hidden="1" x14ac:dyDescent="0.35">
      <c r="A519" s="1">
        <v>408002</v>
      </c>
      <c r="B519" s="1">
        <v>1</v>
      </c>
      <c r="C519" s="25">
        <v>43564.404004629629</v>
      </c>
      <c r="D519" s="1" t="s">
        <v>356</v>
      </c>
      <c r="E519" s="1">
        <v>4</v>
      </c>
      <c r="F519" s="1">
        <v>200</v>
      </c>
      <c r="G519" s="1">
        <v>30</v>
      </c>
      <c r="H519" s="1" t="s">
        <v>63</v>
      </c>
      <c r="I519" s="1" t="s">
        <v>64</v>
      </c>
      <c r="J519" s="1">
        <v>12090452</v>
      </c>
      <c r="K519" s="1">
        <v>690</v>
      </c>
      <c r="L519" s="2">
        <v>6701.0533333333342</v>
      </c>
      <c r="M519" s="2">
        <v>2817.9433333333332</v>
      </c>
      <c r="N519" s="1" t="s">
        <v>271</v>
      </c>
      <c r="O519" s="144">
        <v>105</v>
      </c>
      <c r="P519" s="13" t="s">
        <v>47</v>
      </c>
      <c r="Q519" s="13" t="s">
        <v>47</v>
      </c>
      <c r="R519" s="286">
        <v>80</v>
      </c>
      <c r="T519" s="118">
        <v>60</v>
      </c>
      <c r="U519" s="38">
        <v>85</v>
      </c>
      <c r="V519" s="50" t="s">
        <v>46</v>
      </c>
      <c r="W519" s="112" t="s">
        <v>45</v>
      </c>
      <c r="X519" s="112">
        <v>80</v>
      </c>
      <c r="AA519" s="1"/>
      <c r="AB519" s="1"/>
      <c r="AC519" s="1"/>
      <c r="AD519" s="1"/>
      <c r="AE519" s="1"/>
      <c r="AF519" s="1"/>
    </row>
    <row r="520" spans="1:32" x14ac:dyDescent="0.35">
      <c r="A520" s="1">
        <v>436665</v>
      </c>
      <c r="B520" s="1">
        <v>2</v>
      </c>
      <c r="C520" s="25">
        <v>43564.443287037036</v>
      </c>
      <c r="D520" s="1" t="s">
        <v>357</v>
      </c>
      <c r="E520" s="1">
        <v>2</v>
      </c>
      <c r="F520" s="1">
        <v>200</v>
      </c>
      <c r="G520" s="1">
        <v>37</v>
      </c>
      <c r="H520" s="1" t="s">
        <v>63</v>
      </c>
      <c r="I520" s="1" t="s">
        <v>64</v>
      </c>
      <c r="J520" s="1">
        <v>3442202</v>
      </c>
      <c r="K520" s="1">
        <v>400</v>
      </c>
      <c r="L520" s="2">
        <v>6619.4846666666672</v>
      </c>
      <c r="M520" s="2">
        <v>3004.7453333333328</v>
      </c>
      <c r="N520" s="1" t="s">
        <v>47</v>
      </c>
      <c r="O520" s="144">
        <v>105</v>
      </c>
      <c r="P520" s="13" t="s">
        <v>47</v>
      </c>
      <c r="Q520" s="13" t="s">
        <v>47</v>
      </c>
      <c r="R520" s="286">
        <v>90</v>
      </c>
      <c r="T520" s="118">
        <v>60</v>
      </c>
      <c r="U520" s="38">
        <v>85</v>
      </c>
      <c r="V520" s="50" t="s">
        <v>46</v>
      </c>
      <c r="W520" s="112" t="s">
        <v>45</v>
      </c>
      <c r="X520" s="112">
        <v>85</v>
      </c>
      <c r="AA520" s="1"/>
      <c r="AB520" s="1"/>
      <c r="AC520" s="1"/>
      <c r="AD520" s="1"/>
      <c r="AE520" s="1"/>
      <c r="AF520" s="1"/>
    </row>
    <row r="521" spans="1:32" x14ac:dyDescent="0.35">
      <c r="A521" s="1">
        <v>436665</v>
      </c>
      <c r="B521" s="1">
        <v>3</v>
      </c>
      <c r="C521" s="25">
        <v>43564.461643518516</v>
      </c>
      <c r="D521" s="1" t="s">
        <v>357</v>
      </c>
      <c r="E521" s="1">
        <v>2</v>
      </c>
      <c r="F521" s="1">
        <v>200</v>
      </c>
      <c r="G521" s="1">
        <v>37</v>
      </c>
      <c r="H521" s="1" t="s">
        <v>63</v>
      </c>
      <c r="I521" s="1" t="s">
        <v>64</v>
      </c>
      <c r="J521" s="1">
        <v>3442202</v>
      </c>
      <c r="K521" s="1">
        <v>400</v>
      </c>
      <c r="L521" s="2">
        <v>6567.1760000000004</v>
      </c>
      <c r="M521" s="2">
        <v>2888.9373333333333</v>
      </c>
      <c r="N521" s="1" t="s">
        <v>47</v>
      </c>
      <c r="O521" s="144">
        <v>105</v>
      </c>
      <c r="P521" s="13" t="s">
        <v>47</v>
      </c>
      <c r="Q521" s="13" t="s">
        <v>47</v>
      </c>
      <c r="R521" s="286">
        <v>85</v>
      </c>
      <c r="T521" s="118">
        <v>60</v>
      </c>
      <c r="U521" s="38">
        <v>85</v>
      </c>
      <c r="V521" s="50" t="s">
        <v>46</v>
      </c>
      <c r="W521" s="112" t="s">
        <v>45</v>
      </c>
      <c r="X521" s="112">
        <v>80</v>
      </c>
      <c r="AA521" s="1"/>
      <c r="AB521" s="1"/>
      <c r="AC521" s="1"/>
      <c r="AD521" s="1"/>
      <c r="AE521" s="1"/>
      <c r="AF521" s="1"/>
    </row>
    <row r="522" spans="1:32" hidden="1" x14ac:dyDescent="0.35">
      <c r="A522" s="1">
        <v>426105</v>
      </c>
      <c r="B522" s="1">
        <v>1</v>
      </c>
      <c r="C522" s="25">
        <v>43564.545983796299</v>
      </c>
      <c r="D522" s="1" t="s">
        <v>358</v>
      </c>
      <c r="E522" s="1">
        <v>4</v>
      </c>
      <c r="F522" s="1">
        <v>200</v>
      </c>
      <c r="G522" s="1">
        <v>30</v>
      </c>
      <c r="H522" s="1" t="s">
        <v>197</v>
      </c>
      <c r="I522" s="1" t="s">
        <v>183</v>
      </c>
      <c r="J522" s="1">
        <v>12156952</v>
      </c>
      <c r="K522" s="1">
        <v>690</v>
      </c>
      <c r="L522" s="2">
        <v>10300</v>
      </c>
      <c r="M522" s="2">
        <v>5418.9520000000002</v>
      </c>
      <c r="N522" s="1" t="s">
        <v>271</v>
      </c>
      <c r="O522" s="144">
        <v>105</v>
      </c>
      <c r="P522" s="13" t="s">
        <v>47</v>
      </c>
      <c r="Q522" s="13" t="s">
        <v>47</v>
      </c>
      <c r="R522" s="286">
        <v>105</v>
      </c>
      <c r="T522" s="118">
        <v>60</v>
      </c>
      <c r="U522" s="38">
        <v>105</v>
      </c>
      <c r="V522" s="50" t="s">
        <v>47</v>
      </c>
      <c r="W522" s="112" t="s">
        <v>47</v>
      </c>
      <c r="X522" s="112">
        <v>95</v>
      </c>
      <c r="AA522" s="1"/>
      <c r="AB522" s="1"/>
      <c r="AC522" s="1"/>
      <c r="AD522" s="1"/>
      <c r="AE522" s="1"/>
      <c r="AF522" s="1"/>
    </row>
    <row r="523" spans="1:32" hidden="1" x14ac:dyDescent="0.35">
      <c r="A523" s="1">
        <v>426105</v>
      </c>
      <c r="B523" s="1">
        <v>2</v>
      </c>
      <c r="C523" s="25">
        <v>43564.527199074073</v>
      </c>
      <c r="D523" s="1" t="s">
        <v>358</v>
      </c>
      <c r="E523" s="1">
        <v>4</v>
      </c>
      <c r="F523" s="1">
        <v>200</v>
      </c>
      <c r="G523" s="1">
        <v>30</v>
      </c>
      <c r="H523" s="1" t="s">
        <v>197</v>
      </c>
      <c r="I523" s="1" t="s">
        <v>183</v>
      </c>
      <c r="J523" s="1">
        <v>12156952</v>
      </c>
      <c r="K523" s="1">
        <v>690</v>
      </c>
      <c r="L523" s="2">
        <v>10300</v>
      </c>
      <c r="M523" s="2">
        <v>5290.8240000000005</v>
      </c>
      <c r="N523" s="1" t="s">
        <v>271</v>
      </c>
      <c r="O523" s="144">
        <v>105</v>
      </c>
      <c r="P523" s="13" t="s">
        <v>47</v>
      </c>
      <c r="Q523" s="13" t="s">
        <v>47</v>
      </c>
      <c r="R523" s="286">
        <v>105</v>
      </c>
      <c r="T523" s="118">
        <v>60</v>
      </c>
      <c r="U523" s="38">
        <v>105</v>
      </c>
      <c r="V523" s="50" t="s">
        <v>47</v>
      </c>
      <c r="W523" s="112" t="s">
        <v>47</v>
      </c>
      <c r="X523" s="112">
        <v>90</v>
      </c>
      <c r="AA523" s="1"/>
      <c r="AB523" s="1"/>
      <c r="AC523" s="1"/>
      <c r="AD523" s="1"/>
      <c r="AE523" s="1"/>
      <c r="AF523" s="1"/>
    </row>
    <row r="524" spans="1:32" hidden="1" x14ac:dyDescent="0.35">
      <c r="A524" s="1">
        <v>415304</v>
      </c>
      <c r="B524" s="1">
        <v>4</v>
      </c>
      <c r="C524" s="25">
        <v>43564.585289351853</v>
      </c>
      <c r="D524" s="1" t="s">
        <v>307</v>
      </c>
      <c r="E524" s="1">
        <v>4</v>
      </c>
      <c r="F524" s="1">
        <v>200</v>
      </c>
      <c r="G524" s="1">
        <v>30</v>
      </c>
      <c r="H524" s="1" t="s">
        <v>34</v>
      </c>
      <c r="I524" s="1" t="s">
        <v>131</v>
      </c>
      <c r="J524" s="1">
        <v>12297172</v>
      </c>
      <c r="K524" s="1">
        <v>950</v>
      </c>
      <c r="L524" s="2">
        <v>9013.6200000000008</v>
      </c>
      <c r="M524" s="2">
        <v>4006.8233333333324</v>
      </c>
      <c r="N524" s="1" t="s">
        <v>271</v>
      </c>
      <c r="O524" s="144">
        <v>85</v>
      </c>
      <c r="P524" s="13" t="s">
        <v>46</v>
      </c>
      <c r="Q524" s="13" t="s">
        <v>45</v>
      </c>
      <c r="R524" s="286">
        <v>80</v>
      </c>
      <c r="T524" s="118">
        <v>60</v>
      </c>
      <c r="AA524" s="1"/>
      <c r="AB524" s="1"/>
      <c r="AC524" s="1"/>
      <c r="AD524" s="1"/>
      <c r="AE524" s="1"/>
      <c r="AF524" s="1"/>
    </row>
    <row r="525" spans="1:32" hidden="1" x14ac:dyDescent="0.35">
      <c r="A525" s="1">
        <v>415304</v>
      </c>
      <c r="B525" s="1">
        <v>5</v>
      </c>
      <c r="C525" s="25">
        <v>43564.571504629632</v>
      </c>
      <c r="D525" s="1" t="s">
        <v>307</v>
      </c>
      <c r="E525" s="1">
        <v>4</v>
      </c>
      <c r="F525" s="1">
        <v>200</v>
      </c>
      <c r="G525" s="1">
        <v>30</v>
      </c>
      <c r="H525" s="1" t="s">
        <v>34</v>
      </c>
      <c r="I525" s="1" t="s">
        <v>131</v>
      </c>
      <c r="J525" s="1">
        <v>12297172</v>
      </c>
      <c r="K525" s="1">
        <v>950</v>
      </c>
      <c r="L525" s="2">
        <v>8205.6331666666665</v>
      </c>
      <c r="M525" s="2">
        <v>3786.3466666666668</v>
      </c>
      <c r="N525" s="1" t="s">
        <v>271</v>
      </c>
      <c r="O525" s="144">
        <v>50</v>
      </c>
      <c r="P525" s="13" t="s">
        <v>46</v>
      </c>
      <c r="Q525" s="13" t="s">
        <v>45</v>
      </c>
      <c r="R525" s="286">
        <v>45</v>
      </c>
      <c r="T525" s="118">
        <v>60</v>
      </c>
      <c r="AA525" s="1"/>
      <c r="AB525" s="1"/>
      <c r="AC525" s="1"/>
      <c r="AD525" s="1"/>
      <c r="AE525" s="1"/>
      <c r="AF525" s="1"/>
    </row>
    <row r="526" spans="1:32" hidden="1" x14ac:dyDescent="0.35">
      <c r="A526" s="1">
        <v>407346</v>
      </c>
      <c r="B526" s="1">
        <v>10</v>
      </c>
      <c r="C526" s="25">
        <v>43570.547789351855</v>
      </c>
      <c r="D526" s="1" t="s">
        <v>66</v>
      </c>
      <c r="E526" s="1">
        <v>4</v>
      </c>
      <c r="F526" s="1">
        <v>250</v>
      </c>
      <c r="G526" s="1">
        <v>55</v>
      </c>
      <c r="H526" s="1" t="s">
        <v>34</v>
      </c>
      <c r="I526" s="1" t="s">
        <v>131</v>
      </c>
      <c r="J526" s="1">
        <v>12012102</v>
      </c>
      <c r="K526" s="1">
        <v>1000</v>
      </c>
      <c r="L526" s="2">
        <v>7661.8593333333338</v>
      </c>
      <c r="M526" s="2">
        <v>4044.3993333333333</v>
      </c>
      <c r="N526" s="1" t="s">
        <v>271</v>
      </c>
      <c r="O526" s="144">
        <v>90</v>
      </c>
      <c r="P526" s="13" t="s">
        <v>45</v>
      </c>
      <c r="Q526" s="13" t="s">
        <v>45</v>
      </c>
      <c r="R526" s="286">
        <v>65</v>
      </c>
      <c r="T526" s="118">
        <v>60</v>
      </c>
      <c r="AA526" s="1"/>
      <c r="AB526" s="1"/>
      <c r="AC526" s="1"/>
      <c r="AD526" s="1"/>
      <c r="AE526" s="1"/>
      <c r="AF526" s="1"/>
    </row>
    <row r="527" spans="1:32" hidden="1" x14ac:dyDescent="0.35">
      <c r="A527" s="1">
        <v>436772</v>
      </c>
      <c r="B527" s="1">
        <v>1</v>
      </c>
      <c r="C527" s="25">
        <v>43572.281099537038</v>
      </c>
      <c r="D527" s="1" t="s">
        <v>359</v>
      </c>
      <c r="E527" s="1">
        <v>4</v>
      </c>
      <c r="F527" s="1">
        <v>180</v>
      </c>
      <c r="G527" s="1">
        <v>18.5</v>
      </c>
      <c r="H527" s="1" t="s">
        <v>34</v>
      </c>
      <c r="I527" s="1" t="s">
        <v>131</v>
      </c>
      <c r="J527" s="1">
        <v>12348102</v>
      </c>
      <c r="K527" s="1">
        <v>480</v>
      </c>
      <c r="L527" s="2">
        <v>8136.7438333333339</v>
      </c>
      <c r="M527" s="2">
        <v>3822.0233333333331</v>
      </c>
      <c r="N527" s="1" t="s">
        <v>47</v>
      </c>
      <c r="O527" s="144">
        <v>105</v>
      </c>
      <c r="P527" s="13" t="s">
        <v>47</v>
      </c>
      <c r="Q527" s="13" t="s">
        <v>47</v>
      </c>
      <c r="R527" s="286">
        <v>95</v>
      </c>
      <c r="T527" s="118">
        <v>60</v>
      </c>
      <c r="U527" s="38">
        <v>80</v>
      </c>
      <c r="V527" s="50" t="s">
        <v>47</v>
      </c>
      <c r="W527" s="112" t="s">
        <v>46</v>
      </c>
      <c r="X527" s="112">
        <v>80</v>
      </c>
      <c r="AA527" s="1"/>
      <c r="AB527" s="1"/>
      <c r="AC527" s="1"/>
      <c r="AD527" s="1"/>
      <c r="AE527" s="1"/>
      <c r="AF527" s="1"/>
    </row>
    <row r="528" spans="1:32" hidden="1" x14ac:dyDescent="0.35">
      <c r="A528" s="1">
        <v>436772</v>
      </c>
      <c r="B528" s="1">
        <v>2</v>
      </c>
      <c r="C528" s="25">
        <v>43572.383530092593</v>
      </c>
      <c r="D528" s="1" t="s">
        <v>359</v>
      </c>
      <c r="E528" s="1">
        <v>4</v>
      </c>
      <c r="F528" s="1">
        <v>180</v>
      </c>
      <c r="G528" s="1">
        <v>18.5</v>
      </c>
      <c r="H528" s="1" t="s">
        <v>34</v>
      </c>
      <c r="I528" s="1" t="s">
        <v>131</v>
      </c>
      <c r="J528" s="1">
        <v>12348102</v>
      </c>
      <c r="K528" s="1">
        <v>480</v>
      </c>
      <c r="L528" s="2">
        <v>8571.5886666666665</v>
      </c>
      <c r="M528" s="2">
        <v>3880.9026666666668</v>
      </c>
      <c r="N528" s="1" t="s">
        <v>47</v>
      </c>
      <c r="O528" s="144">
        <v>105</v>
      </c>
      <c r="P528" s="13" t="s">
        <v>47</v>
      </c>
      <c r="Q528" s="13" t="s">
        <v>47</v>
      </c>
      <c r="R528" s="286">
        <v>100</v>
      </c>
      <c r="T528" s="118">
        <v>60</v>
      </c>
      <c r="U528" s="38">
        <v>90</v>
      </c>
      <c r="V528" s="50" t="s">
        <v>47</v>
      </c>
      <c r="W528" s="112" t="s">
        <v>46</v>
      </c>
      <c r="X528" s="112">
        <v>80</v>
      </c>
      <c r="AA528" s="1"/>
      <c r="AB528" s="1"/>
      <c r="AC528" s="1"/>
      <c r="AD528" s="1"/>
      <c r="AE528" s="1"/>
      <c r="AF528" s="1"/>
    </row>
    <row r="529" spans="1:32" hidden="1" x14ac:dyDescent="0.35">
      <c r="A529" s="1">
        <v>436348</v>
      </c>
      <c r="B529" s="1">
        <v>2</v>
      </c>
      <c r="C529" s="25">
        <v>43572.316064814811</v>
      </c>
      <c r="D529" s="1" t="s">
        <v>349</v>
      </c>
      <c r="E529" s="1">
        <v>4</v>
      </c>
      <c r="F529" s="1">
        <v>160</v>
      </c>
      <c r="G529" s="1">
        <v>6.8</v>
      </c>
      <c r="H529" s="1" t="s">
        <v>34</v>
      </c>
      <c r="I529" s="1" t="s">
        <v>131</v>
      </c>
      <c r="J529" s="1">
        <v>12349092</v>
      </c>
      <c r="K529" s="1">
        <v>460</v>
      </c>
      <c r="L529" s="2">
        <v>8675.1783333333351</v>
      </c>
      <c r="M529" s="2">
        <v>4491.2560000000003</v>
      </c>
      <c r="N529" s="1" t="s">
        <v>271</v>
      </c>
      <c r="O529" s="144">
        <v>105</v>
      </c>
      <c r="P529" s="13" t="s">
        <v>47</v>
      </c>
      <c r="Q529" s="13" t="s">
        <v>47</v>
      </c>
      <c r="R529" s="286">
        <v>105</v>
      </c>
      <c r="T529" s="118">
        <v>60</v>
      </c>
      <c r="U529" s="38">
        <v>90</v>
      </c>
      <c r="V529" s="50" t="s">
        <v>47</v>
      </c>
      <c r="W529" s="112" t="s">
        <v>46</v>
      </c>
      <c r="X529" s="112">
        <v>100</v>
      </c>
      <c r="AA529" s="1"/>
      <c r="AB529" s="1"/>
      <c r="AC529" s="1"/>
      <c r="AD529" s="1"/>
      <c r="AE529" s="1"/>
      <c r="AF529" s="1"/>
    </row>
    <row r="530" spans="1:32" hidden="1" x14ac:dyDescent="0.35">
      <c r="A530" s="1">
        <v>436348</v>
      </c>
      <c r="B530" s="1">
        <v>3</v>
      </c>
      <c r="C530" s="25">
        <v>43572.329004629632</v>
      </c>
      <c r="D530" s="1" t="s">
        <v>349</v>
      </c>
      <c r="E530" s="1">
        <v>4</v>
      </c>
      <c r="F530" s="1">
        <v>160</v>
      </c>
      <c r="G530" s="1">
        <v>6.8</v>
      </c>
      <c r="H530" s="1" t="s">
        <v>34</v>
      </c>
      <c r="I530" s="1" t="s">
        <v>131</v>
      </c>
      <c r="J530" s="1">
        <v>12349092</v>
      </c>
      <c r="K530" s="1">
        <v>460</v>
      </c>
      <c r="L530" s="2">
        <v>8229.246666666666</v>
      </c>
      <c r="M530" s="2">
        <v>4499.0586666666668</v>
      </c>
      <c r="N530" s="1" t="s">
        <v>271</v>
      </c>
      <c r="O530" s="144">
        <v>105</v>
      </c>
      <c r="P530" s="13" t="s">
        <v>47</v>
      </c>
      <c r="Q530" s="13" t="s">
        <v>47</v>
      </c>
      <c r="R530" s="286">
        <v>105</v>
      </c>
      <c r="T530" s="118">
        <v>60</v>
      </c>
      <c r="U530" s="38">
        <v>85</v>
      </c>
      <c r="V530" s="50" t="s">
        <v>47</v>
      </c>
      <c r="W530" s="112" t="s">
        <v>46</v>
      </c>
      <c r="X530" s="112">
        <v>100</v>
      </c>
      <c r="AA530" s="1"/>
      <c r="AB530" s="1"/>
      <c r="AC530" s="1"/>
      <c r="AD530" s="1"/>
      <c r="AE530" s="1"/>
      <c r="AF530" s="1"/>
    </row>
    <row r="531" spans="1:32" hidden="1" x14ac:dyDescent="0.35">
      <c r="A531" s="1">
        <v>427093</v>
      </c>
      <c r="B531" s="1">
        <v>1</v>
      </c>
      <c r="C531" s="25">
        <v>43573.557280092595</v>
      </c>
      <c r="D531" s="1" t="s">
        <v>360</v>
      </c>
      <c r="E531" s="1">
        <v>6</v>
      </c>
      <c r="F531" s="1">
        <v>200</v>
      </c>
      <c r="G531" s="1">
        <v>15.1</v>
      </c>
      <c r="H531" s="1" t="s">
        <v>34</v>
      </c>
      <c r="I531" s="1" t="s">
        <v>131</v>
      </c>
      <c r="J531" s="1">
        <v>12186332</v>
      </c>
      <c r="K531" s="1">
        <v>460</v>
      </c>
      <c r="L531" s="2">
        <v>8061.797333333333</v>
      </c>
      <c r="M531" s="2">
        <v>3988.7540000000004</v>
      </c>
      <c r="N531" s="1" t="s">
        <v>271</v>
      </c>
      <c r="O531" s="144">
        <v>105</v>
      </c>
      <c r="P531" s="13" t="s">
        <v>47</v>
      </c>
      <c r="Q531" s="13" t="s">
        <v>47</v>
      </c>
      <c r="R531" s="286">
        <v>105</v>
      </c>
      <c r="T531" s="118">
        <v>60</v>
      </c>
      <c r="U531" s="38">
        <v>80</v>
      </c>
      <c r="V531" s="50" t="s">
        <v>47</v>
      </c>
      <c r="W531" s="112" t="s">
        <v>46</v>
      </c>
      <c r="X531" s="112">
        <v>85</v>
      </c>
      <c r="AA531" s="1"/>
      <c r="AB531" s="1"/>
      <c r="AC531" s="1"/>
      <c r="AD531" s="1"/>
      <c r="AE531" s="1"/>
      <c r="AF531" s="1"/>
    </row>
    <row r="532" spans="1:32" hidden="1" x14ac:dyDescent="0.35">
      <c r="A532" s="1">
        <v>427093</v>
      </c>
      <c r="B532" s="1">
        <v>2</v>
      </c>
      <c r="C532" s="25">
        <v>43573.580266203702</v>
      </c>
      <c r="D532" s="1" t="s">
        <v>360</v>
      </c>
      <c r="E532" s="1">
        <v>6</v>
      </c>
      <c r="F532" s="1">
        <v>200</v>
      </c>
      <c r="G532" s="1">
        <v>15.1</v>
      </c>
      <c r="H532" s="1" t="s">
        <v>34</v>
      </c>
      <c r="I532" s="1" t="s">
        <v>131</v>
      </c>
      <c r="J532" s="1">
        <v>12186332</v>
      </c>
      <c r="K532" s="1">
        <v>460</v>
      </c>
      <c r="L532" s="2">
        <v>8678.5159999999996</v>
      </c>
      <c r="M532" s="2">
        <v>4358.2513333333336</v>
      </c>
      <c r="N532" s="1" t="s">
        <v>271</v>
      </c>
      <c r="O532" s="144">
        <v>105</v>
      </c>
      <c r="P532" s="13" t="s">
        <v>47</v>
      </c>
      <c r="Q532" s="13" t="s">
        <v>47</v>
      </c>
      <c r="R532" s="286">
        <v>105</v>
      </c>
      <c r="T532" s="118">
        <v>60</v>
      </c>
      <c r="U532" s="38">
        <v>90</v>
      </c>
      <c r="V532" s="50" t="s">
        <v>47</v>
      </c>
      <c r="W532" s="112" t="s">
        <v>46</v>
      </c>
      <c r="X532" s="112">
        <v>95</v>
      </c>
      <c r="AA532" s="1"/>
      <c r="AB532" s="1"/>
      <c r="AC532" s="1"/>
      <c r="AD532" s="1"/>
      <c r="AE532" s="1"/>
      <c r="AF532" s="1"/>
    </row>
    <row r="533" spans="1:32" ht="15" thickBot="1" x14ac:dyDescent="0.4">
      <c r="A533" s="1">
        <v>436644</v>
      </c>
      <c r="B533" s="1">
        <v>1</v>
      </c>
      <c r="C533" s="25">
        <v>43573.605636574073</v>
      </c>
      <c r="D533" s="1" t="s">
        <v>361</v>
      </c>
      <c r="E533" s="1">
        <v>2</v>
      </c>
      <c r="F533" s="1">
        <v>225</v>
      </c>
      <c r="G533" s="1">
        <v>55</v>
      </c>
      <c r="H533" s="1" t="s">
        <v>63</v>
      </c>
      <c r="I533" s="1" t="s">
        <v>64</v>
      </c>
      <c r="J533" s="1">
        <v>12128912</v>
      </c>
      <c r="K533" s="1">
        <v>400</v>
      </c>
      <c r="L533" s="2">
        <v>8218.4663333333356</v>
      </c>
      <c r="M533" s="2">
        <v>3653.9066666666663</v>
      </c>
      <c r="N533" s="1" t="s">
        <v>47</v>
      </c>
      <c r="O533" s="144">
        <v>105</v>
      </c>
      <c r="P533" s="13" t="s">
        <v>47</v>
      </c>
      <c r="Q533" s="13" t="s">
        <v>47</v>
      </c>
      <c r="R533" s="286">
        <v>105</v>
      </c>
      <c r="T533" s="118">
        <v>60</v>
      </c>
      <c r="U533" s="38">
        <v>85</v>
      </c>
      <c r="V533" s="50" t="s">
        <v>47</v>
      </c>
      <c r="W533" s="112" t="s">
        <v>45</v>
      </c>
      <c r="X533" s="112">
        <v>105</v>
      </c>
      <c r="AA533" s="1"/>
      <c r="AB533" s="1"/>
      <c r="AC533" s="1"/>
      <c r="AD533" s="1"/>
      <c r="AE533" s="1"/>
      <c r="AF533" s="1"/>
    </row>
    <row r="534" spans="1:32" x14ac:dyDescent="0.35">
      <c r="A534" s="220" t="s">
        <v>362</v>
      </c>
      <c r="B534" s="180">
        <v>1</v>
      </c>
      <c r="C534" s="221">
        <v>43591.614953703705</v>
      </c>
      <c r="D534" s="180" t="s">
        <v>363</v>
      </c>
      <c r="E534" s="180">
        <v>4</v>
      </c>
      <c r="F534" s="180">
        <v>160</v>
      </c>
      <c r="G534" s="180">
        <v>15</v>
      </c>
      <c r="H534" s="180" t="s">
        <v>63</v>
      </c>
      <c r="I534" s="431" t="s">
        <v>364</v>
      </c>
      <c r="J534" s="180">
        <v>161451610</v>
      </c>
      <c r="K534" s="180">
        <v>400</v>
      </c>
      <c r="L534" s="222">
        <v>6068.7293333333328</v>
      </c>
      <c r="M534" s="222">
        <v>2934.6240000000003</v>
      </c>
      <c r="N534" s="180" t="s">
        <v>47</v>
      </c>
      <c r="O534" s="190">
        <v>55</v>
      </c>
      <c r="P534" s="60" t="s">
        <v>47</v>
      </c>
      <c r="Q534" s="60" t="s">
        <v>47</v>
      </c>
      <c r="R534" s="320">
        <v>55</v>
      </c>
      <c r="S534" s="180"/>
      <c r="T534" s="202">
        <v>60</v>
      </c>
      <c r="U534" s="61"/>
      <c r="V534" s="62"/>
      <c r="W534" s="117"/>
      <c r="X534" s="108"/>
      <c r="AA534" s="1"/>
      <c r="AB534" s="1"/>
      <c r="AC534" s="1"/>
      <c r="AD534" s="1"/>
      <c r="AE534" s="1"/>
      <c r="AF534" s="1"/>
    </row>
    <row r="535" spans="1:32" hidden="1" x14ac:dyDescent="0.35">
      <c r="A535" s="120" t="s">
        <v>362</v>
      </c>
      <c r="B535" s="1">
        <v>1</v>
      </c>
      <c r="C535" s="25">
        <v>43592.276597222219</v>
      </c>
      <c r="D535" s="1" t="s">
        <v>363</v>
      </c>
      <c r="E535" s="1">
        <v>4</v>
      </c>
      <c r="F535" s="1">
        <v>160</v>
      </c>
      <c r="G535" s="1">
        <v>15</v>
      </c>
      <c r="H535" s="1" t="s">
        <v>63</v>
      </c>
      <c r="I535" s="432" t="s">
        <v>364</v>
      </c>
      <c r="J535" s="1">
        <v>161451610</v>
      </c>
      <c r="K535" s="1">
        <v>690</v>
      </c>
      <c r="L535" s="2">
        <v>6775.9486666666662</v>
      </c>
      <c r="M535" s="2">
        <v>3069.9386666666664</v>
      </c>
      <c r="N535" s="1" t="s">
        <v>271</v>
      </c>
      <c r="Q535" s="13"/>
      <c r="T535" s="118">
        <v>60</v>
      </c>
      <c r="U535" s="38">
        <v>55</v>
      </c>
      <c r="V535" s="50" t="s">
        <v>46</v>
      </c>
      <c r="W535" s="112" t="s">
        <v>45</v>
      </c>
      <c r="X535" s="165">
        <v>55</v>
      </c>
      <c r="AA535" s="1"/>
      <c r="AB535" s="1"/>
      <c r="AC535" s="1"/>
      <c r="AD535" s="1"/>
      <c r="AE535" s="1"/>
      <c r="AF535" s="1"/>
    </row>
    <row r="536" spans="1:32" hidden="1" x14ac:dyDescent="0.35">
      <c r="A536" s="120" t="s">
        <v>362</v>
      </c>
      <c r="B536" s="1">
        <v>1</v>
      </c>
      <c r="C536" s="25">
        <v>43592.288865740738</v>
      </c>
      <c r="D536" s="1" t="s">
        <v>363</v>
      </c>
      <c r="E536" s="1">
        <v>4</v>
      </c>
      <c r="F536" s="1">
        <v>160</v>
      </c>
      <c r="G536" s="1">
        <v>15</v>
      </c>
      <c r="H536" s="1" t="s">
        <v>63</v>
      </c>
      <c r="I536" s="432" t="s">
        <v>364</v>
      </c>
      <c r="J536" s="1">
        <v>161451610</v>
      </c>
      <c r="K536" s="1">
        <v>690</v>
      </c>
      <c r="L536" s="2">
        <v>6268.2106666666668</v>
      </c>
      <c r="M536" s="2">
        <v>2797.0506666666665</v>
      </c>
      <c r="N536" s="1" t="s">
        <v>271</v>
      </c>
      <c r="Q536" s="13"/>
      <c r="T536" s="118">
        <v>30</v>
      </c>
      <c r="U536" s="38">
        <v>55</v>
      </c>
      <c r="V536" s="50" t="s">
        <v>46</v>
      </c>
      <c r="W536" s="112" t="s">
        <v>45</v>
      </c>
      <c r="X536" s="165">
        <v>55</v>
      </c>
      <c r="AA536" s="1"/>
      <c r="AB536" s="1"/>
      <c r="AC536" s="1"/>
      <c r="AD536" s="1"/>
      <c r="AE536" s="1"/>
      <c r="AF536" s="1"/>
    </row>
    <row r="537" spans="1:32" ht="15" thickBot="1" x14ac:dyDescent="0.4">
      <c r="A537" s="120" t="s">
        <v>365</v>
      </c>
      <c r="B537" s="1">
        <v>1</v>
      </c>
      <c r="C537" s="25">
        <v>43591.587164351855</v>
      </c>
      <c r="D537" s="1" t="s">
        <v>366</v>
      </c>
      <c r="E537" s="1">
        <v>4</v>
      </c>
      <c r="F537" s="1">
        <v>160</v>
      </c>
      <c r="G537" s="1">
        <v>11</v>
      </c>
      <c r="H537" s="1" t="s">
        <v>63</v>
      </c>
      <c r="I537" s="432" t="s">
        <v>364</v>
      </c>
      <c r="J537" s="1">
        <v>33059071</v>
      </c>
      <c r="K537" s="1">
        <v>400</v>
      </c>
      <c r="L537" s="2">
        <v>5897.9946666666665</v>
      </c>
      <c r="M537" s="2">
        <v>2928.9259999999999</v>
      </c>
      <c r="N537" s="1" t="s">
        <v>47</v>
      </c>
      <c r="O537" s="144">
        <v>53</v>
      </c>
      <c r="P537" s="13" t="s">
        <v>47</v>
      </c>
      <c r="Q537" s="13" t="s">
        <v>47</v>
      </c>
      <c r="R537" s="286">
        <v>53</v>
      </c>
      <c r="T537" s="118">
        <v>60</v>
      </c>
      <c r="X537" s="165"/>
      <c r="AA537" s="1"/>
      <c r="AB537" s="1"/>
      <c r="AC537" s="1"/>
      <c r="AD537" s="1"/>
      <c r="AE537" s="1"/>
      <c r="AF537" s="1"/>
    </row>
    <row r="538" spans="1:32" ht="15" hidden="1" thickBot="1" x14ac:dyDescent="0.4">
      <c r="A538" s="120" t="s">
        <v>365</v>
      </c>
      <c r="B538" s="1">
        <v>1</v>
      </c>
      <c r="C538" s="25">
        <v>43591.600173611114</v>
      </c>
      <c r="D538" s="1" t="s">
        <v>366</v>
      </c>
      <c r="E538" s="1">
        <v>4</v>
      </c>
      <c r="F538" s="1">
        <v>160</v>
      </c>
      <c r="G538" s="1">
        <v>11</v>
      </c>
      <c r="H538" s="1" t="s">
        <v>63</v>
      </c>
      <c r="I538" s="432" t="s">
        <v>364</v>
      </c>
      <c r="J538" s="1">
        <v>33059071</v>
      </c>
      <c r="K538" s="1">
        <v>690</v>
      </c>
      <c r="L538" s="2">
        <v>6319.4413333333332</v>
      </c>
      <c r="M538" s="2">
        <v>2988.2159999999999</v>
      </c>
      <c r="N538" s="1" t="s">
        <v>271</v>
      </c>
      <c r="Q538" s="13"/>
      <c r="T538" s="118">
        <v>60</v>
      </c>
      <c r="U538" s="38">
        <v>53</v>
      </c>
      <c r="V538" s="50" t="s">
        <v>46</v>
      </c>
      <c r="W538" s="112" t="s">
        <v>45</v>
      </c>
      <c r="X538" s="165">
        <v>53</v>
      </c>
      <c r="AA538" s="1"/>
      <c r="AB538" s="1"/>
      <c r="AC538" s="1"/>
      <c r="AD538" s="1"/>
      <c r="AE538" s="1"/>
      <c r="AF538" s="1"/>
    </row>
    <row r="539" spans="1:32" ht="15" hidden="1" thickBot="1" x14ac:dyDescent="0.4">
      <c r="A539" s="223" t="s">
        <v>365</v>
      </c>
      <c r="B539" s="26">
        <v>1</v>
      </c>
      <c r="C539" s="27">
        <v>43592.298900462964</v>
      </c>
      <c r="D539" s="26" t="s">
        <v>366</v>
      </c>
      <c r="E539" s="26">
        <v>4</v>
      </c>
      <c r="F539" s="26">
        <v>160</v>
      </c>
      <c r="G539" s="26">
        <v>11</v>
      </c>
      <c r="H539" s="26" t="s">
        <v>63</v>
      </c>
      <c r="I539" s="433" t="s">
        <v>364</v>
      </c>
      <c r="J539" s="26">
        <v>33059071</v>
      </c>
      <c r="K539" s="26">
        <v>690</v>
      </c>
      <c r="L539" s="28">
        <v>6146.3453333333337</v>
      </c>
      <c r="M539" s="28">
        <v>2840.9406666666669</v>
      </c>
      <c r="N539" s="26" t="s">
        <v>271</v>
      </c>
      <c r="O539" s="176"/>
      <c r="P539" s="18"/>
      <c r="Q539" s="18"/>
      <c r="R539" s="319"/>
      <c r="S539" s="26"/>
      <c r="T539" s="201">
        <v>30</v>
      </c>
      <c r="U539" s="56">
        <v>53</v>
      </c>
      <c r="V539" s="49" t="s">
        <v>46</v>
      </c>
      <c r="W539" s="111" t="s">
        <v>45</v>
      </c>
      <c r="X539" s="168">
        <v>53</v>
      </c>
      <c r="AA539" s="1"/>
      <c r="AB539" s="1"/>
      <c r="AC539" s="1"/>
      <c r="AD539" s="1"/>
      <c r="AE539" s="1"/>
      <c r="AF539" s="1"/>
    </row>
    <row r="540" spans="1:32" x14ac:dyDescent="0.35">
      <c r="A540" s="220" t="s">
        <v>367</v>
      </c>
      <c r="B540" s="180">
        <v>3</v>
      </c>
      <c r="C540" s="221">
        <v>43592.39266203704</v>
      </c>
      <c r="D540" s="180" t="s">
        <v>368</v>
      </c>
      <c r="E540" s="180">
        <v>2</v>
      </c>
      <c r="F540" s="180">
        <v>160</v>
      </c>
      <c r="G540" s="180">
        <v>15</v>
      </c>
      <c r="H540" s="180" t="s">
        <v>63</v>
      </c>
      <c r="I540" s="431" t="s">
        <v>369</v>
      </c>
      <c r="J540" s="180">
        <v>2038974</v>
      </c>
      <c r="K540" s="180">
        <v>400</v>
      </c>
      <c r="L540" s="222">
        <v>5772.3306666666658</v>
      </c>
      <c r="M540" s="222">
        <v>2712.0426666666667</v>
      </c>
      <c r="N540" s="180" t="s">
        <v>47</v>
      </c>
      <c r="O540" s="190">
        <v>18</v>
      </c>
      <c r="P540" s="60" t="s">
        <v>47</v>
      </c>
      <c r="Q540" s="60" t="s">
        <v>47</v>
      </c>
      <c r="R540" s="320">
        <v>18</v>
      </c>
      <c r="S540" s="180"/>
      <c r="T540" s="202">
        <v>60</v>
      </c>
      <c r="U540" s="61"/>
      <c r="V540" s="62"/>
      <c r="W540" s="117"/>
      <c r="X540" s="108"/>
      <c r="AA540" s="1"/>
      <c r="AB540" s="1"/>
      <c r="AC540" s="1"/>
      <c r="AD540" s="1"/>
      <c r="AE540" s="1"/>
      <c r="AF540" s="1"/>
    </row>
    <row r="541" spans="1:32" hidden="1" x14ac:dyDescent="0.35">
      <c r="A541" s="120" t="s">
        <v>367</v>
      </c>
      <c r="B541" s="1">
        <v>3</v>
      </c>
      <c r="C541" s="25">
        <v>43592.407523148147</v>
      </c>
      <c r="D541" s="1" t="s">
        <v>368</v>
      </c>
      <c r="E541" s="1">
        <v>2</v>
      </c>
      <c r="F541" s="1">
        <v>160</v>
      </c>
      <c r="G541" s="1">
        <v>15</v>
      </c>
      <c r="H541" s="1" t="s">
        <v>63</v>
      </c>
      <c r="I541" s="432" t="s">
        <v>369</v>
      </c>
      <c r="J541" s="1">
        <v>2038974</v>
      </c>
      <c r="K541" s="1">
        <v>690</v>
      </c>
      <c r="L541" s="2">
        <v>6944.8353333333334</v>
      </c>
      <c r="M541" s="2">
        <v>2915.3226666666669</v>
      </c>
      <c r="N541" s="1" t="s">
        <v>271</v>
      </c>
      <c r="Q541" s="13"/>
      <c r="T541" s="118">
        <v>60</v>
      </c>
      <c r="U541" s="38">
        <v>18</v>
      </c>
      <c r="V541" s="50" t="s">
        <v>47</v>
      </c>
      <c r="W541" s="112" t="s">
        <v>45</v>
      </c>
      <c r="X541" s="165">
        <v>18</v>
      </c>
      <c r="AA541" s="1"/>
      <c r="AB541" s="1"/>
      <c r="AC541" s="1"/>
      <c r="AD541" s="1"/>
      <c r="AE541" s="1"/>
      <c r="AF541" s="1"/>
    </row>
    <row r="542" spans="1:32" hidden="1" x14ac:dyDescent="0.35">
      <c r="A542" s="120" t="s">
        <v>367</v>
      </c>
      <c r="B542" s="1">
        <v>3</v>
      </c>
      <c r="C542" s="25">
        <v>43592.432175925926</v>
      </c>
      <c r="D542" s="1" t="s">
        <v>368</v>
      </c>
      <c r="E542" s="1">
        <v>2</v>
      </c>
      <c r="F542" s="1">
        <v>160</v>
      </c>
      <c r="G542" s="1">
        <v>15</v>
      </c>
      <c r="H542" s="1" t="s">
        <v>63</v>
      </c>
      <c r="I542" s="432" t="s">
        <v>369</v>
      </c>
      <c r="J542" s="1">
        <v>2038974</v>
      </c>
      <c r="K542" s="1">
        <v>690</v>
      </c>
      <c r="L542" s="2">
        <v>6777.1293333333342</v>
      </c>
      <c r="M542" s="2">
        <v>2808.2926666666667</v>
      </c>
      <c r="N542" s="1" t="s">
        <v>271</v>
      </c>
      <c r="Q542" s="13"/>
      <c r="T542" s="118">
        <v>30</v>
      </c>
      <c r="U542" s="38">
        <v>18</v>
      </c>
      <c r="V542" s="50" t="s">
        <v>46</v>
      </c>
      <c r="W542" s="112" t="s">
        <v>45</v>
      </c>
      <c r="X542" s="165">
        <v>18</v>
      </c>
      <c r="AA542" s="1"/>
      <c r="AB542" s="1"/>
      <c r="AC542" s="1"/>
      <c r="AD542" s="1"/>
      <c r="AE542" s="1"/>
      <c r="AF542" s="1"/>
    </row>
    <row r="543" spans="1:32" x14ac:dyDescent="0.35">
      <c r="A543" s="120" t="s">
        <v>370</v>
      </c>
      <c r="B543" s="1">
        <v>1</v>
      </c>
      <c r="C543" s="25">
        <v>43592.315740740742</v>
      </c>
      <c r="D543" s="1" t="s">
        <v>371</v>
      </c>
      <c r="E543" s="1">
        <v>4</v>
      </c>
      <c r="F543" s="1">
        <v>160</v>
      </c>
      <c r="G543" s="1">
        <v>11</v>
      </c>
      <c r="H543" s="1" t="s">
        <v>63</v>
      </c>
      <c r="I543" s="432" t="s">
        <v>369</v>
      </c>
      <c r="J543" s="1">
        <v>2128819</v>
      </c>
      <c r="K543" s="1">
        <v>400</v>
      </c>
      <c r="L543" s="2">
        <v>5852.7699999999995</v>
      </c>
      <c r="M543" s="2">
        <v>2735.5533333333333</v>
      </c>
      <c r="N543" s="1" t="s">
        <v>47</v>
      </c>
      <c r="O543" s="144">
        <v>47</v>
      </c>
      <c r="P543" s="13" t="s">
        <v>47</v>
      </c>
      <c r="Q543" s="13" t="s">
        <v>47</v>
      </c>
      <c r="R543" s="286">
        <v>47</v>
      </c>
      <c r="T543" s="118">
        <v>60</v>
      </c>
      <c r="X543" s="165"/>
      <c r="AA543" s="1"/>
      <c r="AB543" s="1"/>
      <c r="AC543" s="1"/>
      <c r="AD543" s="1"/>
      <c r="AE543" s="1"/>
      <c r="AF543" s="1"/>
    </row>
    <row r="544" spans="1:32" hidden="1" x14ac:dyDescent="0.35">
      <c r="A544" s="120" t="s">
        <v>370</v>
      </c>
      <c r="B544" s="1">
        <v>1</v>
      </c>
      <c r="C544" s="25">
        <v>43592.328923611109</v>
      </c>
      <c r="D544" s="1" t="s">
        <v>371</v>
      </c>
      <c r="E544" s="1">
        <v>4</v>
      </c>
      <c r="F544" s="1">
        <v>160</v>
      </c>
      <c r="G544" s="1">
        <v>11</v>
      </c>
      <c r="H544" s="1" t="s">
        <v>63</v>
      </c>
      <c r="I544" s="432" t="s">
        <v>369</v>
      </c>
      <c r="J544" s="1">
        <v>2128819</v>
      </c>
      <c r="K544" s="1">
        <v>690</v>
      </c>
      <c r="L544" s="2">
        <v>6055.0233333333335</v>
      </c>
      <c r="M544" s="2">
        <v>2707.5766666666664</v>
      </c>
      <c r="N544" s="1" t="s">
        <v>271</v>
      </c>
      <c r="Q544" s="13"/>
      <c r="T544" s="118">
        <v>60</v>
      </c>
      <c r="U544" s="38">
        <v>47</v>
      </c>
      <c r="V544" s="50" t="s">
        <v>46</v>
      </c>
      <c r="W544" s="112" t="s">
        <v>45</v>
      </c>
      <c r="X544" s="165">
        <v>47</v>
      </c>
      <c r="AA544" s="1"/>
      <c r="AB544" s="1"/>
      <c r="AC544" s="1"/>
      <c r="AD544" s="1"/>
      <c r="AE544" s="1"/>
      <c r="AF544" s="1"/>
    </row>
    <row r="545" spans="1:32" ht="15" hidden="1" thickBot="1" x14ac:dyDescent="0.4">
      <c r="A545" s="223" t="s">
        <v>370</v>
      </c>
      <c r="B545" s="26">
        <v>1</v>
      </c>
      <c r="C545" s="27">
        <v>43592.337546296294</v>
      </c>
      <c r="D545" s="26" t="s">
        <v>371</v>
      </c>
      <c r="E545" s="26">
        <v>4</v>
      </c>
      <c r="F545" s="26">
        <v>160</v>
      </c>
      <c r="G545" s="26">
        <v>11</v>
      </c>
      <c r="H545" s="26" t="s">
        <v>63</v>
      </c>
      <c r="I545" s="433" t="s">
        <v>369</v>
      </c>
      <c r="J545" s="26">
        <v>2128819</v>
      </c>
      <c r="K545" s="26">
        <v>690</v>
      </c>
      <c r="L545" s="28">
        <v>5672.641333333333</v>
      </c>
      <c r="M545" s="28">
        <v>2569.7980000000002</v>
      </c>
      <c r="N545" s="26" t="s">
        <v>271</v>
      </c>
      <c r="O545" s="176"/>
      <c r="P545" s="18"/>
      <c r="Q545" s="18"/>
      <c r="R545" s="319"/>
      <c r="S545" s="26"/>
      <c r="T545" s="201">
        <v>30</v>
      </c>
      <c r="U545" s="56">
        <v>47</v>
      </c>
      <c r="V545" s="49" t="s">
        <v>45</v>
      </c>
      <c r="W545" s="111" t="s">
        <v>44</v>
      </c>
      <c r="X545" s="168">
        <v>47</v>
      </c>
      <c r="AA545" s="1"/>
      <c r="AB545" s="1"/>
      <c r="AC545" s="1"/>
      <c r="AD545" s="1"/>
      <c r="AE545" s="1"/>
      <c r="AF545" s="1"/>
    </row>
    <row r="546" spans="1:32" hidden="1" x14ac:dyDescent="0.35">
      <c r="A546" s="1">
        <v>432293</v>
      </c>
      <c r="B546" s="1">
        <v>2</v>
      </c>
      <c r="C546" s="25">
        <v>43635.326597222222</v>
      </c>
      <c r="D546" s="1" t="s">
        <v>244</v>
      </c>
      <c r="E546" s="1">
        <v>4</v>
      </c>
      <c r="F546" s="1">
        <v>200</v>
      </c>
      <c r="G546" s="1">
        <v>37</v>
      </c>
      <c r="H546" s="1" t="s">
        <v>63</v>
      </c>
      <c r="I546" s="1" t="s">
        <v>64</v>
      </c>
      <c r="J546" s="1">
        <v>12338802</v>
      </c>
      <c r="K546" s="1">
        <v>690</v>
      </c>
      <c r="L546" s="2">
        <v>4192.2906666666668</v>
      </c>
      <c r="M546" s="2">
        <v>2684.1686666666669</v>
      </c>
      <c r="N546" s="1" t="s">
        <v>248</v>
      </c>
      <c r="Q546" s="13"/>
      <c r="T546" s="118">
        <v>60</v>
      </c>
      <c r="U546" s="38">
        <v>100</v>
      </c>
      <c r="V546" s="50" t="s">
        <v>44</v>
      </c>
      <c r="W546" s="112" t="s">
        <v>44</v>
      </c>
      <c r="X546" s="112">
        <v>105</v>
      </c>
      <c r="Y546" t="s">
        <v>373</v>
      </c>
      <c r="AA546" s="1"/>
      <c r="AB546" s="1"/>
      <c r="AC546" s="1"/>
      <c r="AD546" s="1"/>
      <c r="AE546" s="1"/>
      <c r="AF546" s="1"/>
    </row>
    <row r="547" spans="1:32" hidden="1" x14ac:dyDescent="0.35">
      <c r="A547" s="1">
        <v>432293</v>
      </c>
      <c r="B547" s="1">
        <v>2</v>
      </c>
      <c r="C547" s="25">
        <v>43635.332743055558</v>
      </c>
      <c r="D547" s="1" t="s">
        <v>244</v>
      </c>
      <c r="E547" s="1">
        <v>4</v>
      </c>
      <c r="F547" s="1">
        <v>200</v>
      </c>
      <c r="G547" s="1">
        <v>37</v>
      </c>
      <c r="H547" s="1" t="s">
        <v>63</v>
      </c>
      <c r="I547" s="1" t="s">
        <v>64</v>
      </c>
      <c r="J547" s="1">
        <v>12338802</v>
      </c>
      <c r="K547" s="1">
        <v>690</v>
      </c>
      <c r="L547" s="2">
        <v>5944.0406666666668</v>
      </c>
      <c r="M547" s="2">
        <v>2871.4839999999999</v>
      </c>
      <c r="N547" s="1" t="s">
        <v>248</v>
      </c>
      <c r="Q547" s="13"/>
      <c r="T547" s="118">
        <v>60</v>
      </c>
      <c r="U547" s="38">
        <v>60</v>
      </c>
      <c r="V547" s="50" t="s">
        <v>46</v>
      </c>
      <c r="W547" s="112" t="s">
        <v>45</v>
      </c>
      <c r="X547" s="112">
        <v>80</v>
      </c>
      <c r="Y547" t="s">
        <v>374</v>
      </c>
      <c r="AA547" s="1"/>
      <c r="AB547" s="1"/>
      <c r="AC547" s="1"/>
      <c r="AD547" s="1"/>
      <c r="AE547" s="1"/>
      <c r="AF547" s="1"/>
    </row>
    <row r="548" spans="1:32" hidden="1" x14ac:dyDescent="0.35">
      <c r="A548" s="193">
        <v>432293</v>
      </c>
      <c r="B548" s="193">
        <v>2</v>
      </c>
      <c r="C548" s="194">
        <v>43635.347013888888</v>
      </c>
      <c r="D548" s="193" t="s">
        <v>244</v>
      </c>
      <c r="E548" s="193">
        <v>4</v>
      </c>
      <c r="F548" s="193">
        <v>200</v>
      </c>
      <c r="G548" s="193">
        <v>37</v>
      </c>
      <c r="H548" s="193" t="s">
        <v>63</v>
      </c>
      <c r="I548" s="193" t="s">
        <v>64</v>
      </c>
      <c r="J548" s="193">
        <v>12338802</v>
      </c>
      <c r="K548" s="193">
        <v>690</v>
      </c>
      <c r="L548" s="195">
        <v>6747.253333333334</v>
      </c>
      <c r="M548" s="195">
        <v>2816.3519999999994</v>
      </c>
      <c r="N548" s="193" t="s">
        <v>271</v>
      </c>
      <c r="O548" s="196"/>
      <c r="P548" s="197"/>
      <c r="Q548" s="197"/>
      <c r="R548" s="287"/>
      <c r="S548" s="193"/>
      <c r="T548" s="203">
        <v>60</v>
      </c>
      <c r="U548" s="198">
        <v>85</v>
      </c>
      <c r="V548" s="199" t="s">
        <v>46</v>
      </c>
      <c r="W548" s="173" t="s">
        <v>45</v>
      </c>
      <c r="X548" s="173">
        <v>75</v>
      </c>
      <c r="AA548" s="1"/>
      <c r="AB548" s="1"/>
      <c r="AC548" s="1"/>
      <c r="AD548" s="1"/>
      <c r="AE548" s="1"/>
      <c r="AF548" s="1"/>
    </row>
    <row r="549" spans="1:32" hidden="1" x14ac:dyDescent="0.35">
      <c r="A549" s="1">
        <v>432294</v>
      </c>
      <c r="B549" s="1">
        <v>2</v>
      </c>
      <c r="C549" s="25">
        <v>43635.589571759258</v>
      </c>
      <c r="D549" s="1" t="s">
        <v>245</v>
      </c>
      <c r="E549" s="1">
        <v>4</v>
      </c>
      <c r="F549" s="1">
        <v>200</v>
      </c>
      <c r="G549" s="1">
        <v>37</v>
      </c>
      <c r="H549" s="1" t="s">
        <v>34</v>
      </c>
      <c r="I549" s="1" t="s">
        <v>222</v>
      </c>
      <c r="J549" s="1">
        <v>12338792</v>
      </c>
      <c r="K549" s="1">
        <v>690</v>
      </c>
      <c r="L549" s="2">
        <v>6038.4939999999997</v>
      </c>
      <c r="M549" s="2">
        <v>3980.5406666666663</v>
      </c>
      <c r="N549" s="1" t="s">
        <v>248</v>
      </c>
      <c r="Q549" s="13"/>
      <c r="T549" s="118">
        <v>60</v>
      </c>
      <c r="U549" s="38">
        <v>60</v>
      </c>
      <c r="V549" s="50" t="s">
        <v>46</v>
      </c>
      <c r="W549" s="112" t="s">
        <v>46</v>
      </c>
      <c r="X549" s="112">
        <v>85</v>
      </c>
      <c r="Y549" t="s">
        <v>373</v>
      </c>
      <c r="AA549" s="1"/>
      <c r="AB549" s="1"/>
      <c r="AC549" s="1"/>
      <c r="AD549" s="1"/>
      <c r="AE549" s="1"/>
      <c r="AF549" s="1"/>
    </row>
    <row r="550" spans="1:32" hidden="1" x14ac:dyDescent="0.35">
      <c r="A550" s="1">
        <v>432294</v>
      </c>
      <c r="B550" s="1">
        <v>2</v>
      </c>
      <c r="C550" s="25">
        <v>43635.545891203707</v>
      </c>
      <c r="D550" s="1" t="s">
        <v>245</v>
      </c>
      <c r="E550" s="1">
        <v>4</v>
      </c>
      <c r="F550" s="1">
        <v>200</v>
      </c>
      <c r="G550" s="1">
        <v>37</v>
      </c>
      <c r="H550" s="1" t="s">
        <v>34</v>
      </c>
      <c r="I550" s="1" t="s">
        <v>222</v>
      </c>
      <c r="J550" s="1">
        <v>12338792</v>
      </c>
      <c r="K550" s="1">
        <v>690</v>
      </c>
      <c r="L550" s="2">
        <v>9815.652</v>
      </c>
      <c r="M550" s="2">
        <v>4154.6120000000001</v>
      </c>
      <c r="N550" s="1" t="s">
        <v>248</v>
      </c>
      <c r="Q550" s="13"/>
      <c r="T550" s="118">
        <v>60</v>
      </c>
      <c r="U550" s="38">
        <v>105</v>
      </c>
      <c r="V550" s="50" t="s">
        <v>47</v>
      </c>
      <c r="W550" s="112" t="s">
        <v>46</v>
      </c>
      <c r="X550" s="112">
        <v>90</v>
      </c>
      <c r="Y550" t="s">
        <v>374</v>
      </c>
      <c r="AA550" s="1"/>
      <c r="AB550" s="1"/>
      <c r="AC550" s="1"/>
      <c r="AD550" s="1"/>
      <c r="AE550" s="1"/>
      <c r="AF550" s="1"/>
    </row>
    <row r="551" spans="1:32" hidden="1" x14ac:dyDescent="0.35">
      <c r="A551" s="193">
        <v>432294</v>
      </c>
      <c r="B551" s="193">
        <v>2</v>
      </c>
      <c r="C551" s="194">
        <v>43635.605370370373</v>
      </c>
      <c r="D551" s="193" t="s">
        <v>245</v>
      </c>
      <c r="E551" s="193">
        <v>4</v>
      </c>
      <c r="F551" s="193">
        <v>200</v>
      </c>
      <c r="G551" s="193">
        <v>37</v>
      </c>
      <c r="H551" s="193" t="s">
        <v>34</v>
      </c>
      <c r="I551" s="193" t="s">
        <v>222</v>
      </c>
      <c r="J551" s="193">
        <v>12338792</v>
      </c>
      <c r="K551" s="193">
        <v>690</v>
      </c>
      <c r="L551" s="195">
        <v>8295.1073333333316</v>
      </c>
      <c r="M551" s="195">
        <v>4178.8413333333328</v>
      </c>
      <c r="N551" s="193" t="s">
        <v>271</v>
      </c>
      <c r="O551" s="196"/>
      <c r="P551" s="197"/>
      <c r="Q551" s="197"/>
      <c r="R551" s="287"/>
      <c r="S551" s="193"/>
      <c r="T551" s="203">
        <v>60</v>
      </c>
      <c r="U551" s="198">
        <v>85</v>
      </c>
      <c r="V551" s="199" t="s">
        <v>47</v>
      </c>
      <c r="W551" s="173" t="s">
        <v>46</v>
      </c>
      <c r="X551" s="173">
        <v>90</v>
      </c>
      <c r="AA551" s="1"/>
      <c r="AB551" s="1"/>
      <c r="AC551" s="1"/>
      <c r="AD551" s="1"/>
      <c r="AE551" s="1"/>
      <c r="AF551" s="1"/>
    </row>
    <row r="552" spans="1:32" hidden="1" x14ac:dyDescent="0.35">
      <c r="A552" s="1">
        <v>432295</v>
      </c>
      <c r="B552" s="1">
        <v>2</v>
      </c>
      <c r="C552" s="25">
        <v>43635.57912037037</v>
      </c>
      <c r="D552" s="1" t="s">
        <v>246</v>
      </c>
      <c r="E552" s="1">
        <v>4</v>
      </c>
      <c r="F552" s="1">
        <v>200</v>
      </c>
      <c r="G552" s="1">
        <v>37</v>
      </c>
      <c r="H552" s="1" t="s">
        <v>55</v>
      </c>
      <c r="I552" s="1" t="s">
        <v>247</v>
      </c>
      <c r="J552" s="1">
        <v>12338782</v>
      </c>
      <c r="K552" s="1">
        <v>690</v>
      </c>
      <c r="L552" s="2">
        <v>7266.1306666666669</v>
      </c>
      <c r="M552" s="2">
        <v>4934.108666666667</v>
      </c>
      <c r="N552" s="1" t="s">
        <v>248</v>
      </c>
      <c r="Q552" s="13"/>
      <c r="T552" s="118">
        <v>60</v>
      </c>
      <c r="U552" s="38">
        <v>95</v>
      </c>
      <c r="V552" s="50" t="s">
        <v>46</v>
      </c>
      <c r="W552" s="112" t="s">
        <v>47</v>
      </c>
      <c r="X552" s="112">
        <v>85</v>
      </c>
      <c r="Y552" t="s">
        <v>373</v>
      </c>
      <c r="AA552" s="1"/>
      <c r="AB552" s="1"/>
      <c r="AC552" s="1"/>
      <c r="AD552" s="1"/>
      <c r="AE552" s="1"/>
      <c r="AF552" s="1"/>
    </row>
    <row r="553" spans="1:32" hidden="1" x14ac:dyDescent="0.35">
      <c r="A553" s="1">
        <v>432295</v>
      </c>
      <c r="B553" s="1">
        <v>2</v>
      </c>
      <c r="C553" s="25">
        <v>43635.564722222225</v>
      </c>
      <c r="D553" s="1" t="s">
        <v>246</v>
      </c>
      <c r="E553" s="1">
        <v>4</v>
      </c>
      <c r="F553" s="1">
        <v>200</v>
      </c>
      <c r="G553" s="1">
        <v>37</v>
      </c>
      <c r="H553" s="1" t="s">
        <v>55</v>
      </c>
      <c r="I553" s="1" t="s">
        <v>247</v>
      </c>
      <c r="J553" s="1">
        <v>12338782</v>
      </c>
      <c r="K553" s="1">
        <v>690</v>
      </c>
      <c r="L553" s="2">
        <v>10500</v>
      </c>
      <c r="M553" s="2">
        <v>5112.8513333333331</v>
      </c>
      <c r="N553" s="1" t="s">
        <v>248</v>
      </c>
      <c r="Q553" s="13"/>
      <c r="T553" s="118">
        <v>60</v>
      </c>
      <c r="U553" s="38">
        <v>105</v>
      </c>
      <c r="V553" s="50" t="s">
        <v>47</v>
      </c>
      <c r="W553" s="112" t="s">
        <v>47</v>
      </c>
      <c r="X553" s="112">
        <v>85</v>
      </c>
      <c r="Y553" t="s">
        <v>374</v>
      </c>
      <c r="AA553" s="1"/>
      <c r="AB553" s="1"/>
      <c r="AC553" s="1"/>
      <c r="AD553" s="1"/>
      <c r="AE553" s="1"/>
      <c r="AF553" s="1"/>
    </row>
    <row r="554" spans="1:32" ht="15" hidden="1" thickBot="1" x14ac:dyDescent="0.4">
      <c r="A554" s="26">
        <v>432295</v>
      </c>
      <c r="B554" s="26">
        <v>2</v>
      </c>
      <c r="C554" s="27">
        <v>43635.616481481484</v>
      </c>
      <c r="D554" s="26" t="s">
        <v>246</v>
      </c>
      <c r="E554" s="26">
        <v>4</v>
      </c>
      <c r="F554" s="26">
        <v>200</v>
      </c>
      <c r="G554" s="26">
        <v>37</v>
      </c>
      <c r="H554" s="26" t="s">
        <v>55</v>
      </c>
      <c r="I554" s="26" t="s">
        <v>247</v>
      </c>
      <c r="J554" s="26">
        <v>12338782</v>
      </c>
      <c r="K554" s="26">
        <v>690</v>
      </c>
      <c r="L554" s="28">
        <v>10319.221666666668</v>
      </c>
      <c r="M554" s="28">
        <v>5267.7240000000011</v>
      </c>
      <c r="N554" s="26" t="s">
        <v>271</v>
      </c>
      <c r="O554" s="176"/>
      <c r="P554" s="18"/>
      <c r="Q554" s="18"/>
      <c r="R554" s="319"/>
      <c r="S554" s="26"/>
      <c r="T554" s="201">
        <v>60</v>
      </c>
      <c r="U554" s="56">
        <v>105</v>
      </c>
      <c r="V554" s="49" t="s">
        <v>47</v>
      </c>
      <c r="W554" s="111" t="s">
        <v>47</v>
      </c>
      <c r="X554" s="111">
        <v>90</v>
      </c>
      <c r="AA554" s="1"/>
      <c r="AB554" s="1"/>
      <c r="AC554" s="1"/>
      <c r="AD554" s="1"/>
      <c r="AE554" s="1"/>
      <c r="AF554" s="1"/>
    </row>
    <row r="555" spans="1:32" hidden="1" x14ac:dyDescent="0.35">
      <c r="A555" s="1" t="s">
        <v>378</v>
      </c>
      <c r="B555" s="1">
        <v>1</v>
      </c>
      <c r="C555" s="25">
        <v>43740.419259259259</v>
      </c>
      <c r="D555" s="1" t="s">
        <v>379</v>
      </c>
      <c r="E555" s="1">
        <v>2</v>
      </c>
      <c r="F555" s="1">
        <v>132</v>
      </c>
      <c r="G555" s="1">
        <v>7.5</v>
      </c>
      <c r="H555" s="1" t="s">
        <v>63</v>
      </c>
      <c r="I555" s="1" t="s">
        <v>380</v>
      </c>
      <c r="J555" s="1">
        <v>12225902</v>
      </c>
      <c r="K555" s="1">
        <v>690</v>
      </c>
      <c r="L555" s="2">
        <v>7519.2040000000006</v>
      </c>
      <c r="M555" s="2">
        <v>3275.8880000000004</v>
      </c>
      <c r="N555" s="1" t="s">
        <v>271</v>
      </c>
      <c r="Q555" s="13"/>
      <c r="T555" s="118">
        <v>30</v>
      </c>
      <c r="U555" s="38">
        <v>100</v>
      </c>
      <c r="V555" s="50" t="s">
        <v>46</v>
      </c>
      <c r="W555" s="112" t="s">
        <v>45</v>
      </c>
      <c r="X555" s="112">
        <v>95</v>
      </c>
      <c r="AA555" s="1"/>
      <c r="AB555" s="1"/>
      <c r="AC555" s="1"/>
      <c r="AD555" s="1"/>
      <c r="AE555" s="1"/>
      <c r="AF555" s="1"/>
    </row>
    <row r="556" spans="1:32" hidden="1" x14ac:dyDescent="0.35">
      <c r="A556" s="1" t="s">
        <v>378</v>
      </c>
      <c r="B556" s="1">
        <v>2</v>
      </c>
      <c r="C556" s="25">
        <v>43740.464456018519</v>
      </c>
      <c r="D556" s="1" t="s">
        <v>379</v>
      </c>
      <c r="E556" s="1">
        <v>2</v>
      </c>
      <c r="F556" s="1">
        <v>132</v>
      </c>
      <c r="G556" s="1">
        <v>7.5</v>
      </c>
      <c r="H556" s="1" t="s">
        <v>63</v>
      </c>
      <c r="I556" s="1" t="s">
        <v>380</v>
      </c>
      <c r="J556" s="1">
        <v>12225902</v>
      </c>
      <c r="K556" s="1">
        <v>690</v>
      </c>
      <c r="L556" s="2">
        <v>7174.398000000001</v>
      </c>
      <c r="M556" s="2">
        <v>3092.5253333333335</v>
      </c>
      <c r="N556" s="1" t="s">
        <v>271</v>
      </c>
      <c r="Q556" s="13"/>
      <c r="T556" s="118">
        <v>30</v>
      </c>
      <c r="U556" s="38">
        <v>95</v>
      </c>
      <c r="V556" s="50" t="s">
        <v>46</v>
      </c>
      <c r="W556" s="112" t="s">
        <v>45</v>
      </c>
      <c r="X556" s="112">
        <v>90</v>
      </c>
      <c r="AA556" s="1"/>
      <c r="AB556" s="1"/>
      <c r="AC556" s="1"/>
      <c r="AD556" s="1"/>
      <c r="AE556" s="1"/>
      <c r="AF556" s="1"/>
    </row>
    <row r="557" spans="1:32" hidden="1" x14ac:dyDescent="0.35">
      <c r="A557" s="1" t="s">
        <v>378</v>
      </c>
      <c r="B557" s="1">
        <v>3</v>
      </c>
      <c r="C557" s="25">
        <v>43740.439884259256</v>
      </c>
      <c r="D557" s="1" t="s">
        <v>379</v>
      </c>
      <c r="E557" s="1">
        <v>2</v>
      </c>
      <c r="F557" s="1">
        <v>132</v>
      </c>
      <c r="G557" s="1">
        <v>7.5</v>
      </c>
      <c r="H557" s="1" t="s">
        <v>63</v>
      </c>
      <c r="I557" s="1" t="s">
        <v>380</v>
      </c>
      <c r="J557" s="1">
        <v>12225902</v>
      </c>
      <c r="K557" s="1">
        <v>690</v>
      </c>
      <c r="L557" s="2">
        <v>6348.9066666666668</v>
      </c>
      <c r="M557" s="2">
        <v>2629.7039999999997</v>
      </c>
      <c r="N557" s="1" t="s">
        <v>271</v>
      </c>
      <c r="Q557" s="13"/>
      <c r="T557" s="118">
        <v>30</v>
      </c>
      <c r="U557" s="38">
        <v>80</v>
      </c>
      <c r="V557" s="50" t="s">
        <v>46</v>
      </c>
      <c r="W557" s="112" t="s">
        <v>44</v>
      </c>
      <c r="X557" s="112">
        <v>105</v>
      </c>
      <c r="AA557" s="1"/>
      <c r="AB557" s="1"/>
      <c r="AC557" s="1"/>
      <c r="AD557" s="1"/>
      <c r="AE557" s="1"/>
      <c r="AF557" s="1"/>
    </row>
    <row r="558" spans="1:32" hidden="1" x14ac:dyDescent="0.35">
      <c r="A558" s="1" t="s">
        <v>378</v>
      </c>
      <c r="B558" s="1">
        <v>4</v>
      </c>
      <c r="C558" s="25">
        <v>43740.376574074071</v>
      </c>
      <c r="D558" s="1" t="s">
        <v>379</v>
      </c>
      <c r="E558" s="1">
        <v>2</v>
      </c>
      <c r="F558" s="1">
        <v>132</v>
      </c>
      <c r="G558" s="1">
        <v>7.5</v>
      </c>
      <c r="H558" s="1" t="s">
        <v>63</v>
      </c>
      <c r="I558" s="1" t="s">
        <v>64</v>
      </c>
      <c r="J558" s="1">
        <v>12225902</v>
      </c>
      <c r="K558" s="1">
        <v>690</v>
      </c>
      <c r="L558" s="2">
        <v>5428.6026666666667</v>
      </c>
      <c r="M558" s="2">
        <v>2637.6606666666667</v>
      </c>
      <c r="N558" s="1" t="s">
        <v>271</v>
      </c>
      <c r="Q558" s="13"/>
      <c r="T558" s="118">
        <v>30</v>
      </c>
      <c r="U558" s="38">
        <v>95</v>
      </c>
      <c r="V558" s="50" t="s">
        <v>45</v>
      </c>
      <c r="W558" s="112" t="s">
        <v>44</v>
      </c>
      <c r="X558" s="112">
        <v>105</v>
      </c>
      <c r="AA558" s="1"/>
      <c r="AB558" s="1"/>
      <c r="AC558" s="1"/>
      <c r="AD558" s="1"/>
      <c r="AE558" s="1"/>
      <c r="AF558" s="1"/>
    </row>
    <row r="559" spans="1:32" hidden="1" x14ac:dyDescent="0.35">
      <c r="A559" s="1" t="s">
        <v>378</v>
      </c>
      <c r="B559" s="1">
        <v>5</v>
      </c>
      <c r="C559" s="25">
        <v>43756.333472222221</v>
      </c>
      <c r="D559" s="1" t="s">
        <v>379</v>
      </c>
      <c r="E559" s="1">
        <v>2</v>
      </c>
      <c r="F559" s="1">
        <v>132</v>
      </c>
      <c r="G559" s="1">
        <v>7.5</v>
      </c>
      <c r="H559" s="1" t="s">
        <v>63</v>
      </c>
      <c r="I559" s="1" t="s">
        <v>64</v>
      </c>
      <c r="J559" s="1">
        <v>12225902</v>
      </c>
      <c r="K559" s="1">
        <v>690</v>
      </c>
      <c r="L559" s="2">
        <v>7747.8939999999993</v>
      </c>
      <c r="M559" s="2">
        <v>3228.8153333333335</v>
      </c>
      <c r="N559" s="1" t="s">
        <v>271</v>
      </c>
      <c r="Q559" s="13"/>
      <c r="T559" s="118">
        <v>30</v>
      </c>
      <c r="U559" s="38">
        <v>105</v>
      </c>
      <c r="V559" s="50" t="s">
        <v>46</v>
      </c>
      <c r="W559" s="112" t="s">
        <v>45</v>
      </c>
      <c r="X559" s="112">
        <v>95</v>
      </c>
      <c r="AA559" s="1"/>
      <c r="AB559" s="1"/>
      <c r="AC559" s="1"/>
      <c r="AD559" s="1"/>
      <c r="AE559" s="1"/>
      <c r="AF559" s="1"/>
    </row>
    <row r="560" spans="1:32" hidden="1" x14ac:dyDescent="0.35">
      <c r="A560" s="1" t="s">
        <v>378</v>
      </c>
      <c r="B560" s="1">
        <v>7</v>
      </c>
      <c r="C560" s="25">
        <v>43740.512777777774</v>
      </c>
      <c r="D560" s="1" t="s">
        <v>379</v>
      </c>
      <c r="E560" s="1">
        <v>2</v>
      </c>
      <c r="F560" s="1">
        <v>132</v>
      </c>
      <c r="G560" s="1">
        <v>7.5</v>
      </c>
      <c r="H560" s="1" t="s">
        <v>63</v>
      </c>
      <c r="I560" s="1" t="s">
        <v>380</v>
      </c>
      <c r="J560" s="1">
        <v>12225902</v>
      </c>
      <c r="K560" s="1">
        <v>690</v>
      </c>
      <c r="L560" s="2">
        <v>6267.2353333333331</v>
      </c>
      <c r="M560" s="2">
        <v>2571.1326666666669</v>
      </c>
      <c r="N560" s="1" t="s">
        <v>271</v>
      </c>
      <c r="Q560" s="13"/>
      <c r="T560" s="118">
        <v>30</v>
      </c>
      <c r="U560" s="38">
        <v>80</v>
      </c>
      <c r="V560" s="50" t="s">
        <v>46</v>
      </c>
      <c r="W560" s="112" t="s">
        <v>44</v>
      </c>
      <c r="X560" s="112">
        <v>105</v>
      </c>
      <c r="AA560" s="1"/>
      <c r="AB560" s="1"/>
      <c r="AC560" s="1"/>
      <c r="AD560" s="1"/>
      <c r="AE560" s="1"/>
      <c r="AF560" s="1"/>
    </row>
    <row r="561" spans="1:32" s="30" customFormat="1" ht="15" hidden="1" thickBot="1" x14ac:dyDescent="0.4">
      <c r="A561" s="26" t="s">
        <v>378</v>
      </c>
      <c r="B561" s="26">
        <v>8</v>
      </c>
      <c r="C561" s="27">
        <v>43740.345833333333</v>
      </c>
      <c r="D561" s="26" t="s">
        <v>379</v>
      </c>
      <c r="E561" s="26">
        <v>2</v>
      </c>
      <c r="F561" s="26">
        <v>132</v>
      </c>
      <c r="G561" s="26">
        <v>7.5</v>
      </c>
      <c r="H561" s="26" t="s">
        <v>63</v>
      </c>
      <c r="I561" s="26" t="s">
        <v>354</v>
      </c>
      <c r="J561" s="26">
        <v>12225902</v>
      </c>
      <c r="K561" s="26">
        <v>690</v>
      </c>
      <c r="L561" s="28">
        <v>5903.5386666666673</v>
      </c>
      <c r="M561" s="28">
        <v>2545.1579999999999</v>
      </c>
      <c r="N561" s="26" t="s">
        <v>271</v>
      </c>
      <c r="O561" s="176"/>
      <c r="P561" s="18"/>
      <c r="Q561" s="18"/>
      <c r="R561" s="319"/>
      <c r="S561" s="26"/>
      <c r="T561" s="201">
        <v>30</v>
      </c>
      <c r="U561" s="56">
        <v>105</v>
      </c>
      <c r="V561" s="49" t="s">
        <v>45</v>
      </c>
      <c r="W561" s="111" t="s">
        <v>44</v>
      </c>
      <c r="X561" s="111">
        <v>100</v>
      </c>
      <c r="AA561" s="26"/>
      <c r="AB561" s="26"/>
      <c r="AC561" s="26"/>
      <c r="AD561" s="26"/>
      <c r="AE561" s="26"/>
      <c r="AF561" s="26"/>
    </row>
    <row r="562" spans="1:32" hidden="1" x14ac:dyDescent="0.35">
      <c r="A562" s="1" t="s">
        <v>378</v>
      </c>
      <c r="B562" s="1">
        <v>1</v>
      </c>
      <c r="C562" s="25">
        <v>43788.335023148145</v>
      </c>
      <c r="D562" s="1" t="s">
        <v>379</v>
      </c>
      <c r="E562" s="1">
        <v>2</v>
      </c>
      <c r="F562" s="1">
        <v>132</v>
      </c>
      <c r="G562" s="1">
        <v>7.5</v>
      </c>
      <c r="H562" s="1" t="s">
        <v>63</v>
      </c>
      <c r="I562" s="1" t="s">
        <v>380</v>
      </c>
      <c r="J562" s="1">
        <v>12225902</v>
      </c>
      <c r="K562" s="1">
        <v>690</v>
      </c>
      <c r="L562" s="2">
        <v>7256.7366666666667</v>
      </c>
      <c r="M562" s="2">
        <v>3385.69</v>
      </c>
      <c r="N562" s="1" t="s">
        <v>248</v>
      </c>
      <c r="Q562" s="13"/>
      <c r="T562" s="118">
        <v>30</v>
      </c>
      <c r="U562" s="38">
        <v>95</v>
      </c>
      <c r="V562" s="50" t="s">
        <v>46</v>
      </c>
      <c r="W562" s="112" t="s">
        <v>45</v>
      </c>
      <c r="X562" s="112">
        <v>100</v>
      </c>
      <c r="AA562" s="1"/>
      <c r="AB562" s="1"/>
      <c r="AC562" s="1"/>
      <c r="AD562" s="1"/>
      <c r="AE562" s="1"/>
      <c r="AF562" s="1"/>
    </row>
    <row r="563" spans="1:32" hidden="1" x14ac:dyDescent="0.35">
      <c r="A563" s="1" t="s">
        <v>378</v>
      </c>
      <c r="B563" s="1">
        <v>2</v>
      </c>
      <c r="C563" s="25">
        <v>43788.402511574073</v>
      </c>
      <c r="D563" s="1" t="s">
        <v>379</v>
      </c>
      <c r="E563" s="1">
        <v>2</v>
      </c>
      <c r="F563" s="1">
        <v>132</v>
      </c>
      <c r="G563" s="1">
        <v>7.5</v>
      </c>
      <c r="H563" s="1" t="s">
        <v>63</v>
      </c>
      <c r="I563" s="1" t="s">
        <v>380</v>
      </c>
      <c r="J563" s="1">
        <v>12225902</v>
      </c>
      <c r="K563" s="1">
        <v>690</v>
      </c>
      <c r="L563" s="2">
        <v>6993.8073333333332</v>
      </c>
      <c r="M563" s="2">
        <v>3630.4986666666668</v>
      </c>
      <c r="N563" s="1" t="s">
        <v>248</v>
      </c>
      <c r="Q563" s="13"/>
      <c r="T563" s="118">
        <v>30</v>
      </c>
      <c r="U563" s="38">
        <v>90</v>
      </c>
      <c r="V563" s="50" t="s">
        <v>46</v>
      </c>
      <c r="W563" s="112" t="s">
        <v>45</v>
      </c>
      <c r="X563" s="112">
        <v>105</v>
      </c>
      <c r="AA563" s="1"/>
      <c r="AB563" s="1"/>
      <c r="AC563" s="1"/>
      <c r="AD563" s="1"/>
      <c r="AE563" s="1"/>
      <c r="AF563" s="1"/>
    </row>
    <row r="564" spans="1:32" hidden="1" x14ac:dyDescent="0.35">
      <c r="A564" s="1" t="s">
        <v>378</v>
      </c>
      <c r="B564" s="1">
        <v>3</v>
      </c>
      <c r="C564" s="25">
        <v>43788.392569444448</v>
      </c>
      <c r="D564" s="1" t="s">
        <v>379</v>
      </c>
      <c r="E564" s="1">
        <v>2</v>
      </c>
      <c r="F564" s="1">
        <v>132</v>
      </c>
      <c r="G564" s="1">
        <v>7.5</v>
      </c>
      <c r="H564" s="1" t="s">
        <v>63</v>
      </c>
      <c r="I564" s="1" t="s">
        <v>380</v>
      </c>
      <c r="J564" s="1">
        <v>12225902</v>
      </c>
      <c r="K564" s="1">
        <v>690</v>
      </c>
      <c r="L564" s="2">
        <v>5865.2953333333326</v>
      </c>
      <c r="M564" s="2">
        <v>2848.846</v>
      </c>
      <c r="N564" s="1" t="s">
        <v>248</v>
      </c>
      <c r="Q564" s="13"/>
      <c r="T564" s="118">
        <v>30</v>
      </c>
      <c r="U564" s="38">
        <v>105</v>
      </c>
      <c r="V564" s="50" t="s">
        <v>45</v>
      </c>
      <c r="W564" s="112" t="s">
        <v>45</v>
      </c>
      <c r="X564" s="112">
        <v>80</v>
      </c>
      <c r="AA564" s="1"/>
      <c r="AB564" s="1"/>
      <c r="AC564" s="1"/>
      <c r="AD564" s="1"/>
      <c r="AE564" s="1"/>
      <c r="AF564" s="1"/>
    </row>
    <row r="565" spans="1:32" hidden="1" x14ac:dyDescent="0.35">
      <c r="A565" s="1" t="s">
        <v>378</v>
      </c>
      <c r="B565" s="1">
        <v>4</v>
      </c>
      <c r="C565" s="25">
        <v>43788.325682870367</v>
      </c>
      <c r="D565" s="1" t="s">
        <v>379</v>
      </c>
      <c r="E565" s="1">
        <v>2</v>
      </c>
      <c r="F565" s="1">
        <v>132</v>
      </c>
      <c r="G565" s="1">
        <v>7.5</v>
      </c>
      <c r="H565" s="1" t="s">
        <v>63</v>
      </c>
      <c r="I565" s="1" t="s">
        <v>64</v>
      </c>
      <c r="J565" s="1">
        <v>12225902</v>
      </c>
      <c r="K565" s="1">
        <v>690</v>
      </c>
      <c r="L565" s="2">
        <v>5137.0806666666667</v>
      </c>
      <c r="M565" s="2">
        <v>2617.1273333333334</v>
      </c>
      <c r="N565" s="1" t="s">
        <v>248</v>
      </c>
      <c r="Q565" s="13"/>
      <c r="T565" s="118">
        <v>30</v>
      </c>
      <c r="U565" s="38">
        <v>90</v>
      </c>
      <c r="V565" s="50" t="s">
        <v>45</v>
      </c>
      <c r="W565" s="112" t="s">
        <v>44</v>
      </c>
      <c r="X565" s="112">
        <v>105</v>
      </c>
      <c r="AA565" s="1"/>
      <c r="AB565" s="1"/>
      <c r="AC565" s="1"/>
      <c r="AD565" s="1"/>
      <c r="AE565" s="1"/>
      <c r="AF565" s="1"/>
    </row>
    <row r="566" spans="1:32" hidden="1" x14ac:dyDescent="0.35">
      <c r="A566" s="1" t="s">
        <v>378</v>
      </c>
      <c r="B566" s="1">
        <v>5</v>
      </c>
      <c r="C566" s="25">
        <v>43788.35056712963</v>
      </c>
      <c r="D566" s="1" t="s">
        <v>379</v>
      </c>
      <c r="E566" s="1">
        <v>2</v>
      </c>
      <c r="F566" s="1">
        <v>132</v>
      </c>
      <c r="G566" s="1">
        <v>7.5</v>
      </c>
      <c r="H566" s="1" t="s">
        <v>63</v>
      </c>
      <c r="I566" s="1" t="s">
        <v>64</v>
      </c>
      <c r="J566" s="1">
        <v>12225902</v>
      </c>
      <c r="K566" s="1">
        <v>690</v>
      </c>
      <c r="L566" s="2">
        <v>8756.4913333333334</v>
      </c>
      <c r="M566" s="2">
        <v>3690.0453333333335</v>
      </c>
      <c r="N566" s="1" t="s">
        <v>248</v>
      </c>
      <c r="Q566" s="13"/>
      <c r="T566" s="118">
        <v>30</v>
      </c>
      <c r="U566" s="38">
        <v>90</v>
      </c>
      <c r="V566" s="50" t="s">
        <v>47</v>
      </c>
      <c r="W566" s="112" t="s">
        <v>45</v>
      </c>
      <c r="X566" s="112">
        <v>105</v>
      </c>
      <c r="AA566" s="1"/>
      <c r="AB566" s="1"/>
      <c r="AC566" s="1"/>
      <c r="AD566" s="1"/>
      <c r="AE566" s="1"/>
      <c r="AF566" s="1"/>
    </row>
    <row r="567" spans="1:32" hidden="1" x14ac:dyDescent="0.35">
      <c r="A567" s="1" t="s">
        <v>378</v>
      </c>
      <c r="B567" s="1">
        <v>7</v>
      </c>
      <c r="C567" s="25">
        <v>43788.419050925928</v>
      </c>
      <c r="D567" s="1" t="s">
        <v>379</v>
      </c>
      <c r="E567" s="1">
        <v>2</v>
      </c>
      <c r="F567" s="1">
        <v>132</v>
      </c>
      <c r="G567" s="1">
        <v>7.5</v>
      </c>
      <c r="H567" s="1" t="s">
        <v>63</v>
      </c>
      <c r="I567" s="1" t="s">
        <v>380</v>
      </c>
      <c r="J567" s="1">
        <v>12225902</v>
      </c>
      <c r="K567" s="1">
        <v>690</v>
      </c>
      <c r="L567" s="2">
        <v>5689.170666666666</v>
      </c>
      <c r="M567" s="2">
        <v>2843.6613333333335</v>
      </c>
      <c r="N567" s="1" t="s">
        <v>248</v>
      </c>
      <c r="Q567" s="13"/>
      <c r="T567" s="118">
        <v>30</v>
      </c>
      <c r="U567" s="38">
        <v>100</v>
      </c>
      <c r="V567" s="50" t="s">
        <v>45</v>
      </c>
      <c r="W567" s="112" t="s">
        <v>45</v>
      </c>
      <c r="X567" s="112">
        <v>80</v>
      </c>
      <c r="AA567" s="1"/>
      <c r="AB567" s="1"/>
      <c r="AC567" s="1"/>
      <c r="AD567" s="1"/>
      <c r="AE567" s="1"/>
      <c r="AF567" s="1"/>
    </row>
    <row r="568" spans="1:32" s="30" customFormat="1" ht="15" hidden="1" thickBot="1" x14ac:dyDescent="0.4">
      <c r="A568" s="26" t="s">
        <v>378</v>
      </c>
      <c r="B568" s="26">
        <v>8</v>
      </c>
      <c r="C568" s="27">
        <v>43788.384467592594</v>
      </c>
      <c r="D568" s="26" t="s">
        <v>379</v>
      </c>
      <c r="E568" s="26">
        <v>2</v>
      </c>
      <c r="F568" s="26">
        <v>132</v>
      </c>
      <c r="G568" s="26">
        <v>7.5</v>
      </c>
      <c r="H568" s="26" t="s">
        <v>63</v>
      </c>
      <c r="I568" s="26" t="s">
        <v>354</v>
      </c>
      <c r="J568" s="26">
        <v>12225902</v>
      </c>
      <c r="K568" s="26">
        <v>690</v>
      </c>
      <c r="L568" s="28">
        <v>4807.4179999999997</v>
      </c>
      <c r="M568" s="28">
        <v>2745.6146666666668</v>
      </c>
      <c r="N568" s="26" t="s">
        <v>248</v>
      </c>
      <c r="O568" s="176"/>
      <c r="P568" s="18"/>
      <c r="Q568" s="18"/>
      <c r="R568" s="319"/>
      <c r="S568" s="26"/>
      <c r="T568" s="201">
        <v>30</v>
      </c>
      <c r="U568" s="56">
        <v>80</v>
      </c>
      <c r="V568" s="49" t="s">
        <v>45</v>
      </c>
      <c r="W568" s="111" t="s">
        <v>44</v>
      </c>
      <c r="X568" s="111">
        <v>105</v>
      </c>
      <c r="AA568" s="26"/>
      <c r="AB568" s="26"/>
      <c r="AC568" s="26"/>
      <c r="AD568" s="26"/>
      <c r="AE568" s="26"/>
      <c r="AF568" s="26"/>
    </row>
    <row r="569" spans="1:32" hidden="1" x14ac:dyDescent="0.35">
      <c r="A569" s="1">
        <v>438382</v>
      </c>
      <c r="B569" s="1">
        <v>1</v>
      </c>
      <c r="C569" s="25">
        <v>43896.451041666667</v>
      </c>
      <c r="D569" s="1" t="s">
        <v>389</v>
      </c>
      <c r="E569" s="1">
        <v>6</v>
      </c>
      <c r="F569" s="1">
        <v>355</v>
      </c>
      <c r="G569" s="1">
        <v>277</v>
      </c>
      <c r="H569" s="1" t="s">
        <v>34</v>
      </c>
      <c r="I569" s="1" t="s">
        <v>131</v>
      </c>
      <c r="J569" s="1">
        <v>12355802</v>
      </c>
      <c r="K569" s="1">
        <v>480</v>
      </c>
      <c r="L569" s="2">
        <v>8707.4679999999989</v>
      </c>
      <c r="M569" s="2">
        <v>4627.340666666666</v>
      </c>
      <c r="N569" s="1" t="s">
        <v>271</v>
      </c>
      <c r="O569" s="144">
        <v>105</v>
      </c>
      <c r="P569" s="13" t="s">
        <v>47</v>
      </c>
      <c r="Q569" s="13" t="s">
        <v>47</v>
      </c>
      <c r="R569" s="286">
        <v>105</v>
      </c>
      <c r="T569" s="118">
        <v>30</v>
      </c>
      <c r="AA569" s="1"/>
      <c r="AB569" s="1"/>
      <c r="AC569" s="1"/>
      <c r="AD569" s="1"/>
      <c r="AE569" s="1"/>
      <c r="AF569" s="1"/>
    </row>
    <row r="570" spans="1:32" s="278" customFormat="1" hidden="1" x14ac:dyDescent="0.35">
      <c r="A570" s="193">
        <v>432295</v>
      </c>
      <c r="B570" s="193">
        <v>2</v>
      </c>
      <c r="C570" s="194">
        <v>43923.403067129628</v>
      </c>
      <c r="D570" s="193" t="s">
        <v>246</v>
      </c>
      <c r="E570" s="193">
        <v>4</v>
      </c>
      <c r="F570" s="193">
        <v>200</v>
      </c>
      <c r="G570" s="193">
        <v>37</v>
      </c>
      <c r="H570" s="193" t="s">
        <v>55</v>
      </c>
      <c r="I570" s="193" t="s">
        <v>247</v>
      </c>
      <c r="J570" s="193">
        <v>12338782</v>
      </c>
      <c r="K570" s="193">
        <v>690</v>
      </c>
      <c r="L570" s="195">
        <v>10789.878333333334</v>
      </c>
      <c r="M570" s="195">
        <v>5321.7960000000003</v>
      </c>
      <c r="N570" s="193" t="s">
        <v>271</v>
      </c>
      <c r="O570" s="196"/>
      <c r="P570" s="197"/>
      <c r="Q570" s="197"/>
      <c r="R570" s="287"/>
      <c r="S570" s="193"/>
      <c r="T570" s="203">
        <v>30</v>
      </c>
      <c r="U570" s="198">
        <v>105</v>
      </c>
      <c r="V570" s="199" t="s">
        <v>47</v>
      </c>
      <c r="W570" s="173" t="s">
        <v>47</v>
      </c>
      <c r="X570" s="173">
        <v>90</v>
      </c>
      <c r="AA570" s="193"/>
      <c r="AB570" s="193"/>
      <c r="AC570" s="193"/>
      <c r="AD570" s="193"/>
      <c r="AE570" s="193"/>
      <c r="AF570" s="193"/>
    </row>
    <row r="571" spans="1:32" hidden="1" x14ac:dyDescent="0.35">
      <c r="A571" s="1">
        <v>438987</v>
      </c>
      <c r="B571" s="1">
        <v>1</v>
      </c>
      <c r="C571" s="25">
        <v>43977.566111111111</v>
      </c>
      <c r="D571" s="1" t="s">
        <v>390</v>
      </c>
      <c r="E571" s="1">
        <v>4</v>
      </c>
      <c r="F571" s="1">
        <v>250</v>
      </c>
      <c r="G571" s="1">
        <v>55</v>
      </c>
      <c r="H571" s="1" t="s">
        <v>34</v>
      </c>
      <c r="I571" s="1" t="s">
        <v>131</v>
      </c>
      <c r="J571" s="1">
        <v>12358902</v>
      </c>
      <c r="K571" s="1">
        <v>630</v>
      </c>
      <c r="L571" s="2">
        <v>7433.1745000000001</v>
      </c>
      <c r="M571" s="2">
        <v>3904.8588333333332</v>
      </c>
      <c r="N571" s="1" t="s">
        <v>271</v>
      </c>
      <c r="O571" s="144">
        <v>85</v>
      </c>
      <c r="P571" s="13" t="s">
        <v>47</v>
      </c>
      <c r="Q571" s="13" t="s">
        <v>46</v>
      </c>
      <c r="R571" s="286">
        <v>95</v>
      </c>
      <c r="T571" s="118">
        <v>30</v>
      </c>
      <c r="U571" s="38">
        <v>60</v>
      </c>
      <c r="V571" s="50" t="s">
        <v>47</v>
      </c>
      <c r="W571" s="112" t="s">
        <v>46</v>
      </c>
      <c r="X571" s="112">
        <v>80</v>
      </c>
      <c r="AA571" s="1"/>
      <c r="AB571" s="1"/>
      <c r="AC571" s="1"/>
      <c r="AD571" s="1"/>
      <c r="AE571" s="1"/>
      <c r="AF571" s="1"/>
    </row>
    <row r="572" spans="1:32" hidden="1" x14ac:dyDescent="0.35">
      <c r="A572" s="1">
        <v>438987</v>
      </c>
      <c r="B572" s="1">
        <v>2</v>
      </c>
      <c r="C572" s="25">
        <v>43978.281817129631</v>
      </c>
      <c r="D572" s="1" t="s">
        <v>390</v>
      </c>
      <c r="E572" s="1">
        <v>4</v>
      </c>
      <c r="F572" s="1">
        <v>250</v>
      </c>
      <c r="G572" s="1">
        <v>55</v>
      </c>
      <c r="H572" s="1" t="s">
        <v>34</v>
      </c>
      <c r="I572" s="1" t="s">
        <v>131</v>
      </c>
      <c r="J572" s="1">
        <v>12358902</v>
      </c>
      <c r="K572" s="1">
        <v>630</v>
      </c>
      <c r="L572" s="2">
        <v>7800.6831666666667</v>
      </c>
      <c r="M572" s="2">
        <v>4270.5183333333334</v>
      </c>
      <c r="N572" s="1" t="s">
        <v>271</v>
      </c>
      <c r="O572" s="144">
        <v>90</v>
      </c>
      <c r="P572" s="13" t="s">
        <v>47</v>
      </c>
      <c r="Q572" s="13" t="s">
        <v>47</v>
      </c>
      <c r="R572" s="286">
        <v>75</v>
      </c>
      <c r="T572" s="118">
        <v>30</v>
      </c>
      <c r="U572" s="38">
        <v>80</v>
      </c>
      <c r="V572" s="50" t="s">
        <v>47</v>
      </c>
      <c r="W572" s="112" t="s">
        <v>46</v>
      </c>
      <c r="X572" s="112">
        <v>95</v>
      </c>
      <c r="AA572" s="1"/>
      <c r="AB572" s="1"/>
      <c r="AC572" s="1"/>
      <c r="AD572" s="1"/>
      <c r="AE572" s="1"/>
      <c r="AF572" s="1"/>
    </row>
    <row r="573" spans="1:32" hidden="1" x14ac:dyDescent="0.35">
      <c r="A573" s="1">
        <v>438987</v>
      </c>
      <c r="B573" s="1">
        <v>3</v>
      </c>
      <c r="C573" s="25">
        <v>43977.465057870373</v>
      </c>
      <c r="D573" s="1" t="s">
        <v>390</v>
      </c>
      <c r="E573" s="1">
        <v>4</v>
      </c>
      <c r="F573" s="1">
        <v>250</v>
      </c>
      <c r="G573" s="1">
        <v>55</v>
      </c>
      <c r="H573" s="1" t="s">
        <v>34</v>
      </c>
      <c r="I573" s="1" t="s">
        <v>131</v>
      </c>
      <c r="J573" s="1">
        <v>12358902</v>
      </c>
      <c r="K573" s="1">
        <v>630</v>
      </c>
      <c r="L573" s="2">
        <v>8524.5526666666683</v>
      </c>
      <c r="M573" s="2">
        <v>4101.1346666666668</v>
      </c>
      <c r="N573" s="1" t="s">
        <v>271</v>
      </c>
      <c r="O573" s="144">
        <v>100</v>
      </c>
      <c r="P573" s="13" t="s">
        <v>47</v>
      </c>
      <c r="Q573" s="13" t="s">
        <v>46</v>
      </c>
      <c r="R573" s="286">
        <v>100</v>
      </c>
      <c r="T573" s="118">
        <v>30</v>
      </c>
      <c r="U573" s="38">
        <v>90</v>
      </c>
      <c r="V573" s="50" t="s">
        <v>47</v>
      </c>
      <c r="W573" s="112" t="s">
        <v>46</v>
      </c>
      <c r="X573" s="112">
        <v>90</v>
      </c>
      <c r="AA573" s="1"/>
      <c r="AB573" s="1"/>
      <c r="AC573" s="1"/>
      <c r="AD573" s="1"/>
      <c r="AE573" s="1"/>
      <c r="AF573" s="1"/>
    </row>
    <row r="574" spans="1:32" hidden="1" x14ac:dyDescent="0.35">
      <c r="A574" s="1">
        <v>438987</v>
      </c>
      <c r="B574" s="1">
        <v>4</v>
      </c>
      <c r="C574" s="25">
        <v>43978.309814814813</v>
      </c>
      <c r="D574" s="1" t="s">
        <v>390</v>
      </c>
      <c r="E574" s="1">
        <v>4</v>
      </c>
      <c r="F574" s="1">
        <v>250</v>
      </c>
      <c r="G574" s="1">
        <v>55</v>
      </c>
      <c r="H574" s="1" t="s">
        <v>34</v>
      </c>
      <c r="I574" s="1" t="s">
        <v>131</v>
      </c>
      <c r="J574" s="1">
        <v>12358902</v>
      </c>
      <c r="K574" s="1">
        <v>630</v>
      </c>
      <c r="L574" s="2">
        <v>7677.2645000000002</v>
      </c>
      <c r="M574" s="2">
        <v>4031.6060000000002</v>
      </c>
      <c r="N574" s="1" t="s">
        <v>271</v>
      </c>
      <c r="O574" s="144">
        <v>85</v>
      </c>
      <c r="P574" s="13" t="s">
        <v>47</v>
      </c>
      <c r="Q574" s="13" t="s">
        <v>46</v>
      </c>
      <c r="R574" s="286">
        <v>95</v>
      </c>
      <c r="T574" s="118">
        <v>30</v>
      </c>
      <c r="U574" s="38">
        <v>75</v>
      </c>
      <c r="V574" s="50" t="s">
        <v>47</v>
      </c>
      <c r="W574" s="112" t="s">
        <v>46</v>
      </c>
      <c r="X574" s="112">
        <v>85</v>
      </c>
      <c r="AA574" s="1"/>
      <c r="AB574" s="1"/>
      <c r="AC574" s="1"/>
      <c r="AD574" s="1"/>
      <c r="AE574" s="1"/>
      <c r="AF574" s="1"/>
    </row>
    <row r="575" spans="1:32" hidden="1" x14ac:dyDescent="0.35">
      <c r="A575" s="1">
        <v>438987</v>
      </c>
      <c r="B575" s="1">
        <v>5</v>
      </c>
      <c r="C575" s="25">
        <v>43977.54954861111</v>
      </c>
      <c r="D575" s="1" t="s">
        <v>390</v>
      </c>
      <c r="E575" s="1">
        <v>4</v>
      </c>
      <c r="F575" s="1">
        <v>250</v>
      </c>
      <c r="G575" s="1">
        <v>55</v>
      </c>
      <c r="H575" s="1" t="s">
        <v>34</v>
      </c>
      <c r="I575" s="1" t="s">
        <v>131</v>
      </c>
      <c r="J575" s="1">
        <v>12358902</v>
      </c>
      <c r="K575" s="1">
        <v>630</v>
      </c>
      <c r="L575" s="2">
        <v>8401.3981666666677</v>
      </c>
      <c r="M575" s="2">
        <v>4383.1061666666665</v>
      </c>
      <c r="N575" s="1" t="s">
        <v>271</v>
      </c>
      <c r="O575" s="144">
        <v>95</v>
      </c>
      <c r="P575" s="13" t="s">
        <v>47</v>
      </c>
      <c r="Q575" s="13" t="s">
        <v>47</v>
      </c>
      <c r="R575" s="286">
        <v>80</v>
      </c>
      <c r="T575" s="118">
        <v>30</v>
      </c>
      <c r="U575" s="38">
        <v>85</v>
      </c>
      <c r="V575" s="50" t="s">
        <v>47</v>
      </c>
      <c r="W575" s="112" t="s">
        <v>46</v>
      </c>
      <c r="X575" s="112">
        <v>95</v>
      </c>
      <c r="AA575" s="1"/>
      <c r="AB575" s="1"/>
      <c r="AC575" s="1"/>
      <c r="AD575" s="1"/>
      <c r="AE575" s="1"/>
      <c r="AF575" s="1"/>
    </row>
    <row r="576" spans="1:32" s="278" customFormat="1" hidden="1" x14ac:dyDescent="0.35">
      <c r="A576" s="193">
        <v>438987</v>
      </c>
      <c r="B576" s="193">
        <v>6</v>
      </c>
      <c r="C576" s="194">
        <v>43977.520740740743</v>
      </c>
      <c r="D576" s="193" t="s">
        <v>390</v>
      </c>
      <c r="E576" s="193">
        <v>4</v>
      </c>
      <c r="F576" s="193">
        <v>250</v>
      </c>
      <c r="G576" s="193">
        <v>55</v>
      </c>
      <c r="H576" s="193" t="s">
        <v>34</v>
      </c>
      <c r="I576" s="193" t="s">
        <v>131</v>
      </c>
      <c r="J576" s="193">
        <v>12358902</v>
      </c>
      <c r="K576" s="193">
        <v>630</v>
      </c>
      <c r="L576" s="195">
        <v>8711.265666666668</v>
      </c>
      <c r="M576" s="195">
        <v>4599.300166666666</v>
      </c>
      <c r="N576" s="193" t="s">
        <v>271</v>
      </c>
      <c r="O576" s="196">
        <v>100</v>
      </c>
      <c r="P576" s="197" t="s">
        <v>47</v>
      </c>
      <c r="Q576" s="197" t="s">
        <v>47</v>
      </c>
      <c r="R576" s="287">
        <v>85</v>
      </c>
      <c r="S576" s="193"/>
      <c r="T576" s="203">
        <v>30</v>
      </c>
      <c r="U576" s="198">
        <v>90</v>
      </c>
      <c r="V576" s="199" t="s">
        <v>47</v>
      </c>
      <c r="W576" s="173" t="s">
        <v>46</v>
      </c>
      <c r="X576" s="173">
        <v>105</v>
      </c>
      <c r="AA576" s="193"/>
      <c r="AB576" s="193"/>
      <c r="AC576" s="193"/>
      <c r="AD576" s="193"/>
      <c r="AE576" s="193"/>
      <c r="AF576" s="193"/>
    </row>
    <row r="577" spans="1:32" hidden="1" x14ac:dyDescent="0.35">
      <c r="A577" s="1">
        <v>444553</v>
      </c>
      <c r="B577" s="1">
        <v>1</v>
      </c>
      <c r="C577" s="25">
        <v>44110.483888888892</v>
      </c>
      <c r="D577" s="1" t="s">
        <v>289</v>
      </c>
      <c r="E577" s="1">
        <v>2</v>
      </c>
      <c r="F577" s="1">
        <v>132</v>
      </c>
      <c r="G577" s="1">
        <v>7.5</v>
      </c>
      <c r="H577" s="1" t="s">
        <v>63</v>
      </c>
      <c r="I577" s="1" t="s">
        <v>391</v>
      </c>
      <c r="J577" s="1">
        <v>12309792</v>
      </c>
      <c r="K577" s="1">
        <v>690</v>
      </c>
      <c r="L577" s="2">
        <v>5585.7513333333336</v>
      </c>
      <c r="M577" s="2">
        <v>2606.0570000000002</v>
      </c>
      <c r="N577" s="1" t="s">
        <v>271</v>
      </c>
      <c r="O577" s="144">
        <v>100</v>
      </c>
      <c r="P577" s="13" t="s">
        <v>47</v>
      </c>
      <c r="Q577" s="13" t="s">
        <v>46</v>
      </c>
      <c r="R577" s="286">
        <v>100</v>
      </c>
      <c r="T577" s="118">
        <v>30</v>
      </c>
      <c r="U577" s="38">
        <v>100</v>
      </c>
      <c r="V577" s="50" t="s">
        <v>45</v>
      </c>
      <c r="W577" s="112" t="s">
        <v>44</v>
      </c>
      <c r="X577" s="112">
        <v>105</v>
      </c>
      <c r="AA577" s="1"/>
      <c r="AB577" s="1"/>
      <c r="AC577" s="1"/>
      <c r="AD577" s="1"/>
      <c r="AE577" s="1"/>
      <c r="AF577" s="1"/>
    </row>
    <row r="578" spans="1:32" hidden="1" x14ac:dyDescent="0.35">
      <c r="A578" s="1">
        <v>444553</v>
      </c>
      <c r="B578" s="1">
        <v>2</v>
      </c>
      <c r="C578" s="25">
        <v>44110.474490740744</v>
      </c>
      <c r="D578" s="1" t="s">
        <v>289</v>
      </c>
      <c r="E578" s="1">
        <v>2</v>
      </c>
      <c r="F578" s="1">
        <v>132</v>
      </c>
      <c r="G578" s="1">
        <v>7.5</v>
      </c>
      <c r="H578" s="1" t="s">
        <v>63</v>
      </c>
      <c r="I578" s="1" t="s">
        <v>391</v>
      </c>
      <c r="J578" s="1">
        <v>12309792</v>
      </c>
      <c r="K578" s="1">
        <v>690</v>
      </c>
      <c r="L578" s="2">
        <v>6816.9265000000005</v>
      </c>
      <c r="M578" s="2">
        <v>2990.1553333333336</v>
      </c>
      <c r="N578" s="1" t="s">
        <v>271</v>
      </c>
      <c r="O578" s="144">
        <v>105</v>
      </c>
      <c r="P578" s="13" t="s">
        <v>47</v>
      </c>
      <c r="Q578" s="13" t="s">
        <v>47</v>
      </c>
      <c r="R578" s="286">
        <v>90</v>
      </c>
      <c r="T578" s="118">
        <v>30</v>
      </c>
      <c r="U578" s="38">
        <v>90</v>
      </c>
      <c r="V578" s="50" t="s">
        <v>46</v>
      </c>
      <c r="W578" s="112" t="s">
        <v>45</v>
      </c>
      <c r="X578" s="112">
        <v>85</v>
      </c>
      <c r="AA578" s="1"/>
      <c r="AB578" s="1"/>
      <c r="AC578" s="1"/>
      <c r="AD578" s="1"/>
      <c r="AE578" s="1"/>
      <c r="AF578" s="1"/>
    </row>
    <row r="579" spans="1:32" hidden="1" x14ac:dyDescent="0.35">
      <c r="A579" s="1">
        <v>444553</v>
      </c>
      <c r="B579" s="1">
        <v>3</v>
      </c>
      <c r="C579" s="25">
        <v>44110.4533912037</v>
      </c>
      <c r="D579" s="1" t="s">
        <v>289</v>
      </c>
      <c r="E579" s="1">
        <v>2</v>
      </c>
      <c r="F579" s="1">
        <v>132</v>
      </c>
      <c r="G579" s="1">
        <v>7.5</v>
      </c>
      <c r="H579" s="1" t="s">
        <v>63</v>
      </c>
      <c r="I579" s="280" t="s">
        <v>392</v>
      </c>
      <c r="J579" s="1">
        <v>12309792</v>
      </c>
      <c r="K579" s="1">
        <v>690</v>
      </c>
      <c r="L579" s="2">
        <v>6475.8344999999999</v>
      </c>
      <c r="M579" s="2">
        <v>2665.1774999999998</v>
      </c>
      <c r="N579" s="1" t="s">
        <v>271</v>
      </c>
      <c r="O579" s="144">
        <v>105</v>
      </c>
      <c r="P579" s="13" t="s">
        <v>47</v>
      </c>
      <c r="Q579" s="13" t="s">
        <v>46</v>
      </c>
      <c r="R579" s="286">
        <v>105</v>
      </c>
      <c r="T579" s="118">
        <v>30</v>
      </c>
      <c r="U579" s="38">
        <v>80</v>
      </c>
      <c r="V579" s="50" t="s">
        <v>46</v>
      </c>
      <c r="W579" s="112" t="s">
        <v>44</v>
      </c>
      <c r="X579" s="112">
        <v>105</v>
      </c>
      <c r="AA579" s="1"/>
      <c r="AB579" s="1"/>
      <c r="AC579" s="1"/>
      <c r="AD579" s="1"/>
      <c r="AE579" s="1"/>
      <c r="AF579" s="1"/>
    </row>
    <row r="580" spans="1:32" hidden="1" x14ac:dyDescent="0.35">
      <c r="A580" s="1">
        <v>444553</v>
      </c>
      <c r="B580" s="1">
        <v>4</v>
      </c>
      <c r="C580" s="25">
        <v>44110.39702546296</v>
      </c>
      <c r="D580" s="1" t="s">
        <v>289</v>
      </c>
      <c r="E580" s="1">
        <v>2</v>
      </c>
      <c r="F580" s="1">
        <v>132</v>
      </c>
      <c r="G580" s="1">
        <v>7.5</v>
      </c>
      <c r="H580" s="1" t="s">
        <v>63</v>
      </c>
      <c r="I580" s="280" t="s">
        <v>392</v>
      </c>
      <c r="J580" s="1">
        <v>12309792</v>
      </c>
      <c r="K580" s="1">
        <v>690</v>
      </c>
      <c r="L580" s="2">
        <v>6534.0039999999999</v>
      </c>
      <c r="M580" s="2">
        <v>2591.7391666666667</v>
      </c>
      <c r="N580" s="1" t="s">
        <v>271</v>
      </c>
      <c r="O580" s="144">
        <v>105</v>
      </c>
      <c r="P580" s="13" t="s">
        <v>47</v>
      </c>
      <c r="Q580" s="13" t="s">
        <v>46</v>
      </c>
      <c r="R580" s="286">
        <v>100</v>
      </c>
      <c r="T580" s="118">
        <v>30</v>
      </c>
      <c r="U580" s="38">
        <v>85</v>
      </c>
      <c r="V580" s="50" t="s">
        <v>46</v>
      </c>
      <c r="W580" s="112" t="s">
        <v>44</v>
      </c>
      <c r="X580" s="112">
        <v>105</v>
      </c>
      <c r="AA580" s="1"/>
      <c r="AB580" s="1"/>
      <c r="AC580" s="1"/>
      <c r="AD580" s="1"/>
      <c r="AE580" s="1"/>
      <c r="AF580" s="1"/>
    </row>
    <row r="581" spans="1:32" hidden="1" x14ac:dyDescent="0.35">
      <c r="A581" s="1">
        <v>444553</v>
      </c>
      <c r="B581" s="1">
        <v>5</v>
      </c>
      <c r="C581" s="25">
        <v>44110.436249999999</v>
      </c>
      <c r="D581" s="1" t="s">
        <v>289</v>
      </c>
      <c r="E581" s="1">
        <v>2</v>
      </c>
      <c r="F581" s="1">
        <v>132</v>
      </c>
      <c r="G581" s="1">
        <v>7.5</v>
      </c>
      <c r="H581" s="1" t="s">
        <v>63</v>
      </c>
      <c r="I581" s="279" t="s">
        <v>393</v>
      </c>
      <c r="J581" s="1">
        <v>12309792</v>
      </c>
      <c r="K581" s="1">
        <v>690</v>
      </c>
      <c r="L581" s="2">
        <v>4923.0628333333325</v>
      </c>
      <c r="M581" s="2">
        <v>2401.6448333333333</v>
      </c>
      <c r="N581" s="1" t="s">
        <v>271</v>
      </c>
      <c r="O581" s="144">
        <v>85</v>
      </c>
      <c r="P581" s="13" t="s">
        <v>47</v>
      </c>
      <c r="Q581" s="13" t="s">
        <v>46</v>
      </c>
      <c r="R581" s="286">
        <v>90</v>
      </c>
      <c r="T581" s="118">
        <v>30</v>
      </c>
      <c r="U581" s="38">
        <v>85</v>
      </c>
      <c r="V581" s="50" t="s">
        <v>45</v>
      </c>
      <c r="W581" s="112" t="s">
        <v>44</v>
      </c>
      <c r="X581" s="112">
        <v>95</v>
      </c>
      <c r="AA581" s="1"/>
      <c r="AB581" s="1"/>
      <c r="AC581" s="1"/>
      <c r="AD581" s="1"/>
      <c r="AE581" s="1"/>
      <c r="AF581" s="1"/>
    </row>
    <row r="582" spans="1:32" hidden="1" x14ac:dyDescent="0.35">
      <c r="A582" s="1">
        <v>444553</v>
      </c>
      <c r="B582" s="1">
        <v>6</v>
      </c>
      <c r="C582" s="25">
        <v>44110.386284722219</v>
      </c>
      <c r="D582" s="1" t="s">
        <v>289</v>
      </c>
      <c r="E582" s="1">
        <v>2</v>
      </c>
      <c r="F582" s="1">
        <v>132</v>
      </c>
      <c r="G582" s="1">
        <v>7.5</v>
      </c>
      <c r="H582" s="1" t="s">
        <v>63</v>
      </c>
      <c r="I582" s="279" t="s">
        <v>393</v>
      </c>
      <c r="J582" s="1">
        <v>12309792</v>
      </c>
      <c r="K582" s="1">
        <v>690</v>
      </c>
      <c r="L582" s="2">
        <v>7547.2945000000009</v>
      </c>
      <c r="M582" s="2">
        <v>2977.4225000000006</v>
      </c>
      <c r="N582" s="1" t="s">
        <v>271</v>
      </c>
      <c r="O582" s="144">
        <v>105</v>
      </c>
      <c r="P582" s="13" t="s">
        <v>47</v>
      </c>
      <c r="Q582" s="13" t="s">
        <v>47</v>
      </c>
      <c r="R582" s="286">
        <v>85</v>
      </c>
      <c r="T582" s="118">
        <v>30</v>
      </c>
      <c r="U582" s="38">
        <v>100</v>
      </c>
      <c r="V582" s="50" t="s">
        <v>46</v>
      </c>
      <c r="W582" s="112" t="s">
        <v>45</v>
      </c>
      <c r="X582" s="112">
        <v>85</v>
      </c>
      <c r="AA582" s="1"/>
      <c r="AB582" s="1"/>
      <c r="AC582" s="1"/>
      <c r="AD582" s="1"/>
      <c r="AE582" s="1"/>
      <c r="AF582" s="1"/>
    </row>
    <row r="583" spans="1:32" hidden="1" x14ac:dyDescent="0.35">
      <c r="A583" s="1">
        <v>444553</v>
      </c>
      <c r="B583" s="1">
        <v>7</v>
      </c>
      <c r="C583" s="25">
        <v>44110.339745370373</v>
      </c>
      <c r="D583" s="1" t="s">
        <v>289</v>
      </c>
      <c r="E583" s="1">
        <v>2</v>
      </c>
      <c r="F583" s="1">
        <v>132</v>
      </c>
      <c r="G583" s="1">
        <v>7.5</v>
      </c>
      <c r="H583" s="1" t="s">
        <v>63</v>
      </c>
      <c r="I583" s="279" t="s">
        <v>393</v>
      </c>
      <c r="J583" s="1">
        <v>12309792</v>
      </c>
      <c r="K583" s="1">
        <v>690</v>
      </c>
      <c r="L583" s="2">
        <v>7767.6094999999996</v>
      </c>
      <c r="M583" s="2">
        <v>3263.9904999999999</v>
      </c>
      <c r="N583" s="1" t="s">
        <v>271</v>
      </c>
      <c r="O583" s="144">
        <v>105</v>
      </c>
      <c r="P583" s="13" t="s">
        <v>47</v>
      </c>
      <c r="Q583" s="13" t="s">
        <v>47</v>
      </c>
      <c r="R583" s="286">
        <v>100</v>
      </c>
      <c r="T583" s="118">
        <v>30</v>
      </c>
      <c r="U583" s="38">
        <v>105</v>
      </c>
      <c r="V583" s="50" t="s">
        <v>46</v>
      </c>
      <c r="W583" s="112" t="s">
        <v>45</v>
      </c>
      <c r="X583" s="112">
        <v>95</v>
      </c>
      <c r="AA583" s="1"/>
      <c r="AB583" s="1"/>
      <c r="AC583" s="1"/>
      <c r="AD583" s="1"/>
      <c r="AE583" s="1"/>
      <c r="AF583" s="1"/>
    </row>
    <row r="584" spans="1:32" hidden="1" x14ac:dyDescent="0.35">
      <c r="A584" s="1">
        <v>444553</v>
      </c>
      <c r="B584" s="1">
        <v>8</v>
      </c>
      <c r="C584" s="25">
        <v>44110.350682870368</v>
      </c>
      <c r="D584" s="1" t="s">
        <v>289</v>
      </c>
      <c r="E584" s="1">
        <v>2</v>
      </c>
      <c r="F584" s="1">
        <v>132</v>
      </c>
      <c r="G584" s="1">
        <v>7.5</v>
      </c>
      <c r="H584" s="1" t="s">
        <v>63</v>
      </c>
      <c r="I584" s="279" t="s">
        <v>393</v>
      </c>
      <c r="J584" s="1">
        <v>12309792</v>
      </c>
      <c r="K584" s="1">
        <v>690</v>
      </c>
      <c r="L584" s="2">
        <v>7139.3683333333347</v>
      </c>
      <c r="M584" s="2">
        <v>2902.8218333333334</v>
      </c>
      <c r="N584" s="1" t="s">
        <v>271</v>
      </c>
      <c r="O584" s="144">
        <v>105</v>
      </c>
      <c r="P584" s="13" t="s">
        <v>47</v>
      </c>
      <c r="Q584" s="13" t="s">
        <v>47</v>
      </c>
      <c r="R584" s="286">
        <v>90</v>
      </c>
      <c r="T584" s="118">
        <v>30</v>
      </c>
      <c r="U584" s="38">
        <v>95</v>
      </c>
      <c r="V584" s="50" t="s">
        <v>46</v>
      </c>
      <c r="W584" s="112" t="s">
        <v>45</v>
      </c>
      <c r="X584" s="112">
        <v>80</v>
      </c>
      <c r="AA584" s="1"/>
      <c r="AB584" s="1"/>
      <c r="AC584" s="1"/>
      <c r="AD584" s="1"/>
      <c r="AE584" s="1"/>
      <c r="AF584" s="1"/>
    </row>
    <row r="585" spans="1:32" hidden="1" x14ac:dyDescent="0.35">
      <c r="A585" s="1">
        <v>444553</v>
      </c>
      <c r="B585" s="1">
        <v>9</v>
      </c>
      <c r="C585" s="25">
        <v>44110.329212962963</v>
      </c>
      <c r="D585" s="1" t="s">
        <v>289</v>
      </c>
      <c r="E585" s="1">
        <v>2</v>
      </c>
      <c r="F585" s="1">
        <v>132</v>
      </c>
      <c r="G585" s="1">
        <v>7.5</v>
      </c>
      <c r="H585" s="1" t="s">
        <v>63</v>
      </c>
      <c r="I585" s="1" t="s">
        <v>394</v>
      </c>
      <c r="J585" s="1">
        <v>12309792</v>
      </c>
      <c r="K585" s="1">
        <v>690</v>
      </c>
      <c r="L585" s="2">
        <v>8852.7005000000008</v>
      </c>
      <c r="M585" s="2">
        <v>3360.0415000000007</v>
      </c>
      <c r="N585" s="1" t="s">
        <v>271</v>
      </c>
      <c r="O585" s="144">
        <v>105</v>
      </c>
      <c r="P585" s="13" t="s">
        <v>47</v>
      </c>
      <c r="Q585" s="13" t="s">
        <v>47</v>
      </c>
      <c r="R585" s="286">
        <v>105</v>
      </c>
      <c r="T585" s="118">
        <v>30</v>
      </c>
      <c r="U585" s="38">
        <v>90</v>
      </c>
      <c r="V585" s="50" t="s">
        <v>47</v>
      </c>
      <c r="W585" s="112" t="s">
        <v>45</v>
      </c>
      <c r="X585" s="112">
        <v>100</v>
      </c>
      <c r="AA585" s="1"/>
      <c r="AB585" s="1"/>
      <c r="AC585" s="1"/>
      <c r="AD585" s="1"/>
      <c r="AE585" s="1"/>
      <c r="AF585" s="1"/>
    </row>
    <row r="586" spans="1:32" s="278" customFormat="1" hidden="1" x14ac:dyDescent="0.35">
      <c r="A586" s="193">
        <v>444553</v>
      </c>
      <c r="B586" s="193">
        <v>10</v>
      </c>
      <c r="C586" s="194">
        <v>44110.317743055559</v>
      </c>
      <c r="D586" s="193" t="s">
        <v>289</v>
      </c>
      <c r="E586" s="193">
        <v>2</v>
      </c>
      <c r="F586" s="193">
        <v>132</v>
      </c>
      <c r="G586" s="193">
        <v>7.5</v>
      </c>
      <c r="H586" s="193" t="s">
        <v>63</v>
      </c>
      <c r="I586" s="193" t="s">
        <v>394</v>
      </c>
      <c r="J586" s="193">
        <v>12309792</v>
      </c>
      <c r="K586" s="193">
        <v>690</v>
      </c>
      <c r="L586" s="195">
        <v>8013.0203333333338</v>
      </c>
      <c r="M586" s="195">
        <v>3240.2154999999998</v>
      </c>
      <c r="N586" s="193" t="s">
        <v>271</v>
      </c>
      <c r="O586" s="196">
        <v>105</v>
      </c>
      <c r="P586" s="197" t="s">
        <v>47</v>
      </c>
      <c r="Q586" s="197" t="s">
        <v>47</v>
      </c>
      <c r="R586" s="287">
        <v>100</v>
      </c>
      <c r="S586" s="193"/>
      <c r="T586" s="203">
        <v>30</v>
      </c>
      <c r="U586" s="198">
        <v>80</v>
      </c>
      <c r="V586" s="199" t="s">
        <v>47</v>
      </c>
      <c r="W586" s="173" t="s">
        <v>45</v>
      </c>
      <c r="X586" s="173">
        <v>95</v>
      </c>
      <c r="AA586" s="193"/>
      <c r="AB586" s="193"/>
      <c r="AC586" s="193"/>
      <c r="AD586" s="193"/>
      <c r="AE586" s="193"/>
      <c r="AF586" s="193"/>
    </row>
    <row r="587" spans="1:32" x14ac:dyDescent="0.35">
      <c r="A587" s="1">
        <v>412857</v>
      </c>
      <c r="B587" s="1">
        <v>3</v>
      </c>
      <c r="C587" s="25">
        <v>44141.305671296293</v>
      </c>
      <c r="D587" s="1" t="s">
        <v>395</v>
      </c>
      <c r="E587" s="1">
        <v>4</v>
      </c>
      <c r="F587" s="1">
        <v>160</v>
      </c>
      <c r="G587" s="1">
        <v>15</v>
      </c>
      <c r="H587" s="1" t="s">
        <v>63</v>
      </c>
      <c r="I587" s="1" t="s">
        <v>64</v>
      </c>
      <c r="J587" s="1">
        <v>12221102</v>
      </c>
      <c r="K587" s="1">
        <v>400</v>
      </c>
      <c r="L587" s="2">
        <v>5203.2380000000003</v>
      </c>
      <c r="M587" s="2">
        <v>2451.8364999999999</v>
      </c>
      <c r="N587" s="1" t="s">
        <v>47</v>
      </c>
      <c r="O587" s="144">
        <v>95</v>
      </c>
      <c r="P587" s="13" t="s">
        <v>47</v>
      </c>
      <c r="Q587" s="13" t="s">
        <v>46</v>
      </c>
      <c r="R587" s="286">
        <v>90</v>
      </c>
      <c r="T587" s="118">
        <v>30</v>
      </c>
      <c r="AA587" s="1"/>
      <c r="AB587" s="1"/>
      <c r="AC587" s="1"/>
      <c r="AD587" s="1"/>
      <c r="AE587" s="1"/>
      <c r="AF587" s="1"/>
    </row>
    <row r="588" spans="1:32" s="278" customFormat="1" x14ac:dyDescent="0.35">
      <c r="A588" s="193">
        <v>412857</v>
      </c>
      <c r="B588" s="193">
        <v>3</v>
      </c>
      <c r="C588" s="194">
        <v>44141.305671296293</v>
      </c>
      <c r="D588" s="193" t="s">
        <v>395</v>
      </c>
      <c r="E588" s="193">
        <v>4</v>
      </c>
      <c r="F588" s="193">
        <v>160</v>
      </c>
      <c r="G588" s="193">
        <v>15</v>
      </c>
      <c r="H588" s="193" t="s">
        <v>63</v>
      </c>
      <c r="I588" s="193" t="s">
        <v>64</v>
      </c>
      <c r="J588" s="193">
        <v>12221102</v>
      </c>
      <c r="K588" s="193">
        <v>400</v>
      </c>
      <c r="L588" s="195">
        <v>5203.2380000000003</v>
      </c>
      <c r="M588" s="195">
        <v>2451.8364999999999</v>
      </c>
      <c r="N588" s="193" t="s">
        <v>47</v>
      </c>
      <c r="O588" s="196">
        <v>95</v>
      </c>
      <c r="P588" s="197" t="s">
        <v>47</v>
      </c>
      <c r="Q588" s="197" t="s">
        <v>46</v>
      </c>
      <c r="R588" s="287">
        <v>90</v>
      </c>
      <c r="S588" s="193"/>
      <c r="T588" s="203">
        <v>30</v>
      </c>
      <c r="U588" s="198"/>
      <c r="V588" s="199"/>
      <c r="W588" s="173"/>
      <c r="X588" s="173"/>
      <c r="AA588" s="193"/>
      <c r="AB588" s="193"/>
      <c r="AC588" s="193"/>
      <c r="AD588" s="193"/>
      <c r="AE588" s="193"/>
      <c r="AF588" s="193"/>
    </row>
    <row r="589" spans="1:32" hidden="1" x14ac:dyDescent="0.35">
      <c r="A589" s="1">
        <v>8535806</v>
      </c>
      <c r="B589" s="1">
        <v>1</v>
      </c>
      <c r="C589" s="25">
        <v>44207.359490740739</v>
      </c>
      <c r="D589" s="1" t="s">
        <v>396</v>
      </c>
      <c r="E589" s="1">
        <v>6</v>
      </c>
      <c r="F589" s="1">
        <v>90</v>
      </c>
      <c r="G589" s="1">
        <v>1.1000000000000001</v>
      </c>
      <c r="H589" s="1"/>
      <c r="I589" s="1"/>
      <c r="J589" s="1">
        <v>11</v>
      </c>
      <c r="K589" s="1">
        <v>400</v>
      </c>
      <c r="L589" s="2">
        <v>5931.9681666666656</v>
      </c>
      <c r="M589" s="2">
        <v>2851.1508333333331</v>
      </c>
      <c r="N589" s="1" t="s">
        <v>47</v>
      </c>
      <c r="O589" s="144">
        <v>105</v>
      </c>
      <c r="P589" s="13" t="s">
        <v>47</v>
      </c>
      <c r="Q589" s="13" t="s">
        <v>47</v>
      </c>
      <c r="R589" s="286">
        <v>85</v>
      </c>
      <c r="S589" s="1" t="s">
        <v>397</v>
      </c>
      <c r="T589" s="118">
        <v>30</v>
      </c>
      <c r="AA589" s="1"/>
      <c r="AB589" s="1"/>
      <c r="AC589" s="1"/>
      <c r="AD589" s="1"/>
      <c r="AE589" s="1"/>
      <c r="AF589" s="1"/>
    </row>
    <row r="590" spans="1:32" hidden="1" x14ac:dyDescent="0.35">
      <c r="A590" s="1">
        <v>8535803</v>
      </c>
      <c r="B590" s="1">
        <v>1</v>
      </c>
      <c r="C590" s="25">
        <v>44207.384953703702</v>
      </c>
      <c r="D590" s="1" t="s">
        <v>398</v>
      </c>
      <c r="E590" s="1">
        <v>4</v>
      </c>
      <c r="F590" s="1">
        <v>100</v>
      </c>
      <c r="G590" s="1">
        <v>3</v>
      </c>
      <c r="H590" s="1"/>
      <c r="I590" s="1"/>
      <c r="J590" s="1">
        <v>22</v>
      </c>
      <c r="K590" s="1">
        <v>400</v>
      </c>
      <c r="L590" s="2">
        <v>5726.8163333333332</v>
      </c>
      <c r="M590" s="2">
        <v>2408.301833333333</v>
      </c>
      <c r="N590" s="1" t="s">
        <v>47</v>
      </c>
      <c r="O590" s="144">
        <v>105</v>
      </c>
      <c r="P590" s="13" t="s">
        <v>47</v>
      </c>
      <c r="Q590" s="13" t="s">
        <v>46</v>
      </c>
      <c r="R590" s="286">
        <v>90</v>
      </c>
      <c r="S590" s="1" t="s">
        <v>397</v>
      </c>
      <c r="T590" s="118">
        <v>30</v>
      </c>
      <c r="AA590" s="1"/>
      <c r="AB590" s="1"/>
      <c r="AC590" s="1"/>
      <c r="AD590" s="1"/>
      <c r="AE590" s="1"/>
      <c r="AF590" s="1"/>
    </row>
    <row r="591" spans="1:32" hidden="1" x14ac:dyDescent="0.35">
      <c r="A591" s="2">
        <v>16231660012011</v>
      </c>
      <c r="B591" s="1">
        <v>1</v>
      </c>
      <c r="C591" s="25">
        <v>44207.404872685183</v>
      </c>
      <c r="D591" s="1" t="s">
        <v>399</v>
      </c>
      <c r="E591" s="1">
        <v>6</v>
      </c>
      <c r="F591" s="1">
        <v>90</v>
      </c>
      <c r="G591" s="1">
        <v>1.1000000000000001</v>
      </c>
      <c r="H591" s="1"/>
      <c r="I591" s="1"/>
      <c r="J591" s="1">
        <v>33</v>
      </c>
      <c r="K591" s="1">
        <v>400</v>
      </c>
      <c r="L591" s="2">
        <v>6903.0448333333334</v>
      </c>
      <c r="M591" s="2">
        <v>2868.3216666666667</v>
      </c>
      <c r="N591" s="1" t="s">
        <v>271</v>
      </c>
      <c r="O591" s="144">
        <v>105</v>
      </c>
      <c r="P591" s="13" t="s">
        <v>47</v>
      </c>
      <c r="Q591" s="13" t="s">
        <v>47</v>
      </c>
      <c r="R591" s="286">
        <v>85</v>
      </c>
      <c r="S591" s="1" t="s">
        <v>400</v>
      </c>
      <c r="T591" s="118">
        <v>30</v>
      </c>
      <c r="AA591" s="1"/>
      <c r="AB591" s="1"/>
      <c r="AC591" s="1"/>
      <c r="AD591" s="1"/>
      <c r="AE591" s="1"/>
      <c r="AF591" s="1"/>
    </row>
    <row r="592" spans="1:32" hidden="1" x14ac:dyDescent="0.35">
      <c r="A592" s="2">
        <v>1479332001802</v>
      </c>
      <c r="B592" s="1">
        <v>1</v>
      </c>
      <c r="C592" s="25">
        <v>44207.426168981481</v>
      </c>
      <c r="D592" s="1" t="s">
        <v>401</v>
      </c>
      <c r="E592" s="1">
        <v>4</v>
      </c>
      <c r="F592" s="1">
        <v>100</v>
      </c>
      <c r="G592" s="1">
        <v>3</v>
      </c>
      <c r="H592" s="1"/>
      <c r="I592" s="1"/>
      <c r="J592" s="1">
        <v>44</v>
      </c>
      <c r="K592" s="1">
        <v>400</v>
      </c>
      <c r="L592" s="2">
        <v>4278.0734999999995</v>
      </c>
      <c r="M592" s="2">
        <v>2151.6375000000003</v>
      </c>
      <c r="N592" s="1" t="s">
        <v>47</v>
      </c>
      <c r="O592" s="144">
        <v>95</v>
      </c>
      <c r="P592" s="13" t="s">
        <v>46</v>
      </c>
      <c r="Q592" s="13" t="s">
        <v>46</v>
      </c>
      <c r="R592" s="286">
        <v>70</v>
      </c>
      <c r="S592" s="1" t="s">
        <v>400</v>
      </c>
      <c r="T592" s="118">
        <v>30</v>
      </c>
      <c r="AA592" s="1"/>
      <c r="AB592" s="1"/>
      <c r="AC592" s="1"/>
      <c r="AD592" s="1"/>
      <c r="AE592" s="1"/>
      <c r="AF592" s="1"/>
    </row>
    <row r="593" spans="1:32" hidden="1" x14ac:dyDescent="0.35">
      <c r="A593" s="1">
        <v>8535801</v>
      </c>
      <c r="B593" s="1">
        <v>1</v>
      </c>
      <c r="C593" s="25">
        <v>44217.449641203704</v>
      </c>
      <c r="D593" s="1" t="s">
        <v>402</v>
      </c>
      <c r="E593" s="1">
        <v>2</v>
      </c>
      <c r="F593" s="1">
        <v>132</v>
      </c>
      <c r="G593" s="1">
        <v>7.5</v>
      </c>
      <c r="H593" s="1"/>
      <c r="I593" s="1"/>
      <c r="J593" s="1">
        <v>55</v>
      </c>
      <c r="K593" s="1">
        <v>400</v>
      </c>
      <c r="L593" s="2">
        <v>2948.6283333333336</v>
      </c>
      <c r="M593" s="2">
        <v>1841.1359999999997</v>
      </c>
      <c r="N593" s="1" t="s">
        <v>403</v>
      </c>
      <c r="O593" s="144">
        <v>85</v>
      </c>
      <c r="P593" s="13" t="s">
        <v>45</v>
      </c>
      <c r="Q593" s="13" t="s">
        <v>45</v>
      </c>
      <c r="R593" s="286">
        <v>90</v>
      </c>
      <c r="S593" s="1" t="s">
        <v>397</v>
      </c>
      <c r="T593" s="118">
        <v>30</v>
      </c>
      <c r="AA593" s="1"/>
      <c r="AB593" s="1"/>
      <c r="AC593" s="1"/>
      <c r="AD593" s="1"/>
      <c r="AE593" s="1"/>
      <c r="AF593" s="1"/>
    </row>
    <row r="594" spans="1:32" hidden="1" x14ac:dyDescent="0.35">
      <c r="A594" s="1">
        <v>8535804</v>
      </c>
      <c r="B594" s="1">
        <v>1</v>
      </c>
      <c r="C594" s="25">
        <v>44217.434699074074</v>
      </c>
      <c r="D594" s="1" t="s">
        <v>404</v>
      </c>
      <c r="E594" s="1">
        <v>4</v>
      </c>
      <c r="F594" s="1">
        <v>132</v>
      </c>
      <c r="G594" s="1">
        <v>5.5</v>
      </c>
      <c r="H594" s="1"/>
      <c r="I594" s="1"/>
      <c r="J594" s="1">
        <v>66</v>
      </c>
      <c r="K594" s="1">
        <v>400</v>
      </c>
      <c r="L594" s="2">
        <v>5915.2728333333325</v>
      </c>
      <c r="M594" s="2">
        <v>2502.6621666666665</v>
      </c>
      <c r="N594" s="1" t="s">
        <v>403</v>
      </c>
      <c r="O594" s="144">
        <v>105</v>
      </c>
      <c r="P594" s="13" t="s">
        <v>47</v>
      </c>
      <c r="Q594" s="13" t="s">
        <v>46</v>
      </c>
      <c r="R594" s="286">
        <v>95</v>
      </c>
      <c r="S594" s="1" t="s">
        <v>397</v>
      </c>
      <c r="T594" s="118">
        <v>30</v>
      </c>
      <c r="AA594" s="1"/>
      <c r="AB594" s="1"/>
      <c r="AC594" s="1"/>
      <c r="AD594" s="1"/>
      <c r="AE594" s="1"/>
      <c r="AF594" s="1"/>
    </row>
    <row r="595" spans="1:32" hidden="1" x14ac:dyDescent="0.35">
      <c r="A595" s="1">
        <v>8535805</v>
      </c>
      <c r="B595" s="1">
        <v>1</v>
      </c>
      <c r="C595" s="25">
        <v>44217.467060185183</v>
      </c>
      <c r="D595" s="1" t="s">
        <v>405</v>
      </c>
      <c r="E595" s="1">
        <v>4</v>
      </c>
      <c r="F595" s="1">
        <v>160</v>
      </c>
      <c r="G595" s="1">
        <v>11</v>
      </c>
      <c r="H595" s="1"/>
      <c r="I595" s="1"/>
      <c r="J595" s="1">
        <v>77</v>
      </c>
      <c r="K595" s="1">
        <v>400</v>
      </c>
      <c r="L595" s="2">
        <v>5823.4484999999995</v>
      </c>
      <c r="M595" s="2">
        <v>2557.9786666666664</v>
      </c>
      <c r="N595" s="1" t="s">
        <v>403</v>
      </c>
      <c r="O595" s="144">
        <v>105</v>
      </c>
      <c r="P595" s="13" t="s">
        <v>47</v>
      </c>
      <c r="Q595" s="13" t="s">
        <v>46</v>
      </c>
      <c r="R595" s="286">
        <v>100</v>
      </c>
      <c r="S595" s="1" t="s">
        <v>397</v>
      </c>
      <c r="T595" s="118">
        <v>30</v>
      </c>
      <c r="AA595" s="1"/>
      <c r="AB595" s="1"/>
      <c r="AC595" s="1"/>
      <c r="AD595" s="1"/>
      <c r="AE595" s="1"/>
      <c r="AF595" s="1"/>
    </row>
    <row r="596" spans="1:32" s="278" customFormat="1" hidden="1" x14ac:dyDescent="0.35">
      <c r="A596" s="193">
        <v>8535802</v>
      </c>
      <c r="B596" s="193">
        <v>1</v>
      </c>
      <c r="C596" s="194">
        <v>44217.506504629629</v>
      </c>
      <c r="D596" s="193" t="s">
        <v>406</v>
      </c>
      <c r="E596" s="193">
        <v>2</v>
      </c>
      <c r="F596" s="193">
        <v>180</v>
      </c>
      <c r="G596" s="193">
        <v>22</v>
      </c>
      <c r="H596" s="193"/>
      <c r="I596" s="193"/>
      <c r="J596" s="193">
        <v>88</v>
      </c>
      <c r="K596" s="193">
        <v>400</v>
      </c>
      <c r="L596" s="195">
        <v>6144.3053333333337</v>
      </c>
      <c r="M596" s="195">
        <v>2792.6115000000004</v>
      </c>
      <c r="N596" s="193" t="s">
        <v>403</v>
      </c>
      <c r="O596" s="196">
        <v>105</v>
      </c>
      <c r="P596" s="197" t="s">
        <v>47</v>
      </c>
      <c r="Q596" s="197" t="s">
        <v>47</v>
      </c>
      <c r="R596" s="287">
        <v>80</v>
      </c>
      <c r="S596" s="193" t="s">
        <v>397</v>
      </c>
      <c r="T596" s="203">
        <v>30</v>
      </c>
      <c r="U596" s="198"/>
      <c r="V596" s="199"/>
      <c r="W596" s="173"/>
      <c r="X596" s="173"/>
      <c r="AA596" s="193"/>
      <c r="AB596" s="193"/>
      <c r="AC596" s="193"/>
      <c r="AD596" s="193"/>
      <c r="AE596" s="193"/>
      <c r="AF596" s="193"/>
    </row>
    <row r="597" spans="1:32" hidden="1" x14ac:dyDescent="0.35">
      <c r="A597" s="1">
        <v>446933</v>
      </c>
      <c r="B597" s="1">
        <v>1</v>
      </c>
      <c r="C597" s="25">
        <v>44256.320567129631</v>
      </c>
      <c r="D597" s="1" t="s">
        <v>407</v>
      </c>
      <c r="E597" s="1">
        <v>2</v>
      </c>
      <c r="F597" s="1">
        <v>132</v>
      </c>
      <c r="G597" s="1">
        <v>9</v>
      </c>
      <c r="H597" s="1" t="s">
        <v>34</v>
      </c>
      <c r="I597" s="1" t="s">
        <v>408</v>
      </c>
      <c r="J597" s="1">
        <v>12328152</v>
      </c>
      <c r="K597" s="1">
        <v>480</v>
      </c>
      <c r="L597" s="2">
        <v>8578.4954999999991</v>
      </c>
      <c r="M597" s="2">
        <v>4095.7985000000003</v>
      </c>
      <c r="N597" s="1" t="s">
        <v>271</v>
      </c>
      <c r="O597" s="144">
        <v>105</v>
      </c>
      <c r="P597" s="13" t="s">
        <v>47</v>
      </c>
      <c r="Q597" s="13" t="s">
        <v>47</v>
      </c>
      <c r="R597" s="286">
        <v>105</v>
      </c>
      <c r="T597" s="118">
        <v>30</v>
      </c>
      <c r="U597" s="38">
        <v>90</v>
      </c>
      <c r="V597" s="50" t="s">
        <v>47</v>
      </c>
      <c r="W597" s="112" t="s">
        <v>46</v>
      </c>
      <c r="X597" s="112">
        <v>85</v>
      </c>
      <c r="AA597" s="1"/>
      <c r="AB597" s="1"/>
      <c r="AC597" s="1"/>
      <c r="AD597" s="1"/>
      <c r="AE597" s="1"/>
      <c r="AF597" s="1"/>
    </row>
    <row r="598" spans="1:32" hidden="1" x14ac:dyDescent="0.35">
      <c r="A598" s="1">
        <v>446933</v>
      </c>
      <c r="B598" s="1">
        <v>2</v>
      </c>
      <c r="C598" s="25">
        <v>44256.30740740741</v>
      </c>
      <c r="D598" s="1" t="s">
        <v>407</v>
      </c>
      <c r="E598" s="1">
        <v>2</v>
      </c>
      <c r="F598" s="1">
        <v>132</v>
      </c>
      <c r="G598" s="1">
        <v>9</v>
      </c>
      <c r="H598" s="1" t="s">
        <v>34</v>
      </c>
      <c r="I598" s="1" t="s">
        <v>408</v>
      </c>
      <c r="J598" s="1">
        <v>12328152</v>
      </c>
      <c r="K598" s="1">
        <v>480</v>
      </c>
      <c r="L598" s="2">
        <v>8855.8176666666659</v>
      </c>
      <c r="M598" s="2">
        <v>4265.0236666666669</v>
      </c>
      <c r="N598" s="1" t="s">
        <v>271</v>
      </c>
      <c r="O598" s="144">
        <v>105</v>
      </c>
      <c r="P598" s="13" t="s">
        <v>47</v>
      </c>
      <c r="Q598" s="13" t="s">
        <v>47</v>
      </c>
      <c r="R598" s="286">
        <v>105</v>
      </c>
      <c r="T598" s="118">
        <v>30</v>
      </c>
      <c r="U598" s="38">
        <v>90</v>
      </c>
      <c r="V598" s="50" t="s">
        <v>47</v>
      </c>
      <c r="W598" s="112" t="s">
        <v>46</v>
      </c>
      <c r="X598" s="112">
        <v>90</v>
      </c>
      <c r="AA598" s="1"/>
      <c r="AB598" s="1"/>
      <c r="AC598" s="1"/>
      <c r="AD598" s="1"/>
      <c r="AE598" s="1"/>
      <c r="AF598" s="1"/>
    </row>
    <row r="599" spans="1:32" hidden="1" x14ac:dyDescent="0.35">
      <c r="A599" s="1">
        <v>446933</v>
      </c>
      <c r="B599" s="1">
        <v>3</v>
      </c>
      <c r="C599" s="25">
        <v>44256.294490740744</v>
      </c>
      <c r="D599" s="1" t="s">
        <v>407</v>
      </c>
      <c r="E599" s="1">
        <v>2</v>
      </c>
      <c r="F599" s="1">
        <v>132</v>
      </c>
      <c r="G599" s="1">
        <v>9</v>
      </c>
      <c r="H599" s="1" t="s">
        <v>34</v>
      </c>
      <c r="I599" s="1" t="s">
        <v>408</v>
      </c>
      <c r="J599" s="1">
        <v>12328152</v>
      </c>
      <c r="K599" s="1">
        <v>480</v>
      </c>
      <c r="L599" s="2">
        <v>9235.8478333333333</v>
      </c>
      <c r="M599" s="2">
        <v>4437.2603333333327</v>
      </c>
      <c r="N599" s="1" t="s">
        <v>271</v>
      </c>
      <c r="O599" s="144">
        <v>105</v>
      </c>
      <c r="P599" s="13" t="s">
        <v>47</v>
      </c>
      <c r="Q599" s="13" t="s">
        <v>47</v>
      </c>
      <c r="R599" s="286">
        <v>105</v>
      </c>
      <c r="T599" s="118">
        <v>30</v>
      </c>
      <c r="U599" s="38">
        <v>95</v>
      </c>
      <c r="V599" s="50" t="s">
        <v>47</v>
      </c>
      <c r="W599" s="112" t="s">
        <v>46</v>
      </c>
      <c r="X599" s="112">
        <v>100</v>
      </c>
      <c r="AA599" s="1"/>
      <c r="AB599" s="1"/>
      <c r="AC599" s="1"/>
      <c r="AD599" s="1"/>
      <c r="AE599" s="1"/>
      <c r="AF599" s="1"/>
    </row>
    <row r="600" spans="1:32" hidden="1" x14ac:dyDescent="0.35">
      <c r="A600" s="1">
        <v>446935</v>
      </c>
      <c r="B600" s="1">
        <v>1</v>
      </c>
      <c r="C600" s="25">
        <v>44257.325659722221</v>
      </c>
      <c r="D600" s="1" t="s">
        <v>179</v>
      </c>
      <c r="E600" s="1">
        <v>2</v>
      </c>
      <c r="F600" s="1">
        <v>160</v>
      </c>
      <c r="G600" s="1">
        <v>11</v>
      </c>
      <c r="H600" s="1" t="s">
        <v>34</v>
      </c>
      <c r="I600" s="1" t="s">
        <v>408</v>
      </c>
      <c r="J600" s="1">
        <v>12089632</v>
      </c>
      <c r="K600" s="1">
        <v>1000</v>
      </c>
      <c r="L600" s="2">
        <v>9085.2726666666658</v>
      </c>
      <c r="M600" s="2">
        <v>3727.6558333333337</v>
      </c>
      <c r="N600" s="1" t="s">
        <v>271</v>
      </c>
      <c r="Q600" s="13"/>
      <c r="T600" s="118">
        <v>30</v>
      </c>
      <c r="U600" s="38">
        <v>95</v>
      </c>
      <c r="V600" s="50" t="s">
        <v>47</v>
      </c>
      <c r="W600" s="112" t="s">
        <v>46</v>
      </c>
      <c r="X600" s="112">
        <v>75</v>
      </c>
      <c r="AA600" s="1"/>
      <c r="AB600" s="1"/>
      <c r="AC600" s="1"/>
      <c r="AD600" s="1"/>
      <c r="AE600" s="1"/>
      <c r="AF600" s="1"/>
    </row>
    <row r="601" spans="1:32" s="278" customFormat="1" hidden="1" x14ac:dyDescent="0.35">
      <c r="A601" s="193">
        <v>446935</v>
      </c>
      <c r="B601" s="193">
        <v>2</v>
      </c>
      <c r="C601" s="194">
        <v>44257.36928240741</v>
      </c>
      <c r="D601" s="193" t="s">
        <v>179</v>
      </c>
      <c r="E601" s="193">
        <v>2</v>
      </c>
      <c r="F601" s="193">
        <v>160</v>
      </c>
      <c r="G601" s="193">
        <v>11</v>
      </c>
      <c r="H601" s="193" t="s">
        <v>34</v>
      </c>
      <c r="I601" s="193" t="s">
        <v>408</v>
      </c>
      <c r="J601" s="193">
        <v>12089632</v>
      </c>
      <c r="K601" s="193">
        <v>1000</v>
      </c>
      <c r="L601" s="195">
        <v>9895.578166666668</v>
      </c>
      <c r="M601" s="195">
        <v>4345.9643333333333</v>
      </c>
      <c r="N601" s="193" t="s">
        <v>271</v>
      </c>
      <c r="O601" s="196"/>
      <c r="P601" s="197"/>
      <c r="Q601" s="197"/>
      <c r="R601" s="287"/>
      <c r="S601" s="193"/>
      <c r="T601" s="203">
        <v>30</v>
      </c>
      <c r="U601" s="198">
        <v>105</v>
      </c>
      <c r="V601" s="199" t="s">
        <v>47</v>
      </c>
      <c r="W601" s="173" t="s">
        <v>46</v>
      </c>
      <c r="X601" s="173">
        <v>90</v>
      </c>
      <c r="AA601" s="193"/>
      <c r="AB601" s="193"/>
      <c r="AC601" s="193"/>
      <c r="AD601" s="193"/>
      <c r="AE601" s="193"/>
      <c r="AF601" s="193"/>
    </row>
    <row r="602" spans="1:32" hidden="1" x14ac:dyDescent="0.35">
      <c r="A602" s="1" t="s">
        <v>410</v>
      </c>
      <c r="B602" s="1">
        <v>1</v>
      </c>
      <c r="C602" s="25">
        <v>44306.422222222223</v>
      </c>
      <c r="D602" s="1" t="s">
        <v>411</v>
      </c>
      <c r="E602" s="1">
        <v>2</v>
      </c>
      <c r="F602" s="1">
        <v>100</v>
      </c>
      <c r="G602" s="1"/>
      <c r="H602" s="1" t="s">
        <v>412</v>
      </c>
      <c r="I602" s="1" t="s">
        <v>413</v>
      </c>
      <c r="J602" s="1">
        <v>216</v>
      </c>
      <c r="K602" s="1">
        <v>360</v>
      </c>
      <c r="L602" s="2">
        <v>6740.688000000001</v>
      </c>
      <c r="M602" s="2">
        <v>3397.2890000000002</v>
      </c>
      <c r="N602" s="1" t="s">
        <v>271</v>
      </c>
      <c r="O602" s="144">
        <v>105</v>
      </c>
      <c r="P602" s="13" t="s">
        <v>47</v>
      </c>
      <c r="Q602" s="13" t="s">
        <v>47</v>
      </c>
      <c r="R602" s="286">
        <v>105</v>
      </c>
      <c r="S602" s="1" t="s">
        <v>414</v>
      </c>
      <c r="T602" s="118">
        <v>30</v>
      </c>
      <c r="AA602" s="1"/>
      <c r="AB602" s="1"/>
      <c r="AC602" s="1"/>
      <c r="AD602" s="1"/>
      <c r="AE602" s="1"/>
      <c r="AF602" s="1"/>
    </row>
    <row r="603" spans="1:32" hidden="1" x14ac:dyDescent="0.35">
      <c r="A603" s="1" t="s">
        <v>410</v>
      </c>
      <c r="B603" s="1">
        <v>2</v>
      </c>
      <c r="C603" s="25">
        <v>44306.440810185188</v>
      </c>
      <c r="D603" s="1" t="s">
        <v>411</v>
      </c>
      <c r="E603" s="1">
        <v>2</v>
      </c>
      <c r="F603" s="1">
        <v>100</v>
      </c>
      <c r="G603" s="1"/>
      <c r="H603" s="1" t="s">
        <v>412</v>
      </c>
      <c r="I603" s="1" t="s">
        <v>413</v>
      </c>
      <c r="J603" s="1">
        <v>216</v>
      </c>
      <c r="K603" s="1">
        <v>360</v>
      </c>
      <c r="L603" s="2">
        <v>5961.9246666666668</v>
      </c>
      <c r="M603" s="2">
        <v>3083.036333333333</v>
      </c>
      <c r="N603" s="1" t="s">
        <v>271</v>
      </c>
      <c r="O603" s="144">
        <v>105</v>
      </c>
      <c r="P603" s="13" t="s">
        <v>47</v>
      </c>
      <c r="Q603" s="13" t="s">
        <v>47</v>
      </c>
      <c r="R603" s="286">
        <v>105</v>
      </c>
      <c r="S603" s="1" t="s">
        <v>414</v>
      </c>
      <c r="T603" s="118">
        <v>30</v>
      </c>
      <c r="AA603" s="1"/>
      <c r="AB603" s="1"/>
      <c r="AC603" s="1"/>
      <c r="AD603" s="1"/>
      <c r="AE603" s="1"/>
      <c r="AF603" s="1"/>
    </row>
    <row r="604" spans="1:32" hidden="1" x14ac:dyDescent="0.35">
      <c r="A604" s="1" t="s">
        <v>410</v>
      </c>
      <c r="B604" s="1">
        <v>1</v>
      </c>
      <c r="C604" s="25">
        <v>44306.451377314814</v>
      </c>
      <c r="D604" s="1" t="s">
        <v>411</v>
      </c>
      <c r="E604" s="1">
        <v>2</v>
      </c>
      <c r="F604" s="1">
        <v>100</v>
      </c>
      <c r="G604" s="1"/>
      <c r="H604" s="1" t="s">
        <v>412</v>
      </c>
      <c r="I604" s="1" t="s">
        <v>413</v>
      </c>
      <c r="J604" s="1">
        <v>217</v>
      </c>
      <c r="K604" s="1">
        <v>360</v>
      </c>
      <c r="L604" s="2">
        <v>5509.8826666666673</v>
      </c>
      <c r="M604" s="2">
        <v>2831.6025000000004</v>
      </c>
      <c r="N604" s="1" t="s">
        <v>271</v>
      </c>
      <c r="O604" s="144">
        <v>105</v>
      </c>
      <c r="P604" s="13" t="s">
        <v>47</v>
      </c>
      <c r="Q604" s="13" t="s">
        <v>47</v>
      </c>
      <c r="R604" s="286">
        <v>95</v>
      </c>
      <c r="S604" s="1" t="s">
        <v>415</v>
      </c>
      <c r="T604" s="118">
        <v>30</v>
      </c>
      <c r="AA604" s="1"/>
      <c r="AB604" s="1"/>
      <c r="AC604" s="1"/>
      <c r="AD604" s="1"/>
      <c r="AE604" s="1"/>
      <c r="AF604" s="1"/>
    </row>
    <row r="605" spans="1:32" hidden="1" x14ac:dyDescent="0.35">
      <c r="A605" s="1" t="s">
        <v>410</v>
      </c>
      <c r="B605" s="1">
        <v>2</v>
      </c>
      <c r="C605" s="25">
        <v>44306.459560185183</v>
      </c>
      <c r="D605" s="1" t="s">
        <v>411</v>
      </c>
      <c r="E605" s="1">
        <v>2</v>
      </c>
      <c r="F605" s="1">
        <v>100</v>
      </c>
      <c r="G605" s="1"/>
      <c r="H605" s="1" t="s">
        <v>412</v>
      </c>
      <c r="I605" s="1" t="s">
        <v>413</v>
      </c>
      <c r="J605" s="1">
        <v>217</v>
      </c>
      <c r="K605" s="1">
        <v>360</v>
      </c>
      <c r="L605" s="2">
        <v>5707</v>
      </c>
      <c r="M605" s="2">
        <v>2731</v>
      </c>
      <c r="N605" s="1" t="s">
        <v>271</v>
      </c>
      <c r="O605" s="350" t="s">
        <v>416</v>
      </c>
      <c r="P605" s="191"/>
      <c r="Q605" s="191"/>
      <c r="R605" s="351"/>
      <c r="S605" s="1" t="s">
        <v>415</v>
      </c>
      <c r="T605" s="118">
        <v>30</v>
      </c>
      <c r="U605" s="185"/>
      <c r="V605" s="191"/>
      <c r="W605" s="191"/>
      <c r="X605" s="191"/>
      <c r="AA605" s="1"/>
      <c r="AB605" s="1"/>
      <c r="AC605" s="1"/>
      <c r="AD605" s="1"/>
      <c r="AE605" s="1"/>
      <c r="AF605" s="1"/>
    </row>
    <row r="606" spans="1:32" hidden="1" x14ac:dyDescent="0.35">
      <c r="A606" s="1" t="s">
        <v>410</v>
      </c>
      <c r="B606" s="1">
        <v>1</v>
      </c>
      <c r="C606" s="25">
        <v>44306.467430555553</v>
      </c>
      <c r="D606" s="1" t="s">
        <v>411</v>
      </c>
      <c r="E606" s="1">
        <v>2</v>
      </c>
      <c r="F606" s="1">
        <v>100</v>
      </c>
      <c r="G606" s="1"/>
      <c r="H606" s="1" t="s">
        <v>412</v>
      </c>
      <c r="I606" s="1" t="s">
        <v>413</v>
      </c>
      <c r="J606" s="1">
        <v>218</v>
      </c>
      <c r="K606" s="1">
        <v>360</v>
      </c>
      <c r="L606" s="2">
        <v>4227.4063333333334</v>
      </c>
      <c r="M606" s="2">
        <v>2490.9859999999999</v>
      </c>
      <c r="N606" s="1" t="s">
        <v>47</v>
      </c>
      <c r="O606" s="144">
        <v>85</v>
      </c>
      <c r="P606" s="13" t="s">
        <v>47</v>
      </c>
      <c r="Q606" s="13" t="s">
        <v>47</v>
      </c>
      <c r="R606" s="286">
        <v>80</v>
      </c>
      <c r="S606" s="1" t="s">
        <v>417</v>
      </c>
      <c r="T606" s="118">
        <v>30</v>
      </c>
      <c r="AA606" s="1"/>
      <c r="AB606" s="1"/>
      <c r="AC606" s="1"/>
      <c r="AD606" s="1"/>
      <c r="AE606" s="1"/>
      <c r="AF606" s="1"/>
    </row>
    <row r="607" spans="1:32" s="278" customFormat="1" hidden="1" x14ac:dyDescent="0.35">
      <c r="A607" s="193" t="s">
        <v>410</v>
      </c>
      <c r="B607" s="193">
        <v>2</v>
      </c>
      <c r="C607" s="194">
        <v>44306.475902777776</v>
      </c>
      <c r="D607" s="193" t="s">
        <v>411</v>
      </c>
      <c r="E607" s="193">
        <v>2</v>
      </c>
      <c r="F607" s="193">
        <v>100</v>
      </c>
      <c r="G607" s="193"/>
      <c r="H607" s="193" t="s">
        <v>412</v>
      </c>
      <c r="I607" s="193" t="s">
        <v>413</v>
      </c>
      <c r="J607" s="193">
        <v>218</v>
      </c>
      <c r="K607" s="193">
        <v>360</v>
      </c>
      <c r="L607" s="195">
        <v>4265.7633333333333</v>
      </c>
      <c r="M607" s="195">
        <v>2478.4645</v>
      </c>
      <c r="N607" s="193" t="s">
        <v>47</v>
      </c>
      <c r="O607" s="196">
        <v>85</v>
      </c>
      <c r="P607" s="197" t="s">
        <v>47</v>
      </c>
      <c r="Q607" s="197" t="s">
        <v>47</v>
      </c>
      <c r="R607" s="287">
        <v>80</v>
      </c>
      <c r="S607" s="193" t="s">
        <v>417</v>
      </c>
      <c r="T607" s="203">
        <v>30</v>
      </c>
      <c r="U607" s="198"/>
      <c r="V607" s="199"/>
      <c r="W607" s="173"/>
      <c r="X607" s="173"/>
      <c r="AA607" s="193"/>
      <c r="AB607" s="193"/>
      <c r="AC607" s="193"/>
      <c r="AD607" s="193"/>
      <c r="AE607" s="193"/>
      <c r="AF607" s="193"/>
    </row>
    <row r="608" spans="1:32" hidden="1" x14ac:dyDescent="0.35">
      <c r="A608" s="1" t="s">
        <v>418</v>
      </c>
      <c r="B608" s="1">
        <v>1</v>
      </c>
      <c r="C608" s="25">
        <v>44306.536863425928</v>
      </c>
      <c r="D608" s="1" t="s">
        <v>419</v>
      </c>
      <c r="E608" s="1"/>
      <c r="F608" s="1"/>
      <c r="G608" s="1"/>
      <c r="H608" s="1" t="s">
        <v>420</v>
      </c>
      <c r="I608" s="1" t="s">
        <v>421</v>
      </c>
      <c r="J608" s="1">
        <v>120</v>
      </c>
      <c r="K608" s="1">
        <v>690</v>
      </c>
      <c r="L608" s="2">
        <v>8222.1875</v>
      </c>
      <c r="M608" s="2">
        <v>3304.3551666666667</v>
      </c>
      <c r="N608" s="1" t="s">
        <v>423</v>
      </c>
      <c r="Q608" s="13"/>
      <c r="S608" s="1" t="s">
        <v>422</v>
      </c>
      <c r="T608" s="118">
        <v>30</v>
      </c>
      <c r="U608" s="38">
        <v>85</v>
      </c>
      <c r="V608" s="50" t="s">
        <v>47</v>
      </c>
      <c r="W608" s="112" t="s">
        <v>45</v>
      </c>
      <c r="X608" s="112">
        <v>95</v>
      </c>
      <c r="Z608" s="281" t="s">
        <v>424</v>
      </c>
      <c r="AA608" s="1"/>
      <c r="AB608" s="1"/>
      <c r="AC608" s="1"/>
      <c r="AD608" s="1"/>
      <c r="AE608" s="1"/>
      <c r="AF608" s="1"/>
    </row>
    <row r="609" spans="1:32" hidden="1" x14ac:dyDescent="0.35">
      <c r="A609" s="1" t="s">
        <v>418</v>
      </c>
      <c r="B609" s="1">
        <v>1</v>
      </c>
      <c r="C609" s="25">
        <v>44307.294409722221</v>
      </c>
      <c r="D609" s="1" t="s">
        <v>419</v>
      </c>
      <c r="E609" s="1"/>
      <c r="F609" s="1"/>
      <c r="G609" s="1"/>
      <c r="H609" s="1" t="s">
        <v>420</v>
      </c>
      <c r="I609" s="1" t="s">
        <v>421</v>
      </c>
      <c r="J609" s="1">
        <v>120</v>
      </c>
      <c r="K609" s="1">
        <v>690</v>
      </c>
      <c r="L609" s="2">
        <v>7942.3293333333322</v>
      </c>
      <c r="M609" s="2">
        <v>3062.114333333333</v>
      </c>
      <c r="N609" s="1" t="s">
        <v>423</v>
      </c>
      <c r="Q609" s="13"/>
      <c r="S609" s="1" t="s">
        <v>422</v>
      </c>
      <c r="T609" s="118">
        <v>30</v>
      </c>
      <c r="U609" s="38">
        <v>80</v>
      </c>
      <c r="V609" s="50" t="s">
        <v>47</v>
      </c>
      <c r="W609" s="112" t="s">
        <v>45</v>
      </c>
      <c r="X609" s="112">
        <v>90</v>
      </c>
      <c r="AA609" s="1"/>
      <c r="AB609" s="1"/>
      <c r="AC609" s="1"/>
      <c r="AD609" s="1"/>
      <c r="AE609" s="1"/>
      <c r="AF609" s="1"/>
    </row>
    <row r="610" spans="1:32" hidden="1" x14ac:dyDescent="0.35">
      <c r="A610" s="1" t="s">
        <v>418</v>
      </c>
      <c r="B610" s="1">
        <v>2</v>
      </c>
      <c r="C610" s="25">
        <v>44307.30300925926</v>
      </c>
      <c r="D610" s="1" t="s">
        <v>419</v>
      </c>
      <c r="E610" s="1"/>
      <c r="F610" s="1"/>
      <c r="G610" s="1"/>
      <c r="H610" s="1" t="s">
        <v>420</v>
      </c>
      <c r="I610" s="1" t="s">
        <v>421</v>
      </c>
      <c r="J610" s="1">
        <v>120</v>
      </c>
      <c r="K610" s="1">
        <v>690</v>
      </c>
      <c r="L610" s="2">
        <v>7909.2556666666669</v>
      </c>
      <c r="M610" s="2">
        <v>3110.5096666666668</v>
      </c>
      <c r="N610" s="1" t="s">
        <v>423</v>
      </c>
      <c r="Q610" s="13"/>
      <c r="S610" s="1" t="s">
        <v>422</v>
      </c>
      <c r="T610" s="118">
        <v>30</v>
      </c>
      <c r="U610" s="38">
        <v>80</v>
      </c>
      <c r="V610" s="50" t="s">
        <v>47</v>
      </c>
      <c r="W610" s="112" t="s">
        <v>45</v>
      </c>
      <c r="X610" s="112">
        <v>90</v>
      </c>
      <c r="AA610" s="1"/>
      <c r="AB610" s="1"/>
      <c r="AC610" s="1"/>
      <c r="AD610" s="1"/>
      <c r="AE610" s="1"/>
      <c r="AF610" s="1"/>
    </row>
    <row r="611" spans="1:32" s="278" customFormat="1" hidden="1" x14ac:dyDescent="0.35">
      <c r="A611" s="193" t="s">
        <v>418</v>
      </c>
      <c r="B611" s="193">
        <v>3</v>
      </c>
      <c r="C611" s="194">
        <v>44307.310914351852</v>
      </c>
      <c r="D611" s="193" t="s">
        <v>419</v>
      </c>
      <c r="E611" s="193"/>
      <c r="F611" s="193"/>
      <c r="G611" s="193"/>
      <c r="H611" s="193" t="s">
        <v>420</v>
      </c>
      <c r="I611" s="193" t="s">
        <v>421</v>
      </c>
      <c r="J611" s="193">
        <v>120</v>
      </c>
      <c r="K611" s="193">
        <v>690</v>
      </c>
      <c r="L611" s="195">
        <v>7733.479166666667</v>
      </c>
      <c r="M611" s="195">
        <v>3107.0226666666663</v>
      </c>
      <c r="N611" s="193" t="s">
        <v>423</v>
      </c>
      <c r="O611" s="196"/>
      <c r="P611" s="197"/>
      <c r="Q611" s="197"/>
      <c r="R611" s="287"/>
      <c r="S611" s="193" t="s">
        <v>422</v>
      </c>
      <c r="T611" s="203">
        <v>30</v>
      </c>
      <c r="U611" s="198">
        <v>75</v>
      </c>
      <c r="V611" s="199" t="s">
        <v>47</v>
      </c>
      <c r="W611" s="173" t="s">
        <v>45</v>
      </c>
      <c r="X611" s="173">
        <v>90</v>
      </c>
      <c r="AA611" s="193"/>
      <c r="AB611" s="193"/>
      <c r="AC611" s="193"/>
      <c r="AD611" s="193"/>
      <c r="AE611" s="193"/>
      <c r="AF611" s="193"/>
    </row>
    <row r="612" spans="1:32" hidden="1" x14ac:dyDescent="0.35">
      <c r="A612" s="1" t="s">
        <v>425</v>
      </c>
      <c r="B612" s="1">
        <v>1</v>
      </c>
      <c r="C612" s="25">
        <v>44306.604594907411</v>
      </c>
      <c r="D612" s="1" t="s">
        <v>426</v>
      </c>
      <c r="E612" s="1"/>
      <c r="F612" s="1"/>
      <c r="G612" s="1"/>
      <c r="H612" s="1" t="s">
        <v>428</v>
      </c>
      <c r="I612" s="1" t="s">
        <v>429</v>
      </c>
      <c r="J612" s="1">
        <v>223</v>
      </c>
      <c r="K612" s="1">
        <v>400</v>
      </c>
      <c r="L612" s="2">
        <v>7860.8076666666666</v>
      </c>
      <c r="M612" s="2">
        <v>3404.5271666666663</v>
      </c>
      <c r="N612" s="1" t="s">
        <v>423</v>
      </c>
      <c r="O612" s="144">
        <v>105</v>
      </c>
      <c r="P612" s="13" t="s">
        <v>47</v>
      </c>
      <c r="Q612" s="13" t="s">
        <v>47</v>
      </c>
      <c r="R612" s="286">
        <v>105</v>
      </c>
      <c r="S612" s="1" t="s">
        <v>427</v>
      </c>
      <c r="T612" s="118">
        <v>30</v>
      </c>
      <c r="U612" s="38">
        <v>105</v>
      </c>
      <c r="V612" s="50" t="s">
        <v>46</v>
      </c>
      <c r="W612" s="112" t="s">
        <v>45</v>
      </c>
      <c r="X612" s="112">
        <v>100</v>
      </c>
      <c r="AA612" s="1"/>
      <c r="AB612" s="1"/>
      <c r="AC612" s="1"/>
      <c r="AD612" s="1"/>
      <c r="AE612" s="1"/>
      <c r="AF612" s="1"/>
    </row>
    <row r="613" spans="1:32" hidden="1" x14ac:dyDescent="0.35">
      <c r="A613" s="1" t="s">
        <v>425</v>
      </c>
      <c r="B613" s="1">
        <v>1</v>
      </c>
      <c r="C613" s="25">
        <v>44306.571747685186</v>
      </c>
      <c r="D613" s="1" t="s">
        <v>426</v>
      </c>
      <c r="E613" s="1"/>
      <c r="F613" s="1"/>
      <c r="G613" s="1"/>
      <c r="H613" s="1" t="s">
        <v>428</v>
      </c>
      <c r="I613" s="1" t="s">
        <v>430</v>
      </c>
      <c r="J613" s="1">
        <v>224</v>
      </c>
      <c r="K613" s="1">
        <v>400</v>
      </c>
      <c r="L613" s="2">
        <v>7362.8533333333326</v>
      </c>
      <c r="M613" s="2">
        <v>2923.585333333333</v>
      </c>
      <c r="N613" s="1" t="s">
        <v>423</v>
      </c>
      <c r="O613" s="144">
        <v>105</v>
      </c>
      <c r="P613" s="13" t="s">
        <v>47</v>
      </c>
      <c r="Q613" s="13" t="s">
        <v>47</v>
      </c>
      <c r="R613" s="286">
        <v>85</v>
      </c>
      <c r="S613" s="1" t="s">
        <v>431</v>
      </c>
      <c r="T613" s="118">
        <v>30</v>
      </c>
      <c r="U613" s="38">
        <v>95</v>
      </c>
      <c r="V613" s="50" t="s">
        <v>46</v>
      </c>
      <c r="W613" s="112" t="s">
        <v>45</v>
      </c>
      <c r="X613" s="112">
        <v>80</v>
      </c>
      <c r="AA613" s="1"/>
      <c r="AB613" s="1"/>
      <c r="AC613" s="1"/>
      <c r="AD613" s="1"/>
      <c r="AE613" s="1"/>
      <c r="AF613" s="1"/>
    </row>
    <row r="614" spans="1:32" s="278" customFormat="1" hidden="1" x14ac:dyDescent="0.35">
      <c r="A614" s="193" t="s">
        <v>425</v>
      </c>
      <c r="B614" s="193">
        <v>2</v>
      </c>
      <c r="C614" s="194">
        <v>44306.579942129632</v>
      </c>
      <c r="D614" s="193" t="s">
        <v>426</v>
      </c>
      <c r="E614" s="193"/>
      <c r="F614" s="193"/>
      <c r="G614" s="193"/>
      <c r="H614" s="193" t="s">
        <v>428</v>
      </c>
      <c r="I614" s="305" t="s">
        <v>432</v>
      </c>
      <c r="J614" s="193">
        <v>224</v>
      </c>
      <c r="K614" s="193">
        <v>400</v>
      </c>
      <c r="L614" s="195">
        <v>6756.0096666666677</v>
      </c>
      <c r="M614" s="195">
        <v>2796.7325000000001</v>
      </c>
      <c r="N614" s="193" t="s">
        <v>423</v>
      </c>
      <c r="O614" s="196">
        <v>105</v>
      </c>
      <c r="P614" s="197" t="s">
        <v>47</v>
      </c>
      <c r="Q614" s="197" t="s">
        <v>47</v>
      </c>
      <c r="R614" s="287">
        <v>80</v>
      </c>
      <c r="S614" s="193" t="s">
        <v>431</v>
      </c>
      <c r="T614" s="203">
        <v>30</v>
      </c>
      <c r="U614" s="198">
        <v>85</v>
      </c>
      <c r="V614" s="199" t="s">
        <v>46</v>
      </c>
      <c r="W614" s="173" t="s">
        <v>44</v>
      </c>
      <c r="X614" s="173">
        <v>105</v>
      </c>
      <c r="AA614" s="193"/>
      <c r="AB614" s="193"/>
      <c r="AC614" s="193"/>
      <c r="AD614" s="193"/>
      <c r="AE614" s="193"/>
      <c r="AF614" s="193"/>
    </row>
    <row r="615" spans="1:32" hidden="1" x14ac:dyDescent="0.35">
      <c r="A615" s="1" t="s">
        <v>433</v>
      </c>
      <c r="B615" s="1">
        <v>1</v>
      </c>
      <c r="C615" s="25">
        <v>44323.354097222225</v>
      </c>
      <c r="D615" s="1" t="s">
        <v>434</v>
      </c>
      <c r="E615" s="1">
        <v>2</v>
      </c>
      <c r="F615" s="1">
        <v>132</v>
      </c>
      <c r="G615" s="1">
        <v>5.5</v>
      </c>
      <c r="H615" s="1" t="s">
        <v>435</v>
      </c>
      <c r="I615" s="1" t="s">
        <v>436</v>
      </c>
      <c r="J615" s="1">
        <v>17041</v>
      </c>
      <c r="K615" s="1">
        <v>400</v>
      </c>
      <c r="L615" s="2">
        <v>2445.8663333333334</v>
      </c>
      <c r="M615" s="2">
        <v>1789.6234999999997</v>
      </c>
      <c r="N615" s="1" t="s">
        <v>47</v>
      </c>
      <c r="O615" s="144">
        <v>100</v>
      </c>
      <c r="P615" s="13" t="s">
        <v>44</v>
      </c>
      <c r="Q615" s="13" t="s">
        <v>45</v>
      </c>
      <c r="R615" s="286">
        <v>90</v>
      </c>
      <c r="S615" s="1" t="s">
        <v>437</v>
      </c>
      <c r="T615" s="118">
        <v>30</v>
      </c>
      <c r="AA615" s="1"/>
      <c r="AB615" s="1"/>
      <c r="AC615" s="1"/>
      <c r="AD615" s="1"/>
      <c r="AE615" s="1"/>
      <c r="AF615" s="1"/>
    </row>
    <row r="616" spans="1:32" hidden="1" x14ac:dyDescent="0.35">
      <c r="A616" s="1" t="s">
        <v>433</v>
      </c>
      <c r="B616" s="1">
        <v>2</v>
      </c>
      <c r="C616" s="25">
        <v>44323.416967592595</v>
      </c>
      <c r="D616" s="1" t="s">
        <v>434</v>
      </c>
      <c r="E616" s="1">
        <v>2</v>
      </c>
      <c r="F616" s="1">
        <v>132</v>
      </c>
      <c r="G616" s="1">
        <v>5.5</v>
      </c>
      <c r="H616" s="1" t="s">
        <v>435</v>
      </c>
      <c r="I616" s="1" t="s">
        <v>436</v>
      </c>
      <c r="J616" s="1">
        <v>17042</v>
      </c>
      <c r="K616" s="1">
        <v>400</v>
      </c>
      <c r="L616" s="2">
        <v>4149.1601666666666</v>
      </c>
      <c r="M616" s="2">
        <v>2386.2175000000002</v>
      </c>
      <c r="N616" s="1" t="s">
        <v>47</v>
      </c>
      <c r="O616" s="144">
        <v>95</v>
      </c>
      <c r="P616" s="13" t="s">
        <v>46</v>
      </c>
      <c r="Q616" s="13" t="s">
        <v>46</v>
      </c>
      <c r="R616" s="286">
        <v>90</v>
      </c>
      <c r="S616" s="1" t="s">
        <v>437</v>
      </c>
      <c r="T616" s="118">
        <v>30</v>
      </c>
      <c r="AA616" s="1"/>
      <c r="AB616" s="1"/>
      <c r="AC616" s="1"/>
      <c r="AD616" s="1"/>
      <c r="AE616" s="1"/>
      <c r="AF616" s="1"/>
    </row>
    <row r="617" spans="1:32" hidden="1" x14ac:dyDescent="0.35">
      <c r="A617" s="1" t="s">
        <v>433</v>
      </c>
      <c r="B617" s="1">
        <v>3</v>
      </c>
      <c r="C617" s="25">
        <v>44323.426238425927</v>
      </c>
      <c r="D617" s="1" t="s">
        <v>434</v>
      </c>
      <c r="E617" s="1">
        <v>2</v>
      </c>
      <c r="F617" s="1">
        <v>132</v>
      </c>
      <c r="G617" s="1">
        <v>5.5</v>
      </c>
      <c r="H617" s="1" t="s">
        <v>435</v>
      </c>
      <c r="I617" s="1" t="s">
        <v>436</v>
      </c>
      <c r="J617" s="1">
        <v>17043</v>
      </c>
      <c r="K617" s="1">
        <v>400</v>
      </c>
      <c r="L617" s="2">
        <v>3396.2851666666666</v>
      </c>
      <c r="M617" s="2">
        <v>1946.38</v>
      </c>
      <c r="N617" s="1" t="s">
        <v>47</v>
      </c>
      <c r="O617" s="144">
        <v>105</v>
      </c>
      <c r="P617" s="13" t="s">
        <v>45</v>
      </c>
      <c r="Q617" s="13" t="s">
        <v>45</v>
      </c>
      <c r="R617" s="286">
        <v>100</v>
      </c>
      <c r="S617" s="1" t="s">
        <v>437</v>
      </c>
      <c r="T617" s="118">
        <v>30</v>
      </c>
      <c r="AA617" s="1"/>
      <c r="AB617" s="1"/>
      <c r="AC617" s="1"/>
      <c r="AD617" s="1"/>
      <c r="AE617" s="1"/>
      <c r="AF617" s="1"/>
    </row>
    <row r="618" spans="1:32" hidden="1" x14ac:dyDescent="0.35">
      <c r="A618" s="1" t="s">
        <v>433</v>
      </c>
      <c r="B618" s="1">
        <v>1</v>
      </c>
      <c r="C618" s="25">
        <v>44323.385416666664</v>
      </c>
      <c r="D618" s="1" t="s">
        <v>434</v>
      </c>
      <c r="E618" s="1">
        <v>2</v>
      </c>
      <c r="F618" s="1">
        <v>132</v>
      </c>
      <c r="G618" s="1">
        <v>5.5</v>
      </c>
      <c r="H618" s="1" t="s">
        <v>435</v>
      </c>
      <c r="I618" s="1" t="s">
        <v>439</v>
      </c>
      <c r="J618" s="1">
        <v>17041</v>
      </c>
      <c r="K618" s="1">
        <v>400</v>
      </c>
      <c r="L618" s="2">
        <v>3185.9556666666667</v>
      </c>
      <c r="M618" s="2">
        <v>1824.8633333333335</v>
      </c>
      <c r="N618" s="1" t="s">
        <v>47</v>
      </c>
      <c r="O618" s="144">
        <v>95</v>
      </c>
      <c r="P618" s="13" t="s">
        <v>45</v>
      </c>
      <c r="Q618" s="13" t="s">
        <v>45</v>
      </c>
      <c r="R618" s="286">
        <v>90</v>
      </c>
      <c r="S618" s="1" t="s">
        <v>437</v>
      </c>
      <c r="T618" s="118">
        <v>30</v>
      </c>
      <c r="AA618" s="1"/>
      <c r="AB618" s="1"/>
      <c r="AC618" s="1"/>
      <c r="AD618" s="1"/>
      <c r="AE618" s="1"/>
      <c r="AF618" s="1"/>
    </row>
    <row r="619" spans="1:32" s="278" customFormat="1" hidden="1" x14ac:dyDescent="0.35">
      <c r="A619" s="193" t="s">
        <v>433</v>
      </c>
      <c r="B619" s="193">
        <v>2</v>
      </c>
      <c r="C619" s="194">
        <v>44323.394375000003</v>
      </c>
      <c r="D619" s="193" t="s">
        <v>434</v>
      </c>
      <c r="E619" s="193">
        <v>2</v>
      </c>
      <c r="F619" s="193">
        <v>132</v>
      </c>
      <c r="G619" s="193">
        <v>5.5</v>
      </c>
      <c r="H619" s="193" t="s">
        <v>435</v>
      </c>
      <c r="I619" s="193" t="s">
        <v>439</v>
      </c>
      <c r="J619" s="193">
        <v>17042</v>
      </c>
      <c r="K619" s="193">
        <v>400</v>
      </c>
      <c r="L619" s="195">
        <v>4351.6175000000003</v>
      </c>
      <c r="M619" s="195">
        <v>2450.7798333333335</v>
      </c>
      <c r="N619" s="193" t="s">
        <v>47</v>
      </c>
      <c r="O619" s="196">
        <v>100</v>
      </c>
      <c r="P619" s="197" t="s">
        <v>46</v>
      </c>
      <c r="Q619" s="197" t="s">
        <v>46</v>
      </c>
      <c r="R619" s="287">
        <v>90</v>
      </c>
      <c r="S619" s="193" t="s">
        <v>437</v>
      </c>
      <c r="T619" s="203">
        <v>30</v>
      </c>
      <c r="U619" s="198"/>
      <c r="V619" s="199"/>
      <c r="W619" s="173"/>
      <c r="X619" s="173"/>
      <c r="AA619" s="193"/>
      <c r="AB619" s="193"/>
      <c r="AC619" s="193"/>
      <c r="AD619" s="193"/>
      <c r="AE619" s="193"/>
      <c r="AF619" s="193"/>
    </row>
    <row r="620" spans="1:32" hidden="1" x14ac:dyDescent="0.35">
      <c r="A620" s="1">
        <v>1646999</v>
      </c>
      <c r="B620" s="1">
        <v>1</v>
      </c>
      <c r="C620" s="25">
        <v>44341.472800925927</v>
      </c>
      <c r="D620" s="1" t="s">
        <v>440</v>
      </c>
      <c r="E620" s="1">
        <v>6</v>
      </c>
      <c r="F620" s="1">
        <v>71</v>
      </c>
      <c r="G620" s="1">
        <v>0.5</v>
      </c>
      <c r="H620" s="1" t="s">
        <v>441</v>
      </c>
      <c r="I620" s="1" t="s">
        <v>442</v>
      </c>
      <c r="J620" s="1">
        <v>8020801001</v>
      </c>
      <c r="K620" s="1">
        <v>440</v>
      </c>
      <c r="L620" s="2">
        <v>8734.9879999999994</v>
      </c>
      <c r="M620" s="2">
        <v>3599.2179999999994</v>
      </c>
      <c r="N620" s="1" t="s">
        <v>271</v>
      </c>
      <c r="O620" s="144">
        <v>105</v>
      </c>
      <c r="P620" s="13" t="s">
        <v>47</v>
      </c>
      <c r="Q620" s="13" t="s">
        <v>47</v>
      </c>
      <c r="R620" s="286">
        <v>100</v>
      </c>
      <c r="T620" s="118">
        <v>30</v>
      </c>
      <c r="AA620" s="1"/>
      <c r="AB620" s="1"/>
      <c r="AC620" s="1"/>
      <c r="AD620" s="1"/>
      <c r="AE620" s="1"/>
      <c r="AF620" s="1"/>
    </row>
    <row r="621" spans="1:32" hidden="1" x14ac:dyDescent="0.35">
      <c r="A621" s="1">
        <v>1646999</v>
      </c>
      <c r="B621" s="1">
        <v>2</v>
      </c>
      <c r="C621" s="25">
        <v>44341.481828703705</v>
      </c>
      <c r="D621" s="1" t="s">
        <v>440</v>
      </c>
      <c r="E621" s="1">
        <v>6</v>
      </c>
      <c r="F621" s="1">
        <v>71</v>
      </c>
      <c r="G621" s="1">
        <v>0.5</v>
      </c>
      <c r="H621" s="1" t="s">
        <v>441</v>
      </c>
      <c r="I621" s="1" t="s">
        <v>442</v>
      </c>
      <c r="J621" s="1">
        <v>8020801001</v>
      </c>
      <c r="K621" s="1">
        <v>440</v>
      </c>
      <c r="L621" s="2">
        <v>8599.681833333334</v>
      </c>
      <c r="M621" s="2">
        <v>3431.4193333333333</v>
      </c>
      <c r="N621" s="1" t="s">
        <v>271</v>
      </c>
      <c r="O621" s="144">
        <v>105</v>
      </c>
      <c r="P621" s="13" t="s">
        <v>47</v>
      </c>
      <c r="Q621" s="13" t="s">
        <v>47</v>
      </c>
      <c r="R621" s="286">
        <v>95</v>
      </c>
      <c r="T621" s="118">
        <v>30</v>
      </c>
      <c r="AA621" s="1"/>
      <c r="AB621" s="1"/>
      <c r="AC621" s="1"/>
      <c r="AD621" s="1"/>
      <c r="AE621" s="1"/>
      <c r="AF621" s="1"/>
    </row>
    <row r="622" spans="1:32" hidden="1" x14ac:dyDescent="0.35">
      <c r="A622" s="1">
        <v>1646999</v>
      </c>
      <c r="B622" s="1">
        <v>3</v>
      </c>
      <c r="C622" s="25">
        <v>44341.48914351852</v>
      </c>
      <c r="D622" s="1" t="s">
        <v>440</v>
      </c>
      <c r="E622" s="1">
        <v>6</v>
      </c>
      <c r="F622" s="1">
        <v>71</v>
      </c>
      <c r="G622" s="1">
        <v>0.5</v>
      </c>
      <c r="H622" s="1" t="s">
        <v>441</v>
      </c>
      <c r="I622" s="1" t="s">
        <v>442</v>
      </c>
      <c r="J622" s="1">
        <v>8020801001</v>
      </c>
      <c r="K622" s="1">
        <v>440</v>
      </c>
      <c r="L622" s="2">
        <v>8701.5971666666683</v>
      </c>
      <c r="M622" s="2">
        <v>3434.0081666666665</v>
      </c>
      <c r="N622" s="1" t="s">
        <v>271</v>
      </c>
      <c r="O622" s="144">
        <v>105</v>
      </c>
      <c r="P622" s="13" t="s">
        <v>47</v>
      </c>
      <c r="Q622" s="13" t="s">
        <v>47</v>
      </c>
      <c r="R622" s="286">
        <v>95</v>
      </c>
      <c r="T622" s="118">
        <v>30</v>
      </c>
      <c r="AA622" s="1"/>
      <c r="AB622" s="1"/>
      <c r="AC622" s="1"/>
      <c r="AD622" s="1"/>
      <c r="AE622" s="1"/>
      <c r="AF622" s="1"/>
    </row>
    <row r="623" spans="1:32" hidden="1" x14ac:dyDescent="0.35">
      <c r="A623" s="1">
        <v>1646999</v>
      </c>
      <c r="B623" s="1">
        <v>1</v>
      </c>
      <c r="C623" s="25">
        <v>44342.462951388887</v>
      </c>
      <c r="D623" s="1" t="s">
        <v>440</v>
      </c>
      <c r="E623" s="1">
        <v>6</v>
      </c>
      <c r="F623" s="1">
        <v>71</v>
      </c>
      <c r="G623" s="1">
        <v>0.5</v>
      </c>
      <c r="H623" s="1" t="s">
        <v>441</v>
      </c>
      <c r="I623" s="1" t="s">
        <v>442</v>
      </c>
      <c r="J623" s="1">
        <v>8020801001</v>
      </c>
      <c r="K623" s="1">
        <v>440</v>
      </c>
      <c r="L623" s="2">
        <v>8263.4503333333323</v>
      </c>
      <c r="M623" s="2">
        <v>3771.454666666667</v>
      </c>
      <c r="N623" s="1" t="s">
        <v>271</v>
      </c>
      <c r="O623" s="144">
        <v>105</v>
      </c>
      <c r="P623" s="13" t="s">
        <v>47</v>
      </c>
      <c r="Q623" s="13" t="s">
        <v>47</v>
      </c>
      <c r="R623" s="286">
        <v>105</v>
      </c>
      <c r="T623" s="118">
        <v>30</v>
      </c>
      <c r="Y623" s="282" t="s">
        <v>443</v>
      </c>
      <c r="AA623" s="1"/>
      <c r="AB623" s="1"/>
      <c r="AC623" s="1"/>
      <c r="AD623" s="1"/>
      <c r="AE623" s="1"/>
      <c r="AF623" s="1"/>
    </row>
    <row r="624" spans="1:32" hidden="1" x14ac:dyDescent="0.35">
      <c r="A624" s="1" t="s">
        <v>400</v>
      </c>
      <c r="B624" s="1">
        <v>1</v>
      </c>
      <c r="C624" s="25">
        <v>44404.395740740743</v>
      </c>
      <c r="D624" s="1" t="s">
        <v>447</v>
      </c>
      <c r="E624" s="1">
        <v>2</v>
      </c>
      <c r="F624" s="1">
        <v>71</v>
      </c>
      <c r="G624" s="1"/>
      <c r="H624" s="1" t="s">
        <v>441</v>
      </c>
      <c r="I624" s="1" t="s">
        <v>442</v>
      </c>
      <c r="J624" s="1">
        <v>1654456</v>
      </c>
      <c r="K624" s="1">
        <v>440</v>
      </c>
      <c r="L624" s="2">
        <v>7673.407666666666</v>
      </c>
      <c r="M624" s="2">
        <v>3143.1078333333335</v>
      </c>
      <c r="N624" s="1" t="s">
        <v>271</v>
      </c>
      <c r="O624" s="144">
        <v>105</v>
      </c>
      <c r="P624" s="13" t="s">
        <v>47</v>
      </c>
      <c r="Q624" s="13" t="s">
        <v>47</v>
      </c>
      <c r="R624" s="286">
        <v>85</v>
      </c>
      <c r="S624" s="1" t="s">
        <v>448</v>
      </c>
      <c r="T624" s="118">
        <v>30</v>
      </c>
      <c r="AA624" s="1"/>
      <c r="AB624" s="1"/>
      <c r="AC624" s="1"/>
      <c r="AD624" s="1"/>
      <c r="AE624" s="1"/>
      <c r="AF624" s="1"/>
    </row>
    <row r="625" spans="1:32" hidden="1" x14ac:dyDescent="0.35">
      <c r="A625" s="1" t="s">
        <v>400</v>
      </c>
      <c r="B625" s="1">
        <v>1</v>
      </c>
      <c r="C625" s="25">
        <v>44406.311064814814</v>
      </c>
      <c r="D625" s="1" t="s">
        <v>444</v>
      </c>
      <c r="E625" s="1">
        <v>2</v>
      </c>
      <c r="F625" s="1">
        <v>80</v>
      </c>
      <c r="G625" s="1"/>
      <c r="H625" s="1" t="s">
        <v>445</v>
      </c>
      <c r="I625" s="1" t="s">
        <v>442</v>
      </c>
      <c r="J625" s="1">
        <v>1654456</v>
      </c>
      <c r="K625" s="1">
        <v>440</v>
      </c>
      <c r="L625" s="2">
        <v>6481.1178333333328</v>
      </c>
      <c r="M625" s="2">
        <v>3201.4886666666666</v>
      </c>
      <c r="N625" s="1" t="s">
        <v>271</v>
      </c>
      <c r="O625" s="144">
        <v>105</v>
      </c>
      <c r="P625" s="13" t="s">
        <v>47</v>
      </c>
      <c r="Q625" s="13" t="s">
        <v>47</v>
      </c>
      <c r="R625" s="286">
        <v>85</v>
      </c>
      <c r="S625" s="1" t="s">
        <v>448</v>
      </c>
      <c r="T625" s="118">
        <v>30</v>
      </c>
      <c r="AA625" s="1"/>
      <c r="AB625" s="1"/>
      <c r="AC625" s="1"/>
      <c r="AD625" s="1"/>
      <c r="AE625" s="1"/>
      <c r="AF625" s="1"/>
    </row>
    <row r="626" spans="1:32" hidden="1" x14ac:dyDescent="0.35">
      <c r="A626" s="1" t="s">
        <v>400</v>
      </c>
      <c r="B626" s="1">
        <v>2</v>
      </c>
      <c r="C626" s="25">
        <v>44406.32576388889</v>
      </c>
      <c r="D626" s="1" t="s">
        <v>444</v>
      </c>
      <c r="E626" s="1">
        <v>2</v>
      </c>
      <c r="F626" s="1">
        <v>80</v>
      </c>
      <c r="G626" s="1"/>
      <c r="H626" s="1" t="s">
        <v>445</v>
      </c>
      <c r="I626" s="1" t="s">
        <v>442</v>
      </c>
      <c r="J626" s="1">
        <v>1654456</v>
      </c>
      <c r="K626" s="1">
        <v>440</v>
      </c>
      <c r="L626" s="2">
        <v>7475.0713333333342</v>
      </c>
      <c r="M626" s="2">
        <v>3289.9845</v>
      </c>
      <c r="N626" s="1" t="s">
        <v>271</v>
      </c>
      <c r="O626" s="144">
        <v>105</v>
      </c>
      <c r="P626" s="13" t="s">
        <v>47</v>
      </c>
      <c r="Q626" s="13" t="s">
        <v>47</v>
      </c>
      <c r="R626" s="286">
        <v>90</v>
      </c>
      <c r="S626" s="1" t="s">
        <v>448</v>
      </c>
      <c r="T626" s="118">
        <v>30</v>
      </c>
      <c r="AA626" s="1"/>
      <c r="AB626" s="1"/>
      <c r="AC626" s="1"/>
      <c r="AD626" s="1"/>
      <c r="AE626" s="1"/>
      <c r="AF626" s="1"/>
    </row>
    <row r="627" spans="1:32" s="278" customFormat="1" hidden="1" x14ac:dyDescent="0.35">
      <c r="A627" s="193" t="s">
        <v>400</v>
      </c>
      <c r="B627" s="193">
        <v>3</v>
      </c>
      <c r="C627" s="194">
        <v>44406.365243055552</v>
      </c>
      <c r="D627" s="193" t="s">
        <v>444</v>
      </c>
      <c r="E627" s="193">
        <v>2</v>
      </c>
      <c r="F627" s="193">
        <v>80</v>
      </c>
      <c r="G627" s="193"/>
      <c r="H627" s="193" t="s">
        <v>445</v>
      </c>
      <c r="I627" s="193" t="s">
        <v>442</v>
      </c>
      <c r="J627" s="193">
        <v>1654456</v>
      </c>
      <c r="K627" s="193">
        <v>440</v>
      </c>
      <c r="L627" s="195">
        <v>8150.7568333333338</v>
      </c>
      <c r="M627" s="195">
        <v>3302.6645000000003</v>
      </c>
      <c r="N627" s="193" t="s">
        <v>271</v>
      </c>
      <c r="O627" s="196">
        <v>105</v>
      </c>
      <c r="P627" s="197" t="s">
        <v>47</v>
      </c>
      <c r="Q627" s="197" t="s">
        <v>47</v>
      </c>
      <c r="R627" s="287">
        <v>90</v>
      </c>
      <c r="S627" s="193" t="s">
        <v>448</v>
      </c>
      <c r="T627" s="203">
        <v>30</v>
      </c>
      <c r="U627" s="198"/>
      <c r="V627" s="199"/>
      <c r="W627" s="173"/>
      <c r="X627" s="173"/>
      <c r="AA627" s="193"/>
      <c r="AB627" s="193"/>
      <c r="AC627" s="193"/>
      <c r="AD627" s="193"/>
      <c r="AE627" s="193"/>
      <c r="AF627" s="193"/>
    </row>
    <row r="628" spans="1:32" hidden="1" x14ac:dyDescent="0.35">
      <c r="A628" s="1">
        <v>9001373001</v>
      </c>
      <c r="B628" s="1">
        <v>1</v>
      </c>
      <c r="C628" s="25">
        <v>44431.461956018517</v>
      </c>
      <c r="D628" s="1" t="s">
        <v>449</v>
      </c>
      <c r="E628" s="1">
        <v>2</v>
      </c>
      <c r="F628" s="1">
        <v>80</v>
      </c>
      <c r="G628" s="1">
        <v>0.5</v>
      </c>
      <c r="H628" s="1" t="s">
        <v>450</v>
      </c>
      <c r="I628" s="1" t="s">
        <v>451</v>
      </c>
      <c r="J628" s="1">
        <v>1657654</v>
      </c>
      <c r="K628" s="1">
        <v>440</v>
      </c>
      <c r="L628" s="2">
        <v>7395.1873333333342</v>
      </c>
      <c r="M628" s="2">
        <v>3963.3453333333332</v>
      </c>
      <c r="N628" s="1" t="s">
        <v>271</v>
      </c>
      <c r="O628" s="144">
        <v>105</v>
      </c>
      <c r="P628" s="13" t="s">
        <v>47</v>
      </c>
      <c r="Q628" s="13" t="s">
        <v>47</v>
      </c>
      <c r="R628" s="286">
        <v>105</v>
      </c>
      <c r="T628" s="118">
        <v>30</v>
      </c>
      <c r="AA628" s="1"/>
      <c r="AB628" s="1"/>
      <c r="AC628" s="1"/>
      <c r="AD628" s="1"/>
      <c r="AE628" s="1"/>
      <c r="AF628" s="1"/>
    </row>
    <row r="629" spans="1:32" hidden="1" x14ac:dyDescent="0.35">
      <c r="A629" s="1">
        <v>9001373001</v>
      </c>
      <c r="B629" s="1">
        <v>2</v>
      </c>
      <c r="C629" s="25">
        <v>44431.454884259256</v>
      </c>
      <c r="D629" s="1" t="s">
        <v>449</v>
      </c>
      <c r="E629" s="1">
        <v>2</v>
      </c>
      <c r="F629" s="1">
        <v>80</v>
      </c>
      <c r="G629" s="1">
        <v>0.5</v>
      </c>
      <c r="H629" s="1" t="s">
        <v>450</v>
      </c>
      <c r="I629" s="1" t="s">
        <v>451</v>
      </c>
      <c r="J629" s="1">
        <v>1657654</v>
      </c>
      <c r="K629" s="1">
        <v>440</v>
      </c>
      <c r="L629" s="2">
        <v>8512.6123333333326</v>
      </c>
      <c r="M629" s="2">
        <v>3955.3146666666671</v>
      </c>
      <c r="N629" s="1" t="s">
        <v>271</v>
      </c>
      <c r="O629" s="144">
        <v>105</v>
      </c>
      <c r="P629" s="13" t="s">
        <v>47</v>
      </c>
      <c r="Q629" s="13" t="s">
        <v>47</v>
      </c>
      <c r="R629" s="286">
        <v>105</v>
      </c>
      <c r="T629" s="118">
        <v>30</v>
      </c>
      <c r="AA629" s="1"/>
      <c r="AB629" s="1"/>
      <c r="AC629" s="1"/>
      <c r="AD629" s="1"/>
      <c r="AE629" s="1"/>
      <c r="AF629" s="1"/>
    </row>
    <row r="630" spans="1:32" hidden="1" x14ac:dyDescent="0.35">
      <c r="A630" s="1">
        <v>9001373001</v>
      </c>
      <c r="B630" s="1">
        <v>3</v>
      </c>
      <c r="C630" s="25">
        <v>44431.396736111114</v>
      </c>
      <c r="D630" s="1" t="s">
        <v>449</v>
      </c>
      <c r="E630" s="1">
        <v>2</v>
      </c>
      <c r="F630" s="1">
        <v>80</v>
      </c>
      <c r="G630" s="1">
        <v>0.5</v>
      </c>
      <c r="H630" s="1" t="s">
        <v>450</v>
      </c>
      <c r="I630" s="1" t="s">
        <v>451</v>
      </c>
      <c r="J630" s="1">
        <v>1657654</v>
      </c>
      <c r="K630" s="1">
        <v>440</v>
      </c>
      <c r="L630" s="2">
        <v>8136.7559999999985</v>
      </c>
      <c r="M630" s="2">
        <v>3483.1959999999999</v>
      </c>
      <c r="N630" s="1" t="s">
        <v>271</v>
      </c>
      <c r="O630" s="144">
        <v>105</v>
      </c>
      <c r="P630" s="13" t="s">
        <v>47</v>
      </c>
      <c r="Q630" s="13" t="s">
        <v>47</v>
      </c>
      <c r="R630" s="286">
        <v>95</v>
      </c>
      <c r="T630" s="118">
        <v>30</v>
      </c>
      <c r="AA630" s="1"/>
      <c r="AB630" s="1"/>
      <c r="AC630" s="1"/>
      <c r="AD630" s="1"/>
      <c r="AE630" s="1"/>
      <c r="AF630" s="1"/>
    </row>
    <row r="631" spans="1:32" hidden="1" x14ac:dyDescent="0.35">
      <c r="A631" s="1">
        <v>9001373001</v>
      </c>
      <c r="B631" s="1">
        <v>4</v>
      </c>
      <c r="C631" s="25">
        <v>44431.374224537038</v>
      </c>
      <c r="D631" s="1" t="s">
        <v>449</v>
      </c>
      <c r="E631" s="1">
        <v>2</v>
      </c>
      <c r="F631" s="1">
        <v>80</v>
      </c>
      <c r="G631" s="1">
        <v>0.5</v>
      </c>
      <c r="H631" s="1" t="s">
        <v>450</v>
      </c>
      <c r="I631" s="1" t="s">
        <v>451</v>
      </c>
      <c r="J631" s="1">
        <v>1657654</v>
      </c>
      <c r="K631" s="1">
        <v>440</v>
      </c>
      <c r="L631" s="2">
        <v>7542.1696666666658</v>
      </c>
      <c r="M631" s="2">
        <v>3331.5643333333333</v>
      </c>
      <c r="N631" s="1" t="s">
        <v>271</v>
      </c>
      <c r="O631" s="144">
        <v>105</v>
      </c>
      <c r="P631" s="13" t="s">
        <v>47</v>
      </c>
      <c r="Q631" s="13" t="s">
        <v>47</v>
      </c>
      <c r="R631" s="286">
        <v>90</v>
      </c>
      <c r="T631" s="118">
        <v>30</v>
      </c>
      <c r="AA631" s="1"/>
      <c r="AB631" s="1"/>
      <c r="AC631" s="1"/>
      <c r="AD631" s="1"/>
      <c r="AE631" s="1"/>
      <c r="AF631" s="1"/>
    </row>
    <row r="632" spans="1:32" hidden="1" x14ac:dyDescent="0.35">
      <c r="A632" s="1">
        <v>9001373001</v>
      </c>
      <c r="B632" s="1">
        <v>5</v>
      </c>
      <c r="C632" s="25">
        <v>44431.360497685186</v>
      </c>
      <c r="D632" s="1" t="s">
        <v>449</v>
      </c>
      <c r="E632" s="1">
        <v>2</v>
      </c>
      <c r="F632" s="1">
        <v>80</v>
      </c>
      <c r="G632" s="1">
        <v>0.5</v>
      </c>
      <c r="H632" s="1" t="s">
        <v>450</v>
      </c>
      <c r="I632" s="1" t="s">
        <v>451</v>
      </c>
      <c r="J632" s="1">
        <v>1657654</v>
      </c>
      <c r="K632" s="1">
        <v>440</v>
      </c>
      <c r="L632" s="2">
        <v>8058.9853333333331</v>
      </c>
      <c r="M632" s="2">
        <v>3612.8490000000002</v>
      </c>
      <c r="N632" s="1" t="s">
        <v>271</v>
      </c>
      <c r="O632" s="144">
        <v>105</v>
      </c>
      <c r="P632" s="13" t="s">
        <v>47</v>
      </c>
      <c r="Q632" s="13" t="s">
        <v>47</v>
      </c>
      <c r="R632" s="286">
        <v>100</v>
      </c>
      <c r="T632" s="118">
        <v>30</v>
      </c>
      <c r="AA632" s="1"/>
      <c r="AB632" s="1"/>
      <c r="AC632" s="1"/>
      <c r="AD632" s="1"/>
      <c r="AE632" s="1"/>
      <c r="AF632" s="1"/>
    </row>
    <row r="633" spans="1:32" hidden="1" x14ac:dyDescent="0.35">
      <c r="A633" s="1">
        <v>9001373001</v>
      </c>
      <c r="B633" s="1">
        <v>6</v>
      </c>
      <c r="C633" s="25">
        <v>44431.347013888888</v>
      </c>
      <c r="D633" s="1" t="s">
        <v>449</v>
      </c>
      <c r="E633" s="1">
        <v>2</v>
      </c>
      <c r="F633" s="1">
        <v>80</v>
      </c>
      <c r="G633" s="1">
        <v>0.5</v>
      </c>
      <c r="H633" s="1" t="s">
        <v>450</v>
      </c>
      <c r="I633" s="1" t="s">
        <v>451</v>
      </c>
      <c r="J633" s="1">
        <v>1657654</v>
      </c>
      <c r="K633" s="1">
        <v>440</v>
      </c>
      <c r="L633" s="2">
        <v>7706.5869999999995</v>
      </c>
      <c r="M633" s="2">
        <v>3569.3143333333333</v>
      </c>
      <c r="N633" s="1" t="s">
        <v>271</v>
      </c>
      <c r="O633" s="144">
        <v>105</v>
      </c>
      <c r="P633" s="13" t="s">
        <v>47</v>
      </c>
      <c r="Q633" s="13" t="s">
        <v>47</v>
      </c>
      <c r="R633" s="286">
        <v>100</v>
      </c>
      <c r="T633" s="118">
        <v>30</v>
      </c>
      <c r="AA633" s="1"/>
      <c r="AB633" s="1"/>
      <c r="AC633" s="1"/>
      <c r="AD633" s="1"/>
      <c r="AE633" s="1"/>
      <c r="AF633" s="1"/>
    </row>
    <row r="634" spans="1:32" hidden="1" x14ac:dyDescent="0.35">
      <c r="A634" s="1">
        <v>9001373001</v>
      </c>
      <c r="B634" s="1">
        <v>7</v>
      </c>
      <c r="C634" s="25">
        <v>44431.368101851855</v>
      </c>
      <c r="D634" s="1" t="s">
        <v>449</v>
      </c>
      <c r="E634" s="1">
        <v>2</v>
      </c>
      <c r="F634" s="1">
        <v>80</v>
      </c>
      <c r="G634" s="1">
        <v>0.5</v>
      </c>
      <c r="H634" s="1" t="s">
        <v>450</v>
      </c>
      <c r="I634" s="1" t="s">
        <v>451</v>
      </c>
      <c r="J634" s="1">
        <v>1657654</v>
      </c>
      <c r="K634" s="1">
        <v>440</v>
      </c>
      <c r="L634" s="2">
        <v>8399.6546666666673</v>
      </c>
      <c r="M634" s="2">
        <v>3748.1023333333337</v>
      </c>
      <c r="N634" s="1" t="s">
        <v>271</v>
      </c>
      <c r="O634" s="144">
        <v>105</v>
      </c>
      <c r="P634" s="13" t="s">
        <v>47</v>
      </c>
      <c r="Q634" s="13" t="s">
        <v>47</v>
      </c>
      <c r="R634" s="286">
        <v>105</v>
      </c>
      <c r="T634" s="118">
        <v>30</v>
      </c>
      <c r="AA634" s="1"/>
      <c r="AB634" s="1"/>
      <c r="AC634" s="1"/>
      <c r="AD634" s="1"/>
      <c r="AE634" s="1"/>
      <c r="AF634" s="1"/>
    </row>
    <row r="635" spans="1:32" hidden="1" x14ac:dyDescent="0.35">
      <c r="A635" s="1">
        <v>9001373001</v>
      </c>
      <c r="B635" s="1">
        <v>8</v>
      </c>
      <c r="C635" s="25">
        <v>44431.353113425925</v>
      </c>
      <c r="D635" s="1" t="s">
        <v>449</v>
      </c>
      <c r="E635" s="1">
        <v>2</v>
      </c>
      <c r="F635" s="1">
        <v>80</v>
      </c>
      <c r="G635" s="1">
        <v>0.5</v>
      </c>
      <c r="H635" s="1" t="s">
        <v>450</v>
      </c>
      <c r="I635" s="1" t="s">
        <v>451</v>
      </c>
      <c r="J635" s="1">
        <v>1657654</v>
      </c>
      <c r="K635" s="1">
        <v>440</v>
      </c>
      <c r="L635" s="2">
        <v>7108.1966666666667</v>
      </c>
      <c r="M635" s="2">
        <v>3418.105333333333</v>
      </c>
      <c r="N635" s="1" t="s">
        <v>271</v>
      </c>
      <c r="O635" s="144">
        <v>105</v>
      </c>
      <c r="P635" s="13" t="s">
        <v>47</v>
      </c>
      <c r="Q635" s="13" t="s">
        <v>47</v>
      </c>
      <c r="R635" s="286">
        <v>95</v>
      </c>
      <c r="T635" s="118">
        <v>30</v>
      </c>
      <c r="AA635" s="1"/>
      <c r="AB635" s="1"/>
      <c r="AC635" s="1"/>
      <c r="AD635" s="1"/>
      <c r="AE635" s="1"/>
      <c r="AF635" s="1"/>
    </row>
    <row r="636" spans="1:32" hidden="1" x14ac:dyDescent="0.35">
      <c r="A636" s="1">
        <v>9001373001</v>
      </c>
      <c r="B636" s="1">
        <v>9</v>
      </c>
      <c r="C636" s="25">
        <v>44431.408217592594</v>
      </c>
      <c r="D636" s="1" t="s">
        <v>449</v>
      </c>
      <c r="E636" s="1">
        <v>2</v>
      </c>
      <c r="F636" s="1">
        <v>80</v>
      </c>
      <c r="G636" s="1">
        <v>0.5</v>
      </c>
      <c r="H636" s="1" t="s">
        <v>450</v>
      </c>
      <c r="I636" s="1" t="s">
        <v>451</v>
      </c>
      <c r="J636" s="1">
        <v>1657654</v>
      </c>
      <c r="K636" s="1">
        <v>440</v>
      </c>
      <c r="L636" s="2">
        <v>6806.4126666666671</v>
      </c>
      <c r="M636" s="2">
        <v>3438.8160000000003</v>
      </c>
      <c r="N636" s="1" t="s">
        <v>271</v>
      </c>
      <c r="O636" s="144">
        <v>105</v>
      </c>
      <c r="P636" s="13" t="s">
        <v>47</v>
      </c>
      <c r="Q636" s="13" t="s">
        <v>47</v>
      </c>
      <c r="R636" s="286">
        <v>95</v>
      </c>
      <c r="T636" s="118">
        <v>30</v>
      </c>
      <c r="AA636" s="1"/>
      <c r="AB636" s="1"/>
      <c r="AC636" s="1"/>
      <c r="AD636" s="1"/>
      <c r="AE636" s="1"/>
      <c r="AF636" s="1"/>
    </row>
    <row r="637" spans="1:32" hidden="1" x14ac:dyDescent="0.35">
      <c r="A637" s="1">
        <v>9001373001</v>
      </c>
      <c r="B637" s="1">
        <v>10</v>
      </c>
      <c r="C637" s="25">
        <v>44431.402349537035</v>
      </c>
      <c r="D637" s="1" t="s">
        <v>449</v>
      </c>
      <c r="E637" s="1">
        <v>2</v>
      </c>
      <c r="F637" s="1">
        <v>80</v>
      </c>
      <c r="G637" s="1">
        <v>0.5</v>
      </c>
      <c r="H637" s="1" t="s">
        <v>450</v>
      </c>
      <c r="I637" s="1" t="s">
        <v>451</v>
      </c>
      <c r="J637" s="1">
        <v>1657654</v>
      </c>
      <c r="K637" s="1">
        <v>440</v>
      </c>
      <c r="L637" s="2">
        <v>7066.9866666666667</v>
      </c>
      <c r="M637" s="2">
        <v>3196.3110000000001</v>
      </c>
      <c r="N637" s="1" t="s">
        <v>271</v>
      </c>
      <c r="O637" s="144">
        <v>105</v>
      </c>
      <c r="P637" s="13" t="s">
        <v>47</v>
      </c>
      <c r="Q637" s="13" t="s">
        <v>47</v>
      </c>
      <c r="R637" s="286">
        <v>85</v>
      </c>
      <c r="T637" s="118">
        <v>30</v>
      </c>
      <c r="AA637" s="1"/>
      <c r="AB637" s="1"/>
      <c r="AC637" s="1"/>
      <c r="AD637" s="1"/>
      <c r="AE637" s="1"/>
      <c r="AF637" s="1"/>
    </row>
    <row r="638" spans="1:32" hidden="1" x14ac:dyDescent="0.35">
      <c r="A638" s="1">
        <v>9001373001</v>
      </c>
      <c r="B638" s="1">
        <v>11</v>
      </c>
      <c r="C638" s="25">
        <v>44431.439918981479</v>
      </c>
      <c r="D638" s="1" t="s">
        <v>449</v>
      </c>
      <c r="E638" s="1">
        <v>2</v>
      </c>
      <c r="F638" s="1">
        <v>80</v>
      </c>
      <c r="G638" s="1">
        <v>0.5</v>
      </c>
      <c r="H638" s="1" t="s">
        <v>450</v>
      </c>
      <c r="I638" s="1" t="s">
        <v>451</v>
      </c>
      <c r="J638" s="1">
        <v>1657654</v>
      </c>
      <c r="K638" s="1">
        <v>440</v>
      </c>
      <c r="L638" s="2">
        <v>8716.4436666666661</v>
      </c>
      <c r="M638" s="2">
        <v>3766.0656666666669</v>
      </c>
      <c r="N638" s="1" t="s">
        <v>271</v>
      </c>
      <c r="O638" s="144">
        <v>105</v>
      </c>
      <c r="P638" s="13" t="s">
        <v>47</v>
      </c>
      <c r="Q638" s="13" t="s">
        <v>47</v>
      </c>
      <c r="R638" s="286">
        <v>105</v>
      </c>
      <c r="T638" s="118">
        <v>30</v>
      </c>
      <c r="AA638" s="1"/>
      <c r="AB638" s="1"/>
      <c r="AC638" s="1"/>
      <c r="AD638" s="1"/>
      <c r="AE638" s="1"/>
      <c r="AF638" s="1"/>
    </row>
    <row r="639" spans="1:32" hidden="1" x14ac:dyDescent="0.35">
      <c r="A639" s="1">
        <v>9001373001</v>
      </c>
      <c r="B639" s="1">
        <v>12</v>
      </c>
      <c r="C639" s="25">
        <v>44431.431631944448</v>
      </c>
      <c r="D639" s="1" t="s">
        <v>449</v>
      </c>
      <c r="E639" s="1">
        <v>2</v>
      </c>
      <c r="F639" s="1">
        <v>80</v>
      </c>
      <c r="G639" s="1">
        <v>0.5</v>
      </c>
      <c r="H639" s="1" t="s">
        <v>450</v>
      </c>
      <c r="I639" s="1" t="s">
        <v>451</v>
      </c>
      <c r="J639" s="1">
        <v>1657654</v>
      </c>
      <c r="K639" s="1">
        <v>440</v>
      </c>
      <c r="L639" s="2">
        <v>8967.0846666666657</v>
      </c>
      <c r="M639" s="2">
        <v>3619.0833333333335</v>
      </c>
      <c r="N639" s="1" t="s">
        <v>271</v>
      </c>
      <c r="O639" s="144">
        <v>105</v>
      </c>
      <c r="P639" s="13" t="s">
        <v>47</v>
      </c>
      <c r="Q639" s="13" t="s">
        <v>47</v>
      </c>
      <c r="R639" s="286">
        <v>100</v>
      </c>
      <c r="T639" s="118">
        <v>30</v>
      </c>
      <c r="AA639" s="1"/>
      <c r="AB639" s="1"/>
      <c r="AC639" s="1"/>
      <c r="AD639" s="1"/>
      <c r="AE639" s="1"/>
      <c r="AF639" s="1"/>
    </row>
    <row r="640" spans="1:32" hidden="1" x14ac:dyDescent="0.35">
      <c r="A640" s="1">
        <v>9001373001</v>
      </c>
      <c r="B640" s="1">
        <v>13</v>
      </c>
      <c r="C640" s="25">
        <v>44431.423310185186</v>
      </c>
      <c r="D640" s="1" t="s">
        <v>449</v>
      </c>
      <c r="E640" s="1">
        <v>2</v>
      </c>
      <c r="F640" s="1">
        <v>80</v>
      </c>
      <c r="G640" s="1">
        <v>0.5</v>
      </c>
      <c r="H640" s="1" t="s">
        <v>450</v>
      </c>
      <c r="I640" s="1" t="s">
        <v>451</v>
      </c>
      <c r="J640" s="1">
        <v>1657654</v>
      </c>
      <c r="K640" s="1">
        <v>440</v>
      </c>
      <c r="L640" s="2">
        <v>8261.3369999999995</v>
      </c>
      <c r="M640" s="2">
        <v>3465.8666666666663</v>
      </c>
      <c r="N640" s="1" t="s">
        <v>271</v>
      </c>
      <c r="O640" s="144">
        <v>105</v>
      </c>
      <c r="P640" s="13" t="s">
        <v>47</v>
      </c>
      <c r="Q640" s="13" t="s">
        <v>47</v>
      </c>
      <c r="R640" s="286">
        <v>95</v>
      </c>
      <c r="T640" s="118">
        <v>30</v>
      </c>
      <c r="AA640" s="1"/>
      <c r="AB640" s="1"/>
      <c r="AC640" s="1"/>
      <c r="AD640" s="1"/>
      <c r="AE640" s="1"/>
      <c r="AF640" s="1"/>
    </row>
    <row r="641" spans="1:32" hidden="1" x14ac:dyDescent="0.35">
      <c r="A641" s="1">
        <v>9001373001</v>
      </c>
      <c r="B641" s="1">
        <v>14</v>
      </c>
      <c r="C641" s="25">
        <v>44431.416273148148</v>
      </c>
      <c r="D641" s="1" t="s">
        <v>449</v>
      </c>
      <c r="E641" s="1">
        <v>2</v>
      </c>
      <c r="F641" s="1">
        <v>80</v>
      </c>
      <c r="G641" s="1">
        <v>0.5</v>
      </c>
      <c r="H641" s="1" t="s">
        <v>450</v>
      </c>
      <c r="I641" s="1" t="s">
        <v>451</v>
      </c>
      <c r="J641" s="1">
        <v>1657654</v>
      </c>
      <c r="K641" s="1">
        <v>440</v>
      </c>
      <c r="L641" s="2">
        <v>8553.1883333333335</v>
      </c>
      <c r="M641" s="2">
        <v>3784.2403333333332</v>
      </c>
      <c r="N641" s="1" t="s">
        <v>271</v>
      </c>
      <c r="O641" s="144">
        <v>105</v>
      </c>
      <c r="P641" s="13" t="s">
        <v>47</v>
      </c>
      <c r="Q641" s="13" t="s">
        <v>47</v>
      </c>
      <c r="R641" s="286">
        <v>105</v>
      </c>
      <c r="T641" s="118">
        <v>30</v>
      </c>
      <c r="AA641" s="1"/>
      <c r="AB641" s="1"/>
      <c r="AC641" s="1"/>
      <c r="AD641" s="1"/>
      <c r="AE641" s="1"/>
      <c r="AF641" s="1"/>
    </row>
    <row r="642" spans="1:32" hidden="1" x14ac:dyDescent="0.35">
      <c r="A642" s="1">
        <v>9001373001</v>
      </c>
      <c r="B642" s="1">
        <v>15</v>
      </c>
      <c r="C642" s="25">
        <v>44431.44703703704</v>
      </c>
      <c r="D642" s="1" t="s">
        <v>449</v>
      </c>
      <c r="E642" s="1">
        <v>2</v>
      </c>
      <c r="F642" s="1">
        <v>80</v>
      </c>
      <c r="G642" s="1">
        <v>0.5</v>
      </c>
      <c r="H642" s="1" t="s">
        <v>450</v>
      </c>
      <c r="I642" s="1" t="s">
        <v>451</v>
      </c>
      <c r="J642" s="1">
        <v>1657654</v>
      </c>
      <c r="K642" s="1">
        <v>440</v>
      </c>
      <c r="L642" s="2">
        <v>8355.6973333333335</v>
      </c>
      <c r="M642" s="2">
        <v>3309.3743333333332</v>
      </c>
      <c r="N642" s="1" t="s">
        <v>271</v>
      </c>
      <c r="O642" s="144">
        <v>105</v>
      </c>
      <c r="P642" s="13" t="s">
        <v>47</v>
      </c>
      <c r="Q642" s="13" t="s">
        <v>47</v>
      </c>
      <c r="R642" s="286">
        <v>90</v>
      </c>
      <c r="T642" s="118">
        <v>30</v>
      </c>
      <c r="AA642" s="1"/>
      <c r="AB642" s="1"/>
      <c r="AC642" s="1"/>
      <c r="AD642" s="1"/>
      <c r="AE642" s="1"/>
      <c r="AF642" s="1"/>
    </row>
    <row r="643" spans="1:32" hidden="1" x14ac:dyDescent="0.35">
      <c r="A643" s="1">
        <v>9001373001</v>
      </c>
      <c r="B643" s="1">
        <v>16</v>
      </c>
      <c r="C643" s="25">
        <v>44431.293217592596</v>
      </c>
      <c r="D643" s="1" t="s">
        <v>449</v>
      </c>
      <c r="E643" s="1">
        <v>2</v>
      </c>
      <c r="F643" s="1">
        <v>80</v>
      </c>
      <c r="G643" s="1">
        <v>0.5</v>
      </c>
      <c r="H643" s="1" t="s">
        <v>450</v>
      </c>
      <c r="I643" s="1" t="s">
        <v>451</v>
      </c>
      <c r="J643" s="1">
        <v>1657654</v>
      </c>
      <c r="K643" s="1">
        <v>440</v>
      </c>
      <c r="L643" s="2">
        <v>8274.8623333333326</v>
      </c>
      <c r="M643" s="2">
        <v>3820.5896666666667</v>
      </c>
      <c r="N643" s="1" t="s">
        <v>271</v>
      </c>
      <c r="O643" s="144">
        <v>105</v>
      </c>
      <c r="P643" s="13" t="s">
        <v>47</v>
      </c>
      <c r="Q643" s="13" t="s">
        <v>47</v>
      </c>
      <c r="R643" s="286">
        <v>105</v>
      </c>
      <c r="T643" s="118">
        <v>30</v>
      </c>
      <c r="AA643" s="1"/>
      <c r="AB643" s="1"/>
      <c r="AC643" s="1"/>
      <c r="AD643" s="1"/>
      <c r="AE643" s="1"/>
      <c r="AF643" s="1"/>
    </row>
    <row r="644" spans="1:32" hidden="1" x14ac:dyDescent="0.35">
      <c r="A644" s="1">
        <v>9001373001</v>
      </c>
      <c r="B644" s="1">
        <v>17</v>
      </c>
      <c r="C644" s="25">
        <v>44431.284907407404</v>
      </c>
      <c r="D644" s="1" t="s">
        <v>449</v>
      </c>
      <c r="E644" s="1">
        <v>2</v>
      </c>
      <c r="F644" s="1">
        <v>80</v>
      </c>
      <c r="G644" s="1">
        <v>0.5</v>
      </c>
      <c r="H644" s="1" t="s">
        <v>450</v>
      </c>
      <c r="I644" s="1" t="s">
        <v>451</v>
      </c>
      <c r="J644" s="1">
        <v>1657654</v>
      </c>
      <c r="K644" s="1">
        <v>440</v>
      </c>
      <c r="L644" s="2">
        <v>8222.1346666666668</v>
      </c>
      <c r="M644" s="2">
        <v>3483.407333333334</v>
      </c>
      <c r="N644" s="1" t="s">
        <v>271</v>
      </c>
      <c r="O644" s="144">
        <v>105</v>
      </c>
      <c r="P644" s="13" t="s">
        <v>47</v>
      </c>
      <c r="Q644" s="13" t="s">
        <v>47</v>
      </c>
      <c r="R644" s="286">
        <v>95</v>
      </c>
      <c r="T644" s="118">
        <v>30</v>
      </c>
      <c r="AA644" s="1"/>
      <c r="AB644" s="1"/>
      <c r="AC644" s="1"/>
      <c r="AD644" s="1"/>
      <c r="AE644" s="1"/>
      <c r="AF644" s="1"/>
    </row>
    <row r="645" spans="1:32" hidden="1" x14ac:dyDescent="0.35">
      <c r="A645" s="1">
        <v>9001373001</v>
      </c>
      <c r="B645" s="1">
        <v>18</v>
      </c>
      <c r="C645" s="25">
        <v>44431.309571759259</v>
      </c>
      <c r="D645" s="1" t="s">
        <v>449</v>
      </c>
      <c r="E645" s="1">
        <v>2</v>
      </c>
      <c r="F645" s="1">
        <v>80</v>
      </c>
      <c r="G645" s="1">
        <v>0.5</v>
      </c>
      <c r="H645" s="1" t="s">
        <v>450</v>
      </c>
      <c r="I645" s="1" t="s">
        <v>451</v>
      </c>
      <c r="J645" s="1">
        <v>1657654</v>
      </c>
      <c r="K645" s="1">
        <v>440</v>
      </c>
      <c r="L645" s="2">
        <v>8653.5716666666667</v>
      </c>
      <c r="M645" s="2">
        <v>3649.5153333333328</v>
      </c>
      <c r="N645" s="1" t="s">
        <v>271</v>
      </c>
      <c r="O645" s="144">
        <v>105</v>
      </c>
      <c r="P645" s="13" t="s">
        <v>47</v>
      </c>
      <c r="Q645" s="13" t="s">
        <v>47</v>
      </c>
      <c r="R645" s="286">
        <v>100</v>
      </c>
      <c r="T645" s="118">
        <v>30</v>
      </c>
      <c r="AA645" s="1"/>
      <c r="AB645" s="1"/>
      <c r="AC645" s="1"/>
      <c r="AD645" s="1"/>
      <c r="AE645" s="1"/>
      <c r="AF645" s="1"/>
    </row>
    <row r="646" spans="1:32" hidden="1" x14ac:dyDescent="0.35">
      <c r="A646" s="1">
        <v>9001373001</v>
      </c>
      <c r="B646" s="1">
        <v>19</v>
      </c>
      <c r="C646" s="25">
        <v>44431.315196759257</v>
      </c>
      <c r="D646" s="1" t="s">
        <v>449</v>
      </c>
      <c r="E646" s="1">
        <v>2</v>
      </c>
      <c r="F646" s="1">
        <v>80</v>
      </c>
      <c r="G646" s="1">
        <v>0.5</v>
      </c>
      <c r="H646" s="1" t="s">
        <v>450</v>
      </c>
      <c r="I646" s="1" t="s">
        <v>451</v>
      </c>
      <c r="J646" s="1">
        <v>1657654</v>
      </c>
      <c r="K646" s="1">
        <v>440</v>
      </c>
      <c r="L646" s="2">
        <v>6466.0603333333338</v>
      </c>
      <c r="M646" s="2">
        <v>3341.6026666666671</v>
      </c>
      <c r="N646" s="1" t="s">
        <v>271</v>
      </c>
      <c r="O646" s="144">
        <v>105</v>
      </c>
      <c r="P646" s="13" t="s">
        <v>47</v>
      </c>
      <c r="Q646" s="13" t="s">
        <v>47</v>
      </c>
      <c r="R646" s="286">
        <v>90</v>
      </c>
      <c r="T646" s="118">
        <v>30</v>
      </c>
      <c r="AA646" s="1"/>
      <c r="AB646" s="1"/>
      <c r="AC646" s="1"/>
      <c r="AD646" s="1"/>
      <c r="AE646" s="1"/>
      <c r="AF646" s="1"/>
    </row>
    <row r="647" spans="1:32" hidden="1" x14ac:dyDescent="0.35">
      <c r="A647" s="1">
        <v>9001373001</v>
      </c>
      <c r="B647" s="1">
        <v>20</v>
      </c>
      <c r="C647" s="25">
        <v>44431.301562499997</v>
      </c>
      <c r="D647" s="1" t="s">
        <v>449</v>
      </c>
      <c r="E647" s="1">
        <v>2</v>
      </c>
      <c r="F647" s="1">
        <v>80</v>
      </c>
      <c r="G647" s="1">
        <v>0.5</v>
      </c>
      <c r="H647" s="1" t="s">
        <v>450</v>
      </c>
      <c r="I647" s="1" t="s">
        <v>451</v>
      </c>
      <c r="J647" s="1">
        <v>1657654</v>
      </c>
      <c r="K647" s="1">
        <v>440</v>
      </c>
      <c r="L647" s="2">
        <v>8515.5710000000017</v>
      </c>
      <c r="M647" s="2">
        <v>3796.4976666666662</v>
      </c>
      <c r="N647" s="1" t="s">
        <v>271</v>
      </c>
      <c r="O647" s="144">
        <v>105</v>
      </c>
      <c r="P647" s="13" t="s">
        <v>47</v>
      </c>
      <c r="Q647" s="13" t="s">
        <v>47</v>
      </c>
      <c r="R647" s="286">
        <v>105</v>
      </c>
      <c r="T647" s="118">
        <v>30</v>
      </c>
      <c r="AA647" s="1"/>
      <c r="AB647" s="1"/>
      <c r="AC647" s="1"/>
      <c r="AD647" s="1"/>
      <c r="AE647" s="1"/>
      <c r="AF647" s="1"/>
    </row>
    <row r="648" spans="1:32" hidden="1" x14ac:dyDescent="0.35">
      <c r="A648" s="1">
        <v>9001373001</v>
      </c>
      <c r="B648" s="1">
        <v>21</v>
      </c>
      <c r="C648" s="25">
        <v>44426.351354166669</v>
      </c>
      <c r="D648" s="1" t="s">
        <v>449</v>
      </c>
      <c r="E648" s="1">
        <v>2</v>
      </c>
      <c r="F648" s="1">
        <v>80</v>
      </c>
      <c r="G648" s="1">
        <v>0.5</v>
      </c>
      <c r="H648" s="1" t="s">
        <v>450</v>
      </c>
      <c r="I648" s="1" t="s">
        <v>451</v>
      </c>
      <c r="J648" s="1">
        <v>1657654</v>
      </c>
      <c r="K648" s="1">
        <v>440</v>
      </c>
      <c r="L648" s="2">
        <v>8926.4013333333332</v>
      </c>
      <c r="M648" s="2">
        <v>3544.7996666666663</v>
      </c>
      <c r="N648" s="1" t="s">
        <v>271</v>
      </c>
      <c r="O648" s="144">
        <v>105</v>
      </c>
      <c r="P648" s="13" t="s">
        <v>47</v>
      </c>
      <c r="Q648" s="13" t="s">
        <v>47</v>
      </c>
      <c r="R648" s="286">
        <v>100</v>
      </c>
      <c r="T648" s="118">
        <v>30</v>
      </c>
      <c r="AA648" s="1"/>
      <c r="AB648" s="1"/>
      <c r="AC648" s="1"/>
      <c r="AD648" s="1"/>
      <c r="AE648" s="1"/>
      <c r="AF648" s="1"/>
    </row>
    <row r="649" spans="1:32" hidden="1" x14ac:dyDescent="0.35">
      <c r="A649" s="1">
        <v>9001373001</v>
      </c>
      <c r="B649" s="1">
        <v>22</v>
      </c>
      <c r="C649" s="25">
        <v>44426.279942129629</v>
      </c>
      <c r="D649" s="1" t="s">
        <v>449</v>
      </c>
      <c r="E649" s="1">
        <v>2</v>
      </c>
      <c r="F649" s="1">
        <v>80</v>
      </c>
      <c r="G649" s="1">
        <v>0.5</v>
      </c>
      <c r="H649" s="1" t="s">
        <v>450</v>
      </c>
      <c r="I649" s="1" t="s">
        <v>451</v>
      </c>
      <c r="J649" s="1">
        <v>1657654</v>
      </c>
      <c r="K649" s="1">
        <v>440</v>
      </c>
      <c r="L649" s="2">
        <v>8019.6773333333331</v>
      </c>
      <c r="M649" s="2">
        <v>3475.5879999999997</v>
      </c>
      <c r="N649" s="1" t="s">
        <v>271</v>
      </c>
      <c r="O649" s="144">
        <v>105</v>
      </c>
      <c r="P649" s="13" t="s">
        <v>47</v>
      </c>
      <c r="Q649" s="13" t="s">
        <v>47</v>
      </c>
      <c r="R649" s="286">
        <v>95</v>
      </c>
      <c r="T649" s="118">
        <v>30</v>
      </c>
      <c r="AA649" s="1"/>
      <c r="AB649" s="1"/>
      <c r="AC649" s="1"/>
      <c r="AD649" s="1"/>
      <c r="AE649" s="1"/>
      <c r="AF649" s="1"/>
    </row>
    <row r="650" spans="1:32" hidden="1" x14ac:dyDescent="0.35">
      <c r="A650" s="1">
        <v>9001373001</v>
      </c>
      <c r="B650" s="1">
        <v>23</v>
      </c>
      <c r="C650" s="25">
        <v>44426.322592592594</v>
      </c>
      <c r="D650" s="1" t="s">
        <v>449</v>
      </c>
      <c r="E650" s="1">
        <v>2</v>
      </c>
      <c r="F650" s="1">
        <v>80</v>
      </c>
      <c r="G650" s="1">
        <v>0.5</v>
      </c>
      <c r="H650" s="1" t="s">
        <v>450</v>
      </c>
      <c r="I650" s="1" t="s">
        <v>451</v>
      </c>
      <c r="J650" s="1">
        <v>1657654</v>
      </c>
      <c r="K650" s="1">
        <v>440</v>
      </c>
      <c r="L650" s="2">
        <v>8531.632333333333</v>
      </c>
      <c r="M650" s="2">
        <v>3571.5333333333333</v>
      </c>
      <c r="N650" s="1" t="s">
        <v>271</v>
      </c>
      <c r="O650" s="144">
        <v>105</v>
      </c>
      <c r="P650" s="13" t="s">
        <v>47</v>
      </c>
      <c r="Q650" s="13" t="s">
        <v>47</v>
      </c>
      <c r="R650" s="286">
        <v>100</v>
      </c>
      <c r="T650" s="118">
        <v>30</v>
      </c>
      <c r="AA650" s="1"/>
      <c r="AB650" s="1"/>
      <c r="AC650" s="1"/>
      <c r="AD650" s="1"/>
      <c r="AE650" s="1"/>
      <c r="AF650" s="1"/>
    </row>
    <row r="651" spans="1:32" hidden="1" x14ac:dyDescent="0.35">
      <c r="A651" s="1">
        <v>9001373001</v>
      </c>
      <c r="B651" s="1">
        <v>24</v>
      </c>
      <c r="C651" s="25">
        <v>44426.298055555555</v>
      </c>
      <c r="D651" s="1" t="s">
        <v>449</v>
      </c>
      <c r="E651" s="1">
        <v>2</v>
      </c>
      <c r="F651" s="1">
        <v>80</v>
      </c>
      <c r="G651" s="1">
        <v>0.5</v>
      </c>
      <c r="H651" s="1" t="s">
        <v>450</v>
      </c>
      <c r="I651" s="1" t="s">
        <v>451</v>
      </c>
      <c r="J651" s="1">
        <v>1657654</v>
      </c>
      <c r="K651" s="1">
        <v>440</v>
      </c>
      <c r="L651" s="2">
        <v>8297.8976666666658</v>
      </c>
      <c r="M651" s="2">
        <v>3462.3796666666672</v>
      </c>
      <c r="N651" s="1" t="s">
        <v>271</v>
      </c>
      <c r="O651" s="144">
        <v>105</v>
      </c>
      <c r="P651" s="13" t="s">
        <v>47</v>
      </c>
      <c r="Q651" s="13" t="s">
        <v>47</v>
      </c>
      <c r="R651" s="286">
        <v>95</v>
      </c>
      <c r="T651" s="118">
        <v>30</v>
      </c>
      <c r="AA651" s="1"/>
      <c r="AB651" s="1"/>
      <c r="AC651" s="1"/>
      <c r="AD651" s="1"/>
      <c r="AE651" s="1"/>
      <c r="AF651" s="1"/>
    </row>
    <row r="652" spans="1:32" hidden="1" x14ac:dyDescent="0.35">
      <c r="A652" s="1">
        <v>9001373001</v>
      </c>
      <c r="B652" s="1">
        <v>25</v>
      </c>
      <c r="C652" s="25">
        <v>44426.359016203707</v>
      </c>
      <c r="D652" s="1" t="s">
        <v>449</v>
      </c>
      <c r="E652" s="1">
        <v>2</v>
      </c>
      <c r="F652" s="1">
        <v>80</v>
      </c>
      <c r="G652" s="1">
        <v>0.5</v>
      </c>
      <c r="H652" s="1" t="s">
        <v>450</v>
      </c>
      <c r="I652" s="1" t="s">
        <v>451</v>
      </c>
      <c r="J652" s="1">
        <v>1657654</v>
      </c>
      <c r="K652" s="1">
        <v>440</v>
      </c>
      <c r="L652" s="2">
        <v>8467.81</v>
      </c>
      <c r="M652" s="2">
        <v>3496.4043333333334</v>
      </c>
      <c r="N652" s="1" t="s">
        <v>271</v>
      </c>
      <c r="O652" s="144">
        <v>105</v>
      </c>
      <c r="P652" s="13" t="s">
        <v>47</v>
      </c>
      <c r="Q652" s="13" t="s">
        <v>47</v>
      </c>
      <c r="R652" s="286">
        <v>95</v>
      </c>
      <c r="T652" s="118">
        <v>30</v>
      </c>
      <c r="AA652" s="1"/>
      <c r="AB652" s="1"/>
      <c r="AC652" s="1"/>
      <c r="AD652" s="1"/>
      <c r="AE652" s="1"/>
      <c r="AF652" s="1"/>
    </row>
    <row r="653" spans="1:32" hidden="1" x14ac:dyDescent="0.35">
      <c r="A653" s="1">
        <v>9001373001</v>
      </c>
      <c r="B653" s="1">
        <v>26</v>
      </c>
      <c r="C653" s="25">
        <v>44426.289583333331</v>
      </c>
      <c r="D653" s="1" t="s">
        <v>449</v>
      </c>
      <c r="E653" s="1">
        <v>2</v>
      </c>
      <c r="F653" s="1">
        <v>80</v>
      </c>
      <c r="G653" s="1">
        <v>0.5</v>
      </c>
      <c r="H653" s="1" t="s">
        <v>450</v>
      </c>
      <c r="I653" s="1" t="s">
        <v>451</v>
      </c>
      <c r="J653" s="1">
        <v>1657654</v>
      </c>
      <c r="K653" s="1">
        <v>440</v>
      </c>
      <c r="L653" s="2">
        <v>8074.5183333333334</v>
      </c>
      <c r="M653" s="2">
        <v>3776.9493333333335</v>
      </c>
      <c r="N653" s="1" t="s">
        <v>271</v>
      </c>
      <c r="O653" s="144">
        <v>105</v>
      </c>
      <c r="P653" s="13" t="s">
        <v>47</v>
      </c>
      <c r="Q653" s="13" t="s">
        <v>47</v>
      </c>
      <c r="R653" s="286">
        <v>105</v>
      </c>
      <c r="T653" s="118">
        <v>30</v>
      </c>
      <c r="AA653" s="1"/>
      <c r="AB653" s="1"/>
      <c r="AC653" s="1"/>
      <c r="AD653" s="1"/>
      <c r="AE653" s="1"/>
      <c r="AF653" s="1"/>
    </row>
    <row r="654" spans="1:32" hidden="1" x14ac:dyDescent="0.35">
      <c r="A654" s="1">
        <v>9001373001</v>
      </c>
      <c r="B654" s="1">
        <v>27</v>
      </c>
      <c r="C654" s="25">
        <v>44426.331192129626</v>
      </c>
      <c r="D654" s="1" t="s">
        <v>449</v>
      </c>
      <c r="E654" s="1">
        <v>2</v>
      </c>
      <c r="F654" s="1">
        <v>80</v>
      </c>
      <c r="G654" s="1">
        <v>0.5</v>
      </c>
      <c r="H654" s="1" t="s">
        <v>450</v>
      </c>
      <c r="I654" s="1" t="s">
        <v>451</v>
      </c>
      <c r="J654" s="1">
        <v>1657654</v>
      </c>
      <c r="K654" s="1">
        <v>440</v>
      </c>
      <c r="L654" s="2">
        <v>8909.3906666666662</v>
      </c>
      <c r="M654" s="2">
        <v>3909.6666666666665</v>
      </c>
      <c r="N654" s="1" t="s">
        <v>271</v>
      </c>
      <c r="O654" s="144">
        <v>105</v>
      </c>
      <c r="P654" s="13" t="s">
        <v>47</v>
      </c>
      <c r="Q654" s="13" t="s">
        <v>47</v>
      </c>
      <c r="R654" s="286">
        <v>105</v>
      </c>
      <c r="T654" s="118">
        <v>30</v>
      </c>
      <c r="AA654" s="1"/>
      <c r="AB654" s="1"/>
      <c r="AC654" s="1"/>
      <c r="AD654" s="1"/>
      <c r="AE654" s="1"/>
      <c r="AF654" s="1"/>
    </row>
    <row r="655" spans="1:32" hidden="1" x14ac:dyDescent="0.35">
      <c r="A655" s="1">
        <v>9001373001</v>
      </c>
      <c r="B655" s="1">
        <v>28</v>
      </c>
      <c r="C655" s="25">
        <v>44426.312719907408</v>
      </c>
      <c r="D655" s="1" t="s">
        <v>449</v>
      </c>
      <c r="E655" s="1">
        <v>2</v>
      </c>
      <c r="F655" s="1">
        <v>80</v>
      </c>
      <c r="G655" s="1">
        <v>0.5</v>
      </c>
      <c r="H655" s="1" t="s">
        <v>450</v>
      </c>
      <c r="I655" s="1" t="s">
        <v>451</v>
      </c>
      <c r="J655" s="1">
        <v>1657654</v>
      </c>
      <c r="K655" s="1">
        <v>440</v>
      </c>
      <c r="L655" s="2">
        <v>8023.1643333333341</v>
      </c>
      <c r="M655" s="2">
        <v>3222.3050000000003</v>
      </c>
      <c r="N655" s="1" t="s">
        <v>271</v>
      </c>
      <c r="O655" s="144">
        <v>105</v>
      </c>
      <c r="P655" s="13" t="s">
        <v>47</v>
      </c>
      <c r="Q655" s="13" t="s">
        <v>47</v>
      </c>
      <c r="R655" s="286">
        <v>85</v>
      </c>
      <c r="T655" s="118">
        <v>30</v>
      </c>
      <c r="AA655" s="1"/>
      <c r="AB655" s="1"/>
      <c r="AC655" s="1"/>
      <c r="AD655" s="1"/>
      <c r="AE655" s="1"/>
      <c r="AF655" s="1"/>
    </row>
    <row r="656" spans="1:32" hidden="1" x14ac:dyDescent="0.35">
      <c r="A656" s="1">
        <v>9001373001</v>
      </c>
      <c r="B656" s="1">
        <v>29</v>
      </c>
      <c r="C656" s="25">
        <v>44426.305555555555</v>
      </c>
      <c r="D656" s="1" t="s">
        <v>449</v>
      </c>
      <c r="E656" s="1">
        <v>2</v>
      </c>
      <c r="F656" s="1">
        <v>80</v>
      </c>
      <c r="G656" s="1">
        <v>0.5</v>
      </c>
      <c r="H656" s="1" t="s">
        <v>450</v>
      </c>
      <c r="I656" s="1" t="s">
        <v>451</v>
      </c>
      <c r="J656" s="1">
        <v>1657654</v>
      </c>
      <c r="K656" s="1">
        <v>440</v>
      </c>
      <c r="L656" s="2">
        <v>7450.2396666666673</v>
      </c>
      <c r="M656" s="2">
        <v>3706.998</v>
      </c>
      <c r="N656" s="1" t="s">
        <v>271</v>
      </c>
      <c r="O656" s="144">
        <v>105</v>
      </c>
      <c r="P656" s="13" t="s">
        <v>47</v>
      </c>
      <c r="Q656" s="13" t="s">
        <v>47</v>
      </c>
      <c r="R656" s="286">
        <v>105</v>
      </c>
      <c r="T656" s="118">
        <v>30</v>
      </c>
      <c r="AA656" s="1"/>
      <c r="AB656" s="1"/>
      <c r="AC656" s="1"/>
      <c r="AD656" s="1"/>
      <c r="AE656" s="1"/>
      <c r="AF656" s="1"/>
    </row>
    <row r="657" spans="1:34" s="278" customFormat="1" hidden="1" x14ac:dyDescent="0.35">
      <c r="A657" s="193">
        <v>9001373001</v>
      </c>
      <c r="B657" s="193">
        <v>30</v>
      </c>
      <c r="C657" s="194">
        <v>44426.339756944442</v>
      </c>
      <c r="D657" s="193" t="s">
        <v>449</v>
      </c>
      <c r="E657" s="193">
        <v>2</v>
      </c>
      <c r="F657" s="193">
        <v>80</v>
      </c>
      <c r="G657" s="193">
        <v>0.5</v>
      </c>
      <c r="H657" s="193" t="s">
        <v>450</v>
      </c>
      <c r="I657" s="193" t="s">
        <v>451</v>
      </c>
      <c r="J657" s="193">
        <v>1657654</v>
      </c>
      <c r="K657" s="193">
        <v>440</v>
      </c>
      <c r="L657" s="195">
        <v>8494.9660000000003</v>
      </c>
      <c r="M657" s="195">
        <v>3661.0329999999999</v>
      </c>
      <c r="N657" s="193" t="s">
        <v>271</v>
      </c>
      <c r="O657" s="196">
        <v>105</v>
      </c>
      <c r="P657" s="197" t="s">
        <v>47</v>
      </c>
      <c r="Q657" s="197" t="s">
        <v>47</v>
      </c>
      <c r="R657" s="287">
        <v>105</v>
      </c>
      <c r="S657" s="193"/>
      <c r="T657" s="203">
        <v>30</v>
      </c>
      <c r="U657" s="198"/>
      <c r="V657" s="199"/>
      <c r="W657" s="173"/>
      <c r="X657" s="173"/>
      <c r="AA657" s="193"/>
      <c r="AB657" s="193"/>
      <c r="AC657" s="193"/>
      <c r="AD657" s="193"/>
      <c r="AE657" s="193"/>
      <c r="AF657" s="193"/>
    </row>
    <row r="658" spans="1:34" hidden="1" x14ac:dyDescent="0.35">
      <c r="A658" s="1" t="s">
        <v>452</v>
      </c>
      <c r="B658" s="1" t="s">
        <v>453</v>
      </c>
      <c r="C658" s="25">
        <v>44432.33320601852</v>
      </c>
      <c r="D658" s="1" t="s">
        <v>454</v>
      </c>
      <c r="E658" s="1"/>
      <c r="F658" s="1"/>
      <c r="G658" s="1"/>
      <c r="H658" s="1">
        <v>0</v>
      </c>
      <c r="I658" s="1" t="s">
        <v>455</v>
      </c>
      <c r="J658" s="1">
        <v>225</v>
      </c>
      <c r="K658" s="1">
        <v>0</v>
      </c>
      <c r="L658" s="2">
        <v>7071.1076666666668</v>
      </c>
      <c r="M658" s="2">
        <v>2954.1758333333332</v>
      </c>
      <c r="N658" s="1" t="s">
        <v>271</v>
      </c>
      <c r="Q658" s="13"/>
      <c r="T658" s="118">
        <v>30</v>
      </c>
      <c r="AA658" s="1"/>
      <c r="AB658" s="1"/>
      <c r="AC658" s="1"/>
      <c r="AD658" s="1"/>
      <c r="AE658" s="1"/>
      <c r="AF658" s="1"/>
    </row>
    <row r="659" spans="1:34" hidden="1" x14ac:dyDescent="0.35">
      <c r="A659" s="1" t="s">
        <v>452</v>
      </c>
      <c r="B659" s="1" t="s">
        <v>457</v>
      </c>
      <c r="C659" s="25">
        <v>44432.33320601852</v>
      </c>
      <c r="D659" s="1" t="s">
        <v>454</v>
      </c>
      <c r="E659" s="1"/>
      <c r="F659" s="1"/>
      <c r="G659" s="1"/>
      <c r="H659" s="1">
        <v>0</v>
      </c>
      <c r="I659" s="1" t="s">
        <v>455</v>
      </c>
      <c r="J659" s="1">
        <v>225</v>
      </c>
      <c r="K659" s="1">
        <v>0</v>
      </c>
      <c r="L659" s="2">
        <v>8123</v>
      </c>
      <c r="M659" s="2">
        <v>3150</v>
      </c>
      <c r="N659" s="1" t="s">
        <v>271</v>
      </c>
      <c r="Q659" s="13"/>
      <c r="T659" s="118">
        <v>30</v>
      </c>
      <c r="AA659" s="1"/>
      <c r="AB659" s="1"/>
      <c r="AC659" s="1"/>
      <c r="AD659" s="1"/>
      <c r="AE659" s="1"/>
      <c r="AF659" s="1"/>
    </row>
    <row r="660" spans="1:34" s="278" customFormat="1" hidden="1" x14ac:dyDescent="0.35">
      <c r="A660" s="193" t="s">
        <v>452</v>
      </c>
      <c r="B660" s="193" t="s">
        <v>456</v>
      </c>
      <c r="C660" s="194">
        <v>44432.359861111108</v>
      </c>
      <c r="D660" s="193" t="s">
        <v>454</v>
      </c>
      <c r="E660" s="193"/>
      <c r="F660" s="193"/>
      <c r="G660" s="193"/>
      <c r="H660" s="193">
        <v>0</v>
      </c>
      <c r="I660" s="193" t="s">
        <v>455</v>
      </c>
      <c r="J660" s="193">
        <v>225</v>
      </c>
      <c r="K660" s="193">
        <v>0</v>
      </c>
      <c r="L660" s="195">
        <v>6865.2690000000002</v>
      </c>
      <c r="M660" s="195">
        <v>2950.2133333333331</v>
      </c>
      <c r="N660" s="193" t="s">
        <v>271</v>
      </c>
      <c r="O660" s="196"/>
      <c r="P660" s="197"/>
      <c r="Q660" s="197"/>
      <c r="R660" s="287"/>
      <c r="S660" s="193"/>
      <c r="T660" s="203">
        <v>30</v>
      </c>
      <c r="U660" s="198"/>
      <c r="V660" s="199"/>
      <c r="W660" s="173"/>
      <c r="X660" s="173"/>
      <c r="AA660" s="193"/>
      <c r="AB660" s="193"/>
      <c r="AC660" s="193"/>
      <c r="AD660" s="193"/>
      <c r="AE660" s="193"/>
      <c r="AF660" s="193"/>
    </row>
    <row r="661" spans="1:34" hidden="1" x14ac:dyDescent="0.35">
      <c r="A661" s="1" t="s">
        <v>454</v>
      </c>
      <c r="B661" s="1">
        <v>1</v>
      </c>
      <c r="C661" s="25">
        <v>44425.548159722224</v>
      </c>
      <c r="D661" s="1" t="s">
        <v>458</v>
      </c>
      <c r="E661" s="1">
        <v>4</v>
      </c>
      <c r="F661" s="1">
        <v>132</v>
      </c>
      <c r="G661" s="1"/>
      <c r="H661" s="1" t="s">
        <v>63</v>
      </c>
      <c r="I661" s="1" t="s">
        <v>64</v>
      </c>
      <c r="J661" s="1">
        <v>12356192</v>
      </c>
      <c r="K661" s="1">
        <v>690</v>
      </c>
      <c r="L661" s="2">
        <v>7584.7533333333331</v>
      </c>
      <c r="M661" s="2">
        <v>2973.777</v>
      </c>
      <c r="N661" s="1" t="s">
        <v>271</v>
      </c>
      <c r="Q661" s="13"/>
      <c r="T661" s="118">
        <v>30</v>
      </c>
      <c r="U661" s="38">
        <v>100</v>
      </c>
      <c r="V661" s="50" t="s">
        <v>46</v>
      </c>
      <c r="W661" s="112" t="s">
        <v>45</v>
      </c>
      <c r="X661" s="112">
        <v>80</v>
      </c>
      <c r="AA661" s="1"/>
      <c r="AB661" s="1"/>
      <c r="AC661" s="1"/>
      <c r="AD661" s="1"/>
      <c r="AE661" s="1"/>
      <c r="AF661" s="1"/>
    </row>
    <row r="662" spans="1:34" hidden="1" x14ac:dyDescent="0.35">
      <c r="A662" s="1" t="s">
        <v>454</v>
      </c>
      <c r="B662" s="1">
        <v>2</v>
      </c>
      <c r="C662" s="25">
        <v>44425.558819444443</v>
      </c>
      <c r="D662" s="1" t="s">
        <v>458</v>
      </c>
      <c r="E662" s="1">
        <v>4</v>
      </c>
      <c r="F662" s="1">
        <v>132</v>
      </c>
      <c r="G662" s="1"/>
      <c r="H662" s="1" t="s">
        <v>63</v>
      </c>
      <c r="I662" s="1" t="s">
        <v>64</v>
      </c>
      <c r="J662" s="1">
        <v>12356192</v>
      </c>
      <c r="K662" s="1">
        <v>690</v>
      </c>
      <c r="L662" s="2">
        <v>7881.3068333333331</v>
      </c>
      <c r="M662" s="2">
        <v>3178.664666666667</v>
      </c>
      <c r="N662" s="1" t="s">
        <v>271</v>
      </c>
      <c r="Q662" s="13"/>
      <c r="T662" s="118">
        <v>30</v>
      </c>
      <c r="U662" s="38">
        <v>80</v>
      </c>
      <c r="V662" s="50" t="s">
        <v>47</v>
      </c>
      <c r="W662" s="112" t="s">
        <v>45</v>
      </c>
      <c r="X662" s="112">
        <v>90</v>
      </c>
      <c r="AA662" s="1"/>
      <c r="AB662" s="1"/>
      <c r="AC662" s="1"/>
      <c r="AD662" s="1"/>
      <c r="AE662" s="1"/>
      <c r="AF662" s="1"/>
    </row>
    <row r="663" spans="1:34" s="278" customFormat="1" hidden="1" x14ac:dyDescent="0.35">
      <c r="A663" s="193" t="s">
        <v>454</v>
      </c>
      <c r="B663" s="193">
        <v>3</v>
      </c>
      <c r="C663" s="194">
        <v>44425.569733796299</v>
      </c>
      <c r="D663" s="193" t="s">
        <v>458</v>
      </c>
      <c r="E663" s="193">
        <v>4</v>
      </c>
      <c r="F663" s="193">
        <v>132</v>
      </c>
      <c r="G663" s="193"/>
      <c r="H663" s="193" t="s">
        <v>63</v>
      </c>
      <c r="I663" s="193" t="s">
        <v>64</v>
      </c>
      <c r="J663" s="193">
        <v>12356192</v>
      </c>
      <c r="K663" s="193">
        <v>690</v>
      </c>
      <c r="L663" s="195">
        <v>7170.3286666666654</v>
      </c>
      <c r="M663" s="195">
        <v>2914.8678333333337</v>
      </c>
      <c r="N663" s="193" t="s">
        <v>271</v>
      </c>
      <c r="O663" s="196"/>
      <c r="P663" s="197"/>
      <c r="Q663" s="197"/>
      <c r="R663" s="286"/>
      <c r="S663" s="1"/>
      <c r="T663" s="118">
        <v>30</v>
      </c>
      <c r="U663" s="198">
        <v>95</v>
      </c>
      <c r="V663" s="199" t="s">
        <v>46</v>
      </c>
      <c r="W663" s="173" t="s">
        <v>45</v>
      </c>
      <c r="X663" s="173">
        <v>80</v>
      </c>
      <c r="AA663" s="193"/>
      <c r="AB663" s="193"/>
      <c r="AC663" s="193"/>
      <c r="AD663" s="193"/>
      <c r="AE663" s="193"/>
      <c r="AF663" s="193"/>
    </row>
    <row r="664" spans="1:34" hidden="1" x14ac:dyDescent="0.35">
      <c r="A664" s="1">
        <v>449098</v>
      </c>
      <c r="B664" s="1">
        <v>8</v>
      </c>
      <c r="C664" s="25">
        <v>44445.59479166667</v>
      </c>
      <c r="D664" s="1" t="s">
        <v>459</v>
      </c>
      <c r="E664" s="1">
        <v>6</v>
      </c>
      <c r="F664" s="1">
        <v>160</v>
      </c>
      <c r="G664" s="1">
        <v>11</v>
      </c>
      <c r="H664" s="1" t="s">
        <v>63</v>
      </c>
      <c r="I664" s="1" t="s">
        <v>64</v>
      </c>
      <c r="J664" s="1">
        <v>12375092</v>
      </c>
      <c r="K664" s="1">
        <v>690</v>
      </c>
      <c r="L664" s="2">
        <v>7335.38</v>
      </c>
      <c r="M664" s="2">
        <v>3424.0226666666672</v>
      </c>
      <c r="N664" s="1" t="s">
        <v>271</v>
      </c>
      <c r="O664" s="144">
        <v>105</v>
      </c>
      <c r="P664" s="13" t="s">
        <v>47</v>
      </c>
      <c r="Q664" s="13" t="s">
        <v>47</v>
      </c>
      <c r="R664" s="288">
        <v>105</v>
      </c>
      <c r="T664" s="118">
        <v>30</v>
      </c>
      <c r="U664" s="38">
        <v>95</v>
      </c>
      <c r="V664" s="50" t="s">
        <v>46</v>
      </c>
      <c r="W664" s="112" t="s">
        <v>45</v>
      </c>
      <c r="X664" s="112">
        <v>100</v>
      </c>
      <c r="AA664" s="144">
        <v>105</v>
      </c>
      <c r="AB664" s="13" t="s">
        <v>47</v>
      </c>
      <c r="AC664" s="13" t="s">
        <v>47</v>
      </c>
      <c r="AD664" s="288">
        <v>105</v>
      </c>
      <c r="AE664" s="1"/>
      <c r="AF664" s="286" t="s">
        <v>381</v>
      </c>
      <c r="AG664" s="136" t="s">
        <v>460</v>
      </c>
      <c r="AH664" s="118"/>
    </row>
    <row r="665" spans="1:34" hidden="1" x14ac:dyDescent="0.35">
      <c r="A665" s="1">
        <v>449098</v>
      </c>
      <c r="B665" s="1">
        <v>9</v>
      </c>
      <c r="C665" s="25">
        <v>44445.586076388892</v>
      </c>
      <c r="D665" s="1" t="s">
        <v>459</v>
      </c>
      <c r="E665" s="1">
        <v>6</v>
      </c>
      <c r="F665" s="1">
        <v>160</v>
      </c>
      <c r="G665" s="1">
        <v>11</v>
      </c>
      <c r="H665" s="1" t="s">
        <v>63</v>
      </c>
      <c r="I665" s="1" t="s">
        <v>64</v>
      </c>
      <c r="J665" s="1">
        <v>12375092</v>
      </c>
      <c r="K665" s="1">
        <v>690</v>
      </c>
      <c r="L665" s="2">
        <v>7282.1768333333339</v>
      </c>
      <c r="M665" s="2">
        <v>3375.3631666666665</v>
      </c>
      <c r="N665" s="1" t="s">
        <v>271</v>
      </c>
      <c r="O665" s="144">
        <v>105</v>
      </c>
      <c r="P665" s="13" t="s">
        <v>47</v>
      </c>
      <c r="Q665" s="13" t="s">
        <v>47</v>
      </c>
      <c r="R665" s="289">
        <v>105</v>
      </c>
      <c r="T665" s="118">
        <v>30</v>
      </c>
      <c r="U665" s="38">
        <v>95</v>
      </c>
      <c r="V665" s="50" t="s">
        <v>46</v>
      </c>
      <c r="W665" s="112" t="s">
        <v>45</v>
      </c>
      <c r="X665" s="112">
        <v>100</v>
      </c>
      <c r="AA665" s="144">
        <v>105</v>
      </c>
      <c r="AB665" s="13" t="s">
        <v>47</v>
      </c>
      <c r="AC665" s="13" t="s">
        <v>47</v>
      </c>
      <c r="AD665" s="289">
        <v>105</v>
      </c>
      <c r="AE665" s="1"/>
      <c r="AF665" s="286" t="s">
        <v>381</v>
      </c>
      <c r="AG665" s="136" t="s">
        <v>460</v>
      </c>
      <c r="AH665" s="118"/>
    </row>
    <row r="666" spans="1:34" hidden="1" x14ac:dyDescent="0.35">
      <c r="A666" s="1">
        <v>449098</v>
      </c>
      <c r="B666" s="1">
        <v>10</v>
      </c>
      <c r="C666" s="25">
        <v>44445.540520833332</v>
      </c>
      <c r="D666" s="1" t="s">
        <v>459</v>
      </c>
      <c r="E666" s="1">
        <v>6</v>
      </c>
      <c r="F666" s="1">
        <v>160</v>
      </c>
      <c r="G666" s="1">
        <v>11</v>
      </c>
      <c r="H666" s="1" t="s">
        <v>63</v>
      </c>
      <c r="I666" s="1" t="s">
        <v>64</v>
      </c>
      <c r="J666" s="1">
        <v>12375092</v>
      </c>
      <c r="K666" s="1">
        <v>690</v>
      </c>
      <c r="L666" s="2">
        <v>7462.6555000000008</v>
      </c>
      <c r="M666" s="2">
        <v>3333.4135000000001</v>
      </c>
      <c r="N666" s="1" t="s">
        <v>271</v>
      </c>
      <c r="O666" s="144">
        <v>105</v>
      </c>
      <c r="P666" s="13" t="s">
        <v>47</v>
      </c>
      <c r="Q666" s="13" t="s">
        <v>47</v>
      </c>
      <c r="R666" s="289">
        <v>105</v>
      </c>
      <c r="T666" s="118">
        <v>30</v>
      </c>
      <c r="U666" s="38">
        <v>100</v>
      </c>
      <c r="V666" s="50" t="s">
        <v>46</v>
      </c>
      <c r="W666" s="112" t="s">
        <v>45</v>
      </c>
      <c r="X666" s="112">
        <v>100</v>
      </c>
      <c r="AA666" s="144">
        <v>105</v>
      </c>
      <c r="AB666" s="13" t="s">
        <v>47</v>
      </c>
      <c r="AC666" s="13" t="s">
        <v>47</v>
      </c>
      <c r="AD666" s="289">
        <v>105</v>
      </c>
      <c r="AE666" s="1"/>
      <c r="AF666" s="286" t="s">
        <v>381</v>
      </c>
      <c r="AG666" s="136" t="s">
        <v>460</v>
      </c>
      <c r="AH666" s="118"/>
    </row>
    <row r="667" spans="1:34" hidden="1" x14ac:dyDescent="0.35">
      <c r="A667" s="1">
        <v>449098</v>
      </c>
      <c r="B667" s="1">
        <v>11</v>
      </c>
      <c r="C667" s="25">
        <v>44445.561064814814</v>
      </c>
      <c r="D667" s="1" t="s">
        <v>459</v>
      </c>
      <c r="E667" s="1">
        <v>6</v>
      </c>
      <c r="F667" s="1">
        <v>160</v>
      </c>
      <c r="G667" s="1">
        <v>11</v>
      </c>
      <c r="H667" s="1" t="s">
        <v>63</v>
      </c>
      <c r="I667" s="1" t="s">
        <v>64</v>
      </c>
      <c r="J667" s="1">
        <v>12375092</v>
      </c>
      <c r="K667" s="1">
        <v>690</v>
      </c>
      <c r="L667" s="2">
        <v>8008.2125000000005</v>
      </c>
      <c r="M667" s="2">
        <v>3536.557666666667</v>
      </c>
      <c r="N667" s="1" t="s">
        <v>271</v>
      </c>
      <c r="O667" s="144">
        <v>105</v>
      </c>
      <c r="P667" s="13" t="s">
        <v>47</v>
      </c>
      <c r="Q667" s="13" t="s">
        <v>47</v>
      </c>
      <c r="R667" s="289">
        <v>105</v>
      </c>
      <c r="T667" s="118">
        <v>30</v>
      </c>
      <c r="U667" s="38">
        <v>80</v>
      </c>
      <c r="V667" s="50" t="s">
        <v>47</v>
      </c>
      <c r="W667" s="112" t="s">
        <v>45</v>
      </c>
      <c r="X667" s="112">
        <v>105</v>
      </c>
      <c r="AA667" s="144">
        <v>105</v>
      </c>
      <c r="AB667" s="13" t="s">
        <v>47</v>
      </c>
      <c r="AC667" s="13" t="s">
        <v>47</v>
      </c>
      <c r="AD667" s="289">
        <v>105</v>
      </c>
      <c r="AE667" s="1"/>
      <c r="AF667" s="286" t="s">
        <v>381</v>
      </c>
      <c r="AG667" s="136" t="s">
        <v>460</v>
      </c>
      <c r="AH667" s="118"/>
    </row>
    <row r="668" spans="1:34" hidden="1" x14ac:dyDescent="0.35">
      <c r="A668" s="1">
        <v>449098</v>
      </c>
      <c r="B668" s="1">
        <v>12</v>
      </c>
      <c r="C668" s="25">
        <v>44445.575520833336</v>
      </c>
      <c r="D668" s="1" t="s">
        <v>459</v>
      </c>
      <c r="E668" s="1">
        <v>6</v>
      </c>
      <c r="F668" s="1">
        <v>160</v>
      </c>
      <c r="G668" s="1">
        <v>11</v>
      </c>
      <c r="H668" s="1" t="s">
        <v>63</v>
      </c>
      <c r="I668" s="1" t="s">
        <v>64</v>
      </c>
      <c r="J668" s="1">
        <v>12375092</v>
      </c>
      <c r="K668" s="1">
        <v>690</v>
      </c>
      <c r="L668" s="2">
        <v>7082.3611666666666</v>
      </c>
      <c r="M668" s="2">
        <v>2968.3351666666663</v>
      </c>
      <c r="N668" s="1" t="s">
        <v>271</v>
      </c>
      <c r="O668" s="144">
        <v>105</v>
      </c>
      <c r="P668" s="13" t="s">
        <v>47</v>
      </c>
      <c r="Q668" s="13" t="s">
        <v>47</v>
      </c>
      <c r="R668" s="289">
        <v>85</v>
      </c>
      <c r="T668" s="118">
        <v>30</v>
      </c>
      <c r="U668" s="38">
        <v>90</v>
      </c>
      <c r="V668" s="50" t="s">
        <v>46</v>
      </c>
      <c r="W668" s="112" t="s">
        <v>45</v>
      </c>
      <c r="X668" s="112">
        <v>85</v>
      </c>
      <c r="AA668" s="144">
        <v>105</v>
      </c>
      <c r="AB668" s="13" t="s">
        <v>47</v>
      </c>
      <c r="AC668" s="13" t="s">
        <v>47</v>
      </c>
      <c r="AD668" s="289">
        <v>85</v>
      </c>
      <c r="AE668" s="1"/>
      <c r="AF668" s="286" t="s">
        <v>381</v>
      </c>
      <c r="AG668" s="136" t="s">
        <v>460</v>
      </c>
      <c r="AH668" s="118"/>
    </row>
    <row r="669" spans="1:34" hidden="1" x14ac:dyDescent="0.35">
      <c r="A669" s="1">
        <v>449098</v>
      </c>
      <c r="B669" s="1">
        <v>13</v>
      </c>
      <c r="C669" s="25">
        <v>44445.551793981482</v>
      </c>
      <c r="D669" s="1" t="s">
        <v>459</v>
      </c>
      <c r="E669" s="1">
        <v>6</v>
      </c>
      <c r="F669" s="1">
        <v>160</v>
      </c>
      <c r="G669" s="1">
        <v>11</v>
      </c>
      <c r="H669" s="1" t="s">
        <v>63</v>
      </c>
      <c r="I669" s="1" t="s">
        <v>64</v>
      </c>
      <c r="J669" s="1">
        <v>12375092</v>
      </c>
      <c r="K669" s="1">
        <v>690</v>
      </c>
      <c r="L669" s="2">
        <v>6455.7578333333331</v>
      </c>
      <c r="M669" s="2">
        <v>2738.8799999999997</v>
      </c>
      <c r="N669" s="1" t="s">
        <v>271</v>
      </c>
      <c r="O669" s="144">
        <v>105</v>
      </c>
      <c r="P669" s="13" t="s">
        <v>47</v>
      </c>
      <c r="Q669" s="13" t="s">
        <v>47</v>
      </c>
      <c r="R669" s="289">
        <v>75</v>
      </c>
      <c r="T669" s="118">
        <v>30</v>
      </c>
      <c r="U669" s="38">
        <v>80</v>
      </c>
      <c r="V669" s="50" t="s">
        <v>46</v>
      </c>
      <c r="W669" s="112" t="s">
        <v>44</v>
      </c>
      <c r="X669" s="112">
        <v>105</v>
      </c>
      <c r="AA669" s="144">
        <v>105</v>
      </c>
      <c r="AB669" s="13" t="s">
        <v>47</v>
      </c>
      <c r="AC669" s="13" t="s">
        <v>47</v>
      </c>
      <c r="AD669" s="289">
        <v>75</v>
      </c>
      <c r="AE669" s="1"/>
      <c r="AF669" s="286" t="s">
        <v>381</v>
      </c>
      <c r="AG669" s="136" t="s">
        <v>460</v>
      </c>
      <c r="AH669" s="118"/>
    </row>
    <row r="670" spans="1:34" hidden="1" x14ac:dyDescent="0.35">
      <c r="A670" s="1">
        <v>449098</v>
      </c>
      <c r="B670" s="1">
        <v>14</v>
      </c>
      <c r="C670" s="25">
        <v>44445.618414351855</v>
      </c>
      <c r="D670" s="1" t="s">
        <v>459</v>
      </c>
      <c r="E670" s="1">
        <v>6</v>
      </c>
      <c r="F670" s="1">
        <v>160</v>
      </c>
      <c r="G670" s="1">
        <v>11</v>
      </c>
      <c r="H670" s="1" t="s">
        <v>63</v>
      </c>
      <c r="I670" s="1" t="s">
        <v>64</v>
      </c>
      <c r="J670" s="1">
        <v>12375092</v>
      </c>
      <c r="K670" s="1">
        <v>690</v>
      </c>
      <c r="L670" s="2">
        <v>6976.9586666666655</v>
      </c>
      <c r="M670" s="2">
        <v>2944.6129999999998</v>
      </c>
      <c r="N670" s="1" t="s">
        <v>271</v>
      </c>
      <c r="O670" s="144">
        <v>105</v>
      </c>
      <c r="P670" s="13" t="s">
        <v>47</v>
      </c>
      <c r="Q670" s="13" t="s">
        <v>47</v>
      </c>
      <c r="R670" s="289">
        <v>85</v>
      </c>
      <c r="T670" s="118">
        <v>30</v>
      </c>
      <c r="U670" s="38">
        <v>90</v>
      </c>
      <c r="V670" s="50" t="s">
        <v>46</v>
      </c>
      <c r="W670" s="112" t="s">
        <v>45</v>
      </c>
      <c r="X670" s="112">
        <v>75</v>
      </c>
      <c r="AA670" s="144">
        <v>105</v>
      </c>
      <c r="AB670" s="13" t="s">
        <v>47</v>
      </c>
      <c r="AC670" s="13" t="s">
        <v>47</v>
      </c>
      <c r="AD670" s="289">
        <v>85</v>
      </c>
      <c r="AE670" s="1"/>
      <c r="AF670" s="286" t="s">
        <v>381</v>
      </c>
      <c r="AG670" s="136" t="s">
        <v>460</v>
      </c>
      <c r="AH670" s="118"/>
    </row>
    <row r="671" spans="1:34" s="278" customFormat="1" hidden="1" x14ac:dyDescent="0.35">
      <c r="A671" s="193">
        <v>449098</v>
      </c>
      <c r="B671" s="193">
        <v>15</v>
      </c>
      <c r="C671" s="194">
        <v>44445.611122685186</v>
      </c>
      <c r="D671" s="193" t="s">
        <v>459</v>
      </c>
      <c r="E671" s="193">
        <v>6</v>
      </c>
      <c r="F671" s="193">
        <v>160</v>
      </c>
      <c r="G671" s="193">
        <v>11</v>
      </c>
      <c r="H671" s="193" t="s">
        <v>63</v>
      </c>
      <c r="I671" s="193" t="s">
        <v>64</v>
      </c>
      <c r="J671" s="193">
        <v>12375092</v>
      </c>
      <c r="K671" s="193">
        <v>690</v>
      </c>
      <c r="L671" s="195">
        <v>7112.3176666666668</v>
      </c>
      <c r="M671" s="195">
        <v>3106.1244999999999</v>
      </c>
      <c r="N671" s="193" t="s">
        <v>271</v>
      </c>
      <c r="O671" s="196">
        <v>105</v>
      </c>
      <c r="P671" s="197" t="s">
        <v>47</v>
      </c>
      <c r="Q671" s="197" t="s">
        <v>47</v>
      </c>
      <c r="R671" s="290">
        <v>95</v>
      </c>
      <c r="T671" s="193">
        <v>30</v>
      </c>
      <c r="U671" s="198">
        <v>90</v>
      </c>
      <c r="V671" s="199" t="s">
        <v>46</v>
      </c>
      <c r="W671" s="173" t="s">
        <v>45</v>
      </c>
      <c r="X671" s="173">
        <v>90</v>
      </c>
      <c r="AA671" s="196">
        <v>105</v>
      </c>
      <c r="AB671" s="197" t="s">
        <v>47</v>
      </c>
      <c r="AC671" s="197" t="s">
        <v>47</v>
      </c>
      <c r="AD671" s="290">
        <v>95</v>
      </c>
      <c r="AE671" s="193"/>
      <c r="AF671" s="287" t="s">
        <v>381</v>
      </c>
      <c r="AG671" s="283" t="s">
        <v>460</v>
      </c>
      <c r="AH671" s="203"/>
    </row>
    <row r="672" spans="1:34" x14ac:dyDescent="0.35">
      <c r="A672" s="1">
        <v>448843</v>
      </c>
      <c r="B672" s="1">
        <v>4</v>
      </c>
      <c r="C672" s="25">
        <v>44453.361828703702</v>
      </c>
      <c r="D672" s="1" t="s">
        <v>461</v>
      </c>
      <c r="E672" s="1">
        <v>4</v>
      </c>
      <c r="F672" s="1">
        <v>160</v>
      </c>
      <c r="G672" s="1">
        <v>11</v>
      </c>
      <c r="H672" s="1" t="s">
        <v>63</v>
      </c>
      <c r="I672" s="1" t="s">
        <v>64</v>
      </c>
      <c r="J672" s="1">
        <v>12355852</v>
      </c>
      <c r="K672" s="1">
        <v>400</v>
      </c>
      <c r="L672" s="2">
        <v>7384.7791666666672</v>
      </c>
      <c r="M672" s="2">
        <v>3105.5433333333335</v>
      </c>
      <c r="N672" s="1" t="s">
        <v>271</v>
      </c>
      <c r="O672" s="12">
        <v>105</v>
      </c>
      <c r="P672" s="285" t="s">
        <v>47</v>
      </c>
      <c r="Q672" s="12" t="s">
        <v>47</v>
      </c>
      <c r="R672" s="286">
        <v>95</v>
      </c>
      <c r="T672" s="118">
        <v>30</v>
      </c>
      <c r="U672" s="38">
        <v>95</v>
      </c>
      <c r="V672" s="50" t="s">
        <v>46</v>
      </c>
      <c r="W672" s="112" t="s">
        <v>45</v>
      </c>
      <c r="X672" s="112">
        <v>90</v>
      </c>
      <c r="AA672" s="12">
        <v>105</v>
      </c>
      <c r="AB672" s="285" t="s">
        <v>47</v>
      </c>
      <c r="AC672" s="12" t="s">
        <v>47</v>
      </c>
      <c r="AD672" s="286">
        <v>95</v>
      </c>
      <c r="AE672" s="1"/>
      <c r="AF672" s="286" t="s">
        <v>381</v>
      </c>
      <c r="AG672" s="136" t="s">
        <v>460</v>
      </c>
      <c r="AH672" s="118"/>
    </row>
    <row r="673" spans="1:34" x14ac:dyDescent="0.35">
      <c r="A673" s="1">
        <v>448843</v>
      </c>
      <c r="B673" s="1">
        <v>5</v>
      </c>
      <c r="C673" s="25">
        <v>44453.351365740738</v>
      </c>
      <c r="D673" s="1" t="s">
        <v>461</v>
      </c>
      <c r="E673" s="1">
        <v>4</v>
      </c>
      <c r="F673" s="1">
        <v>160</v>
      </c>
      <c r="G673" s="1">
        <v>11</v>
      </c>
      <c r="H673" s="1" t="s">
        <v>63</v>
      </c>
      <c r="I673" s="1" t="s">
        <v>64</v>
      </c>
      <c r="J673" s="1">
        <v>12355852</v>
      </c>
      <c r="K673" s="1">
        <v>400</v>
      </c>
      <c r="L673" s="2">
        <v>7386.5226666666667</v>
      </c>
      <c r="M673" s="2">
        <v>3171.268</v>
      </c>
      <c r="N673" s="1" t="s">
        <v>271</v>
      </c>
      <c r="O673" s="12">
        <v>105</v>
      </c>
      <c r="P673" s="286" t="s">
        <v>47</v>
      </c>
      <c r="Q673" s="12" t="s">
        <v>47</v>
      </c>
      <c r="R673" s="286">
        <v>95</v>
      </c>
      <c r="T673" s="118">
        <v>30</v>
      </c>
      <c r="U673" s="38">
        <v>95</v>
      </c>
      <c r="V673" s="50" t="s">
        <v>46</v>
      </c>
      <c r="W673" s="112" t="s">
        <v>45</v>
      </c>
      <c r="X673" s="112">
        <v>90</v>
      </c>
      <c r="AA673" s="12">
        <v>105</v>
      </c>
      <c r="AB673" s="286" t="s">
        <v>47</v>
      </c>
      <c r="AC673" s="12" t="s">
        <v>47</v>
      </c>
      <c r="AD673" s="286">
        <v>95</v>
      </c>
      <c r="AE673" s="1"/>
      <c r="AF673" s="286" t="s">
        <v>381</v>
      </c>
      <c r="AG673" s="136" t="s">
        <v>460</v>
      </c>
      <c r="AH673" s="118"/>
    </row>
    <row r="674" spans="1:34" x14ac:dyDescent="0.35">
      <c r="A674" s="1">
        <v>448843</v>
      </c>
      <c r="B674" s="1">
        <v>6</v>
      </c>
      <c r="C674" s="25">
        <v>44453.331620370373</v>
      </c>
      <c r="D674" s="1" t="s">
        <v>461</v>
      </c>
      <c r="E674" s="1">
        <v>4</v>
      </c>
      <c r="F674" s="1">
        <v>160</v>
      </c>
      <c r="G674" s="1">
        <v>11</v>
      </c>
      <c r="H674" s="1" t="s">
        <v>63</v>
      </c>
      <c r="I674" s="1" t="s">
        <v>64</v>
      </c>
      <c r="J674" s="1">
        <v>12355852</v>
      </c>
      <c r="K674" s="1">
        <v>400</v>
      </c>
      <c r="L674" s="2">
        <v>6835.7351666666664</v>
      </c>
      <c r="M674" s="2">
        <v>3036.2260000000001</v>
      </c>
      <c r="N674" s="1" t="s">
        <v>271</v>
      </c>
      <c r="O674" s="12">
        <v>105</v>
      </c>
      <c r="P674" s="286" t="s">
        <v>47</v>
      </c>
      <c r="Q674" s="12" t="s">
        <v>47</v>
      </c>
      <c r="R674" s="286">
        <v>90</v>
      </c>
      <c r="T674" s="118">
        <v>30</v>
      </c>
      <c r="U674" s="38">
        <v>90</v>
      </c>
      <c r="V674" s="50" t="s">
        <v>46</v>
      </c>
      <c r="W674" s="112" t="s">
        <v>45</v>
      </c>
      <c r="X674" s="112">
        <v>90</v>
      </c>
      <c r="AA674" s="12">
        <v>105</v>
      </c>
      <c r="AB674" s="286" t="s">
        <v>47</v>
      </c>
      <c r="AC674" s="12" t="s">
        <v>47</v>
      </c>
      <c r="AD674" s="286">
        <v>90</v>
      </c>
      <c r="AE674" s="1"/>
      <c r="AF674" s="286" t="s">
        <v>381</v>
      </c>
      <c r="AG674" s="136" t="s">
        <v>460</v>
      </c>
      <c r="AH674" s="118"/>
    </row>
    <row r="675" spans="1:34" x14ac:dyDescent="0.35">
      <c r="A675" s="1">
        <v>448843</v>
      </c>
      <c r="B675" s="1">
        <v>7</v>
      </c>
      <c r="C675" s="25">
        <v>44453.31181712963</v>
      </c>
      <c r="D675" s="1" t="s">
        <v>461</v>
      </c>
      <c r="E675" s="1">
        <v>4</v>
      </c>
      <c r="F675" s="1">
        <v>160</v>
      </c>
      <c r="G675" s="1">
        <v>11</v>
      </c>
      <c r="H675" s="1" t="s">
        <v>63</v>
      </c>
      <c r="I675" s="1" t="s">
        <v>64</v>
      </c>
      <c r="J675" s="1">
        <v>12355852</v>
      </c>
      <c r="K675" s="1">
        <v>400</v>
      </c>
      <c r="L675" s="2">
        <v>7456.7910000000002</v>
      </c>
      <c r="M675" s="2">
        <v>3070.0921666666668</v>
      </c>
      <c r="N675" s="1" t="s">
        <v>271</v>
      </c>
      <c r="O675" s="12">
        <v>105</v>
      </c>
      <c r="P675" s="286" t="s">
        <v>47</v>
      </c>
      <c r="Q675" s="12" t="s">
        <v>47</v>
      </c>
      <c r="R675" s="286">
        <v>90</v>
      </c>
      <c r="T675" s="118">
        <v>30</v>
      </c>
      <c r="U675" s="38">
        <v>100</v>
      </c>
      <c r="V675" s="50" t="s">
        <v>46</v>
      </c>
      <c r="W675" s="112" t="s">
        <v>45</v>
      </c>
      <c r="X675" s="112">
        <v>90</v>
      </c>
      <c r="AA675" s="12">
        <v>105</v>
      </c>
      <c r="AB675" s="286" t="s">
        <v>47</v>
      </c>
      <c r="AC675" s="12" t="s">
        <v>47</v>
      </c>
      <c r="AD675" s="286">
        <v>90</v>
      </c>
      <c r="AE675" s="1"/>
      <c r="AF675" s="286" t="s">
        <v>381</v>
      </c>
      <c r="AG675" s="136" t="s">
        <v>460</v>
      </c>
      <c r="AH675" s="118"/>
    </row>
    <row r="676" spans="1:34" s="278" customFormat="1" ht="15" thickBot="1" x14ac:dyDescent="0.4">
      <c r="A676" s="193">
        <v>448843</v>
      </c>
      <c r="B676" s="193">
        <v>8</v>
      </c>
      <c r="C676" s="194">
        <v>44453.341898148145</v>
      </c>
      <c r="D676" s="193" t="s">
        <v>461</v>
      </c>
      <c r="E676" s="193">
        <v>4</v>
      </c>
      <c r="F676" s="193">
        <v>160</v>
      </c>
      <c r="G676" s="193">
        <v>11</v>
      </c>
      <c r="H676" s="193" t="s">
        <v>63</v>
      </c>
      <c r="I676" s="193" t="s">
        <v>64</v>
      </c>
      <c r="J676" s="193">
        <v>12355852</v>
      </c>
      <c r="K676" s="193">
        <v>400</v>
      </c>
      <c r="L676" s="195">
        <v>7004.8018333333339</v>
      </c>
      <c r="M676" s="195">
        <v>2922.6343333333334</v>
      </c>
      <c r="N676" s="193" t="s">
        <v>271</v>
      </c>
      <c r="O676" s="284">
        <v>105</v>
      </c>
      <c r="P676" s="287" t="s">
        <v>47</v>
      </c>
      <c r="Q676" s="284" t="s">
        <v>47</v>
      </c>
      <c r="R676" s="287">
        <v>85</v>
      </c>
      <c r="T676" s="193">
        <v>30</v>
      </c>
      <c r="U676" s="198">
        <v>90</v>
      </c>
      <c r="V676" s="199" t="s">
        <v>46</v>
      </c>
      <c r="W676" s="173" t="s">
        <v>45</v>
      </c>
      <c r="X676" s="173">
        <v>80</v>
      </c>
      <c r="AA676" s="284">
        <v>105</v>
      </c>
      <c r="AB676" s="287" t="s">
        <v>47</v>
      </c>
      <c r="AC676" s="284" t="s">
        <v>47</v>
      </c>
      <c r="AD676" s="287">
        <v>85</v>
      </c>
      <c r="AE676" s="193"/>
      <c r="AF676" s="287" t="s">
        <v>381</v>
      </c>
      <c r="AG676" s="283" t="s">
        <v>460</v>
      </c>
      <c r="AH676" s="203"/>
    </row>
    <row r="677" spans="1:34" ht="15" hidden="1" thickBot="1" x14ac:dyDescent="0.4">
      <c r="A677" s="1" t="s">
        <v>462</v>
      </c>
      <c r="B677" s="1">
        <v>1</v>
      </c>
      <c r="C677" s="25">
        <v>44474.337210648147</v>
      </c>
      <c r="D677" s="1" t="s">
        <v>463</v>
      </c>
      <c r="E677" s="1">
        <v>2</v>
      </c>
      <c r="F677" s="1">
        <v>132</v>
      </c>
      <c r="G677" s="1">
        <v>20</v>
      </c>
      <c r="H677" s="1" t="s">
        <v>464</v>
      </c>
      <c r="I677" s="1" t="s">
        <v>436</v>
      </c>
      <c r="J677" s="1">
        <v>17101</v>
      </c>
      <c r="K677" s="1">
        <v>690</v>
      </c>
      <c r="L677" s="2">
        <v>6858.5063333333337</v>
      </c>
      <c r="M677" s="2">
        <v>3308.529</v>
      </c>
      <c r="N677" s="1" t="s">
        <v>271</v>
      </c>
      <c r="O677" s="144">
        <v>105</v>
      </c>
      <c r="P677" s="13" t="s">
        <v>47</v>
      </c>
      <c r="Q677" s="13" t="s">
        <v>47</v>
      </c>
      <c r="R677" s="286">
        <v>100</v>
      </c>
      <c r="S677" s="1" t="s">
        <v>465</v>
      </c>
      <c r="T677" s="118">
        <v>30</v>
      </c>
      <c r="U677" s="38">
        <v>90</v>
      </c>
      <c r="V677" s="50" t="s">
        <v>46</v>
      </c>
      <c r="W677" s="112" t="s">
        <v>45</v>
      </c>
      <c r="X677" s="112">
        <v>95</v>
      </c>
      <c r="AA677" s="1"/>
      <c r="AB677" s="1"/>
      <c r="AC677" s="1"/>
      <c r="AD677" s="1"/>
      <c r="AE677" s="1"/>
      <c r="AF677" s="286" t="s">
        <v>466</v>
      </c>
      <c r="AG677" s="1" t="s">
        <v>467</v>
      </c>
      <c r="AH677" s="118"/>
    </row>
    <row r="678" spans="1:34" ht="15" hidden="1" thickBot="1" x14ac:dyDescent="0.4">
      <c r="A678" s="1" t="s">
        <v>462</v>
      </c>
      <c r="B678" s="1">
        <v>2</v>
      </c>
      <c r="C678" s="25">
        <v>44474.34847222222</v>
      </c>
      <c r="D678" s="1" t="s">
        <v>463</v>
      </c>
      <c r="E678" s="1">
        <v>2</v>
      </c>
      <c r="F678" s="1">
        <v>132</v>
      </c>
      <c r="G678" s="1">
        <v>20</v>
      </c>
      <c r="H678" s="1" t="s">
        <v>464</v>
      </c>
      <c r="I678" s="1" t="s">
        <v>436</v>
      </c>
      <c r="J678" s="1">
        <v>17102</v>
      </c>
      <c r="K678" s="1">
        <v>690</v>
      </c>
      <c r="L678" s="2">
        <v>7111.6308333333336</v>
      </c>
      <c r="M678" s="2">
        <v>3090.5915</v>
      </c>
      <c r="N678" s="1" t="s">
        <v>271</v>
      </c>
      <c r="O678" s="144">
        <v>105</v>
      </c>
      <c r="P678" s="13" t="s">
        <v>47</v>
      </c>
      <c r="Q678" s="13" t="s">
        <v>47</v>
      </c>
      <c r="R678" s="286">
        <v>95</v>
      </c>
      <c r="S678" s="1" t="s">
        <v>465</v>
      </c>
      <c r="T678" s="118">
        <v>30</v>
      </c>
      <c r="U678" s="38">
        <v>90</v>
      </c>
      <c r="V678" s="50" t="s">
        <v>46</v>
      </c>
      <c r="W678" s="112" t="s">
        <v>45</v>
      </c>
      <c r="X678" s="112">
        <v>90</v>
      </c>
      <c r="AA678" s="1"/>
      <c r="AB678" s="1"/>
      <c r="AC678" s="1"/>
      <c r="AD678" s="1"/>
      <c r="AE678" s="1"/>
      <c r="AF678" s="286" t="s">
        <v>466</v>
      </c>
      <c r="AG678" s="1" t="s">
        <v>467</v>
      </c>
      <c r="AH678" s="118"/>
    </row>
    <row r="679" spans="1:34" ht="15" hidden="1" thickBot="1" x14ac:dyDescent="0.4">
      <c r="A679" s="1" t="s">
        <v>462</v>
      </c>
      <c r="B679" s="1">
        <v>3</v>
      </c>
      <c r="C679" s="25">
        <v>44475.306805555556</v>
      </c>
      <c r="D679" s="1" t="s">
        <v>463</v>
      </c>
      <c r="E679" s="1">
        <v>2</v>
      </c>
      <c r="F679" s="1">
        <v>132</v>
      </c>
      <c r="G679" s="1">
        <v>20</v>
      </c>
      <c r="H679" s="1" t="s">
        <v>464</v>
      </c>
      <c r="I679" s="1" t="s">
        <v>436</v>
      </c>
      <c r="J679" s="1">
        <v>17103</v>
      </c>
      <c r="K679" s="1">
        <v>690</v>
      </c>
      <c r="L679" s="2">
        <v>5166.7301666666672</v>
      </c>
      <c r="M679" s="2">
        <v>2446.2890000000002</v>
      </c>
      <c r="N679" s="1" t="s">
        <v>271</v>
      </c>
      <c r="O679" s="144">
        <v>95</v>
      </c>
      <c r="P679" s="13" t="s">
        <v>47</v>
      </c>
      <c r="Q679" s="13" t="s">
        <v>46</v>
      </c>
      <c r="R679" s="286">
        <v>90</v>
      </c>
      <c r="S679" s="1" t="s">
        <v>465</v>
      </c>
      <c r="T679" s="118">
        <v>30</v>
      </c>
      <c r="U679" s="38">
        <v>90</v>
      </c>
      <c r="V679" s="50" t="s">
        <v>45</v>
      </c>
      <c r="W679" s="112" t="s">
        <v>44</v>
      </c>
      <c r="X679" s="112">
        <v>100</v>
      </c>
      <c r="AA679" s="1"/>
      <c r="AB679" s="1"/>
      <c r="AC679" s="1"/>
      <c r="AD679" s="1"/>
      <c r="AE679" s="1"/>
      <c r="AF679" s="286" t="s">
        <v>466</v>
      </c>
      <c r="AG679" s="1" t="s">
        <v>467</v>
      </c>
      <c r="AH679" s="118"/>
    </row>
    <row r="680" spans="1:34" s="278" customFormat="1" ht="15" hidden="1" thickBot="1" x14ac:dyDescent="0.4">
      <c r="A680" s="291" t="s">
        <v>462</v>
      </c>
      <c r="B680" s="291">
        <v>3</v>
      </c>
      <c r="C680" s="292">
        <v>44474.620428240742</v>
      </c>
      <c r="D680" s="291" t="s">
        <v>463</v>
      </c>
      <c r="E680" s="291">
        <v>2</v>
      </c>
      <c r="F680" s="291">
        <v>132</v>
      </c>
      <c r="G680" s="291">
        <v>20</v>
      </c>
      <c r="H680" s="291" t="s">
        <v>464</v>
      </c>
      <c r="I680" s="291" t="s">
        <v>436</v>
      </c>
      <c r="J680" s="291">
        <v>17103</v>
      </c>
      <c r="K680" s="291">
        <v>690</v>
      </c>
      <c r="L680" s="293">
        <v>775</v>
      </c>
      <c r="M680" s="293">
        <v>527</v>
      </c>
      <c r="N680" s="291" t="s">
        <v>271</v>
      </c>
      <c r="O680" s="349" t="s">
        <v>499</v>
      </c>
      <c r="P680" s="347"/>
      <c r="Q680" s="347"/>
      <c r="R680" s="348"/>
      <c r="S680" s="323" t="s">
        <v>465</v>
      </c>
      <c r="T680" s="193">
        <v>30</v>
      </c>
      <c r="U680" s="349" t="s">
        <v>499</v>
      </c>
      <c r="V680" s="347"/>
      <c r="W680" s="347"/>
      <c r="X680" s="347"/>
      <c r="AA680" s="193"/>
      <c r="AD680" s="193"/>
      <c r="AE680" s="193"/>
      <c r="AF680" s="287" t="s">
        <v>466</v>
      </c>
      <c r="AG680" s="193" t="s">
        <v>467</v>
      </c>
      <c r="AH680" s="203"/>
    </row>
    <row r="681" spans="1:34" ht="15" hidden="1" thickBot="1" x14ac:dyDescent="0.4">
      <c r="A681" s="1">
        <v>1650946</v>
      </c>
      <c r="B681" s="1">
        <v>25</v>
      </c>
      <c r="C681" s="25">
        <v>44475.461886574078</v>
      </c>
      <c r="D681" s="1" t="s">
        <v>468</v>
      </c>
      <c r="E681" s="1">
        <v>2</v>
      </c>
      <c r="F681" s="1">
        <v>100</v>
      </c>
      <c r="G681" s="1">
        <v>5.5</v>
      </c>
      <c r="H681" s="1" t="s">
        <v>464</v>
      </c>
      <c r="I681" s="1" t="s">
        <v>436</v>
      </c>
      <c r="J681" s="1">
        <v>33333</v>
      </c>
      <c r="K681" s="1">
        <v>460</v>
      </c>
      <c r="L681" s="2">
        <v>3560.8610000000003</v>
      </c>
      <c r="M681" s="2">
        <v>2061.8208333333332</v>
      </c>
      <c r="N681" s="1" t="s">
        <v>271</v>
      </c>
      <c r="O681" s="324">
        <v>75</v>
      </c>
      <c r="P681" s="325" t="s">
        <v>45</v>
      </c>
      <c r="Q681" s="325" t="s">
        <v>44</v>
      </c>
      <c r="R681" s="338">
        <v>105</v>
      </c>
      <c r="T681" s="118">
        <v>30</v>
      </c>
      <c r="U681" s="326" t="s">
        <v>498</v>
      </c>
      <c r="V681" s="327"/>
      <c r="W681" s="327"/>
      <c r="X681" s="327"/>
      <c r="AA681" s="1"/>
      <c r="AB681" s="332">
        <v>3045</v>
      </c>
      <c r="AC681" s="332">
        <v>1765</v>
      </c>
      <c r="AD681" s="1"/>
      <c r="AE681" s="1"/>
      <c r="AF681" s="1"/>
    </row>
    <row r="682" spans="1:34" ht="15" hidden="1" thickBot="1" x14ac:dyDescent="0.4">
      <c r="A682" s="1">
        <v>1653119</v>
      </c>
      <c r="B682" s="1">
        <v>33</v>
      </c>
      <c r="C682" s="25">
        <v>44475.43886574074</v>
      </c>
      <c r="D682" s="1" t="s">
        <v>468</v>
      </c>
      <c r="E682" s="1">
        <v>2</v>
      </c>
      <c r="F682" s="1">
        <v>100</v>
      </c>
      <c r="G682" s="1">
        <v>5.5</v>
      </c>
      <c r="H682" s="1" t="s">
        <v>464</v>
      </c>
      <c r="I682" s="1" t="s">
        <v>436</v>
      </c>
      <c r="J682" s="1">
        <v>14744</v>
      </c>
      <c r="K682" s="1">
        <v>460</v>
      </c>
      <c r="L682" s="2">
        <v>3586.1681666666664</v>
      </c>
      <c r="M682" s="2">
        <v>1981.8311666666668</v>
      </c>
      <c r="N682" s="1" t="s">
        <v>271</v>
      </c>
      <c r="O682" s="324">
        <v>85</v>
      </c>
      <c r="P682" s="325" t="s">
        <v>45</v>
      </c>
      <c r="Q682" s="325" t="s">
        <v>44</v>
      </c>
      <c r="R682" s="338">
        <v>105</v>
      </c>
      <c r="T682" s="118">
        <v>30</v>
      </c>
      <c r="U682" s="326" t="s">
        <v>498</v>
      </c>
      <c r="V682" s="327"/>
      <c r="W682" s="327"/>
      <c r="X682" s="327"/>
      <c r="AA682" s="1"/>
      <c r="AB682" s="332">
        <v>3278</v>
      </c>
      <c r="AC682" s="332">
        <v>1784</v>
      </c>
      <c r="AD682" s="1"/>
      <c r="AE682" s="1"/>
      <c r="AF682" s="1"/>
    </row>
    <row r="683" spans="1:34" s="278" customFormat="1" ht="15" hidden="1" thickBot="1" x14ac:dyDescent="0.4">
      <c r="A683" s="193">
        <v>1645701</v>
      </c>
      <c r="B683" s="193">
        <v>40</v>
      </c>
      <c r="C683" s="194">
        <v>44475.427881944444</v>
      </c>
      <c r="D683" s="193" t="s">
        <v>468</v>
      </c>
      <c r="E683" s="193">
        <v>2</v>
      </c>
      <c r="F683" s="193">
        <v>100</v>
      </c>
      <c r="G683" s="193">
        <v>5.5</v>
      </c>
      <c r="H683" s="193" t="s">
        <v>464</v>
      </c>
      <c r="I683" s="193" t="s">
        <v>436</v>
      </c>
      <c r="J683" s="193">
        <v>14744</v>
      </c>
      <c r="K683" s="193">
        <v>460</v>
      </c>
      <c r="L683" s="195">
        <v>3727.7615000000001</v>
      </c>
      <c r="M683" s="195">
        <v>1883.0328333333334</v>
      </c>
      <c r="N683" s="193" t="s">
        <v>271</v>
      </c>
      <c r="O683" s="339">
        <v>95</v>
      </c>
      <c r="P683" s="340" t="s">
        <v>45</v>
      </c>
      <c r="Q683" s="340" t="s">
        <v>44</v>
      </c>
      <c r="R683" s="341">
        <v>95</v>
      </c>
      <c r="S683" s="193"/>
      <c r="T683" s="203">
        <v>30</v>
      </c>
      <c r="U683" s="344" t="s">
        <v>498</v>
      </c>
      <c r="V683" s="345"/>
      <c r="W683" s="345"/>
      <c r="X683" s="345"/>
      <c r="AA683" s="193"/>
      <c r="AB683" s="346">
        <v>3557</v>
      </c>
      <c r="AC683" s="346">
        <v>1614</v>
      </c>
      <c r="AD683" s="193"/>
      <c r="AE683" s="193"/>
      <c r="AF683" s="193"/>
    </row>
    <row r="684" spans="1:34" s="278" customFormat="1" ht="15" hidden="1" thickBot="1" x14ac:dyDescent="0.4">
      <c r="A684" s="193">
        <v>16</v>
      </c>
      <c r="B684" s="193" t="s">
        <v>470</v>
      </c>
      <c r="C684" s="194">
        <v>44475.472442129627</v>
      </c>
      <c r="D684" s="193" t="s">
        <v>468</v>
      </c>
      <c r="E684" s="193">
        <v>2</v>
      </c>
      <c r="F684" s="193">
        <v>100</v>
      </c>
      <c r="G684" s="193">
        <v>5.5</v>
      </c>
      <c r="H684" s="193" t="s">
        <v>464</v>
      </c>
      <c r="I684" s="193" t="s">
        <v>436</v>
      </c>
      <c r="J684" s="193">
        <v>14744</v>
      </c>
      <c r="K684" s="193">
        <v>460</v>
      </c>
      <c r="L684" s="195">
        <v>5216.8689999999997</v>
      </c>
      <c r="M684" s="195">
        <v>2502.7678333333333</v>
      </c>
      <c r="N684" s="193" t="s">
        <v>271</v>
      </c>
      <c r="O684" s="339">
        <v>105</v>
      </c>
      <c r="P684" s="340" t="s">
        <v>45</v>
      </c>
      <c r="Q684" s="340" t="s">
        <v>46</v>
      </c>
      <c r="R684" s="341">
        <v>75</v>
      </c>
      <c r="S684" s="193"/>
      <c r="T684" s="203">
        <v>30</v>
      </c>
      <c r="U684" s="326" t="s">
        <v>498</v>
      </c>
      <c r="V684" s="327"/>
      <c r="W684" s="327"/>
      <c r="X684" s="327"/>
      <c r="AA684" s="193"/>
      <c r="AB684" s="332">
        <v>3930</v>
      </c>
      <c r="AC684" s="332">
        <v>2503</v>
      </c>
      <c r="AD684" s="193"/>
      <c r="AE684" s="193"/>
      <c r="AF684" s="193"/>
    </row>
    <row r="685" spans="1:34" ht="15" hidden="1" thickBot="1" x14ac:dyDescent="0.4">
      <c r="A685" s="1" t="s">
        <v>462</v>
      </c>
      <c r="B685" s="1">
        <v>1</v>
      </c>
      <c r="C685" s="25">
        <v>44476.559074074074</v>
      </c>
      <c r="D685" s="1" t="s">
        <v>463</v>
      </c>
      <c r="E685" s="1">
        <v>2</v>
      </c>
      <c r="F685" s="1">
        <v>132</v>
      </c>
      <c r="G685" s="1">
        <v>20</v>
      </c>
      <c r="H685" s="1" t="s">
        <v>464</v>
      </c>
      <c r="I685" s="1" t="s">
        <v>436</v>
      </c>
      <c r="J685" s="1">
        <v>17101</v>
      </c>
      <c r="K685" s="1">
        <v>400</v>
      </c>
      <c r="L685" s="2">
        <v>4384.3741666666665</v>
      </c>
      <c r="M685" s="2">
        <v>2534.9433333333332</v>
      </c>
      <c r="N685" s="1" t="s">
        <v>47</v>
      </c>
      <c r="O685" s="144">
        <v>100</v>
      </c>
      <c r="P685" s="13" t="s">
        <v>46</v>
      </c>
      <c r="Q685" s="13" t="s">
        <v>46</v>
      </c>
      <c r="R685" s="286">
        <v>95</v>
      </c>
      <c r="S685" s="1" t="s">
        <v>465</v>
      </c>
      <c r="T685" s="118">
        <v>30</v>
      </c>
      <c r="AA685" s="1"/>
      <c r="AB685" s="447" t="s">
        <v>12</v>
      </c>
      <c r="AC685" s="448"/>
      <c r="AD685" s="1"/>
      <c r="AE685" s="1"/>
      <c r="AF685" s="286" t="s">
        <v>466</v>
      </c>
      <c r="AG685" s="1" t="s">
        <v>467</v>
      </c>
    </row>
    <row r="686" spans="1:34" ht="15" hidden="1" thickBot="1" x14ac:dyDescent="0.4">
      <c r="A686" s="1" t="s">
        <v>462</v>
      </c>
      <c r="B686" s="1">
        <v>2</v>
      </c>
      <c r="C686" s="25">
        <v>44476.575601851851</v>
      </c>
      <c r="D686" s="1" t="s">
        <v>463</v>
      </c>
      <c r="E686" s="1">
        <v>2</v>
      </c>
      <c r="F686" s="1">
        <v>132</v>
      </c>
      <c r="G686" s="1">
        <v>20</v>
      </c>
      <c r="H686" s="1" t="s">
        <v>464</v>
      </c>
      <c r="I686" s="1" t="s">
        <v>436</v>
      </c>
      <c r="J686" s="1">
        <v>17102</v>
      </c>
      <c r="K686" s="1">
        <v>400</v>
      </c>
      <c r="L686" s="2">
        <v>4657.6281666666673</v>
      </c>
      <c r="M686" s="2">
        <v>2712.6218333333331</v>
      </c>
      <c r="N686" s="1" t="s">
        <v>47</v>
      </c>
      <c r="O686" s="144">
        <v>80</v>
      </c>
      <c r="P686" s="13" t="s">
        <v>47</v>
      </c>
      <c r="Q686" s="13" t="s">
        <v>47</v>
      </c>
      <c r="R686" s="286">
        <v>75</v>
      </c>
      <c r="S686" s="1" t="s">
        <v>465</v>
      </c>
      <c r="T686" s="118">
        <v>30</v>
      </c>
      <c r="AA686" s="1"/>
      <c r="AB686" s="342" t="s">
        <v>8</v>
      </c>
      <c r="AC686" s="343" t="s">
        <v>9</v>
      </c>
      <c r="AD686" s="1"/>
      <c r="AE686" s="1"/>
      <c r="AF686" s="286" t="s">
        <v>466</v>
      </c>
      <c r="AG686" s="1" t="s">
        <v>467</v>
      </c>
    </row>
    <row r="687" spans="1:34" s="278" customFormat="1" ht="15" hidden="1" thickBot="1" x14ac:dyDescent="0.4">
      <c r="A687" s="193" t="s">
        <v>462</v>
      </c>
      <c r="B687" s="193">
        <v>3</v>
      </c>
      <c r="C687" s="194">
        <v>44476.586076388892</v>
      </c>
      <c r="D687" s="193" t="s">
        <v>463</v>
      </c>
      <c r="E687" s="193">
        <v>2</v>
      </c>
      <c r="F687" s="193">
        <v>132</v>
      </c>
      <c r="G687" s="193">
        <v>20</v>
      </c>
      <c r="H687" s="193" t="s">
        <v>464</v>
      </c>
      <c r="I687" s="193" t="s">
        <v>436</v>
      </c>
      <c r="J687" s="193">
        <v>17103</v>
      </c>
      <c r="K687" s="193">
        <v>400</v>
      </c>
      <c r="L687" s="195">
        <v>3600.0105000000003</v>
      </c>
      <c r="M687" s="195">
        <v>1903.9548333333335</v>
      </c>
      <c r="N687" s="193" t="s">
        <v>47</v>
      </c>
      <c r="O687" s="196">
        <v>75</v>
      </c>
      <c r="P687" s="197" t="s">
        <v>46</v>
      </c>
      <c r="Q687" s="197" t="s">
        <v>45</v>
      </c>
      <c r="R687" s="197">
        <v>100</v>
      </c>
      <c r="S687" s="323" t="s">
        <v>465</v>
      </c>
      <c r="T687" s="203">
        <v>30</v>
      </c>
      <c r="U687" s="198"/>
      <c r="V687" s="199"/>
      <c r="W687" s="173"/>
      <c r="X687" s="173"/>
      <c r="AA687" s="193"/>
      <c r="AB687" s="193"/>
      <c r="AC687" s="193"/>
      <c r="AD687" s="193"/>
      <c r="AE687" s="193"/>
      <c r="AF687" s="287" t="s">
        <v>466</v>
      </c>
      <c r="AG687" s="193" t="s">
        <v>467</v>
      </c>
    </row>
    <row r="688" spans="1:34" s="303" customFormat="1" ht="15" hidden="1" thickBot="1" x14ac:dyDescent="0.4">
      <c r="A688" s="294">
        <v>448846</v>
      </c>
      <c r="B688" s="294">
        <v>1</v>
      </c>
      <c r="C688" s="295">
        <v>44481.430115740739</v>
      </c>
      <c r="D688" s="294" t="s">
        <v>471</v>
      </c>
      <c r="E688" s="294">
        <v>2</v>
      </c>
      <c r="F688" s="294">
        <v>160</v>
      </c>
      <c r="G688" s="294">
        <v>15</v>
      </c>
      <c r="H688" s="294" t="s">
        <v>472</v>
      </c>
      <c r="I688" s="294" t="s">
        <v>72</v>
      </c>
      <c r="J688" s="294">
        <v>12374582</v>
      </c>
      <c r="K688" s="294">
        <v>690</v>
      </c>
      <c r="L688" s="296">
        <v>8526.296166666667</v>
      </c>
      <c r="M688" s="296">
        <v>4272.4203333333326</v>
      </c>
      <c r="N688" s="294" t="s">
        <v>271</v>
      </c>
      <c r="O688" s="297"/>
      <c r="P688" s="298"/>
      <c r="Q688" s="298"/>
      <c r="R688" s="322"/>
      <c r="S688" s="294"/>
      <c r="T688" s="299">
        <v>30</v>
      </c>
      <c r="U688" s="300">
        <v>90</v>
      </c>
      <c r="V688" s="301" t="s">
        <v>47</v>
      </c>
      <c r="W688" s="302" t="s">
        <v>46</v>
      </c>
      <c r="X688" s="302">
        <v>90</v>
      </c>
      <c r="AA688" s="294"/>
      <c r="AB688" s="294"/>
      <c r="AC688" s="294"/>
      <c r="AD688" s="294"/>
      <c r="AE688" s="294"/>
      <c r="AF688" s="294"/>
    </row>
    <row r="689" spans="1:32" hidden="1" x14ac:dyDescent="0.35">
      <c r="A689" s="1">
        <v>9001373001</v>
      </c>
      <c r="B689" s="1">
        <v>1</v>
      </c>
      <c r="C689" s="25">
        <v>44487.29105324074</v>
      </c>
      <c r="D689" s="1" t="s">
        <v>473</v>
      </c>
      <c r="E689" s="1">
        <v>2</v>
      </c>
      <c r="F689" s="1">
        <v>80</v>
      </c>
      <c r="G689" s="1">
        <v>0.5</v>
      </c>
      <c r="H689" s="1" t="s">
        <v>441</v>
      </c>
      <c r="I689" s="1" t="s">
        <v>474</v>
      </c>
      <c r="J689" s="1">
        <v>1666825</v>
      </c>
      <c r="K689" s="1">
        <v>440</v>
      </c>
      <c r="L689" s="2">
        <v>8145.420666666666</v>
      </c>
      <c r="M689" s="2">
        <v>3242.91</v>
      </c>
      <c r="N689" s="1" t="s">
        <v>271</v>
      </c>
      <c r="O689" s="144">
        <v>105</v>
      </c>
      <c r="P689" s="13" t="s">
        <v>47</v>
      </c>
      <c r="Q689" s="13" t="s">
        <v>47</v>
      </c>
      <c r="R689" s="286">
        <v>85</v>
      </c>
      <c r="T689" s="118">
        <v>30</v>
      </c>
      <c r="AA689" s="1"/>
      <c r="AB689" s="1"/>
      <c r="AC689" s="1"/>
      <c r="AD689" s="1"/>
      <c r="AE689" s="1"/>
      <c r="AF689" s="1"/>
    </row>
    <row r="690" spans="1:32" hidden="1" x14ac:dyDescent="0.35">
      <c r="A690" s="1">
        <v>9001373001</v>
      </c>
      <c r="B690" s="1">
        <v>2</v>
      </c>
      <c r="C690" s="25">
        <v>44487.307500000003</v>
      </c>
      <c r="D690" s="1" t="s">
        <v>473</v>
      </c>
      <c r="E690" s="1">
        <v>2</v>
      </c>
      <c r="F690" s="1">
        <v>80</v>
      </c>
      <c r="G690" s="1">
        <v>0.5</v>
      </c>
      <c r="H690" s="1" t="s">
        <v>441</v>
      </c>
      <c r="I690" s="1" t="s">
        <v>474</v>
      </c>
      <c r="J690" s="1">
        <v>1666825</v>
      </c>
      <c r="K690" s="1">
        <v>440</v>
      </c>
      <c r="L690" s="2">
        <v>8183.6189999999997</v>
      </c>
      <c r="M690" s="2">
        <v>3538.7766666666662</v>
      </c>
      <c r="N690" s="1" t="s">
        <v>271</v>
      </c>
      <c r="O690" s="144">
        <v>105</v>
      </c>
      <c r="P690" s="13" t="s">
        <v>47</v>
      </c>
      <c r="Q690" s="13" t="s">
        <v>47</v>
      </c>
      <c r="R690" s="286">
        <v>100</v>
      </c>
      <c r="T690" s="118">
        <v>30</v>
      </c>
      <c r="AA690" s="1"/>
      <c r="AB690" s="1"/>
      <c r="AC690" s="1"/>
      <c r="AD690" s="1"/>
      <c r="AE690" s="1"/>
      <c r="AF690" s="1"/>
    </row>
    <row r="691" spans="1:32" hidden="1" x14ac:dyDescent="0.35">
      <c r="A691" s="1">
        <v>9001373001</v>
      </c>
      <c r="B691" s="1">
        <v>3</v>
      </c>
      <c r="C691" s="25">
        <v>44487.320208333331</v>
      </c>
      <c r="D691" s="1" t="s">
        <v>473</v>
      </c>
      <c r="E691" s="1">
        <v>2</v>
      </c>
      <c r="F691" s="1">
        <v>80</v>
      </c>
      <c r="G691" s="1">
        <v>0.5</v>
      </c>
      <c r="H691" s="1" t="s">
        <v>441</v>
      </c>
      <c r="I691" s="1" t="s">
        <v>474</v>
      </c>
      <c r="J691" s="1">
        <v>1666825</v>
      </c>
      <c r="K691" s="1">
        <v>440</v>
      </c>
      <c r="L691" s="2">
        <v>8399.4956666666658</v>
      </c>
      <c r="M691" s="2">
        <v>3940.1514999999999</v>
      </c>
      <c r="N691" s="1" t="s">
        <v>271</v>
      </c>
      <c r="O691" s="144">
        <v>105</v>
      </c>
      <c r="P691" s="13" t="s">
        <v>47</v>
      </c>
      <c r="Q691" s="13" t="s">
        <v>47</v>
      </c>
      <c r="R691" s="286">
        <v>105</v>
      </c>
      <c r="T691" s="118">
        <v>30</v>
      </c>
      <c r="AA691" s="1"/>
      <c r="AB691" s="1"/>
      <c r="AC691" s="1"/>
      <c r="AD691" s="1"/>
      <c r="AE691" s="1"/>
      <c r="AF691" s="1"/>
    </row>
    <row r="692" spans="1:32" hidden="1" x14ac:dyDescent="0.35">
      <c r="A692" s="1">
        <v>9001373001</v>
      </c>
      <c r="B692" s="1">
        <v>4</v>
      </c>
      <c r="C692" s="25">
        <v>44487.376886574071</v>
      </c>
      <c r="D692" s="1" t="s">
        <v>473</v>
      </c>
      <c r="E692" s="1">
        <v>2</v>
      </c>
      <c r="F692" s="1">
        <v>80</v>
      </c>
      <c r="G692" s="1">
        <v>0.5</v>
      </c>
      <c r="H692" s="1" t="s">
        <v>441</v>
      </c>
      <c r="I692" s="1" t="s">
        <v>474</v>
      </c>
      <c r="J692" s="1">
        <v>1666825</v>
      </c>
      <c r="K692" s="1">
        <v>440</v>
      </c>
      <c r="L692" s="2">
        <v>8160.6895000000004</v>
      </c>
      <c r="M692" s="2">
        <v>3584.1605</v>
      </c>
      <c r="N692" s="1" t="s">
        <v>271</v>
      </c>
      <c r="O692" s="144">
        <v>105</v>
      </c>
      <c r="P692" s="13" t="s">
        <v>47</v>
      </c>
      <c r="Q692" s="13" t="s">
        <v>47</v>
      </c>
      <c r="R692" s="286">
        <v>100</v>
      </c>
      <c r="T692" s="118">
        <v>30</v>
      </c>
      <c r="AA692" s="1"/>
      <c r="AB692" s="1"/>
      <c r="AC692" s="1"/>
      <c r="AD692" s="1"/>
      <c r="AE692" s="1"/>
      <c r="AF692" s="1"/>
    </row>
    <row r="693" spans="1:32" hidden="1" x14ac:dyDescent="0.35">
      <c r="A693" s="1">
        <v>9001373001</v>
      </c>
      <c r="B693" s="1">
        <v>5</v>
      </c>
      <c r="C693" s="25">
        <v>44487.391875000001</v>
      </c>
      <c r="D693" s="1" t="s">
        <v>473</v>
      </c>
      <c r="E693" s="1">
        <v>2</v>
      </c>
      <c r="F693" s="1">
        <v>80</v>
      </c>
      <c r="G693" s="1">
        <v>0.5</v>
      </c>
      <c r="H693" s="1" t="s">
        <v>441</v>
      </c>
      <c r="I693" s="1" t="s">
        <v>474</v>
      </c>
      <c r="J693" s="1">
        <v>1666825</v>
      </c>
      <c r="K693" s="1">
        <v>440</v>
      </c>
      <c r="L693" s="2">
        <v>7041.4681666666665</v>
      </c>
      <c r="M693" s="2">
        <v>3068.9826666666668</v>
      </c>
      <c r="N693" s="1" t="s">
        <v>271</v>
      </c>
      <c r="O693" s="144">
        <v>105</v>
      </c>
      <c r="P693" s="13" t="s">
        <v>47</v>
      </c>
      <c r="Q693" s="13" t="s">
        <v>47</v>
      </c>
      <c r="R693" s="286">
        <v>80</v>
      </c>
      <c r="T693" s="118">
        <v>30</v>
      </c>
      <c r="AA693" s="1"/>
      <c r="AB693" s="1"/>
      <c r="AC693" s="1"/>
      <c r="AD693" s="1"/>
      <c r="AE693" s="1"/>
      <c r="AF693" s="1"/>
    </row>
    <row r="694" spans="1:32" hidden="1" x14ac:dyDescent="0.35">
      <c r="A694" s="1">
        <v>9001373001</v>
      </c>
      <c r="B694" s="1">
        <v>6</v>
      </c>
      <c r="C694" s="25">
        <v>44487.403437499997</v>
      </c>
      <c r="D694" s="1" t="s">
        <v>473</v>
      </c>
      <c r="E694" s="1">
        <v>2</v>
      </c>
      <c r="F694" s="1">
        <v>80</v>
      </c>
      <c r="G694" s="1">
        <v>0.5</v>
      </c>
      <c r="H694" s="1" t="s">
        <v>441</v>
      </c>
      <c r="I694" s="1" t="s">
        <v>474</v>
      </c>
      <c r="J694" s="1">
        <v>1666825</v>
      </c>
      <c r="K694" s="1">
        <v>440</v>
      </c>
      <c r="L694" s="2">
        <v>9293.1720000000005</v>
      </c>
      <c r="M694" s="2">
        <v>2899.1763333333333</v>
      </c>
      <c r="N694" s="1" t="s">
        <v>271</v>
      </c>
      <c r="O694" s="144">
        <v>105</v>
      </c>
      <c r="P694" s="13" t="s">
        <v>47</v>
      </c>
      <c r="Q694" s="13" t="s">
        <v>46</v>
      </c>
      <c r="R694" s="286">
        <v>95</v>
      </c>
      <c r="T694" s="118">
        <v>30</v>
      </c>
      <c r="AA694" s="1"/>
      <c r="AB694" s="1"/>
      <c r="AC694" s="1"/>
      <c r="AD694" s="1"/>
      <c r="AE694" s="1"/>
      <c r="AF694" s="1"/>
    </row>
    <row r="695" spans="1:32" hidden="1" x14ac:dyDescent="0.35">
      <c r="A695" s="1">
        <v>9001373001</v>
      </c>
      <c r="B695" s="1">
        <v>7</v>
      </c>
      <c r="C695" s="25">
        <v>44487.417685185188</v>
      </c>
      <c r="D695" s="1" t="s">
        <v>473</v>
      </c>
      <c r="E695" s="1">
        <v>2</v>
      </c>
      <c r="F695" s="1">
        <v>80</v>
      </c>
      <c r="G695" s="1">
        <v>0.5</v>
      </c>
      <c r="H695" s="1" t="s">
        <v>441</v>
      </c>
      <c r="I695" s="1" t="s">
        <v>474</v>
      </c>
      <c r="J695" s="1">
        <v>1666825</v>
      </c>
      <c r="K695" s="1">
        <v>440</v>
      </c>
      <c r="L695" s="2">
        <v>7548.8266666666677</v>
      </c>
      <c r="M695" s="2">
        <v>3138.2471666666665</v>
      </c>
      <c r="N695" s="1" t="s">
        <v>271</v>
      </c>
      <c r="O695" s="144">
        <v>105</v>
      </c>
      <c r="P695" s="13" t="s">
        <v>47</v>
      </c>
      <c r="Q695" s="13" t="s">
        <v>47</v>
      </c>
      <c r="R695" s="286">
        <v>80</v>
      </c>
      <c r="T695" s="118">
        <v>30</v>
      </c>
      <c r="AA695" s="1"/>
      <c r="AB695" s="1"/>
      <c r="AC695" s="1"/>
      <c r="AD695" s="1"/>
      <c r="AE695" s="1"/>
      <c r="AF695" s="1"/>
    </row>
    <row r="696" spans="1:32" hidden="1" x14ac:dyDescent="0.35">
      <c r="A696" s="1">
        <v>9001373001</v>
      </c>
      <c r="B696" s="1">
        <v>8</v>
      </c>
      <c r="C696" s="25">
        <v>44487.427905092591</v>
      </c>
      <c r="D696" s="1" t="s">
        <v>473</v>
      </c>
      <c r="E696" s="1">
        <v>2</v>
      </c>
      <c r="F696" s="1">
        <v>80</v>
      </c>
      <c r="G696" s="1">
        <v>0.5</v>
      </c>
      <c r="H696" s="1" t="s">
        <v>441</v>
      </c>
      <c r="I696" s="1" t="s">
        <v>474</v>
      </c>
      <c r="J696" s="1">
        <v>1666825</v>
      </c>
      <c r="K696" s="1">
        <v>440</v>
      </c>
      <c r="L696" s="2">
        <v>7988.9283333333333</v>
      </c>
      <c r="M696" s="2">
        <v>3473.5803333333333</v>
      </c>
      <c r="N696" s="1" t="s">
        <v>271</v>
      </c>
      <c r="O696" s="144">
        <v>105</v>
      </c>
      <c r="P696" s="13" t="s">
        <v>47</v>
      </c>
      <c r="Q696" s="13" t="s">
        <v>47</v>
      </c>
      <c r="R696" s="286">
        <v>95</v>
      </c>
      <c r="T696" s="118">
        <v>30</v>
      </c>
      <c r="AA696" s="1"/>
      <c r="AB696" s="1"/>
      <c r="AC696" s="1"/>
      <c r="AD696" s="1"/>
      <c r="AE696" s="1"/>
      <c r="AF696" s="1"/>
    </row>
    <row r="697" spans="1:32" hidden="1" x14ac:dyDescent="0.35">
      <c r="A697" s="1">
        <v>9001373001</v>
      </c>
      <c r="B697" s="1">
        <v>9</v>
      </c>
      <c r="C697" s="25">
        <v>44487.437708333331</v>
      </c>
      <c r="D697" s="1" t="s">
        <v>473</v>
      </c>
      <c r="E697" s="1">
        <v>2</v>
      </c>
      <c r="F697" s="1">
        <v>80</v>
      </c>
      <c r="G697" s="1">
        <v>0.5</v>
      </c>
      <c r="H697" s="1" t="s">
        <v>441</v>
      </c>
      <c r="I697" s="1" t="s">
        <v>474</v>
      </c>
      <c r="J697" s="1">
        <v>1666825</v>
      </c>
      <c r="K697" s="1">
        <v>440</v>
      </c>
      <c r="L697" s="2">
        <v>7434.4953333333333</v>
      </c>
      <c r="M697" s="2">
        <v>3055.8271666666665</v>
      </c>
      <c r="N697" s="1" t="s">
        <v>271</v>
      </c>
      <c r="O697" s="144">
        <v>105</v>
      </c>
      <c r="P697" s="13" t="s">
        <v>47</v>
      </c>
      <c r="Q697" s="13" t="s">
        <v>47</v>
      </c>
      <c r="R697" s="286">
        <v>80</v>
      </c>
      <c r="T697" s="118">
        <v>30</v>
      </c>
      <c r="AA697" s="1"/>
      <c r="AB697" s="1"/>
      <c r="AC697" s="1"/>
      <c r="AD697" s="1"/>
      <c r="AE697" s="1"/>
      <c r="AF697" s="1"/>
    </row>
    <row r="698" spans="1:32" hidden="1" x14ac:dyDescent="0.35">
      <c r="A698" s="1">
        <v>9001373001</v>
      </c>
      <c r="B698" s="1">
        <v>10</v>
      </c>
      <c r="C698" s="25">
        <v>44487.447453703702</v>
      </c>
      <c r="D698" s="1" t="s">
        <v>473</v>
      </c>
      <c r="E698" s="1">
        <v>2</v>
      </c>
      <c r="F698" s="1">
        <v>80</v>
      </c>
      <c r="G698" s="1">
        <v>0.5</v>
      </c>
      <c r="H698" s="1" t="s">
        <v>441</v>
      </c>
      <c r="I698" s="1" t="s">
        <v>474</v>
      </c>
      <c r="J698" s="1">
        <v>1666825</v>
      </c>
      <c r="K698" s="1">
        <v>440</v>
      </c>
      <c r="L698" s="2">
        <v>8312.7438333333321</v>
      </c>
      <c r="M698" s="2">
        <v>3655.2741666666675</v>
      </c>
      <c r="N698" s="1" t="s">
        <v>271</v>
      </c>
      <c r="O698" s="144">
        <v>105</v>
      </c>
      <c r="P698" s="13" t="s">
        <v>47</v>
      </c>
      <c r="Q698" s="13" t="s">
        <v>47</v>
      </c>
      <c r="R698" s="286">
        <v>100</v>
      </c>
      <c r="T698" s="118">
        <v>30</v>
      </c>
      <c r="AA698" s="1"/>
      <c r="AB698" s="1"/>
      <c r="AC698" s="1"/>
      <c r="AD698" s="1"/>
      <c r="AE698" s="1"/>
      <c r="AF698" s="1"/>
    </row>
    <row r="699" spans="1:32" hidden="1" x14ac:dyDescent="0.35">
      <c r="A699" s="1">
        <v>9001373001</v>
      </c>
      <c r="B699" s="1">
        <v>11</v>
      </c>
      <c r="C699" s="25">
        <v>44487.461180555554</v>
      </c>
      <c r="D699" s="1" t="s">
        <v>473</v>
      </c>
      <c r="E699" s="1">
        <v>2</v>
      </c>
      <c r="F699" s="1">
        <v>80</v>
      </c>
      <c r="G699" s="1">
        <v>0.5</v>
      </c>
      <c r="H699" s="1" t="s">
        <v>441</v>
      </c>
      <c r="I699" s="1" t="s">
        <v>474</v>
      </c>
      <c r="J699" s="1">
        <v>1666825</v>
      </c>
      <c r="K699" s="1">
        <v>440</v>
      </c>
      <c r="L699" s="2">
        <v>9169.4879999999994</v>
      </c>
      <c r="M699" s="2">
        <v>3849.3310000000006</v>
      </c>
      <c r="N699" s="1" t="s">
        <v>271</v>
      </c>
      <c r="O699" s="144">
        <v>105</v>
      </c>
      <c r="P699" s="13" t="s">
        <v>47</v>
      </c>
      <c r="Q699" s="13" t="s">
        <v>47</v>
      </c>
      <c r="R699" s="286">
        <v>105</v>
      </c>
      <c r="T699" s="118">
        <v>30</v>
      </c>
      <c r="AA699" s="1"/>
      <c r="AB699" s="1"/>
      <c r="AC699" s="1"/>
      <c r="AD699" s="1"/>
      <c r="AE699" s="1"/>
      <c r="AF699" s="1"/>
    </row>
    <row r="700" spans="1:32" s="278" customFormat="1" hidden="1" x14ac:dyDescent="0.35">
      <c r="A700" s="193">
        <v>9001373001</v>
      </c>
      <c r="B700" s="193">
        <v>12</v>
      </c>
      <c r="C700" s="194">
        <v>44487.475671296299</v>
      </c>
      <c r="D700" s="193" t="s">
        <v>473</v>
      </c>
      <c r="E700" s="193">
        <v>2</v>
      </c>
      <c r="F700" s="193">
        <v>80</v>
      </c>
      <c r="G700" s="193">
        <v>0.5</v>
      </c>
      <c r="H700" s="193" t="s">
        <v>441</v>
      </c>
      <c r="I700" s="193" t="s">
        <v>474</v>
      </c>
      <c r="J700" s="193">
        <v>1666825</v>
      </c>
      <c r="K700" s="193">
        <v>440</v>
      </c>
      <c r="L700" s="195">
        <v>8607.5010000000002</v>
      </c>
      <c r="M700" s="195">
        <v>3503.9595000000004</v>
      </c>
      <c r="N700" s="193" t="s">
        <v>271</v>
      </c>
      <c r="O700" s="196">
        <v>105</v>
      </c>
      <c r="P700" s="197" t="s">
        <v>47</v>
      </c>
      <c r="Q700" s="197" t="s">
        <v>47</v>
      </c>
      <c r="R700" s="287">
        <v>95</v>
      </c>
      <c r="S700" s="193"/>
      <c r="T700" s="203">
        <v>30</v>
      </c>
      <c r="U700" s="198"/>
      <c r="V700" s="199"/>
      <c r="W700" s="173"/>
      <c r="X700" s="173"/>
      <c r="AA700" s="193"/>
      <c r="AB700" s="193"/>
      <c r="AC700" s="193"/>
      <c r="AD700" s="193"/>
      <c r="AE700" s="193"/>
      <c r="AF700" s="193"/>
    </row>
    <row r="701" spans="1:32" hidden="1" x14ac:dyDescent="0.35">
      <c r="A701" s="1">
        <v>449653</v>
      </c>
      <c r="B701" s="1">
        <v>66</v>
      </c>
      <c r="C701" s="25">
        <v>44537.446956018517</v>
      </c>
      <c r="D701" s="1" t="s">
        <v>475</v>
      </c>
      <c r="E701" s="1">
        <v>4</v>
      </c>
      <c r="F701" s="1">
        <v>160</v>
      </c>
      <c r="G701" s="1">
        <v>7</v>
      </c>
      <c r="H701" s="1" t="s">
        <v>34</v>
      </c>
      <c r="I701" s="1" t="s">
        <v>131</v>
      </c>
      <c r="J701" s="1">
        <v>12376632</v>
      </c>
      <c r="K701" s="1">
        <v>415</v>
      </c>
      <c r="L701" s="2">
        <v>7332.791166666666</v>
      </c>
      <c r="M701" s="2">
        <v>3349.1049999999996</v>
      </c>
      <c r="N701" s="1" t="s">
        <v>271</v>
      </c>
      <c r="O701" s="144">
        <v>105</v>
      </c>
      <c r="P701" s="13" t="s">
        <v>47</v>
      </c>
      <c r="Q701" s="13" t="s">
        <v>47</v>
      </c>
      <c r="R701" s="286">
        <v>100</v>
      </c>
      <c r="T701" s="118">
        <v>30</v>
      </c>
      <c r="AA701" s="1"/>
      <c r="AB701" s="1"/>
      <c r="AC701" s="1"/>
      <c r="AD701" s="1"/>
      <c r="AE701" s="1"/>
      <c r="AF701" s="1"/>
    </row>
    <row r="702" spans="1:32" hidden="1" x14ac:dyDescent="0.35">
      <c r="A702" s="1">
        <v>449653</v>
      </c>
      <c r="B702" s="1">
        <v>67</v>
      </c>
      <c r="C702" s="25">
        <v>44537.429629629631</v>
      </c>
      <c r="D702" s="1" t="s">
        <v>475</v>
      </c>
      <c r="E702" s="1">
        <v>4</v>
      </c>
      <c r="F702" s="1">
        <v>160</v>
      </c>
      <c r="G702" s="1">
        <v>7</v>
      </c>
      <c r="H702" s="1" t="s">
        <v>34</v>
      </c>
      <c r="I702" s="1" t="s">
        <v>131</v>
      </c>
      <c r="J702" s="1">
        <v>12376632</v>
      </c>
      <c r="K702" s="1">
        <v>415</v>
      </c>
      <c r="L702" s="53">
        <v>5538</v>
      </c>
      <c r="M702" s="2">
        <v>3454.7188333333338</v>
      </c>
      <c r="N702" s="1" t="s">
        <v>271</v>
      </c>
      <c r="O702" s="144">
        <v>95</v>
      </c>
      <c r="P702" s="13" t="s">
        <v>47</v>
      </c>
      <c r="Q702" s="13" t="s">
        <v>47</v>
      </c>
      <c r="R702" s="286">
        <v>100</v>
      </c>
      <c r="T702" s="118">
        <v>30</v>
      </c>
      <c r="AA702" s="1"/>
      <c r="AB702" s="1"/>
      <c r="AC702" s="1"/>
      <c r="AD702" s="1"/>
      <c r="AE702" s="304"/>
      <c r="AF702" s="1"/>
    </row>
    <row r="703" spans="1:32" hidden="1" x14ac:dyDescent="0.35">
      <c r="A703" s="1">
        <v>449653</v>
      </c>
      <c r="B703" s="1">
        <v>72</v>
      </c>
      <c r="C703" s="25">
        <v>44539.299328703702</v>
      </c>
      <c r="D703" s="1" t="s">
        <v>475</v>
      </c>
      <c r="E703" s="1">
        <v>4</v>
      </c>
      <c r="F703" s="1">
        <v>160</v>
      </c>
      <c r="G703" s="1">
        <v>7</v>
      </c>
      <c r="H703" s="1" t="s">
        <v>34</v>
      </c>
      <c r="I703" s="1" t="s">
        <v>133</v>
      </c>
      <c r="J703" s="1">
        <v>12376632</v>
      </c>
      <c r="K703" s="1">
        <v>415</v>
      </c>
      <c r="L703" s="2">
        <v>8333.0846666666675</v>
      </c>
      <c r="M703" s="2">
        <v>3821.9633333333331</v>
      </c>
      <c r="N703" s="1" t="s">
        <v>271</v>
      </c>
      <c r="O703" s="144">
        <v>105</v>
      </c>
      <c r="P703" s="13" t="s">
        <v>47</v>
      </c>
      <c r="Q703" s="13" t="s">
        <v>47</v>
      </c>
      <c r="R703" s="286">
        <v>105</v>
      </c>
      <c r="T703" s="118">
        <v>30</v>
      </c>
      <c r="AA703" s="1"/>
      <c r="AB703" s="1"/>
      <c r="AC703" s="1"/>
      <c r="AD703" s="1"/>
      <c r="AE703" s="1"/>
      <c r="AF703" s="1"/>
    </row>
    <row r="704" spans="1:32" s="278" customFormat="1" hidden="1" x14ac:dyDescent="0.35">
      <c r="A704" s="193">
        <v>449653</v>
      </c>
      <c r="B704" s="193">
        <v>73</v>
      </c>
      <c r="C704" s="194">
        <v>44539.313287037039</v>
      </c>
      <c r="D704" s="193" t="s">
        <v>475</v>
      </c>
      <c r="E704" s="193">
        <v>4</v>
      </c>
      <c r="F704" s="193">
        <v>160</v>
      </c>
      <c r="G704" s="193">
        <v>7</v>
      </c>
      <c r="H704" s="193" t="s">
        <v>34</v>
      </c>
      <c r="I704" s="193" t="s">
        <v>133</v>
      </c>
      <c r="J704" s="193">
        <v>12376632</v>
      </c>
      <c r="K704" s="193">
        <v>415</v>
      </c>
      <c r="L704" s="195">
        <v>7555.4308333333347</v>
      </c>
      <c r="M704" s="195">
        <v>3451.7073333333333</v>
      </c>
      <c r="N704" s="193" t="s">
        <v>271</v>
      </c>
      <c r="O704" s="196">
        <v>105</v>
      </c>
      <c r="P704" s="197" t="s">
        <v>47</v>
      </c>
      <c r="Q704" s="197" t="s">
        <v>47</v>
      </c>
      <c r="R704" s="287">
        <v>100</v>
      </c>
      <c r="S704" s="193"/>
      <c r="T704" s="203">
        <v>30</v>
      </c>
      <c r="U704" s="198"/>
      <c r="V704" s="199"/>
      <c r="W704" s="173"/>
      <c r="X704" s="173"/>
      <c r="AA704" s="193"/>
      <c r="AB704" s="193"/>
      <c r="AC704" s="193"/>
      <c r="AD704" s="193"/>
      <c r="AE704" s="193"/>
      <c r="AF704" s="193"/>
    </row>
    <row r="705" spans="1:32" x14ac:dyDescent="0.35">
      <c r="A705" s="1" t="s">
        <v>480</v>
      </c>
      <c r="B705" s="1">
        <v>1</v>
      </c>
      <c r="C705" s="25">
        <v>44539.427881944444</v>
      </c>
      <c r="D705" s="279" t="s">
        <v>481</v>
      </c>
      <c r="E705" s="1">
        <v>2</v>
      </c>
      <c r="F705" s="1">
        <v>132</v>
      </c>
      <c r="G705" s="1">
        <v>20</v>
      </c>
      <c r="H705" s="1" t="s">
        <v>477</v>
      </c>
      <c r="I705" s="1" t="s">
        <v>478</v>
      </c>
      <c r="J705" s="279">
        <v>61100165</v>
      </c>
      <c r="K705" s="1">
        <v>400</v>
      </c>
      <c r="L705" s="2">
        <v>5846.8536666666669</v>
      </c>
      <c r="M705" s="2">
        <v>3176.9740000000002</v>
      </c>
      <c r="N705" s="1" t="s">
        <v>47</v>
      </c>
      <c r="O705" s="307">
        <v>105</v>
      </c>
      <c r="P705" s="308" t="s">
        <v>47</v>
      </c>
      <c r="Q705" s="308" t="s">
        <v>47</v>
      </c>
      <c r="R705" s="311">
        <v>95</v>
      </c>
      <c r="S705" s="279" t="s">
        <v>482</v>
      </c>
      <c r="T705" s="118">
        <v>30</v>
      </c>
      <c r="AA705" s="1"/>
      <c r="AB705" s="1"/>
      <c r="AC705" s="1"/>
      <c r="AD705" s="1"/>
      <c r="AE705" s="1"/>
      <c r="AF705" s="1"/>
    </row>
    <row r="706" spans="1:32" x14ac:dyDescent="0.35">
      <c r="A706" s="1" t="s">
        <v>480</v>
      </c>
      <c r="B706" s="1">
        <v>2</v>
      </c>
      <c r="C706" s="25">
        <v>44539.43954861111</v>
      </c>
      <c r="D706" s="279" t="s">
        <v>481</v>
      </c>
      <c r="E706" s="1">
        <v>2</v>
      </c>
      <c r="F706" s="1">
        <v>132</v>
      </c>
      <c r="G706" s="1">
        <v>20</v>
      </c>
      <c r="H706" s="1" t="s">
        <v>477</v>
      </c>
      <c r="I706" s="1" t="s">
        <v>478</v>
      </c>
      <c r="J706" s="279">
        <v>61100165</v>
      </c>
      <c r="K706" s="1">
        <v>400</v>
      </c>
      <c r="L706" s="2">
        <v>4565.0113333333329</v>
      </c>
      <c r="M706" s="2">
        <v>2735.7628333333337</v>
      </c>
      <c r="N706" s="1" t="s">
        <v>47</v>
      </c>
      <c r="O706" s="307">
        <v>80</v>
      </c>
      <c r="P706" s="308" t="s">
        <v>47</v>
      </c>
      <c r="Q706" s="308" t="s">
        <v>47</v>
      </c>
      <c r="R706" s="308">
        <v>75</v>
      </c>
      <c r="S706" s="279" t="s">
        <v>482</v>
      </c>
      <c r="T706" s="118">
        <v>30</v>
      </c>
      <c r="AA706" s="1"/>
      <c r="AB706" s="1"/>
      <c r="AC706" s="1"/>
      <c r="AD706" s="1"/>
      <c r="AE706" s="1"/>
      <c r="AF706" s="1"/>
    </row>
    <row r="707" spans="1:32" x14ac:dyDescent="0.35">
      <c r="A707" s="1" t="s">
        <v>480</v>
      </c>
      <c r="B707" s="1">
        <v>3</v>
      </c>
      <c r="C707" s="25">
        <v>44539.453761574077</v>
      </c>
      <c r="D707" s="279" t="s">
        <v>481</v>
      </c>
      <c r="E707" s="1">
        <v>2</v>
      </c>
      <c r="F707" s="1">
        <v>132</v>
      </c>
      <c r="G707" s="1">
        <v>20</v>
      </c>
      <c r="H707" s="1" t="s">
        <v>477</v>
      </c>
      <c r="I707" s="1" t="s">
        <v>478</v>
      </c>
      <c r="J707" s="279">
        <v>61100165</v>
      </c>
      <c r="K707" s="1">
        <v>400</v>
      </c>
      <c r="L707" s="2">
        <v>3715.8739999999998</v>
      </c>
      <c r="M707" s="2">
        <v>2367.8315000000002</v>
      </c>
      <c r="N707" s="1" t="s">
        <v>47</v>
      </c>
      <c r="O707" s="307">
        <v>80</v>
      </c>
      <c r="P707" s="308" t="s">
        <v>46</v>
      </c>
      <c r="Q707" s="308" t="s">
        <v>46</v>
      </c>
      <c r="R707" s="308">
        <v>90</v>
      </c>
      <c r="S707" s="279" t="s">
        <v>482</v>
      </c>
      <c r="T707" s="118">
        <v>30</v>
      </c>
      <c r="AA707" s="1"/>
      <c r="AB707" s="1"/>
      <c r="AC707" s="1"/>
      <c r="AD707" s="1"/>
      <c r="AE707" s="1"/>
      <c r="AF707" s="1"/>
    </row>
    <row r="708" spans="1:32" x14ac:dyDescent="0.35">
      <c r="A708" s="1" t="s">
        <v>480</v>
      </c>
      <c r="B708" s="1">
        <v>4</v>
      </c>
      <c r="C708" s="25">
        <v>44539.462418981479</v>
      </c>
      <c r="D708" s="279" t="s">
        <v>481</v>
      </c>
      <c r="E708" s="1">
        <v>2</v>
      </c>
      <c r="F708" s="1">
        <v>132</v>
      </c>
      <c r="G708" s="1">
        <v>20</v>
      </c>
      <c r="H708" s="1" t="s">
        <v>477</v>
      </c>
      <c r="I708" s="1" t="s">
        <v>478</v>
      </c>
      <c r="J708" s="279">
        <v>61100165</v>
      </c>
      <c r="K708" s="1">
        <v>400</v>
      </c>
      <c r="L708" s="2">
        <v>4965.0124999999998</v>
      </c>
      <c r="M708" s="2">
        <v>2930.8763333333336</v>
      </c>
      <c r="N708" s="1" t="s">
        <v>47</v>
      </c>
      <c r="O708" s="307">
        <v>90</v>
      </c>
      <c r="P708" s="308" t="s">
        <v>47</v>
      </c>
      <c r="Q708" s="308" t="s">
        <v>47</v>
      </c>
      <c r="R708" s="308">
        <v>85</v>
      </c>
      <c r="S708" s="279" t="s">
        <v>482</v>
      </c>
      <c r="T708" s="118">
        <v>30</v>
      </c>
      <c r="AA708" s="1"/>
      <c r="AB708" s="1"/>
      <c r="AC708" s="1"/>
      <c r="AD708" s="1"/>
      <c r="AE708" s="1"/>
      <c r="AF708" s="1"/>
    </row>
    <row r="709" spans="1:32" x14ac:dyDescent="0.35">
      <c r="A709" s="1" t="s">
        <v>480</v>
      </c>
      <c r="B709" s="1">
        <v>5</v>
      </c>
      <c r="C709" s="25">
        <v>44539.472881944443</v>
      </c>
      <c r="D709" s="279" t="s">
        <v>481</v>
      </c>
      <c r="E709" s="1">
        <v>2</v>
      </c>
      <c r="F709" s="1">
        <v>132</v>
      </c>
      <c r="G709" s="1">
        <v>20</v>
      </c>
      <c r="H709" s="1" t="s">
        <v>477</v>
      </c>
      <c r="I709" s="1" t="s">
        <v>478</v>
      </c>
      <c r="J709" s="279">
        <v>61100165</v>
      </c>
      <c r="K709" s="1">
        <v>400</v>
      </c>
      <c r="L709" s="2">
        <v>4527.024166666667</v>
      </c>
      <c r="M709" s="2">
        <v>2525.4861666666666</v>
      </c>
      <c r="N709" s="1" t="s">
        <v>47</v>
      </c>
      <c r="O709" s="307">
        <v>80</v>
      </c>
      <c r="P709" s="308" t="s">
        <v>47</v>
      </c>
      <c r="Q709" s="308" t="s">
        <v>46</v>
      </c>
      <c r="R709" s="308">
        <v>95</v>
      </c>
      <c r="S709" s="279" t="s">
        <v>482</v>
      </c>
      <c r="T709" s="118">
        <v>30</v>
      </c>
      <c r="AA709" s="1"/>
      <c r="AB709" s="1"/>
      <c r="AC709" s="1"/>
      <c r="AD709" s="1"/>
      <c r="AE709" s="1"/>
      <c r="AF709" s="1"/>
    </row>
    <row r="710" spans="1:32" s="278" customFormat="1" x14ac:dyDescent="0.35">
      <c r="A710" s="193" t="s">
        <v>480</v>
      </c>
      <c r="B710" s="193">
        <v>6</v>
      </c>
      <c r="C710" s="194">
        <v>44539.485312500001</v>
      </c>
      <c r="D710" s="305" t="s">
        <v>481</v>
      </c>
      <c r="E710" s="193">
        <v>2</v>
      </c>
      <c r="F710" s="193">
        <v>132</v>
      </c>
      <c r="G710" s="193">
        <v>20</v>
      </c>
      <c r="H710" s="193" t="s">
        <v>477</v>
      </c>
      <c r="I710" s="193" t="s">
        <v>478</v>
      </c>
      <c r="J710" s="305">
        <v>61100165</v>
      </c>
      <c r="K710" s="193">
        <v>400</v>
      </c>
      <c r="L710" s="195">
        <v>3473.4218333333333</v>
      </c>
      <c r="M710" s="195">
        <v>2176.2049999999999</v>
      </c>
      <c r="N710" s="193" t="s">
        <v>47</v>
      </c>
      <c r="O710" s="309">
        <v>105</v>
      </c>
      <c r="P710" s="310" t="s">
        <v>45</v>
      </c>
      <c r="Q710" s="310" t="s">
        <v>46</v>
      </c>
      <c r="R710" s="310">
        <v>75</v>
      </c>
      <c r="S710" s="305" t="s">
        <v>482</v>
      </c>
      <c r="T710" s="203">
        <v>30</v>
      </c>
      <c r="U710" s="198"/>
      <c r="V710" s="199"/>
      <c r="W710" s="173"/>
      <c r="X710" s="173"/>
      <c r="AA710" s="193"/>
      <c r="AB710" s="193"/>
      <c r="AC710" s="193"/>
      <c r="AD710" s="193"/>
      <c r="AE710" s="193"/>
      <c r="AF710" s="193"/>
    </row>
    <row r="711" spans="1:32" x14ac:dyDescent="0.35">
      <c r="A711" s="2">
        <v>16608000012108</v>
      </c>
      <c r="B711" s="1">
        <v>1</v>
      </c>
      <c r="C711" s="25">
        <v>44539.604768518519</v>
      </c>
      <c r="D711" s="1" t="s">
        <v>476</v>
      </c>
      <c r="E711" s="1">
        <v>2</v>
      </c>
      <c r="F711" s="1">
        <v>132</v>
      </c>
      <c r="G711" s="1">
        <v>20</v>
      </c>
      <c r="H711" s="1" t="s">
        <v>477</v>
      </c>
      <c r="I711" s="1" t="s">
        <v>478</v>
      </c>
      <c r="J711" s="1">
        <v>111112</v>
      </c>
      <c r="K711" s="1">
        <v>400</v>
      </c>
      <c r="L711" s="2">
        <v>3609.3091666666664</v>
      </c>
      <c r="M711" s="2">
        <v>2371.2128333333335</v>
      </c>
      <c r="N711" s="1" t="s">
        <v>47</v>
      </c>
      <c r="O711" s="307">
        <v>80</v>
      </c>
      <c r="P711" s="308" t="s">
        <v>46</v>
      </c>
      <c r="Q711" s="308" t="s">
        <v>46</v>
      </c>
      <c r="R711" s="308">
        <v>90</v>
      </c>
      <c r="S711" s="1" t="s">
        <v>479</v>
      </c>
      <c r="T711" s="118">
        <v>30</v>
      </c>
      <c r="AA711" s="1"/>
      <c r="AB711" s="1"/>
      <c r="AC711" s="1"/>
      <c r="AD711" s="1"/>
      <c r="AE711" s="1"/>
      <c r="AF711" s="1"/>
    </row>
    <row r="712" spans="1:32" s="278" customFormat="1" x14ac:dyDescent="0.35">
      <c r="A712" s="195">
        <v>16608000032108</v>
      </c>
      <c r="B712" s="193">
        <v>3</v>
      </c>
      <c r="C712" s="194">
        <v>44539.596458333333</v>
      </c>
      <c r="D712" s="193" t="s">
        <v>476</v>
      </c>
      <c r="E712" s="193">
        <v>2</v>
      </c>
      <c r="F712" s="193">
        <v>132</v>
      </c>
      <c r="G712" s="193">
        <v>20</v>
      </c>
      <c r="H712" s="193" t="s">
        <v>477</v>
      </c>
      <c r="I712" s="193" t="s">
        <v>478</v>
      </c>
      <c r="J712" s="193">
        <v>111113</v>
      </c>
      <c r="K712" s="193">
        <v>400</v>
      </c>
      <c r="L712" s="195">
        <v>3855.1426666666666</v>
      </c>
      <c r="M712" s="195">
        <v>2475.9813333333332</v>
      </c>
      <c r="N712" s="193" t="s">
        <v>47</v>
      </c>
      <c r="O712" s="309">
        <v>85</v>
      </c>
      <c r="P712" s="310" t="s">
        <v>46</v>
      </c>
      <c r="Q712" s="310" t="s">
        <v>46</v>
      </c>
      <c r="R712" s="310">
        <v>95</v>
      </c>
      <c r="S712" s="193" t="s">
        <v>479</v>
      </c>
      <c r="T712" s="203">
        <v>30</v>
      </c>
      <c r="U712" s="198"/>
      <c r="V712" s="199"/>
      <c r="W712" s="173"/>
      <c r="X712" s="173"/>
      <c r="AA712" s="193"/>
      <c r="AB712" s="193"/>
      <c r="AC712" s="193"/>
      <c r="AD712" s="193"/>
      <c r="AE712" s="193"/>
      <c r="AF712" s="193"/>
    </row>
    <row r="713" spans="1:32" hidden="1" x14ac:dyDescent="0.35">
      <c r="A713" s="1" t="s">
        <v>483</v>
      </c>
      <c r="B713" s="1">
        <v>1</v>
      </c>
      <c r="C713" s="25">
        <v>44543.450925925928</v>
      </c>
      <c r="D713" s="1" t="s">
        <v>440</v>
      </c>
      <c r="E713" s="1">
        <v>6</v>
      </c>
      <c r="F713" s="1">
        <v>71</v>
      </c>
      <c r="G713" s="1">
        <v>0.5</v>
      </c>
      <c r="H713" s="1" t="s">
        <v>484</v>
      </c>
      <c r="I713" s="1" t="s">
        <v>478</v>
      </c>
      <c r="J713" s="1">
        <v>60111964</v>
      </c>
      <c r="K713" s="1">
        <v>440</v>
      </c>
      <c r="L713" s="2">
        <v>7549.2493333333332</v>
      </c>
      <c r="M713" s="2">
        <v>4298.4671666666663</v>
      </c>
      <c r="N713" s="1" t="s">
        <v>271</v>
      </c>
      <c r="O713" s="307">
        <v>105</v>
      </c>
      <c r="P713" s="308" t="s">
        <v>47</v>
      </c>
      <c r="Q713" s="308" t="s">
        <v>47</v>
      </c>
      <c r="R713" s="308">
        <v>105</v>
      </c>
      <c r="T713" s="118">
        <v>30</v>
      </c>
      <c r="AA713" s="1"/>
      <c r="AB713" s="445" t="s">
        <v>12</v>
      </c>
      <c r="AC713" s="446"/>
      <c r="AD713" s="1"/>
      <c r="AE713" s="1"/>
      <c r="AF713" s="1"/>
    </row>
    <row r="714" spans="1:32" s="278" customFormat="1" hidden="1" x14ac:dyDescent="0.35">
      <c r="A714" s="193" t="s">
        <v>483</v>
      </c>
      <c r="B714" s="193">
        <v>2</v>
      </c>
      <c r="C714" s="194">
        <v>44543.467638888891</v>
      </c>
      <c r="D714" s="193" t="s">
        <v>440</v>
      </c>
      <c r="E714" s="193">
        <v>6</v>
      </c>
      <c r="F714" s="193">
        <v>71</v>
      </c>
      <c r="G714" s="193">
        <v>0.5</v>
      </c>
      <c r="H714" s="193" t="s">
        <v>484</v>
      </c>
      <c r="I714" s="193" t="s">
        <v>478</v>
      </c>
      <c r="J714" s="193">
        <v>60111964</v>
      </c>
      <c r="K714" s="193">
        <v>440</v>
      </c>
      <c r="L714" s="195">
        <v>10541.835833333333</v>
      </c>
      <c r="M714" s="195">
        <v>4521.8993333333337</v>
      </c>
      <c r="N714" s="193" t="s">
        <v>271</v>
      </c>
      <c r="O714" s="309">
        <v>105</v>
      </c>
      <c r="P714" s="310" t="s">
        <v>47</v>
      </c>
      <c r="Q714" s="310" t="s">
        <v>47</v>
      </c>
      <c r="R714" s="310">
        <v>105</v>
      </c>
      <c r="S714" s="193"/>
      <c r="T714" s="203">
        <v>30</v>
      </c>
      <c r="U714" s="198"/>
      <c r="V714" s="199"/>
      <c r="W714" s="173"/>
      <c r="X714" s="173"/>
      <c r="AA714" s="193"/>
      <c r="AB714" s="336" t="s">
        <v>8</v>
      </c>
      <c r="AC714" s="337" t="s">
        <v>9</v>
      </c>
      <c r="AD714" s="193"/>
      <c r="AE714" s="193"/>
      <c r="AF714" s="193"/>
    </row>
    <row r="715" spans="1:32" x14ac:dyDescent="0.35">
      <c r="A715" s="1">
        <v>60218718</v>
      </c>
      <c r="B715" s="1" t="s">
        <v>485</v>
      </c>
      <c r="C715" s="25">
        <v>44543.404756944445</v>
      </c>
      <c r="D715" s="1" t="s">
        <v>486</v>
      </c>
      <c r="E715" s="1">
        <v>2</v>
      </c>
      <c r="F715" s="1">
        <v>100</v>
      </c>
      <c r="G715" s="1" t="s">
        <v>487</v>
      </c>
      <c r="H715" s="1" t="s">
        <v>63</v>
      </c>
      <c r="I715" s="1" t="s">
        <v>478</v>
      </c>
      <c r="J715" s="1">
        <v>60208557</v>
      </c>
      <c r="K715" s="1">
        <v>400</v>
      </c>
      <c r="L715" s="2">
        <v>4000.2758333333331</v>
      </c>
      <c r="M715" s="2">
        <v>2415.5928333333336</v>
      </c>
      <c r="N715" s="1" t="s">
        <v>47</v>
      </c>
      <c r="O715" s="324">
        <v>105</v>
      </c>
      <c r="P715" s="325" t="s">
        <v>45</v>
      </c>
      <c r="Q715" s="325" t="s">
        <v>46</v>
      </c>
      <c r="R715" s="325">
        <v>80</v>
      </c>
      <c r="T715" s="118">
        <v>30</v>
      </c>
      <c r="U715" s="326" t="s">
        <v>497</v>
      </c>
      <c r="V715" s="327"/>
      <c r="W715" s="327"/>
      <c r="X715" s="327"/>
      <c r="Y715" s="334" t="s">
        <v>488</v>
      </c>
      <c r="AA715" s="1"/>
      <c r="AB715" s="332">
        <v>3463.4627499999997</v>
      </c>
      <c r="AC715" s="332">
        <v>2218.366</v>
      </c>
      <c r="AD715" s="1"/>
      <c r="AE715" s="1"/>
      <c r="AF715" s="1"/>
    </row>
    <row r="716" spans="1:32" x14ac:dyDescent="0.35">
      <c r="A716" s="1">
        <v>60218718</v>
      </c>
      <c r="B716" s="1" t="s">
        <v>489</v>
      </c>
      <c r="C716" s="25">
        <v>44543.417766203704</v>
      </c>
      <c r="D716" s="1" t="s">
        <v>486</v>
      </c>
      <c r="E716" s="1">
        <v>2</v>
      </c>
      <c r="F716" s="1">
        <v>100</v>
      </c>
      <c r="G716" s="1" t="s">
        <v>487</v>
      </c>
      <c r="H716" s="1" t="s">
        <v>63</v>
      </c>
      <c r="I716" s="1" t="s">
        <v>478</v>
      </c>
      <c r="J716" s="1">
        <v>60208557</v>
      </c>
      <c r="K716" s="1">
        <v>400</v>
      </c>
      <c r="L716" s="2">
        <v>3508.2389999999996</v>
      </c>
      <c r="M716" s="2">
        <v>2077.3538333333336</v>
      </c>
      <c r="N716" s="1" t="s">
        <v>47</v>
      </c>
      <c r="O716" s="324">
        <v>95</v>
      </c>
      <c r="P716" s="325" t="s">
        <v>45</v>
      </c>
      <c r="Q716" s="325" t="s">
        <v>45</v>
      </c>
      <c r="R716" s="325">
        <v>90</v>
      </c>
      <c r="T716" s="118">
        <v>30</v>
      </c>
      <c r="U716" s="326" t="s">
        <v>497</v>
      </c>
      <c r="V716" s="327"/>
      <c r="W716" s="327"/>
      <c r="X716" s="327"/>
      <c r="Y716" s="334" t="s">
        <v>488</v>
      </c>
      <c r="AA716" s="1"/>
      <c r="AB716" s="332">
        <v>3138.69625</v>
      </c>
      <c r="AC716" s="332">
        <v>1842.721</v>
      </c>
      <c r="AD716" s="1"/>
      <c r="AE716" s="1"/>
      <c r="AF716" s="1"/>
    </row>
    <row r="717" spans="1:32" x14ac:dyDescent="0.35">
      <c r="A717" s="1">
        <v>60218718</v>
      </c>
      <c r="B717" s="1" t="s">
        <v>490</v>
      </c>
      <c r="C717" s="25">
        <v>44543.426168981481</v>
      </c>
      <c r="D717" s="1" t="s">
        <v>486</v>
      </c>
      <c r="E717" s="1">
        <v>2</v>
      </c>
      <c r="F717" s="1">
        <v>100</v>
      </c>
      <c r="G717" s="1" t="s">
        <v>487</v>
      </c>
      <c r="H717" s="1" t="s">
        <v>63</v>
      </c>
      <c r="I717" s="1" t="s">
        <v>478</v>
      </c>
      <c r="J717" s="1">
        <v>60208557</v>
      </c>
      <c r="K717" s="1">
        <v>400</v>
      </c>
      <c r="L717" s="2">
        <v>3351.5881666666669</v>
      </c>
      <c r="M717" s="2">
        <v>2078.569</v>
      </c>
      <c r="N717" s="1" t="s">
        <v>47</v>
      </c>
      <c r="O717" s="324">
        <v>80</v>
      </c>
      <c r="P717" s="325" t="s">
        <v>45</v>
      </c>
      <c r="Q717" s="325" t="s">
        <v>45</v>
      </c>
      <c r="R717" s="325">
        <v>95</v>
      </c>
      <c r="T717" s="118">
        <v>30</v>
      </c>
      <c r="U717" s="326" t="s">
        <v>497</v>
      </c>
      <c r="V717" s="327"/>
      <c r="W717" s="327"/>
      <c r="X717" s="327"/>
      <c r="Y717" s="334" t="s">
        <v>488</v>
      </c>
      <c r="AA717" s="1"/>
      <c r="AB717" s="332">
        <v>2815.9110000000001</v>
      </c>
      <c r="AC717" s="332">
        <v>1872.43975</v>
      </c>
      <c r="AD717" s="1"/>
      <c r="AE717" s="1"/>
      <c r="AF717" s="1"/>
    </row>
    <row r="718" spans="1:32" x14ac:dyDescent="0.35">
      <c r="A718" s="1">
        <v>60218718</v>
      </c>
      <c r="B718" s="1" t="s">
        <v>491</v>
      </c>
      <c r="C718" s="25">
        <v>44543.392569444448</v>
      </c>
      <c r="D718" s="1" t="s">
        <v>486</v>
      </c>
      <c r="E718" s="1">
        <v>2</v>
      </c>
      <c r="F718" s="1">
        <v>100</v>
      </c>
      <c r="G718" s="1" t="s">
        <v>487</v>
      </c>
      <c r="H718" s="1" t="s">
        <v>63</v>
      </c>
      <c r="I718" s="1" t="s">
        <v>478</v>
      </c>
      <c r="J718" s="1">
        <v>60208557</v>
      </c>
      <c r="K718" s="1">
        <v>400</v>
      </c>
      <c r="L718" s="2">
        <v>3421.1168333333335</v>
      </c>
      <c r="M718" s="2">
        <v>1940.8853333333334</v>
      </c>
      <c r="N718" s="1" t="s">
        <v>47</v>
      </c>
      <c r="O718" s="324">
        <v>85</v>
      </c>
      <c r="P718" s="325" t="s">
        <v>45</v>
      </c>
      <c r="Q718" s="325" t="s">
        <v>45</v>
      </c>
      <c r="R718" s="325">
        <v>80</v>
      </c>
      <c r="T718" s="118">
        <v>30</v>
      </c>
      <c r="U718" s="326" t="s">
        <v>497</v>
      </c>
      <c r="V718" s="327"/>
      <c r="W718" s="327"/>
      <c r="X718" s="327"/>
      <c r="Y718" s="334" t="s">
        <v>488</v>
      </c>
      <c r="AA718" s="1"/>
      <c r="AB718" s="332">
        <v>2909.1882500000002</v>
      </c>
      <c r="AC718" s="332">
        <v>1699.3577500000001</v>
      </c>
      <c r="AD718" s="1"/>
      <c r="AE718" s="1"/>
      <c r="AF718" s="1"/>
    </row>
    <row r="719" spans="1:32" x14ac:dyDescent="0.35">
      <c r="A719" s="1">
        <v>60218718</v>
      </c>
      <c r="B719" s="1" t="s">
        <v>492</v>
      </c>
      <c r="C719" s="25">
        <v>44543.381527777776</v>
      </c>
      <c r="D719" s="1" t="s">
        <v>486</v>
      </c>
      <c r="E719" s="1">
        <v>2</v>
      </c>
      <c r="F719" s="1">
        <v>100</v>
      </c>
      <c r="G719" s="1" t="s">
        <v>487</v>
      </c>
      <c r="H719" s="1" t="s">
        <v>63</v>
      </c>
      <c r="I719" s="1" t="s">
        <v>478</v>
      </c>
      <c r="J719" s="1">
        <v>60208557</v>
      </c>
      <c r="K719" s="1">
        <v>400</v>
      </c>
      <c r="L719" s="2">
        <v>3853.3991666666666</v>
      </c>
      <c r="M719" s="2">
        <v>2296.3480000000004</v>
      </c>
      <c r="N719" s="1" t="s">
        <v>47</v>
      </c>
      <c r="O719" s="307">
        <v>85</v>
      </c>
      <c r="P719" s="308" t="s">
        <v>46</v>
      </c>
      <c r="Q719" s="308" t="s">
        <v>46</v>
      </c>
      <c r="R719" s="308">
        <v>85</v>
      </c>
      <c r="T719" s="118">
        <v>30</v>
      </c>
      <c r="Y719" s="334" t="s">
        <v>495</v>
      </c>
      <c r="AA719" s="1"/>
      <c r="AB719" s="282"/>
      <c r="AC719" s="282"/>
      <c r="AD719" s="1"/>
      <c r="AE719" s="1"/>
      <c r="AF719" s="1"/>
    </row>
    <row r="720" spans="1:32" s="278" customFormat="1" x14ac:dyDescent="0.35">
      <c r="A720" s="193">
        <v>60218718</v>
      </c>
      <c r="B720" s="193" t="s">
        <v>493</v>
      </c>
      <c r="C720" s="194">
        <v>44543.373067129629</v>
      </c>
      <c r="D720" s="193" t="s">
        <v>486</v>
      </c>
      <c r="E720" s="193">
        <v>2</v>
      </c>
      <c r="F720" s="193">
        <v>100</v>
      </c>
      <c r="G720" s="193" t="s">
        <v>487</v>
      </c>
      <c r="H720" s="193" t="s">
        <v>63</v>
      </c>
      <c r="I720" s="193" t="s">
        <v>478</v>
      </c>
      <c r="J720" s="193">
        <v>60208557</v>
      </c>
      <c r="K720" s="193">
        <v>400</v>
      </c>
      <c r="L720" s="195">
        <v>3334.7343333333333</v>
      </c>
      <c r="M720" s="195">
        <v>1960.3280000000002</v>
      </c>
      <c r="N720" s="193" t="s">
        <v>47</v>
      </c>
      <c r="O720" s="324">
        <v>70</v>
      </c>
      <c r="P720" s="325" t="s">
        <v>45</v>
      </c>
      <c r="Q720" s="325" t="s">
        <v>45</v>
      </c>
      <c r="R720" s="325">
        <v>80</v>
      </c>
      <c r="S720" s="312"/>
      <c r="T720" s="203">
        <v>30</v>
      </c>
      <c r="U720" s="326" t="s">
        <v>497</v>
      </c>
      <c r="V720" s="327"/>
      <c r="W720" s="327"/>
      <c r="X720" s="327"/>
      <c r="Y720" s="335" t="s">
        <v>494</v>
      </c>
      <c r="AA720" s="193"/>
      <c r="AB720" s="332">
        <v>2645.8405000000002</v>
      </c>
      <c r="AC720" s="333">
        <v>1672.6505000000002</v>
      </c>
      <c r="AD720" s="193"/>
      <c r="AE720" s="193"/>
      <c r="AF720" s="193"/>
    </row>
    <row r="721" spans="1:32" hidden="1" x14ac:dyDescent="0.35">
      <c r="A721" s="1">
        <v>449728</v>
      </c>
      <c r="B721" s="1">
        <v>1</v>
      </c>
      <c r="C721" s="25">
        <v>44544.479722222219</v>
      </c>
      <c r="D721" s="1" t="s">
        <v>496</v>
      </c>
      <c r="E721" s="1">
        <v>2</v>
      </c>
      <c r="F721" s="1">
        <v>160</v>
      </c>
      <c r="G721" s="1">
        <v>15</v>
      </c>
      <c r="H721" s="1" t="s">
        <v>34</v>
      </c>
      <c r="I721" s="1" t="s">
        <v>183</v>
      </c>
      <c r="J721" s="1">
        <v>17179702</v>
      </c>
      <c r="K721" s="1">
        <v>500</v>
      </c>
      <c r="L721" s="2">
        <v>8435.8455000000013</v>
      </c>
      <c r="M721" s="2">
        <v>3465.8666666666668</v>
      </c>
      <c r="N721" s="1" t="s">
        <v>47</v>
      </c>
      <c r="O721" s="144">
        <v>105</v>
      </c>
      <c r="P721" s="13" t="s">
        <v>47</v>
      </c>
      <c r="Q721" s="13" t="s">
        <v>47</v>
      </c>
      <c r="R721" s="286">
        <v>80</v>
      </c>
      <c r="T721" s="118">
        <v>30</v>
      </c>
      <c r="U721" s="38">
        <v>85</v>
      </c>
      <c r="V721" s="50" t="s">
        <v>47</v>
      </c>
      <c r="W721" s="112" t="s">
        <v>45</v>
      </c>
      <c r="X721" s="112">
        <v>105</v>
      </c>
      <c r="AA721" s="1"/>
      <c r="AB721" s="1"/>
      <c r="AC721" s="1"/>
      <c r="AD721" s="1"/>
      <c r="AE721" s="1"/>
      <c r="AF721" s="1"/>
    </row>
    <row r="722" spans="1:32" hidden="1" x14ac:dyDescent="0.35">
      <c r="A722" s="1">
        <v>436763</v>
      </c>
      <c r="B722" s="1">
        <v>11</v>
      </c>
      <c r="C722" s="25">
        <v>44551.291747685187</v>
      </c>
      <c r="D722" s="1" t="s">
        <v>500</v>
      </c>
      <c r="E722" s="1">
        <v>6</v>
      </c>
      <c r="F722" s="1">
        <v>280</v>
      </c>
      <c r="G722" s="1">
        <v>60</v>
      </c>
      <c r="H722" s="1" t="s">
        <v>34</v>
      </c>
      <c r="I722" s="1" t="s">
        <v>133</v>
      </c>
      <c r="J722" s="1">
        <v>12348132</v>
      </c>
      <c r="K722" s="1">
        <v>420</v>
      </c>
      <c r="L722" s="2">
        <v>9562.7394999999997</v>
      </c>
      <c r="M722" s="2">
        <v>4606.0100000000011</v>
      </c>
      <c r="N722" s="1" t="s">
        <v>271</v>
      </c>
      <c r="O722" s="144">
        <v>105</v>
      </c>
      <c r="P722" s="13" t="s">
        <v>47</v>
      </c>
      <c r="Q722" s="13" t="s">
        <v>47</v>
      </c>
      <c r="R722" s="286">
        <v>105</v>
      </c>
      <c r="U722" s="38">
        <v>100</v>
      </c>
      <c r="V722" s="50" t="s">
        <v>47</v>
      </c>
      <c r="W722" s="112" t="s">
        <v>47</v>
      </c>
      <c r="X722" s="112">
        <v>50</v>
      </c>
      <c r="AA722" s="1"/>
      <c r="AB722" s="1"/>
      <c r="AC722" s="1"/>
      <c r="AD722" s="1"/>
      <c r="AE722" s="1"/>
      <c r="AF722" s="1"/>
    </row>
    <row r="723" spans="1:32" s="278" customFormat="1" hidden="1" x14ac:dyDescent="0.35">
      <c r="A723" s="193">
        <v>436763</v>
      </c>
      <c r="B723" s="193">
        <v>12</v>
      </c>
      <c r="C723" s="194">
        <v>44551.308217592596</v>
      </c>
      <c r="D723" s="193" t="s">
        <v>500</v>
      </c>
      <c r="E723" s="193">
        <v>6</v>
      </c>
      <c r="F723" s="193">
        <v>280</v>
      </c>
      <c r="G723" s="193">
        <v>60</v>
      </c>
      <c r="H723" s="193" t="s">
        <v>34</v>
      </c>
      <c r="I723" s="193" t="s">
        <v>133</v>
      </c>
      <c r="J723" s="193">
        <v>12348132</v>
      </c>
      <c r="K723" s="193">
        <v>420</v>
      </c>
      <c r="L723" s="195">
        <v>9051.6708333333318</v>
      </c>
      <c r="M723" s="195">
        <v>4742.9011666666665</v>
      </c>
      <c r="N723" s="193" t="s">
        <v>271</v>
      </c>
      <c r="O723" s="196">
        <v>105</v>
      </c>
      <c r="P723" s="197" t="s">
        <v>47</v>
      </c>
      <c r="Q723" s="197" t="s">
        <v>47</v>
      </c>
      <c r="R723" s="287">
        <v>105</v>
      </c>
      <c r="S723" s="193"/>
      <c r="T723" s="203"/>
      <c r="U723" s="198">
        <v>95</v>
      </c>
      <c r="V723" s="199" t="s">
        <v>47</v>
      </c>
      <c r="W723" s="173" t="s">
        <v>47</v>
      </c>
      <c r="X723" s="173">
        <v>80</v>
      </c>
      <c r="AA723" s="193"/>
      <c r="AB723" s="193"/>
      <c r="AC723" s="193"/>
      <c r="AD723" s="193"/>
      <c r="AE723" s="193"/>
      <c r="AF723" s="193"/>
    </row>
    <row r="724" spans="1:32" hidden="1" x14ac:dyDescent="0.35">
      <c r="A724" s="1">
        <v>450377</v>
      </c>
      <c r="B724" s="1">
        <v>2</v>
      </c>
      <c r="C724" s="25">
        <v>44550.581759259258</v>
      </c>
      <c r="D724" s="1" t="s">
        <v>501</v>
      </c>
      <c r="E724" s="1">
        <v>4</v>
      </c>
      <c r="F724" s="1">
        <v>280</v>
      </c>
      <c r="G724" s="1">
        <v>90</v>
      </c>
      <c r="H724" s="1" t="s">
        <v>34</v>
      </c>
      <c r="I724" s="1" t="s">
        <v>131</v>
      </c>
      <c r="J724" s="1">
        <v>12358932</v>
      </c>
      <c r="K724" s="1">
        <v>690</v>
      </c>
      <c r="L724" s="2">
        <v>7887.9110000000001</v>
      </c>
      <c r="M724" s="2">
        <v>4544.3535000000002</v>
      </c>
      <c r="N724" s="1" t="s">
        <v>271</v>
      </c>
      <c r="Q724" s="13"/>
      <c r="U724" s="38">
        <v>80</v>
      </c>
      <c r="V724" s="50" t="s">
        <v>47</v>
      </c>
      <c r="W724" s="112" t="s">
        <v>47</v>
      </c>
      <c r="X724" s="112">
        <v>30</v>
      </c>
      <c r="AA724" s="1"/>
      <c r="AB724" s="1"/>
      <c r="AC724" s="1"/>
      <c r="AD724" s="1"/>
      <c r="AE724" s="1"/>
      <c r="AF724" s="1"/>
    </row>
    <row r="725" spans="1:32" hidden="1" x14ac:dyDescent="0.35">
      <c r="A725" s="1">
        <v>450377</v>
      </c>
      <c r="B725" s="1">
        <v>3</v>
      </c>
      <c r="C725" s="25">
        <v>44550.602048611108</v>
      </c>
      <c r="D725" s="1" t="s">
        <v>501</v>
      </c>
      <c r="E725" s="1">
        <v>4</v>
      </c>
      <c r="F725" s="1">
        <v>280</v>
      </c>
      <c r="G725" s="1">
        <v>90</v>
      </c>
      <c r="H725" s="1" t="s">
        <v>34</v>
      </c>
      <c r="I725" s="1" t="s">
        <v>222</v>
      </c>
      <c r="J725" s="1">
        <v>12358932</v>
      </c>
      <c r="K725" s="1">
        <v>690</v>
      </c>
      <c r="L725" s="2">
        <v>8351.7348333333339</v>
      </c>
      <c r="M725" s="53">
        <v>1712.6453333333332</v>
      </c>
      <c r="N725" s="1" t="s">
        <v>271</v>
      </c>
      <c r="Q725" s="359" t="s">
        <v>353</v>
      </c>
      <c r="R725" s="360"/>
      <c r="U725" s="38">
        <v>85</v>
      </c>
      <c r="V725" s="50" t="s">
        <v>47</v>
      </c>
      <c r="W725" s="359" t="s">
        <v>353</v>
      </c>
      <c r="AA725" s="1"/>
      <c r="AB725" s="1"/>
      <c r="AC725" s="1"/>
      <c r="AD725" s="1"/>
      <c r="AE725" s="1"/>
      <c r="AF725" s="1"/>
    </row>
    <row r="726" spans="1:32" hidden="1" x14ac:dyDescent="0.35">
      <c r="A726" s="1">
        <v>450377</v>
      </c>
      <c r="B726" s="1">
        <v>3</v>
      </c>
      <c r="C726" s="25">
        <v>44566.418958333335</v>
      </c>
      <c r="D726" s="1" t="s">
        <v>501</v>
      </c>
      <c r="E726" s="1">
        <v>4</v>
      </c>
      <c r="F726" s="1">
        <v>280</v>
      </c>
      <c r="G726" s="1">
        <v>90</v>
      </c>
      <c r="H726" s="1" t="s">
        <v>34</v>
      </c>
      <c r="I726" s="118" t="s">
        <v>133</v>
      </c>
      <c r="J726" s="1">
        <v>12358932</v>
      </c>
      <c r="K726" s="1">
        <v>690</v>
      </c>
      <c r="L726" s="2">
        <v>9160.7191666666658</v>
      </c>
      <c r="M726" s="54">
        <v>4926.9196666666667</v>
      </c>
      <c r="N726" s="1" t="s">
        <v>271</v>
      </c>
      <c r="Q726" s="359"/>
      <c r="R726" s="360"/>
      <c r="U726" s="38">
        <v>95</v>
      </c>
      <c r="V726" s="50" t="s">
        <v>47</v>
      </c>
      <c r="W726" s="127" t="s">
        <v>47</v>
      </c>
      <c r="X726" s="112">
        <v>85</v>
      </c>
      <c r="AA726" s="1"/>
      <c r="AB726" s="1"/>
      <c r="AC726" s="1"/>
      <c r="AD726" s="1"/>
      <c r="AE726" s="1"/>
      <c r="AF726" s="1"/>
    </row>
    <row r="727" spans="1:32" s="278" customFormat="1" hidden="1" x14ac:dyDescent="0.35">
      <c r="A727" s="193">
        <v>450377</v>
      </c>
      <c r="B727" s="193">
        <v>4</v>
      </c>
      <c r="C727" s="194">
        <v>44550.553796296299</v>
      </c>
      <c r="D727" s="193" t="s">
        <v>501</v>
      </c>
      <c r="E727" s="193">
        <v>4</v>
      </c>
      <c r="F727" s="193">
        <v>280</v>
      </c>
      <c r="G727" s="193">
        <v>90</v>
      </c>
      <c r="H727" s="193" t="s">
        <v>34</v>
      </c>
      <c r="I727" s="193" t="s">
        <v>222</v>
      </c>
      <c r="J727" s="193">
        <v>12358932</v>
      </c>
      <c r="K727" s="193">
        <v>690</v>
      </c>
      <c r="L727" s="195">
        <v>7890.9753333333329</v>
      </c>
      <c r="M727" s="195">
        <v>4296.195333333334</v>
      </c>
      <c r="N727" s="193" t="s">
        <v>271</v>
      </c>
      <c r="O727" s="196"/>
      <c r="P727" s="197"/>
      <c r="Q727" s="197"/>
      <c r="R727" s="287"/>
      <c r="S727" s="193"/>
      <c r="T727" s="203"/>
      <c r="U727" s="198">
        <v>80</v>
      </c>
      <c r="V727" s="199" t="s">
        <v>47</v>
      </c>
      <c r="W727" s="173" t="s">
        <v>46</v>
      </c>
      <c r="X727" s="173">
        <v>95</v>
      </c>
      <c r="AA727" s="193"/>
      <c r="AB727" s="193"/>
      <c r="AC727" s="193"/>
      <c r="AD727" s="193"/>
      <c r="AE727" s="193"/>
      <c r="AF727" s="193"/>
    </row>
    <row r="728" spans="1:32" hidden="1" x14ac:dyDescent="0.35">
      <c r="A728" s="1">
        <v>450636</v>
      </c>
      <c r="B728" s="1">
        <v>1</v>
      </c>
      <c r="C728" s="25">
        <v>44552.564502314817</v>
      </c>
      <c r="D728" s="1" t="s">
        <v>181</v>
      </c>
      <c r="E728" s="1">
        <v>4</v>
      </c>
      <c r="F728" s="1">
        <v>160</v>
      </c>
      <c r="G728" s="1">
        <v>15</v>
      </c>
      <c r="H728" s="1" t="s">
        <v>34</v>
      </c>
      <c r="I728" s="1" t="s">
        <v>131</v>
      </c>
      <c r="J728" s="1">
        <v>12348942</v>
      </c>
      <c r="K728" s="1">
        <v>690</v>
      </c>
      <c r="L728" s="2">
        <v>7326.3983333333335</v>
      </c>
      <c r="M728" s="2">
        <v>3329.5566666666659</v>
      </c>
      <c r="N728" s="1" t="s">
        <v>271</v>
      </c>
      <c r="O728" s="144">
        <v>105</v>
      </c>
      <c r="P728" s="13" t="s">
        <v>47</v>
      </c>
      <c r="Q728" s="13" t="s">
        <v>47</v>
      </c>
      <c r="R728" s="286">
        <v>105</v>
      </c>
      <c r="U728" s="38">
        <v>95</v>
      </c>
      <c r="V728" s="50" t="s">
        <v>46</v>
      </c>
      <c r="W728" s="112" t="s">
        <v>45</v>
      </c>
      <c r="X728" s="112">
        <v>100</v>
      </c>
      <c r="AA728" s="1"/>
      <c r="AB728" s="1"/>
      <c r="AC728" s="1"/>
      <c r="AD728" s="1"/>
      <c r="AE728" s="1"/>
      <c r="AF728" s="1"/>
    </row>
    <row r="729" spans="1:32" s="278" customFormat="1" hidden="1" x14ac:dyDescent="0.35">
      <c r="A729" s="193">
        <v>450636</v>
      </c>
      <c r="B729" s="193">
        <v>2</v>
      </c>
      <c r="C729" s="194">
        <v>44552.573877314811</v>
      </c>
      <c r="D729" s="193" t="s">
        <v>181</v>
      </c>
      <c r="E729" s="193">
        <v>4</v>
      </c>
      <c r="F729" s="193">
        <v>160</v>
      </c>
      <c r="G729" s="193">
        <v>15</v>
      </c>
      <c r="H729" s="193" t="s">
        <v>34</v>
      </c>
      <c r="I729" s="193" t="s">
        <v>222</v>
      </c>
      <c r="J729" s="193">
        <v>12348942</v>
      </c>
      <c r="K729" s="193">
        <v>690</v>
      </c>
      <c r="L729" s="195">
        <v>7945.0766666666668</v>
      </c>
      <c r="M729" s="195">
        <v>3528.3685000000005</v>
      </c>
      <c r="N729" s="193" t="s">
        <v>271</v>
      </c>
      <c r="O729" s="196">
        <v>105</v>
      </c>
      <c r="P729" s="197" t="s">
        <v>47</v>
      </c>
      <c r="Q729" s="197" t="s">
        <v>47</v>
      </c>
      <c r="R729" s="287">
        <v>105</v>
      </c>
      <c r="S729" s="193"/>
      <c r="T729" s="203"/>
      <c r="U729" s="198">
        <v>80</v>
      </c>
      <c r="V729" s="199" t="s">
        <v>47</v>
      </c>
      <c r="W729" s="173" t="s">
        <v>45</v>
      </c>
      <c r="X729" s="173">
        <v>105</v>
      </c>
      <c r="AA729" s="193"/>
      <c r="AB729" s="193"/>
      <c r="AC729" s="193"/>
      <c r="AD729" s="193"/>
      <c r="AE729" s="193"/>
      <c r="AF729" s="193"/>
    </row>
    <row r="730" spans="1:32" x14ac:dyDescent="0.35">
      <c r="A730" s="1">
        <v>450375</v>
      </c>
      <c r="B730" s="1">
        <v>1</v>
      </c>
      <c r="C730" s="25">
        <v>44564.573946759258</v>
      </c>
      <c r="D730" s="1" t="s">
        <v>502</v>
      </c>
      <c r="E730" s="1">
        <v>4</v>
      </c>
      <c r="F730" s="1">
        <v>355</v>
      </c>
      <c r="G730" s="1">
        <v>250</v>
      </c>
      <c r="H730" s="1" t="s">
        <v>503</v>
      </c>
      <c r="I730" s="1" t="s">
        <v>504</v>
      </c>
      <c r="J730" s="1">
        <v>12344682</v>
      </c>
      <c r="K730" s="1">
        <v>400</v>
      </c>
      <c r="L730" s="2">
        <v>5986.1751666666669</v>
      </c>
      <c r="M730" s="2">
        <v>2740.9933333333333</v>
      </c>
      <c r="N730" s="1" t="s">
        <v>47</v>
      </c>
      <c r="O730" s="144">
        <v>105</v>
      </c>
      <c r="P730" s="13" t="s">
        <v>47</v>
      </c>
      <c r="Q730" s="13" t="s">
        <v>47</v>
      </c>
      <c r="R730" s="286">
        <v>80</v>
      </c>
      <c r="AA730" s="1"/>
      <c r="AB730" s="1"/>
      <c r="AC730" s="1"/>
      <c r="AD730" s="1"/>
      <c r="AE730" s="1"/>
      <c r="AF730" s="1"/>
    </row>
    <row r="731" spans="1:32" hidden="1" x14ac:dyDescent="0.35">
      <c r="A731" s="1">
        <v>450375</v>
      </c>
      <c r="B731" s="1">
        <v>1</v>
      </c>
      <c r="C731" s="25">
        <v>44564.58997685185</v>
      </c>
      <c r="D731" s="1" t="s">
        <v>502</v>
      </c>
      <c r="E731" s="1">
        <v>4</v>
      </c>
      <c r="F731" s="1">
        <v>355</v>
      </c>
      <c r="G731" s="1">
        <v>250</v>
      </c>
      <c r="H731" s="1" t="s">
        <v>503</v>
      </c>
      <c r="I731" s="1" t="s">
        <v>504</v>
      </c>
      <c r="J731" s="1">
        <v>12344682</v>
      </c>
      <c r="K731" s="1">
        <v>690</v>
      </c>
      <c r="L731" s="2">
        <v>6214.4680000000008</v>
      </c>
      <c r="M731" s="2">
        <v>2746.2238333333335</v>
      </c>
      <c r="N731" s="1" t="s">
        <v>271</v>
      </c>
      <c r="O731" s="370"/>
      <c r="P731" s="371"/>
      <c r="Q731" s="371"/>
      <c r="R731" s="372"/>
      <c r="U731" s="38">
        <v>80</v>
      </c>
      <c r="V731" s="50" t="s">
        <v>46</v>
      </c>
      <c r="W731" s="112" t="s">
        <v>44</v>
      </c>
      <c r="X731" s="112">
        <v>105</v>
      </c>
      <c r="AA731" s="1"/>
      <c r="AB731" s="1"/>
      <c r="AC731" s="1"/>
      <c r="AD731" s="1"/>
      <c r="AE731" s="1"/>
      <c r="AF731" s="1"/>
    </row>
    <row r="732" spans="1:32" x14ac:dyDescent="0.35">
      <c r="A732" s="1">
        <v>440105</v>
      </c>
      <c r="B732" s="1">
        <v>11</v>
      </c>
      <c r="C732" s="25">
        <v>44585.386469907404</v>
      </c>
      <c r="D732" s="1" t="s">
        <v>505</v>
      </c>
      <c r="E732" s="1">
        <v>4</v>
      </c>
      <c r="F732" s="1">
        <v>315</v>
      </c>
      <c r="G732" s="1">
        <v>200</v>
      </c>
      <c r="H732" s="1" t="s">
        <v>503</v>
      </c>
      <c r="I732" s="1" t="s">
        <v>131</v>
      </c>
      <c r="J732" s="1">
        <v>12347192</v>
      </c>
      <c r="K732" s="1">
        <v>400</v>
      </c>
      <c r="L732" s="2">
        <v>6711.4711666666662</v>
      </c>
      <c r="M732" s="2">
        <v>3412.1879999999996</v>
      </c>
      <c r="N732" s="1" t="s">
        <v>47</v>
      </c>
      <c r="O732" s="144">
        <v>105</v>
      </c>
      <c r="P732" s="13" t="s">
        <v>47</v>
      </c>
      <c r="Q732" s="13" t="s">
        <v>47</v>
      </c>
      <c r="R732" s="286">
        <v>105</v>
      </c>
      <c r="U732" s="38">
        <v>85</v>
      </c>
      <c r="V732" s="50" t="s">
        <v>46</v>
      </c>
      <c r="W732" s="112" t="s">
        <v>45</v>
      </c>
      <c r="X732" s="112">
        <v>100</v>
      </c>
      <c r="AA732" s="1"/>
      <c r="AB732" s="1"/>
      <c r="AC732" s="1"/>
      <c r="AD732" s="1"/>
      <c r="AE732" s="1"/>
      <c r="AF732" s="1"/>
    </row>
    <row r="733" spans="1:32" x14ac:dyDescent="0.35">
      <c r="A733" s="1">
        <v>440105</v>
      </c>
      <c r="B733" s="1">
        <v>12</v>
      </c>
      <c r="C733" s="25">
        <v>44585.461446759262</v>
      </c>
      <c r="D733" s="1" t="s">
        <v>505</v>
      </c>
      <c r="E733" s="1">
        <v>4</v>
      </c>
      <c r="F733" s="1">
        <v>315</v>
      </c>
      <c r="G733" s="1">
        <v>200</v>
      </c>
      <c r="H733" s="1" t="s">
        <v>503</v>
      </c>
      <c r="I733" s="1" t="s">
        <v>131</v>
      </c>
      <c r="J733" s="1">
        <v>12347192</v>
      </c>
      <c r="K733" s="1">
        <v>400</v>
      </c>
      <c r="L733" s="2">
        <v>5850.6048333333338</v>
      </c>
      <c r="M733" s="53">
        <v>1726</v>
      </c>
      <c r="N733" s="1" t="s">
        <v>47</v>
      </c>
      <c r="O733" s="144">
        <v>105</v>
      </c>
      <c r="P733" s="13" t="s">
        <v>47</v>
      </c>
      <c r="Q733" s="13" t="s">
        <v>45</v>
      </c>
      <c r="R733" s="286">
        <v>85</v>
      </c>
      <c r="U733" s="38">
        <v>105</v>
      </c>
      <c r="V733" s="50" t="s">
        <v>45</v>
      </c>
      <c r="W733" s="359" t="s">
        <v>353</v>
      </c>
      <c r="Y733" s="282" t="s">
        <v>506</v>
      </c>
      <c r="AA733" s="1"/>
      <c r="AB733" s="1"/>
      <c r="AC733" s="1"/>
      <c r="AD733" s="1"/>
      <c r="AE733" s="1"/>
      <c r="AF733" s="1"/>
    </row>
    <row r="734" spans="1:32" x14ac:dyDescent="0.35">
      <c r="A734" s="1">
        <v>440105</v>
      </c>
      <c r="B734" s="1">
        <v>7</v>
      </c>
      <c r="C734" s="25">
        <v>44585.554490740738</v>
      </c>
      <c r="D734" s="1" t="s">
        <v>505</v>
      </c>
      <c r="E734" s="1">
        <v>4</v>
      </c>
      <c r="F734" s="1">
        <v>315</v>
      </c>
      <c r="G734" s="1">
        <v>200</v>
      </c>
      <c r="H734" s="1" t="s">
        <v>503</v>
      </c>
      <c r="I734" s="1" t="s">
        <v>131</v>
      </c>
      <c r="J734" s="1">
        <v>12347192</v>
      </c>
      <c r="K734" s="1">
        <v>400</v>
      </c>
      <c r="L734" s="2">
        <v>6652.7204999999994</v>
      </c>
      <c r="M734" s="2">
        <v>3088.6895000000004</v>
      </c>
      <c r="N734" s="1" t="s">
        <v>47</v>
      </c>
      <c r="O734" s="144">
        <v>105</v>
      </c>
      <c r="P734" s="13" t="s">
        <v>47</v>
      </c>
      <c r="Q734" s="13" t="s">
        <v>47</v>
      </c>
      <c r="R734" s="286">
        <v>95</v>
      </c>
      <c r="U734" s="38">
        <v>85</v>
      </c>
      <c r="V734" s="50" t="s">
        <v>46</v>
      </c>
      <c r="W734" s="112" t="s">
        <v>45</v>
      </c>
      <c r="X734" s="112">
        <v>90</v>
      </c>
      <c r="AA734" s="1"/>
      <c r="AB734" s="1"/>
      <c r="AC734" s="1"/>
      <c r="AD734" s="1"/>
      <c r="AE734" s="1"/>
      <c r="AF734" s="1"/>
    </row>
    <row r="735" spans="1:32" s="278" customFormat="1" x14ac:dyDescent="0.35">
      <c r="A735" s="193">
        <v>440105</v>
      </c>
      <c r="B735" s="193">
        <v>9</v>
      </c>
      <c r="C735" s="194">
        <v>44585.570451388892</v>
      </c>
      <c r="D735" s="193" t="s">
        <v>505</v>
      </c>
      <c r="E735" s="193">
        <v>4</v>
      </c>
      <c r="F735" s="193">
        <v>315</v>
      </c>
      <c r="G735" s="193">
        <v>200</v>
      </c>
      <c r="H735" s="193" t="s">
        <v>503</v>
      </c>
      <c r="I735" s="193" t="s">
        <v>131</v>
      </c>
      <c r="J735" s="193">
        <v>12347192</v>
      </c>
      <c r="K735" s="193">
        <v>400</v>
      </c>
      <c r="L735" s="195">
        <v>6087.8793333333333</v>
      </c>
      <c r="M735" s="365">
        <v>1783.6004999999998</v>
      </c>
      <c r="N735" s="193" t="s">
        <v>47</v>
      </c>
      <c r="O735" s="196">
        <v>105</v>
      </c>
      <c r="P735" s="197" t="s">
        <v>47</v>
      </c>
      <c r="Q735" s="197" t="s">
        <v>45</v>
      </c>
      <c r="R735" s="287">
        <v>85</v>
      </c>
      <c r="S735" s="193"/>
      <c r="T735" s="203"/>
      <c r="U735" s="198">
        <v>105</v>
      </c>
      <c r="V735" s="199" t="s">
        <v>45</v>
      </c>
      <c r="W735" s="366" t="s">
        <v>353</v>
      </c>
      <c r="X735" s="173"/>
      <c r="AA735" s="193"/>
      <c r="AB735" s="193"/>
      <c r="AC735" s="193"/>
      <c r="AD735" s="193"/>
      <c r="AE735" s="193"/>
      <c r="AF735" s="193"/>
    </row>
    <row r="736" spans="1:32" hidden="1" x14ac:dyDescent="0.35">
      <c r="A736" s="1">
        <v>450456</v>
      </c>
      <c r="B736" s="1">
        <v>1</v>
      </c>
      <c r="C736" s="25">
        <v>44586.281886574077</v>
      </c>
      <c r="D736" s="1" t="s">
        <v>507</v>
      </c>
      <c r="E736" s="1">
        <v>6</v>
      </c>
      <c r="F736" s="1">
        <v>355</v>
      </c>
      <c r="G736" s="1">
        <v>132</v>
      </c>
      <c r="H736" s="1" t="s">
        <v>503</v>
      </c>
      <c r="I736" s="1" t="s">
        <v>408</v>
      </c>
      <c r="J736" s="1">
        <v>12378812</v>
      </c>
      <c r="K736" s="1">
        <v>500</v>
      </c>
      <c r="L736" s="2">
        <v>6144.7280000000001</v>
      </c>
      <c r="M736" s="2">
        <v>2936.4766666666669</v>
      </c>
      <c r="N736" s="1" t="s">
        <v>271</v>
      </c>
      <c r="O736" s="144">
        <v>90</v>
      </c>
      <c r="P736" s="13" t="s">
        <v>47</v>
      </c>
      <c r="Q736" s="13" t="s">
        <v>46</v>
      </c>
      <c r="R736" s="286">
        <v>85</v>
      </c>
      <c r="AA736" s="1"/>
      <c r="AB736" s="1"/>
      <c r="AC736" s="1"/>
      <c r="AD736" s="1"/>
      <c r="AE736" s="1"/>
      <c r="AF736" s="1"/>
    </row>
    <row r="737" spans="1:32" hidden="1" x14ac:dyDescent="0.35">
      <c r="A737" s="1">
        <v>450456</v>
      </c>
      <c r="B737" s="1">
        <v>2</v>
      </c>
      <c r="C737" s="25">
        <v>44586.294953703706</v>
      </c>
      <c r="D737" s="1" t="s">
        <v>507</v>
      </c>
      <c r="E737" s="1">
        <v>6</v>
      </c>
      <c r="F737" s="1">
        <v>355</v>
      </c>
      <c r="G737" s="1">
        <v>132</v>
      </c>
      <c r="H737" s="1" t="s">
        <v>503</v>
      </c>
      <c r="I737" s="1" t="s">
        <v>131</v>
      </c>
      <c r="J737" s="1">
        <v>12378812</v>
      </c>
      <c r="K737" s="1">
        <v>500</v>
      </c>
      <c r="L737" s="2">
        <v>7439.0918333333329</v>
      </c>
      <c r="M737" s="2">
        <v>3132.1185000000005</v>
      </c>
      <c r="N737" s="1" t="s">
        <v>271</v>
      </c>
      <c r="O737" s="144">
        <v>105</v>
      </c>
      <c r="P737" s="13" t="s">
        <v>47</v>
      </c>
      <c r="Q737" s="13" t="s">
        <v>46</v>
      </c>
      <c r="R737" s="286">
        <v>95</v>
      </c>
      <c r="AA737" s="1"/>
      <c r="AB737" s="1"/>
      <c r="AC737" s="1"/>
      <c r="AD737" s="1"/>
      <c r="AE737" s="1"/>
      <c r="AF737" s="1"/>
    </row>
    <row r="738" spans="1:32" x14ac:dyDescent="0.35">
      <c r="A738" s="1">
        <v>450780</v>
      </c>
      <c r="B738" s="1">
        <v>1</v>
      </c>
      <c r="C738" s="25">
        <v>44586.353263888886</v>
      </c>
      <c r="D738" s="1" t="s">
        <v>508</v>
      </c>
      <c r="E738" s="1">
        <v>4</v>
      </c>
      <c r="F738" s="1">
        <v>355</v>
      </c>
      <c r="G738" s="1">
        <v>315</v>
      </c>
      <c r="H738" s="1" t="s">
        <v>503</v>
      </c>
      <c r="I738" s="1" t="s">
        <v>131</v>
      </c>
      <c r="J738" s="1">
        <v>12380172</v>
      </c>
      <c r="K738" s="1">
        <v>400</v>
      </c>
      <c r="L738" s="2">
        <v>6624.1904999999997</v>
      </c>
      <c r="M738" s="2">
        <v>3187.3293333333331</v>
      </c>
      <c r="N738" s="1" t="s">
        <v>47</v>
      </c>
      <c r="O738" s="144">
        <v>105</v>
      </c>
      <c r="P738" s="13" t="s">
        <v>47</v>
      </c>
      <c r="Q738" s="13" t="s">
        <v>47</v>
      </c>
      <c r="R738" s="286">
        <v>95</v>
      </c>
      <c r="U738" s="38">
        <v>85</v>
      </c>
      <c r="V738" s="50" t="s">
        <v>46</v>
      </c>
      <c r="W738" s="112" t="s">
        <v>45</v>
      </c>
      <c r="X738" s="112">
        <v>95</v>
      </c>
      <c r="AA738" s="1"/>
      <c r="AB738" s="1"/>
      <c r="AC738" s="1"/>
      <c r="AD738" s="1"/>
      <c r="AE738" s="1"/>
      <c r="AF738" s="1"/>
    </row>
    <row r="739" spans="1:32" hidden="1" x14ac:dyDescent="0.35">
      <c r="A739" s="1">
        <v>427558</v>
      </c>
      <c r="B739" s="1">
        <v>1</v>
      </c>
      <c r="C739" s="25">
        <v>44587.546597222223</v>
      </c>
      <c r="D739" s="1" t="s">
        <v>509</v>
      </c>
      <c r="E739" s="1">
        <v>4</v>
      </c>
      <c r="F739" s="1">
        <v>355</v>
      </c>
      <c r="G739" s="1">
        <v>500</v>
      </c>
      <c r="H739" s="1" t="s">
        <v>503</v>
      </c>
      <c r="I739" s="1" t="s">
        <v>131</v>
      </c>
      <c r="J739" s="1">
        <v>12335512</v>
      </c>
      <c r="K739" s="1">
        <v>460</v>
      </c>
      <c r="L739" s="2">
        <v>4161.8401666666668</v>
      </c>
      <c r="M739" s="2">
        <v>2996.6010000000001</v>
      </c>
      <c r="N739" s="1" t="s">
        <v>248</v>
      </c>
      <c r="O739" s="144">
        <v>80</v>
      </c>
      <c r="P739" s="13" t="s">
        <v>45</v>
      </c>
      <c r="Q739" s="13" t="s">
        <v>46</v>
      </c>
      <c r="R739" s="286">
        <v>100</v>
      </c>
      <c r="S739" s="1" t="s">
        <v>375</v>
      </c>
      <c r="T739" s="367" t="s">
        <v>510</v>
      </c>
      <c r="AA739" s="1"/>
      <c r="AB739" s="1"/>
      <c r="AC739" s="1"/>
      <c r="AD739" s="1"/>
      <c r="AE739" s="1"/>
      <c r="AF739" s="1"/>
    </row>
    <row r="740" spans="1:32" x14ac:dyDescent="0.35">
      <c r="A740" s="1">
        <v>451068</v>
      </c>
      <c r="B740" s="1">
        <v>2</v>
      </c>
      <c r="C740" s="25">
        <v>44595.5934375</v>
      </c>
      <c r="D740" s="1" t="s">
        <v>511</v>
      </c>
      <c r="E740" s="1">
        <v>4</v>
      </c>
      <c r="F740" s="1">
        <v>225</v>
      </c>
      <c r="G740" s="1">
        <v>37</v>
      </c>
      <c r="H740" s="1" t="s">
        <v>55</v>
      </c>
      <c r="I740" s="1" t="s">
        <v>512</v>
      </c>
      <c r="J740" s="1">
        <v>12235442</v>
      </c>
      <c r="K740" s="1">
        <v>400</v>
      </c>
      <c r="L740" s="2">
        <v>9072.3815000000013</v>
      </c>
      <c r="M740" s="2">
        <v>4833.8273333333336</v>
      </c>
      <c r="N740" s="1" t="s">
        <v>47</v>
      </c>
      <c r="O740" s="144">
        <v>105</v>
      </c>
      <c r="P740" s="13" t="s">
        <v>47</v>
      </c>
      <c r="Q740" s="13" t="s">
        <v>47</v>
      </c>
      <c r="R740" s="286">
        <v>105</v>
      </c>
      <c r="U740" s="38">
        <v>95</v>
      </c>
      <c r="V740" s="50" t="s">
        <v>47</v>
      </c>
      <c r="W740" s="112" t="s">
        <v>47</v>
      </c>
      <c r="X740" s="112">
        <v>80</v>
      </c>
      <c r="AA740" s="1"/>
      <c r="AB740" s="1"/>
      <c r="AC740" s="1"/>
      <c r="AD740" s="1"/>
      <c r="AE740" s="1"/>
      <c r="AF740" s="1"/>
    </row>
    <row r="741" spans="1:32" hidden="1" x14ac:dyDescent="0.35">
      <c r="A741" s="193">
        <v>450803</v>
      </c>
      <c r="B741" s="193">
        <v>1</v>
      </c>
      <c r="C741" s="194">
        <v>44602.361620370371</v>
      </c>
      <c r="D741" s="193" t="s">
        <v>513</v>
      </c>
      <c r="E741" s="193">
        <v>4</v>
      </c>
      <c r="F741" s="193">
        <v>225</v>
      </c>
      <c r="G741" s="193">
        <v>30</v>
      </c>
      <c r="H741" s="193" t="s">
        <v>34</v>
      </c>
      <c r="I741" s="193" t="s">
        <v>408</v>
      </c>
      <c r="J741" s="193">
        <v>12379952</v>
      </c>
      <c r="K741" s="193">
        <v>480</v>
      </c>
      <c r="L741" s="195">
        <v>7076.813666666666</v>
      </c>
      <c r="M741" s="195">
        <v>3788.6783333333333</v>
      </c>
      <c r="N741" s="193" t="s">
        <v>47</v>
      </c>
      <c r="O741" s="196">
        <v>105</v>
      </c>
      <c r="P741" s="197" t="s">
        <v>47</v>
      </c>
      <c r="Q741" s="197" t="s">
        <v>47</v>
      </c>
      <c r="R741" s="287">
        <v>95</v>
      </c>
      <c r="S741" s="193"/>
      <c r="T741" s="203"/>
      <c r="U741" s="198"/>
      <c r="V741" s="199"/>
      <c r="W741" s="173"/>
      <c r="X741" s="173"/>
      <c r="AA741" s="1"/>
      <c r="AB741" s="1"/>
      <c r="AC741" s="1"/>
      <c r="AD741" s="1"/>
      <c r="AE741" s="1"/>
      <c r="AF741" s="1"/>
    </row>
    <row r="742" spans="1:32" hidden="1" x14ac:dyDescent="0.35">
      <c r="A742" s="1">
        <v>450833</v>
      </c>
      <c r="B742" s="1">
        <v>1</v>
      </c>
      <c r="C742" s="25">
        <v>44610.413124999999</v>
      </c>
      <c r="D742" s="1" t="s">
        <v>514</v>
      </c>
      <c r="E742" s="1">
        <v>2</v>
      </c>
      <c r="F742" s="1">
        <v>132</v>
      </c>
      <c r="G742" s="1">
        <v>7.5</v>
      </c>
      <c r="H742" s="1" t="s">
        <v>34</v>
      </c>
      <c r="I742" s="1" t="s">
        <v>133</v>
      </c>
      <c r="J742" s="1">
        <v>12380102</v>
      </c>
      <c r="K742" s="1">
        <v>500</v>
      </c>
      <c r="L742" s="2">
        <v>8610.6711666666652</v>
      </c>
      <c r="M742" s="2">
        <v>3611.5809999999997</v>
      </c>
      <c r="N742" s="1" t="s">
        <v>271</v>
      </c>
      <c r="O742" s="144">
        <v>105</v>
      </c>
      <c r="P742" s="13" t="s">
        <v>47</v>
      </c>
      <c r="Q742" s="13" t="s">
        <v>47</v>
      </c>
      <c r="R742" s="286">
        <v>85</v>
      </c>
      <c r="AA742" s="1"/>
      <c r="AB742" s="1"/>
      <c r="AC742" s="1"/>
      <c r="AD742" s="1"/>
      <c r="AE742" s="1"/>
      <c r="AF742" s="1"/>
    </row>
    <row r="743" spans="1:32" s="278" customFormat="1" hidden="1" x14ac:dyDescent="0.35">
      <c r="A743" s="193">
        <v>450833</v>
      </c>
      <c r="B743" s="193">
        <v>2</v>
      </c>
      <c r="C743" s="194">
        <v>44610.403831018521</v>
      </c>
      <c r="D743" s="193" t="s">
        <v>514</v>
      </c>
      <c r="E743" s="193">
        <v>2</v>
      </c>
      <c r="F743" s="193">
        <v>132</v>
      </c>
      <c r="G743" s="193">
        <v>7.5</v>
      </c>
      <c r="H743" s="193" t="s">
        <v>34</v>
      </c>
      <c r="I743" s="193" t="s">
        <v>133</v>
      </c>
      <c r="J743" s="193">
        <v>12380102</v>
      </c>
      <c r="K743" s="193">
        <v>500</v>
      </c>
      <c r="L743" s="195">
        <v>8077.0543333333335</v>
      </c>
      <c r="M743" s="195">
        <v>3270.0663333333337</v>
      </c>
      <c r="N743" s="193" t="s">
        <v>271</v>
      </c>
      <c r="O743" s="196">
        <v>105</v>
      </c>
      <c r="P743" s="197" t="s">
        <v>47</v>
      </c>
      <c r="Q743" s="197" t="s">
        <v>46</v>
      </c>
      <c r="R743" s="287">
        <v>105</v>
      </c>
      <c r="S743" s="193"/>
      <c r="T743" s="203"/>
      <c r="U743" s="198"/>
      <c r="V743" s="199"/>
      <c r="W743" s="173"/>
      <c r="X743" s="173"/>
      <c r="AA743" s="193"/>
      <c r="AB743" s="193"/>
      <c r="AC743" s="193"/>
      <c r="AD743" s="193"/>
      <c r="AE743" s="193"/>
      <c r="AF743" s="193"/>
    </row>
    <row r="744" spans="1:32" x14ac:dyDescent="0.35">
      <c r="A744" s="1">
        <v>432517</v>
      </c>
      <c r="B744" s="1">
        <v>1</v>
      </c>
      <c r="C744" s="25">
        <v>44621.351030092592</v>
      </c>
      <c r="D744" s="1" t="s">
        <v>515</v>
      </c>
      <c r="E744" s="1">
        <v>6</v>
      </c>
      <c r="F744" s="1">
        <v>355</v>
      </c>
      <c r="G744" s="1">
        <v>200</v>
      </c>
      <c r="H744" s="1" t="s">
        <v>503</v>
      </c>
      <c r="I744" s="1" t="s">
        <v>131</v>
      </c>
      <c r="J744" s="1">
        <v>12340262</v>
      </c>
      <c r="K744" s="1">
        <v>400</v>
      </c>
      <c r="L744" s="2">
        <v>6999.2014999999992</v>
      </c>
      <c r="M744" s="2">
        <v>3243.0684999999999</v>
      </c>
      <c r="N744" s="1" t="s">
        <v>47</v>
      </c>
      <c r="O744" s="144">
        <v>105</v>
      </c>
      <c r="P744" s="13" t="s">
        <v>47</v>
      </c>
      <c r="Q744" s="13" t="s">
        <v>47</v>
      </c>
      <c r="R744" s="286">
        <v>100</v>
      </c>
      <c r="AA744" s="1"/>
      <c r="AB744" s="1"/>
      <c r="AC744" s="1"/>
      <c r="AD744" s="1"/>
      <c r="AE744" s="1"/>
      <c r="AF744" s="1"/>
    </row>
    <row r="745" spans="1:32" x14ac:dyDescent="0.35">
      <c r="A745" s="1">
        <v>436122</v>
      </c>
      <c r="B745" s="1">
        <v>1</v>
      </c>
      <c r="C745" s="25">
        <v>44621.330439814818</v>
      </c>
      <c r="D745" s="1" t="s">
        <v>516</v>
      </c>
      <c r="E745" s="1">
        <v>4</v>
      </c>
      <c r="F745" s="1">
        <v>355</v>
      </c>
      <c r="G745" s="1">
        <v>315</v>
      </c>
      <c r="H745" s="1" t="s">
        <v>518</v>
      </c>
      <c r="I745" s="1" t="s">
        <v>131</v>
      </c>
      <c r="J745" s="1">
        <v>12345032</v>
      </c>
      <c r="K745" s="1">
        <v>400</v>
      </c>
      <c r="L745" s="2">
        <v>6516.1991666666663</v>
      </c>
      <c r="M745" s="2">
        <v>3941.1025000000004</v>
      </c>
      <c r="N745" s="1" t="s">
        <v>47</v>
      </c>
      <c r="O745" s="144">
        <v>105</v>
      </c>
      <c r="P745" s="13" t="s">
        <v>47</v>
      </c>
      <c r="Q745" s="13" t="s">
        <v>47</v>
      </c>
      <c r="R745" s="286">
        <v>105</v>
      </c>
      <c r="U745" s="38">
        <v>85</v>
      </c>
      <c r="V745" s="50" t="s">
        <v>46</v>
      </c>
      <c r="W745" s="112" t="s">
        <v>46</v>
      </c>
      <c r="X745" s="112">
        <v>85</v>
      </c>
      <c r="AA745" s="1"/>
      <c r="AB745" s="1"/>
      <c r="AC745" s="1"/>
      <c r="AD745" s="1"/>
      <c r="AE745" s="1"/>
      <c r="AF745" s="1"/>
    </row>
    <row r="746" spans="1:32" hidden="1" x14ac:dyDescent="0.35">
      <c r="A746" s="1">
        <v>449195</v>
      </c>
      <c r="B746" s="1">
        <v>1</v>
      </c>
      <c r="C746" s="25">
        <v>44621.373344907406</v>
      </c>
      <c r="D746" s="1" t="s">
        <v>517</v>
      </c>
      <c r="E746" s="1">
        <v>4</v>
      </c>
      <c r="F746" s="1">
        <v>355</v>
      </c>
      <c r="G746" s="1">
        <v>460</v>
      </c>
      <c r="H746" s="1" t="s">
        <v>518</v>
      </c>
      <c r="I746" s="1" t="s">
        <v>131</v>
      </c>
      <c r="J746" s="1">
        <v>12375392</v>
      </c>
      <c r="K746" s="1">
        <v>460</v>
      </c>
      <c r="L746" s="2">
        <v>5506.6598333333341</v>
      </c>
      <c r="M746" s="2">
        <v>3406.2706666666668</v>
      </c>
      <c r="N746" s="1" t="s">
        <v>47</v>
      </c>
      <c r="O746" s="144">
        <v>85</v>
      </c>
      <c r="P746" s="13" t="s">
        <v>47</v>
      </c>
      <c r="Q746" s="13" t="s">
        <v>47</v>
      </c>
      <c r="R746" s="286">
        <v>85</v>
      </c>
      <c r="AA746" s="1"/>
      <c r="AB746" s="1"/>
      <c r="AC746" s="1"/>
      <c r="AD746" s="1"/>
      <c r="AE746" s="1"/>
      <c r="AF746" s="1"/>
    </row>
    <row r="747" spans="1:32" hidden="1" x14ac:dyDescent="0.35">
      <c r="A747" s="1">
        <v>451258</v>
      </c>
      <c r="B747" s="1">
        <v>1</v>
      </c>
      <c r="C747" s="25">
        <v>44627.394224537034</v>
      </c>
      <c r="D747" s="1" t="s">
        <v>519</v>
      </c>
      <c r="E747" s="1">
        <v>4</v>
      </c>
      <c r="F747" s="1">
        <v>355</v>
      </c>
      <c r="G747" s="1">
        <v>315</v>
      </c>
      <c r="H747" s="1" t="s">
        <v>518</v>
      </c>
      <c r="I747" s="1" t="s">
        <v>131</v>
      </c>
      <c r="J747" s="1">
        <v>12119152</v>
      </c>
      <c r="K747" s="1">
        <v>690</v>
      </c>
      <c r="L747" s="2">
        <v>7233.2531666666664</v>
      </c>
      <c r="M747" s="2">
        <v>4128.1325000000006</v>
      </c>
      <c r="N747" s="1" t="s">
        <v>271</v>
      </c>
      <c r="O747" s="370"/>
      <c r="P747" s="371"/>
      <c r="Q747" s="371"/>
      <c r="R747" s="372"/>
      <c r="U747" s="38">
        <v>95</v>
      </c>
      <c r="V747" s="50" t="s">
        <v>46</v>
      </c>
      <c r="W747" s="112" t="s">
        <v>46</v>
      </c>
      <c r="X747" s="112">
        <v>90</v>
      </c>
      <c r="AA747" s="1"/>
      <c r="AB747" s="1"/>
      <c r="AC747" s="1"/>
      <c r="AD747" s="1"/>
      <c r="AE747" s="1"/>
      <c r="AF747" s="1"/>
    </row>
    <row r="748" spans="1:32" hidden="1" x14ac:dyDescent="0.35">
      <c r="A748" s="1">
        <v>451032</v>
      </c>
      <c r="B748" s="1">
        <v>1</v>
      </c>
      <c r="C748" s="25">
        <v>44627.330231481479</v>
      </c>
      <c r="D748" s="1" t="s">
        <v>520</v>
      </c>
      <c r="E748" s="1">
        <v>4</v>
      </c>
      <c r="F748" s="1">
        <v>355</v>
      </c>
      <c r="G748" s="1">
        <v>390</v>
      </c>
      <c r="H748" s="1" t="s">
        <v>518</v>
      </c>
      <c r="I748" s="1" t="s">
        <v>131</v>
      </c>
      <c r="J748" s="1">
        <v>12381132</v>
      </c>
      <c r="K748" s="1">
        <v>500</v>
      </c>
      <c r="L748" s="2">
        <v>5745.0966666666673</v>
      </c>
      <c r="M748" s="2">
        <v>3374.0951666666665</v>
      </c>
      <c r="N748" s="1" t="s">
        <v>47</v>
      </c>
      <c r="O748" s="144">
        <v>80</v>
      </c>
      <c r="P748" s="13" t="s">
        <v>47</v>
      </c>
      <c r="Q748" s="13" t="s">
        <v>47</v>
      </c>
      <c r="R748" s="286">
        <v>70</v>
      </c>
      <c r="AA748" s="1"/>
      <c r="AB748" s="1"/>
      <c r="AC748" s="1"/>
      <c r="AD748" s="1"/>
      <c r="AE748" s="1"/>
      <c r="AF748" s="1"/>
    </row>
    <row r="749" spans="1:32" s="278" customFormat="1" x14ac:dyDescent="0.35">
      <c r="A749" s="193">
        <v>450683</v>
      </c>
      <c r="B749" s="193">
        <v>1</v>
      </c>
      <c r="C749" s="194">
        <v>44627.432199074072</v>
      </c>
      <c r="D749" s="193" t="s">
        <v>508</v>
      </c>
      <c r="E749" s="193">
        <v>4</v>
      </c>
      <c r="F749" s="193">
        <v>355</v>
      </c>
      <c r="G749" s="193">
        <v>315</v>
      </c>
      <c r="H749" s="193" t="s">
        <v>503</v>
      </c>
      <c r="I749" s="193" t="s">
        <v>131</v>
      </c>
      <c r="J749" s="193">
        <v>12365272</v>
      </c>
      <c r="K749" s="193">
        <v>400</v>
      </c>
      <c r="L749" s="195">
        <v>6868.333333333333</v>
      </c>
      <c r="M749" s="195">
        <v>3147.3345000000004</v>
      </c>
      <c r="N749" s="193" t="s">
        <v>47</v>
      </c>
      <c r="O749" s="196">
        <v>105</v>
      </c>
      <c r="P749" s="197" t="s">
        <v>47</v>
      </c>
      <c r="Q749" s="197" t="s">
        <v>47</v>
      </c>
      <c r="R749" s="287">
        <v>95</v>
      </c>
      <c r="S749" s="193"/>
      <c r="T749" s="203"/>
      <c r="U749" s="198">
        <v>105</v>
      </c>
      <c r="V749" s="199" t="s">
        <v>46</v>
      </c>
      <c r="W749" s="173" t="s">
        <v>45</v>
      </c>
      <c r="X749" s="173">
        <v>105</v>
      </c>
      <c r="AA749" s="193"/>
      <c r="AB749" s="193"/>
      <c r="AC749" s="193"/>
      <c r="AD749" s="193"/>
      <c r="AE749" s="193"/>
      <c r="AF749" s="193"/>
    </row>
    <row r="750" spans="1:32" hidden="1" x14ac:dyDescent="0.35">
      <c r="A750" s="2">
        <v>16864570012203</v>
      </c>
      <c r="B750" s="1">
        <v>1</v>
      </c>
      <c r="C750" s="25">
        <v>44634.30940972222</v>
      </c>
      <c r="D750" s="1" t="s">
        <v>523</v>
      </c>
      <c r="E750" s="1">
        <v>6</v>
      </c>
      <c r="F750" s="1">
        <v>71</v>
      </c>
      <c r="G750" s="1">
        <v>0.5</v>
      </c>
      <c r="H750" s="1" t="s">
        <v>484</v>
      </c>
      <c r="I750" s="1" t="s">
        <v>478</v>
      </c>
      <c r="J750" s="1">
        <v>60111964</v>
      </c>
      <c r="K750" s="1">
        <v>440</v>
      </c>
      <c r="L750" s="2">
        <v>8203.1675000000014</v>
      </c>
      <c r="M750" s="368">
        <v>1698</v>
      </c>
      <c r="N750" s="1" t="s">
        <v>271</v>
      </c>
      <c r="O750" s="144">
        <v>105</v>
      </c>
      <c r="P750" s="13" t="s">
        <v>47</v>
      </c>
      <c r="Q750" s="13" t="s">
        <v>44</v>
      </c>
      <c r="R750" s="286">
        <v>105</v>
      </c>
      <c r="W750" s="373"/>
      <c r="X750" s="373"/>
      <c r="Z750" s="369" t="s">
        <v>524</v>
      </c>
      <c r="AA750" s="1"/>
      <c r="AB750" s="1"/>
      <c r="AC750" s="1"/>
      <c r="AD750" s="1"/>
      <c r="AE750" s="1"/>
      <c r="AF750" s="1"/>
    </row>
    <row r="751" spans="1:32" hidden="1" x14ac:dyDescent="0.35">
      <c r="A751" s="2">
        <v>16864570012204</v>
      </c>
      <c r="B751" s="1">
        <v>2</v>
      </c>
      <c r="C751" s="25">
        <v>44665.461412037039</v>
      </c>
      <c r="D751" s="1" t="s">
        <v>523</v>
      </c>
      <c r="E751" s="1">
        <v>6</v>
      </c>
      <c r="F751" s="1">
        <v>71</v>
      </c>
      <c r="G751" s="1">
        <v>0.5</v>
      </c>
      <c r="H751" s="1" t="s">
        <v>484</v>
      </c>
      <c r="I751" s="1" t="s">
        <v>478</v>
      </c>
      <c r="J751" s="1">
        <v>60111964</v>
      </c>
      <c r="K751" s="1">
        <v>440</v>
      </c>
      <c r="L751" s="2">
        <v>8655.2096666666675</v>
      </c>
      <c r="M751" s="54">
        <v>4051.7354999999993</v>
      </c>
      <c r="N751" s="1" t="s">
        <v>271</v>
      </c>
      <c r="O751" s="144">
        <v>105</v>
      </c>
      <c r="P751" s="13" t="s">
        <v>47</v>
      </c>
      <c r="Q751" s="13" t="s">
        <v>47</v>
      </c>
      <c r="R751" s="286">
        <v>105</v>
      </c>
      <c r="W751" s="373"/>
      <c r="X751" s="373"/>
      <c r="Z751" s="369"/>
      <c r="AA751" s="1"/>
      <c r="AB751" s="1"/>
      <c r="AC751" s="1"/>
      <c r="AD751" s="1"/>
      <c r="AE751" s="1"/>
      <c r="AF751" s="1"/>
    </row>
    <row r="752" spans="1:32" hidden="1" x14ac:dyDescent="0.35">
      <c r="A752" s="1">
        <v>449267</v>
      </c>
      <c r="B752" s="1">
        <v>1</v>
      </c>
      <c r="C752" s="25">
        <v>44635.570648148147</v>
      </c>
      <c r="D752" s="1" t="s">
        <v>525</v>
      </c>
      <c r="E752" s="1">
        <v>4</v>
      </c>
      <c r="F752" s="1">
        <v>450</v>
      </c>
      <c r="G752" s="1">
        <v>950</v>
      </c>
      <c r="H752" s="1" t="s">
        <v>503</v>
      </c>
      <c r="I752" s="1" t="s">
        <v>183</v>
      </c>
      <c r="J752" s="1">
        <v>12375502</v>
      </c>
      <c r="K752" s="1">
        <v>690</v>
      </c>
      <c r="L752" s="2">
        <v>7917.8145000000004</v>
      </c>
      <c r="M752" s="2">
        <v>4816.1809999999996</v>
      </c>
      <c r="N752" s="1" t="s">
        <v>47</v>
      </c>
      <c r="O752" s="370"/>
      <c r="P752" s="371"/>
      <c r="Q752" s="371"/>
      <c r="R752" s="372"/>
      <c r="U752" s="38">
        <v>80</v>
      </c>
      <c r="V752" s="50" t="s">
        <v>47</v>
      </c>
      <c r="W752" s="112" t="s">
        <v>47</v>
      </c>
      <c r="X752" s="112">
        <v>80</v>
      </c>
      <c r="AA752" s="1"/>
      <c r="AB752" s="1"/>
      <c r="AC752" s="1"/>
      <c r="AD752" s="1"/>
      <c r="AE752" s="1"/>
      <c r="AF752" s="1"/>
    </row>
    <row r="753" spans="1:32" x14ac:dyDescent="0.35">
      <c r="A753" s="1">
        <v>191647</v>
      </c>
      <c r="B753" s="1">
        <v>1</v>
      </c>
      <c r="C753" s="25">
        <v>44636.304131944446</v>
      </c>
      <c r="D753" s="1" t="s">
        <v>526</v>
      </c>
      <c r="E753" s="1">
        <v>8</v>
      </c>
      <c r="F753" s="1">
        <v>355</v>
      </c>
      <c r="G753" s="1">
        <v>57.7</v>
      </c>
      <c r="H753" s="1" t="s">
        <v>503</v>
      </c>
      <c r="I753" s="1" t="s">
        <v>131</v>
      </c>
      <c r="J753" s="1">
        <v>12239472</v>
      </c>
      <c r="K753" s="1">
        <v>400</v>
      </c>
      <c r="L753" s="2">
        <v>6897.2860000000001</v>
      </c>
      <c r="M753" s="2">
        <v>3076.5378333333333</v>
      </c>
      <c r="N753" s="1" t="s">
        <v>271</v>
      </c>
      <c r="O753" s="144">
        <v>105</v>
      </c>
      <c r="P753" s="13" t="s">
        <v>47</v>
      </c>
      <c r="Q753" s="13" t="s">
        <v>47</v>
      </c>
      <c r="R753" s="286">
        <v>90</v>
      </c>
      <c r="U753" s="374"/>
      <c r="V753" s="371"/>
      <c r="W753" s="371"/>
      <c r="X753" s="371"/>
      <c r="AA753" s="1"/>
      <c r="AB753" s="1"/>
      <c r="AC753" s="1"/>
      <c r="AD753" s="1"/>
      <c r="AE753" s="1"/>
      <c r="AF753" s="1"/>
    </row>
    <row r="754" spans="1:32" x14ac:dyDescent="0.35">
      <c r="A754" s="1">
        <v>191647</v>
      </c>
      <c r="B754" s="1">
        <v>2</v>
      </c>
      <c r="C754" s="25">
        <v>44636.289560185185</v>
      </c>
      <c r="D754" s="1" t="s">
        <v>526</v>
      </c>
      <c r="E754" s="1">
        <v>8</v>
      </c>
      <c r="F754" s="1">
        <v>355</v>
      </c>
      <c r="G754" s="1">
        <v>57.7</v>
      </c>
      <c r="H754" s="1" t="s">
        <v>503</v>
      </c>
      <c r="I754" s="1" t="s">
        <v>131</v>
      </c>
      <c r="J754" s="1">
        <v>12239472</v>
      </c>
      <c r="K754" s="1">
        <v>400</v>
      </c>
      <c r="L754" s="2">
        <v>7072.5869999999995</v>
      </c>
      <c r="M754" s="2">
        <v>3156.3690000000001</v>
      </c>
      <c r="N754" s="1" t="s">
        <v>271</v>
      </c>
      <c r="O754" s="144">
        <v>105</v>
      </c>
      <c r="P754" s="13" t="s">
        <v>47</v>
      </c>
      <c r="Q754" s="13" t="s">
        <v>47</v>
      </c>
      <c r="R754" s="286">
        <v>95</v>
      </c>
      <c r="U754" s="374"/>
      <c r="V754" s="371"/>
      <c r="W754" s="371"/>
      <c r="X754" s="371"/>
      <c r="AA754" s="1"/>
      <c r="AB754" s="1"/>
      <c r="AC754" s="1"/>
      <c r="AD754" s="1"/>
      <c r="AE754" s="1"/>
      <c r="AF754" s="1"/>
    </row>
    <row r="755" spans="1:32" hidden="1" x14ac:dyDescent="0.35">
      <c r="A755" s="1">
        <v>451192</v>
      </c>
      <c r="B755" s="1">
        <v>1</v>
      </c>
      <c r="C755" s="25">
        <v>44643.471261574072</v>
      </c>
      <c r="D755" s="1" t="s">
        <v>528</v>
      </c>
      <c r="E755" s="1">
        <v>2</v>
      </c>
      <c r="F755" s="1">
        <v>315</v>
      </c>
      <c r="G755" s="1">
        <v>250</v>
      </c>
      <c r="H755" s="1" t="s">
        <v>503</v>
      </c>
      <c r="I755" s="1" t="s">
        <v>133</v>
      </c>
      <c r="J755" s="1">
        <v>12137822</v>
      </c>
      <c r="K755" s="1">
        <v>500</v>
      </c>
      <c r="L755" s="2">
        <v>7806.9703333333337</v>
      </c>
      <c r="M755" s="2">
        <v>3229.9130000000005</v>
      </c>
      <c r="N755" s="1" t="s">
        <v>271</v>
      </c>
      <c r="O755" s="144">
        <v>105</v>
      </c>
      <c r="P755" s="13" t="s">
        <v>47</v>
      </c>
      <c r="Q755" s="13" t="s">
        <v>46</v>
      </c>
      <c r="R755" s="286">
        <v>100</v>
      </c>
      <c r="U755" s="377"/>
      <c r="V755" s="378"/>
      <c r="W755" s="378"/>
      <c r="X755" s="378"/>
      <c r="AA755" s="1"/>
      <c r="AB755" s="1"/>
      <c r="AC755" s="1"/>
      <c r="AD755" s="1"/>
      <c r="AE755" s="1"/>
      <c r="AF755" s="1"/>
    </row>
    <row r="756" spans="1:32" x14ac:dyDescent="0.35">
      <c r="A756" s="1">
        <v>193118</v>
      </c>
      <c r="B756" s="1">
        <v>1</v>
      </c>
      <c r="C756" s="25">
        <v>44643.491273148145</v>
      </c>
      <c r="D756" s="1" t="s">
        <v>529</v>
      </c>
      <c r="E756" s="1">
        <v>2</v>
      </c>
      <c r="F756" s="1">
        <v>315</v>
      </c>
      <c r="G756" s="1">
        <v>250</v>
      </c>
      <c r="H756" s="1" t="s">
        <v>503</v>
      </c>
      <c r="I756" s="1" t="s">
        <v>131</v>
      </c>
      <c r="J756" s="1">
        <v>12236782</v>
      </c>
      <c r="K756" s="1">
        <v>400</v>
      </c>
      <c r="L756" s="2">
        <v>6593.6528333333335</v>
      </c>
      <c r="M756" s="2">
        <v>3037.7581666666665</v>
      </c>
      <c r="N756" s="1" t="s">
        <v>47</v>
      </c>
      <c r="O756" s="144">
        <v>105</v>
      </c>
      <c r="P756" s="13" t="s">
        <v>47</v>
      </c>
      <c r="Q756" s="13" t="s">
        <v>47</v>
      </c>
      <c r="R756" s="286">
        <v>90</v>
      </c>
      <c r="U756" s="204">
        <v>85</v>
      </c>
      <c r="V756" s="50" t="s">
        <v>46</v>
      </c>
      <c r="W756" s="112" t="s">
        <v>45</v>
      </c>
      <c r="X756" s="112">
        <v>105</v>
      </c>
      <c r="AA756" s="1"/>
      <c r="AB756" s="1"/>
      <c r="AC756" s="1"/>
      <c r="AD756" s="1"/>
      <c r="AE756" s="1"/>
      <c r="AF756" s="1"/>
    </row>
    <row r="757" spans="1:32" s="278" customFormat="1" x14ac:dyDescent="0.35">
      <c r="A757" s="193">
        <v>410338</v>
      </c>
      <c r="B757" s="193">
        <v>1</v>
      </c>
      <c r="C757" s="194">
        <v>44655.472233796296</v>
      </c>
      <c r="D757" s="193" t="s">
        <v>530</v>
      </c>
      <c r="E757" s="193">
        <v>4</v>
      </c>
      <c r="F757" s="193">
        <v>315</v>
      </c>
      <c r="G757" s="193">
        <v>315</v>
      </c>
      <c r="H757" s="193" t="s">
        <v>503</v>
      </c>
      <c r="I757" s="193" t="s">
        <v>131</v>
      </c>
      <c r="J757" s="193">
        <v>12240022</v>
      </c>
      <c r="K757" s="193">
        <v>400</v>
      </c>
      <c r="L757" s="195">
        <v>5718.0988333333335</v>
      </c>
      <c r="M757" s="195">
        <v>2934.2576666666664</v>
      </c>
      <c r="N757" s="193" t="s">
        <v>47</v>
      </c>
      <c r="O757" s="196">
        <v>105</v>
      </c>
      <c r="P757" s="197" t="s">
        <v>47</v>
      </c>
      <c r="Q757" s="197" t="s">
        <v>47</v>
      </c>
      <c r="R757" s="287">
        <v>85</v>
      </c>
      <c r="S757" s="193"/>
      <c r="T757" s="203"/>
      <c r="U757" s="198">
        <v>100</v>
      </c>
      <c r="V757" s="199" t="s">
        <v>45</v>
      </c>
      <c r="W757" s="173" t="s">
        <v>45</v>
      </c>
      <c r="X757" s="173">
        <v>80</v>
      </c>
      <c r="AA757" s="193"/>
      <c r="AB757" s="193"/>
      <c r="AC757" s="193"/>
      <c r="AD757" s="193"/>
      <c r="AE757" s="193"/>
      <c r="AF757" s="193"/>
    </row>
    <row r="758" spans="1:32" x14ac:dyDescent="0.35">
      <c r="A758" s="2">
        <v>16694300012111</v>
      </c>
      <c r="B758" s="1">
        <v>1</v>
      </c>
      <c r="C758" s="25">
        <v>44672.521504629629</v>
      </c>
      <c r="D758" s="1" t="s">
        <v>531</v>
      </c>
      <c r="E758" s="1">
        <v>4</v>
      </c>
      <c r="F758" s="1">
        <v>90</v>
      </c>
      <c r="G758" s="1">
        <v>1.5</v>
      </c>
      <c r="H758" s="1" t="s">
        <v>429</v>
      </c>
      <c r="I758" s="1" t="s">
        <v>478</v>
      </c>
      <c r="J758" s="1">
        <v>60114127</v>
      </c>
      <c r="K758" s="1">
        <v>400</v>
      </c>
      <c r="L758" s="2">
        <v>7956.7528333333348</v>
      </c>
      <c r="M758" s="2">
        <v>3093.8671666666669</v>
      </c>
      <c r="N758" s="1" t="s">
        <v>271</v>
      </c>
      <c r="O758" s="144">
        <v>105</v>
      </c>
      <c r="P758" s="13" t="s">
        <v>47</v>
      </c>
      <c r="Q758" s="13" t="s">
        <v>47</v>
      </c>
      <c r="R758" s="286">
        <v>95</v>
      </c>
      <c r="AA758" s="1"/>
      <c r="AB758" s="1"/>
      <c r="AC758" s="1"/>
      <c r="AD758" s="1"/>
      <c r="AE758" s="1"/>
      <c r="AF758" s="1"/>
    </row>
    <row r="759" spans="1:32" hidden="1" x14ac:dyDescent="0.35">
      <c r="A759" s="195">
        <v>16694300012111</v>
      </c>
      <c r="B759" s="193">
        <v>1</v>
      </c>
      <c r="C759" s="194">
        <v>44672.521504629629</v>
      </c>
      <c r="D759" s="193" t="s">
        <v>531</v>
      </c>
      <c r="E759" s="193">
        <v>4</v>
      </c>
      <c r="F759" s="193">
        <v>90</v>
      </c>
      <c r="G759" s="193">
        <v>1.5</v>
      </c>
      <c r="H759" s="193" t="s">
        <v>429</v>
      </c>
      <c r="I759" s="193" t="s">
        <v>478</v>
      </c>
      <c r="J759" s="193">
        <v>60114127</v>
      </c>
      <c r="K759" s="193">
        <v>460</v>
      </c>
      <c r="L759" s="195">
        <v>7956.7528333333348</v>
      </c>
      <c r="M759" s="195">
        <v>3093.8671666666669</v>
      </c>
      <c r="N759" s="193" t="s">
        <v>271</v>
      </c>
      <c r="O759" s="196">
        <v>105</v>
      </c>
      <c r="P759" s="197" t="s">
        <v>47</v>
      </c>
      <c r="Q759" s="197" t="s">
        <v>46</v>
      </c>
      <c r="R759" s="287">
        <v>105</v>
      </c>
      <c r="AA759" s="1"/>
      <c r="AB759" s="1"/>
      <c r="AC759" s="1"/>
      <c r="AD759" s="1"/>
      <c r="AE759" s="1"/>
      <c r="AF759" s="1"/>
    </row>
    <row r="760" spans="1:32" x14ac:dyDescent="0.35">
      <c r="A760" s="1">
        <v>1691528</v>
      </c>
      <c r="B760" s="1">
        <v>1</v>
      </c>
      <c r="C760" s="25">
        <v>44672.37300925926</v>
      </c>
      <c r="D760" s="1" t="s">
        <v>532</v>
      </c>
      <c r="E760" s="1">
        <v>2</v>
      </c>
      <c r="F760" s="1">
        <v>100</v>
      </c>
      <c r="G760" s="1">
        <v>7.5</v>
      </c>
      <c r="H760" s="1" t="s">
        <v>429</v>
      </c>
      <c r="I760" s="1" t="s">
        <v>478</v>
      </c>
      <c r="J760" s="1">
        <v>60207195</v>
      </c>
      <c r="K760" s="1">
        <v>400</v>
      </c>
      <c r="L760" s="2">
        <v>5768.1320000000005</v>
      </c>
      <c r="M760" s="2">
        <v>2944.5073333333335</v>
      </c>
      <c r="N760" s="1" t="s">
        <v>47</v>
      </c>
      <c r="O760" s="144">
        <v>105</v>
      </c>
      <c r="P760" s="13" t="s">
        <v>47</v>
      </c>
      <c r="Q760" s="13" t="s">
        <v>47</v>
      </c>
      <c r="R760" s="286">
        <v>90</v>
      </c>
      <c r="AA760" s="1"/>
      <c r="AB760" s="1"/>
      <c r="AC760" s="1"/>
      <c r="AD760" s="1"/>
      <c r="AE760" s="1"/>
      <c r="AF760" s="1"/>
    </row>
    <row r="761" spans="1:32" x14ac:dyDescent="0.35">
      <c r="A761" s="1">
        <v>1691528</v>
      </c>
      <c r="B761" s="1">
        <v>2</v>
      </c>
      <c r="C761" s="25">
        <v>44672.439444444448</v>
      </c>
      <c r="D761" s="1" t="s">
        <v>532</v>
      </c>
      <c r="E761" s="1">
        <v>2</v>
      </c>
      <c r="F761" s="1">
        <v>100</v>
      </c>
      <c r="G761" s="1">
        <v>7.5</v>
      </c>
      <c r="H761" s="1" t="s">
        <v>429</v>
      </c>
      <c r="I761" s="1" t="s">
        <v>478</v>
      </c>
      <c r="J761" s="1">
        <v>60207195</v>
      </c>
      <c r="K761" s="1">
        <v>400</v>
      </c>
      <c r="L761" s="2">
        <v>4986.3571666666658</v>
      </c>
      <c r="M761" s="2">
        <v>2648.0066666666667</v>
      </c>
      <c r="N761" s="1" t="s">
        <v>47</v>
      </c>
      <c r="O761" s="144">
        <v>90</v>
      </c>
      <c r="P761" s="13" t="s">
        <v>47</v>
      </c>
      <c r="Q761" s="13" t="s">
        <v>46</v>
      </c>
      <c r="R761" s="286">
        <v>105</v>
      </c>
      <c r="AA761" s="1"/>
      <c r="AB761" s="1"/>
      <c r="AC761" s="1"/>
      <c r="AD761" s="1"/>
      <c r="AE761" s="1"/>
      <c r="AF761" s="1"/>
    </row>
    <row r="762" spans="1:32" x14ac:dyDescent="0.35">
      <c r="A762" s="1">
        <v>1691528</v>
      </c>
      <c r="B762" s="1">
        <v>3</v>
      </c>
      <c r="C762" s="25">
        <v>44672.460138888891</v>
      </c>
      <c r="D762" s="1" t="s">
        <v>532</v>
      </c>
      <c r="E762" s="1">
        <v>2</v>
      </c>
      <c r="F762" s="1">
        <v>100</v>
      </c>
      <c r="G762" s="1">
        <v>7.5</v>
      </c>
      <c r="H762" s="1" t="s">
        <v>429</v>
      </c>
      <c r="I762" s="1" t="s">
        <v>478</v>
      </c>
      <c r="J762" s="1">
        <v>60207195</v>
      </c>
      <c r="K762" s="1">
        <v>400</v>
      </c>
      <c r="L762" s="2">
        <v>5288.9336666666668</v>
      </c>
      <c r="M762" s="2">
        <v>2702.847666666667</v>
      </c>
      <c r="N762" s="1" t="s">
        <v>47</v>
      </c>
      <c r="O762" s="144">
        <v>95</v>
      </c>
      <c r="P762" s="13" t="s">
        <v>47</v>
      </c>
      <c r="Q762" s="13" t="s">
        <v>47</v>
      </c>
      <c r="R762" s="286">
        <v>70</v>
      </c>
      <c r="AA762" s="1"/>
      <c r="AB762" s="1"/>
      <c r="AC762" s="1"/>
      <c r="AD762" s="1"/>
      <c r="AE762" s="1"/>
      <c r="AF762" s="1"/>
    </row>
    <row r="763" spans="1:32" x14ac:dyDescent="0.35">
      <c r="A763" s="1">
        <v>1691528</v>
      </c>
      <c r="B763" s="1">
        <v>4</v>
      </c>
      <c r="C763" s="25">
        <v>44672.475543981483</v>
      </c>
      <c r="D763" s="1" t="s">
        <v>532</v>
      </c>
      <c r="E763" s="1">
        <v>2</v>
      </c>
      <c r="F763" s="1">
        <v>100</v>
      </c>
      <c r="G763" s="1">
        <v>7.5</v>
      </c>
      <c r="H763" s="1" t="s">
        <v>429</v>
      </c>
      <c r="I763" s="1" t="s">
        <v>478</v>
      </c>
      <c r="J763" s="1">
        <v>60207195</v>
      </c>
      <c r="K763" s="1">
        <v>400</v>
      </c>
      <c r="L763" s="2">
        <v>5537.1974999999993</v>
      </c>
      <c r="M763" s="2">
        <v>2745.7483333333334</v>
      </c>
      <c r="N763" s="1" t="s">
        <v>47</v>
      </c>
      <c r="O763" s="144">
        <v>100</v>
      </c>
      <c r="P763" s="13" t="s">
        <v>47</v>
      </c>
      <c r="Q763" s="13" t="s">
        <v>47</v>
      </c>
      <c r="R763" s="286">
        <v>75</v>
      </c>
      <c r="AA763" s="1"/>
      <c r="AB763" s="1"/>
      <c r="AC763" s="1"/>
      <c r="AD763" s="1"/>
      <c r="AE763" s="1"/>
      <c r="AF763" s="1"/>
    </row>
    <row r="764" spans="1:32" s="278" customFormat="1" x14ac:dyDescent="0.35">
      <c r="A764" s="193">
        <v>1691528</v>
      </c>
      <c r="B764" s="193">
        <v>5</v>
      </c>
      <c r="C764" s="194">
        <v>44672.488726851851</v>
      </c>
      <c r="D764" s="193" t="s">
        <v>532</v>
      </c>
      <c r="E764" s="193">
        <v>2</v>
      </c>
      <c r="F764" s="193">
        <v>100</v>
      </c>
      <c r="G764" s="193">
        <v>7.5</v>
      </c>
      <c r="H764" s="193" t="s">
        <v>429</v>
      </c>
      <c r="I764" s="193" t="s">
        <v>478</v>
      </c>
      <c r="J764" s="193">
        <v>60207195</v>
      </c>
      <c r="K764" s="193">
        <v>400</v>
      </c>
      <c r="L764" s="195">
        <v>4429.9164999999994</v>
      </c>
      <c r="M764" s="195">
        <v>2433.3976666666663</v>
      </c>
      <c r="N764" s="193" t="s">
        <v>47</v>
      </c>
      <c r="O764" s="196">
        <v>105</v>
      </c>
      <c r="P764" s="197" t="s">
        <v>46</v>
      </c>
      <c r="Q764" s="197" t="s">
        <v>46</v>
      </c>
      <c r="R764" s="287">
        <v>90</v>
      </c>
      <c r="S764" s="193"/>
      <c r="T764" s="203"/>
      <c r="U764" s="198"/>
      <c r="V764" s="199"/>
      <c r="W764" s="173"/>
      <c r="X764" s="173"/>
      <c r="AA764" s="193"/>
      <c r="AB764" s="193"/>
      <c r="AC764" s="193"/>
      <c r="AD764" s="193"/>
      <c r="AE764" s="193"/>
      <c r="AF764" s="193"/>
    </row>
    <row r="765" spans="1:32" x14ac:dyDescent="0.35">
      <c r="A765" s="1">
        <v>441543</v>
      </c>
      <c r="B765" s="1">
        <v>1</v>
      </c>
      <c r="C765" s="25">
        <v>44676.297986111109</v>
      </c>
      <c r="D765" s="1" t="s">
        <v>533</v>
      </c>
      <c r="E765" s="1">
        <v>2</v>
      </c>
      <c r="F765" s="1">
        <v>315</v>
      </c>
      <c r="G765" s="1">
        <v>110</v>
      </c>
      <c r="H765" s="1" t="s">
        <v>63</v>
      </c>
      <c r="I765" s="1" t="s">
        <v>64</v>
      </c>
      <c r="J765" s="1">
        <v>12242122</v>
      </c>
      <c r="K765" s="1">
        <v>400</v>
      </c>
      <c r="L765" s="2">
        <v>6595.396333333334</v>
      </c>
      <c r="M765" s="2">
        <v>3189.8125</v>
      </c>
      <c r="N765" s="1" t="s">
        <v>47</v>
      </c>
      <c r="O765" s="144">
        <v>105</v>
      </c>
      <c r="P765" s="13" t="s">
        <v>47</v>
      </c>
      <c r="Q765" s="13" t="s">
        <v>47</v>
      </c>
      <c r="R765" s="286">
        <v>95</v>
      </c>
      <c r="AA765" s="1"/>
      <c r="AB765" s="1"/>
      <c r="AC765" s="1"/>
      <c r="AD765" s="1"/>
      <c r="AE765" s="1"/>
      <c r="AF765" s="1"/>
    </row>
    <row r="766" spans="1:32" hidden="1" x14ac:dyDescent="0.35">
      <c r="A766" s="1">
        <v>451787</v>
      </c>
      <c r="B766" s="1">
        <v>1</v>
      </c>
      <c r="C766" s="25">
        <v>44678.641018518516</v>
      </c>
      <c r="D766" s="1" t="s">
        <v>534</v>
      </c>
      <c r="E766" s="1">
        <v>2</v>
      </c>
      <c r="F766" s="1">
        <v>355</v>
      </c>
      <c r="G766" s="1">
        <v>425</v>
      </c>
      <c r="H766" s="1" t="s">
        <v>503</v>
      </c>
      <c r="I766" s="1" t="s">
        <v>131</v>
      </c>
      <c r="J766" s="1">
        <v>12382352</v>
      </c>
      <c r="K766" s="1">
        <v>690</v>
      </c>
      <c r="L766" s="2">
        <v>8998.5735000000004</v>
      </c>
      <c r="M766" s="2">
        <v>4113.1806666666662</v>
      </c>
      <c r="N766" s="1" t="s">
        <v>271</v>
      </c>
      <c r="O766" s="144">
        <v>105</v>
      </c>
      <c r="P766" s="13" t="s">
        <v>47</v>
      </c>
      <c r="Q766" s="13" t="s">
        <v>47</v>
      </c>
      <c r="R766" s="286">
        <v>105</v>
      </c>
      <c r="U766" s="38">
        <v>95</v>
      </c>
      <c r="V766" s="50" t="s">
        <v>47</v>
      </c>
      <c r="W766" s="112" t="s">
        <v>46</v>
      </c>
      <c r="X766" s="112">
        <v>90</v>
      </c>
      <c r="AA766" s="1"/>
      <c r="AB766" s="1"/>
      <c r="AC766" s="1"/>
      <c r="AD766" s="1"/>
      <c r="AE766" s="1"/>
      <c r="AF766" s="1"/>
    </row>
    <row r="767" spans="1:32" s="278" customFormat="1" hidden="1" x14ac:dyDescent="0.35">
      <c r="A767" s="193">
        <v>448224</v>
      </c>
      <c r="B767" s="193">
        <v>1</v>
      </c>
      <c r="C767" s="194">
        <v>44678.552002314813</v>
      </c>
      <c r="D767" s="193" t="s">
        <v>535</v>
      </c>
      <c r="E767" s="193">
        <v>6</v>
      </c>
      <c r="F767" s="193">
        <v>400</v>
      </c>
      <c r="G767" s="193">
        <v>530</v>
      </c>
      <c r="H767" s="193" t="s">
        <v>503</v>
      </c>
      <c r="I767" s="193" t="s">
        <v>131</v>
      </c>
      <c r="J767" s="193">
        <v>12372962</v>
      </c>
      <c r="K767" s="193">
        <v>460</v>
      </c>
      <c r="L767" s="195">
        <v>5666.0580000000009</v>
      </c>
      <c r="M767" s="195">
        <v>3781.2288333333331</v>
      </c>
      <c r="N767" s="193" t="s">
        <v>47</v>
      </c>
      <c r="O767" s="196">
        <v>85</v>
      </c>
      <c r="P767" s="197" t="s">
        <v>47</v>
      </c>
      <c r="Q767" s="197" t="s">
        <v>47</v>
      </c>
      <c r="R767" s="287">
        <v>100</v>
      </c>
      <c r="S767" s="193"/>
      <c r="T767" s="203"/>
      <c r="U767" s="198"/>
      <c r="V767" s="199"/>
      <c r="W767" s="173"/>
      <c r="X767" s="173"/>
      <c r="AA767" s="193"/>
      <c r="AB767" s="193"/>
      <c r="AC767" s="193"/>
      <c r="AD767" s="193"/>
      <c r="AE767" s="193"/>
      <c r="AF767" s="193"/>
    </row>
    <row r="768" spans="1:32" hidden="1" x14ac:dyDescent="0.35">
      <c r="A768" s="1" t="s">
        <v>536</v>
      </c>
      <c r="B768" s="1">
        <v>1</v>
      </c>
      <c r="C768" s="25">
        <v>44687.405486111114</v>
      </c>
      <c r="D768" s="1" t="s">
        <v>537</v>
      </c>
      <c r="E768" s="1">
        <v>2</v>
      </c>
      <c r="F768" s="1">
        <v>100</v>
      </c>
      <c r="G768" s="1">
        <v>5.5</v>
      </c>
      <c r="H768" s="1" t="s">
        <v>429</v>
      </c>
      <c r="I768" s="1" t="s">
        <v>538</v>
      </c>
      <c r="J768" s="1">
        <v>60113295</v>
      </c>
      <c r="K768" s="1">
        <v>600</v>
      </c>
      <c r="L768" s="2">
        <v>5539.4693333333335</v>
      </c>
      <c r="M768" s="2">
        <v>2593.3241666666663</v>
      </c>
      <c r="N768" s="1" t="s">
        <v>271</v>
      </c>
      <c r="O768" s="144">
        <v>85</v>
      </c>
      <c r="P768" s="13" t="s">
        <v>46</v>
      </c>
      <c r="Q768" s="13" t="s">
        <v>45</v>
      </c>
      <c r="R768" s="286">
        <v>85</v>
      </c>
      <c r="S768" s="379" t="s">
        <v>539</v>
      </c>
      <c r="AA768" s="1"/>
      <c r="AB768" s="1"/>
      <c r="AC768" s="1"/>
      <c r="AD768" s="1"/>
      <c r="AE768" s="1"/>
      <c r="AF768" s="1"/>
    </row>
    <row r="769" spans="1:32" hidden="1" x14ac:dyDescent="0.35">
      <c r="A769" s="1" t="s">
        <v>536</v>
      </c>
      <c r="B769" s="1">
        <v>2</v>
      </c>
      <c r="C769" s="25">
        <v>44687.391342592593</v>
      </c>
      <c r="D769" s="1" t="s">
        <v>537</v>
      </c>
      <c r="E769" s="1">
        <v>2</v>
      </c>
      <c r="F769" s="1">
        <v>100</v>
      </c>
      <c r="G769" s="1">
        <v>5.5</v>
      </c>
      <c r="H769" s="1" t="s">
        <v>429</v>
      </c>
      <c r="I769" s="1" t="s">
        <v>538</v>
      </c>
      <c r="J769" s="1">
        <v>60113295</v>
      </c>
      <c r="K769" s="1">
        <v>600</v>
      </c>
      <c r="L769" s="2">
        <v>6497.9188333333332</v>
      </c>
      <c r="M769" s="2">
        <v>3010.0735000000004</v>
      </c>
      <c r="N769" s="1" t="s">
        <v>271</v>
      </c>
      <c r="O769" s="144">
        <v>100</v>
      </c>
      <c r="P769" s="13" t="s">
        <v>46</v>
      </c>
      <c r="Q769" s="13" t="s">
        <v>45</v>
      </c>
      <c r="R769" s="286">
        <v>105</v>
      </c>
      <c r="S769" s="380"/>
      <c r="AA769" s="1"/>
      <c r="AB769" s="1"/>
      <c r="AC769" s="1"/>
      <c r="AD769" s="1"/>
      <c r="AE769" s="1"/>
      <c r="AF769" s="1"/>
    </row>
    <row r="770" spans="1:32" hidden="1" x14ac:dyDescent="0.35">
      <c r="A770" s="1" t="s">
        <v>536</v>
      </c>
      <c r="B770" s="1">
        <v>3</v>
      </c>
      <c r="C770" s="25">
        <v>44687.342013888891</v>
      </c>
      <c r="D770" s="1" t="s">
        <v>537</v>
      </c>
      <c r="E770" s="1">
        <v>2</v>
      </c>
      <c r="F770" s="1">
        <v>100</v>
      </c>
      <c r="G770" s="1">
        <v>5.5</v>
      </c>
      <c r="H770" s="1" t="s">
        <v>429</v>
      </c>
      <c r="I770" s="1" t="s">
        <v>538</v>
      </c>
      <c r="J770" s="1">
        <v>60113295</v>
      </c>
      <c r="K770" s="1">
        <v>600</v>
      </c>
      <c r="L770" s="2">
        <v>6081.8563333333332</v>
      </c>
      <c r="M770" s="2">
        <v>3059.0499999999997</v>
      </c>
      <c r="N770" s="1" t="s">
        <v>271</v>
      </c>
      <c r="O770" s="144">
        <v>90</v>
      </c>
      <c r="P770" s="13" t="s">
        <v>46</v>
      </c>
      <c r="Q770" s="13" t="s">
        <v>45</v>
      </c>
      <c r="R770" s="286">
        <v>105</v>
      </c>
      <c r="S770" s="380" t="s">
        <v>544</v>
      </c>
      <c r="AA770" s="1"/>
      <c r="AB770" s="1"/>
      <c r="AC770" s="1"/>
      <c r="AD770" s="1"/>
      <c r="AE770" s="1"/>
      <c r="AF770" s="1"/>
    </row>
    <row r="771" spans="1:32" hidden="1" x14ac:dyDescent="0.35">
      <c r="A771" s="381" t="s">
        <v>536</v>
      </c>
      <c r="B771" s="381">
        <v>3</v>
      </c>
      <c r="C771" s="382">
        <v>44687.342013888891</v>
      </c>
      <c r="D771" s="381" t="s">
        <v>537</v>
      </c>
      <c r="E771" s="381">
        <v>2</v>
      </c>
      <c r="F771" s="381">
        <v>100</v>
      </c>
      <c r="G771" s="381">
        <v>5.5</v>
      </c>
      <c r="H771" s="381" t="s">
        <v>429</v>
      </c>
      <c r="I771" s="381" t="s">
        <v>538</v>
      </c>
      <c r="J771" s="381">
        <v>60113295</v>
      </c>
      <c r="K771" s="381">
        <v>600</v>
      </c>
      <c r="L771" s="386">
        <v>4158</v>
      </c>
      <c r="M771" s="386">
        <v>2097</v>
      </c>
      <c r="N771" s="381" t="s">
        <v>271</v>
      </c>
      <c r="O771" s="144">
        <v>80</v>
      </c>
      <c r="P771" s="13" t="s">
        <v>45</v>
      </c>
      <c r="Q771" s="13" t="s">
        <v>44</v>
      </c>
      <c r="R771" s="286">
        <v>90</v>
      </c>
      <c r="S771" s="388" t="s">
        <v>549</v>
      </c>
      <c r="AA771" s="1"/>
      <c r="AB771" s="1"/>
      <c r="AC771" s="1"/>
      <c r="AD771" s="1"/>
      <c r="AE771" s="1"/>
      <c r="AF771" s="1"/>
    </row>
    <row r="772" spans="1:32" hidden="1" x14ac:dyDescent="0.35">
      <c r="A772" s="1" t="s">
        <v>536</v>
      </c>
      <c r="B772" s="1">
        <v>4</v>
      </c>
      <c r="C772" s="25">
        <v>44687.331435185188</v>
      </c>
      <c r="D772" s="1" t="s">
        <v>537</v>
      </c>
      <c r="E772" s="1">
        <v>2</v>
      </c>
      <c r="F772" s="1">
        <v>100</v>
      </c>
      <c r="G772" s="1">
        <v>5.5</v>
      </c>
      <c r="H772" s="1" t="s">
        <v>429</v>
      </c>
      <c r="I772" s="1" t="s">
        <v>538</v>
      </c>
      <c r="J772" s="1">
        <v>60113295</v>
      </c>
      <c r="K772" s="1">
        <v>600</v>
      </c>
      <c r="L772" s="2">
        <v>5782.5026666666663</v>
      </c>
      <c r="M772" s="2">
        <v>2828.6438333333331</v>
      </c>
      <c r="N772" s="1" t="s">
        <v>271</v>
      </c>
      <c r="O772" s="144">
        <v>85</v>
      </c>
      <c r="P772" s="13" t="s">
        <v>46</v>
      </c>
      <c r="Q772" s="13" t="s">
        <v>45</v>
      </c>
      <c r="R772" s="286">
        <v>95</v>
      </c>
      <c r="S772" s="380"/>
      <c r="AA772" s="1"/>
      <c r="AB772" s="1"/>
      <c r="AC772" s="1"/>
      <c r="AD772" s="1"/>
      <c r="AE772" s="1"/>
      <c r="AF772" s="1"/>
    </row>
    <row r="773" spans="1:32" s="278" customFormat="1" hidden="1" x14ac:dyDescent="0.35">
      <c r="A773" s="193" t="s">
        <v>536</v>
      </c>
      <c r="B773" s="193">
        <v>5</v>
      </c>
      <c r="C773" s="194">
        <v>44687.316238425927</v>
      </c>
      <c r="D773" s="193" t="s">
        <v>537</v>
      </c>
      <c r="E773" s="193">
        <v>2</v>
      </c>
      <c r="F773" s="193">
        <v>100</v>
      </c>
      <c r="G773" s="193">
        <v>5.5</v>
      </c>
      <c r="H773" s="193" t="s">
        <v>429</v>
      </c>
      <c r="I773" s="193" t="s">
        <v>538</v>
      </c>
      <c r="J773" s="193">
        <v>60113295</v>
      </c>
      <c r="K773" s="193">
        <v>600</v>
      </c>
      <c r="L773" s="195">
        <v>5885.1578333333337</v>
      </c>
      <c r="M773" s="195">
        <v>2914.0224999999996</v>
      </c>
      <c r="N773" s="193" t="s">
        <v>271</v>
      </c>
      <c r="O773" s="196">
        <v>85</v>
      </c>
      <c r="P773" s="197" t="s">
        <v>46</v>
      </c>
      <c r="Q773" s="197" t="s">
        <v>45</v>
      </c>
      <c r="R773" s="287">
        <v>100</v>
      </c>
      <c r="S773" s="323"/>
      <c r="T773" s="203"/>
      <c r="U773" s="198"/>
      <c r="V773" s="199"/>
      <c r="W773" s="173"/>
      <c r="X773" s="173"/>
      <c r="AA773" s="193"/>
      <c r="AB773" s="193"/>
      <c r="AC773" s="193"/>
      <c r="AD773" s="193"/>
      <c r="AE773" s="193"/>
      <c r="AF773" s="193"/>
    </row>
    <row r="774" spans="1:32" hidden="1" x14ac:dyDescent="0.35">
      <c r="A774" s="1" t="s">
        <v>540</v>
      </c>
      <c r="B774" s="1">
        <v>1</v>
      </c>
      <c r="C774" s="25">
        <v>44686.562430555554</v>
      </c>
      <c r="D774" s="1" t="s">
        <v>537</v>
      </c>
      <c r="E774" s="1">
        <v>2</v>
      </c>
      <c r="F774" s="1">
        <v>100</v>
      </c>
      <c r="G774" s="1">
        <v>5.5</v>
      </c>
      <c r="H774" s="1" t="s">
        <v>429</v>
      </c>
      <c r="I774" s="1" t="s">
        <v>541</v>
      </c>
      <c r="J774" s="1">
        <v>60113295</v>
      </c>
      <c r="K774" s="1">
        <v>600</v>
      </c>
      <c r="L774" s="2">
        <v>5465.5554999999995</v>
      </c>
      <c r="M774" s="2">
        <v>2585.9275000000002</v>
      </c>
      <c r="N774" s="1" t="s">
        <v>271</v>
      </c>
      <c r="O774" s="144">
        <v>80</v>
      </c>
      <c r="P774" s="13" t="s">
        <v>46</v>
      </c>
      <c r="Q774" s="13" t="s">
        <v>45</v>
      </c>
      <c r="R774" s="286">
        <v>85</v>
      </c>
      <c r="S774" s="1" t="s">
        <v>542</v>
      </c>
      <c r="AA774" s="1"/>
      <c r="AB774" s="1"/>
      <c r="AC774" s="1"/>
      <c r="AD774" s="1"/>
      <c r="AE774" s="1"/>
      <c r="AF774" s="1"/>
    </row>
    <row r="775" spans="1:32" hidden="1" x14ac:dyDescent="0.35">
      <c r="A775" s="1" t="s">
        <v>540</v>
      </c>
      <c r="B775" s="1">
        <v>2</v>
      </c>
      <c r="C775" s="25">
        <v>44686.580729166664</v>
      </c>
      <c r="D775" s="1" t="s">
        <v>537</v>
      </c>
      <c r="E775" s="1">
        <v>2</v>
      </c>
      <c r="F775" s="1">
        <v>100</v>
      </c>
      <c r="G775" s="1">
        <v>5.5</v>
      </c>
      <c r="H775" s="1" t="s">
        <v>429</v>
      </c>
      <c r="I775" s="1" t="s">
        <v>541</v>
      </c>
      <c r="J775" s="1">
        <v>60113295</v>
      </c>
      <c r="K775" s="1">
        <v>600</v>
      </c>
      <c r="L775" s="2">
        <v>6135.4821666666658</v>
      </c>
      <c r="M775" s="2">
        <v>2727.7321666666667</v>
      </c>
      <c r="N775" s="1" t="s">
        <v>271</v>
      </c>
      <c r="O775" s="144">
        <v>90</v>
      </c>
      <c r="P775" s="13" t="s">
        <v>46</v>
      </c>
      <c r="Q775" s="13" t="s">
        <v>45</v>
      </c>
      <c r="R775" s="286">
        <v>90</v>
      </c>
      <c r="S775" s="136" t="s">
        <v>543</v>
      </c>
      <c r="AA775" s="1"/>
      <c r="AB775" s="1"/>
      <c r="AC775" s="1"/>
      <c r="AD775" s="1"/>
      <c r="AE775" s="1"/>
      <c r="AF775" s="1"/>
    </row>
    <row r="776" spans="1:32" hidden="1" x14ac:dyDescent="0.35">
      <c r="A776" s="381" t="s">
        <v>540</v>
      </c>
      <c r="B776" s="381">
        <v>2</v>
      </c>
      <c r="C776" s="382">
        <v>44686.580729166664</v>
      </c>
      <c r="D776" s="381" t="s">
        <v>537</v>
      </c>
      <c r="E776" s="381">
        <v>2</v>
      </c>
      <c r="F776" s="381">
        <v>100</v>
      </c>
      <c r="G776" s="381">
        <v>5.5</v>
      </c>
      <c r="H776" s="381" t="s">
        <v>429</v>
      </c>
      <c r="I776" s="381" t="s">
        <v>541</v>
      </c>
      <c r="J776" s="381">
        <v>60113295</v>
      </c>
      <c r="K776" s="381">
        <v>600</v>
      </c>
      <c r="L776" s="386">
        <v>4307</v>
      </c>
      <c r="M776" s="386">
        <v>2192</v>
      </c>
      <c r="N776" s="381" t="s">
        <v>271</v>
      </c>
      <c r="O776" s="144">
        <v>85</v>
      </c>
      <c r="P776" s="13" t="s">
        <v>45</v>
      </c>
      <c r="Q776" s="13" t="s">
        <v>44</v>
      </c>
      <c r="R776" s="286">
        <v>100</v>
      </c>
      <c r="S776" s="387" t="s">
        <v>548</v>
      </c>
      <c r="AA776" s="1"/>
      <c r="AB776" s="1"/>
      <c r="AC776" s="1"/>
      <c r="AD776" s="1"/>
      <c r="AE776" s="1"/>
      <c r="AF776" s="1"/>
    </row>
    <row r="777" spans="1:32" hidden="1" x14ac:dyDescent="0.35">
      <c r="A777" s="1" t="s">
        <v>540</v>
      </c>
      <c r="B777" s="1">
        <v>3</v>
      </c>
      <c r="C777" s="25">
        <v>44686.586122685185</v>
      </c>
      <c r="D777" s="1" t="s">
        <v>537</v>
      </c>
      <c r="E777" s="1">
        <v>2</v>
      </c>
      <c r="F777" s="1">
        <v>100</v>
      </c>
      <c r="G777" s="1">
        <v>5.5</v>
      </c>
      <c r="H777" s="1" t="s">
        <v>429</v>
      </c>
      <c r="I777" s="1" t="s">
        <v>541</v>
      </c>
      <c r="J777" s="1">
        <v>60113295</v>
      </c>
      <c r="K777" s="1">
        <v>600</v>
      </c>
      <c r="L777" s="2">
        <v>5420.2244999999994</v>
      </c>
      <c r="M777" s="2">
        <v>2542.4985000000001</v>
      </c>
      <c r="N777" s="1" t="s">
        <v>271</v>
      </c>
      <c r="O777" s="144">
        <v>80</v>
      </c>
      <c r="P777" s="13" t="s">
        <v>46</v>
      </c>
      <c r="Q777" s="13" t="s">
        <v>45</v>
      </c>
      <c r="R777" s="286">
        <v>80</v>
      </c>
      <c r="AA777" s="1"/>
      <c r="AB777" s="1"/>
      <c r="AC777" s="1"/>
      <c r="AD777" s="1"/>
      <c r="AE777" s="1"/>
      <c r="AF777" s="1"/>
    </row>
    <row r="778" spans="1:32" hidden="1" x14ac:dyDescent="0.35">
      <c r="A778" s="1" t="s">
        <v>540</v>
      </c>
      <c r="B778" s="1">
        <v>4</v>
      </c>
      <c r="C778" s="25">
        <v>44686.595358796294</v>
      </c>
      <c r="D778" s="1" t="s">
        <v>537</v>
      </c>
      <c r="E778" s="1">
        <v>2</v>
      </c>
      <c r="F778" s="1">
        <v>100</v>
      </c>
      <c r="G778" s="1">
        <v>5.5</v>
      </c>
      <c r="H778" s="1" t="s">
        <v>429</v>
      </c>
      <c r="I778" s="1" t="s">
        <v>541</v>
      </c>
      <c r="J778" s="1">
        <v>60113295</v>
      </c>
      <c r="K778" s="1">
        <v>600</v>
      </c>
      <c r="L778" s="2">
        <v>5167.0181666666667</v>
      </c>
      <c r="M778" s="2">
        <v>2485.2271666666666</v>
      </c>
      <c r="N778" s="1" t="s">
        <v>271</v>
      </c>
      <c r="O778" s="144">
        <v>105</v>
      </c>
      <c r="P778" s="13" t="s">
        <v>45</v>
      </c>
      <c r="Q778" s="13" t="s">
        <v>45</v>
      </c>
      <c r="R778" s="286">
        <v>80</v>
      </c>
      <c r="AA778" s="1"/>
      <c r="AB778" s="1"/>
      <c r="AC778" s="1"/>
      <c r="AD778" s="1"/>
      <c r="AE778" s="1"/>
      <c r="AF778" s="1"/>
    </row>
    <row r="779" spans="1:32" hidden="1" x14ac:dyDescent="0.35">
      <c r="A779" s="1" t="s">
        <v>540</v>
      </c>
      <c r="B779" s="1">
        <v>5</v>
      </c>
      <c r="C779" s="25">
        <v>44686.605706018519</v>
      </c>
      <c r="D779" s="1" t="s">
        <v>537</v>
      </c>
      <c r="E779" s="1">
        <v>2</v>
      </c>
      <c r="F779" s="1">
        <v>100</v>
      </c>
      <c r="G779" s="1">
        <v>5.5</v>
      </c>
      <c r="H779" s="1" t="s">
        <v>429</v>
      </c>
      <c r="I779" s="1" t="s">
        <v>541</v>
      </c>
      <c r="J779" s="1">
        <v>60113295</v>
      </c>
      <c r="K779" s="1">
        <v>600</v>
      </c>
      <c r="L779" s="2">
        <v>7108.6193333333331</v>
      </c>
      <c r="M779" s="2">
        <v>2847.2940000000003</v>
      </c>
      <c r="N779" s="1" t="s">
        <v>271</v>
      </c>
      <c r="O779" s="144">
        <v>85</v>
      </c>
      <c r="P779" s="13" t="s">
        <v>47</v>
      </c>
      <c r="Q779" s="13" t="s">
        <v>45</v>
      </c>
      <c r="R779" s="286">
        <v>95</v>
      </c>
      <c r="S779" s="136" t="s">
        <v>543</v>
      </c>
      <c r="AA779" s="1"/>
      <c r="AB779" s="1"/>
      <c r="AC779" s="1"/>
      <c r="AD779" s="1"/>
      <c r="AE779" s="1"/>
      <c r="AF779" s="1"/>
    </row>
    <row r="780" spans="1:32" s="278" customFormat="1" hidden="1" x14ac:dyDescent="0.35">
      <c r="A780" s="383" t="s">
        <v>540</v>
      </c>
      <c r="B780" s="383">
        <v>5</v>
      </c>
      <c r="C780" s="384">
        <v>44686.605706018519</v>
      </c>
      <c r="D780" s="383" t="s">
        <v>537</v>
      </c>
      <c r="E780" s="383">
        <v>2</v>
      </c>
      <c r="F780" s="383">
        <v>100</v>
      </c>
      <c r="G780" s="383">
        <v>5.5</v>
      </c>
      <c r="H780" s="383" t="s">
        <v>429</v>
      </c>
      <c r="I780" s="383" t="s">
        <v>541</v>
      </c>
      <c r="J780" s="383">
        <v>60113295</v>
      </c>
      <c r="K780" s="383">
        <v>600</v>
      </c>
      <c r="L780" s="391">
        <v>5755</v>
      </c>
      <c r="M780" s="390">
        <v>2721</v>
      </c>
      <c r="N780" s="383" t="s">
        <v>271</v>
      </c>
      <c r="O780" s="196">
        <v>85</v>
      </c>
      <c r="P780" s="197" t="s">
        <v>46</v>
      </c>
      <c r="Q780" s="197" t="s">
        <v>45</v>
      </c>
      <c r="R780" s="287">
        <v>90</v>
      </c>
      <c r="S780" s="389" t="s">
        <v>548</v>
      </c>
      <c r="T780" s="203"/>
      <c r="U780" s="198"/>
      <c r="V780" s="199"/>
      <c r="W780" s="173"/>
      <c r="X780" s="173"/>
      <c r="AA780" s="193"/>
      <c r="AB780" s="193"/>
      <c r="AC780" s="193"/>
      <c r="AD780" s="193"/>
      <c r="AE780" s="193"/>
      <c r="AF780" s="193"/>
    </row>
    <row r="781" spans="1:32" hidden="1" x14ac:dyDescent="0.35">
      <c r="A781" s="1" t="s">
        <v>545</v>
      </c>
      <c r="B781" s="1">
        <v>1</v>
      </c>
      <c r="C781" s="25">
        <v>44686.492361111108</v>
      </c>
      <c r="D781" s="1" t="s">
        <v>546</v>
      </c>
      <c r="E781" s="1">
        <v>4</v>
      </c>
      <c r="F781" s="1">
        <v>100</v>
      </c>
      <c r="G781" s="1">
        <v>4.8</v>
      </c>
      <c r="H781" s="1" t="s">
        <v>429</v>
      </c>
      <c r="I781" s="1" t="s">
        <v>538</v>
      </c>
      <c r="J781" s="1">
        <v>60113388</v>
      </c>
      <c r="K781" s="1">
        <v>660</v>
      </c>
      <c r="L781" s="2">
        <v>4568.3618333333334</v>
      </c>
      <c r="M781" s="2">
        <v>2312.8848333333335</v>
      </c>
      <c r="N781" s="1" t="s">
        <v>47</v>
      </c>
      <c r="O781" s="144">
        <v>80</v>
      </c>
      <c r="P781" s="13" t="s">
        <v>45</v>
      </c>
      <c r="Q781" s="13" t="s">
        <v>44</v>
      </c>
      <c r="R781" s="286">
        <v>95</v>
      </c>
      <c r="AA781" s="1"/>
      <c r="AB781" s="1"/>
      <c r="AC781" s="1"/>
      <c r="AD781" s="1"/>
      <c r="AE781" s="1"/>
      <c r="AF781" s="1"/>
    </row>
    <row r="782" spans="1:32" hidden="1" x14ac:dyDescent="0.35">
      <c r="A782" s="1" t="s">
        <v>545</v>
      </c>
      <c r="B782" s="1">
        <v>2</v>
      </c>
      <c r="C782" s="25">
        <v>44686.485185185185</v>
      </c>
      <c r="D782" s="1" t="s">
        <v>546</v>
      </c>
      <c r="E782" s="1">
        <v>4</v>
      </c>
      <c r="F782" s="1">
        <v>100</v>
      </c>
      <c r="G782" s="1">
        <v>4.8</v>
      </c>
      <c r="H782" s="1" t="s">
        <v>429</v>
      </c>
      <c r="I782" s="1" t="s">
        <v>538</v>
      </c>
      <c r="J782" s="1">
        <v>60113388</v>
      </c>
      <c r="K782" s="1">
        <v>660</v>
      </c>
      <c r="L782" s="2">
        <v>5024.2915000000003</v>
      </c>
      <c r="M782" s="2">
        <v>2527.6523333333334</v>
      </c>
      <c r="N782" s="1" t="s">
        <v>47</v>
      </c>
      <c r="O782" s="144">
        <v>90</v>
      </c>
      <c r="P782" s="13" t="s">
        <v>45</v>
      </c>
      <c r="Q782" s="13" t="s">
        <v>44</v>
      </c>
      <c r="R782" s="286">
        <v>105</v>
      </c>
      <c r="AA782" s="1"/>
      <c r="AB782" s="1"/>
      <c r="AC782" s="1"/>
      <c r="AD782" s="1"/>
      <c r="AE782" s="1"/>
      <c r="AF782" s="1"/>
    </row>
    <row r="783" spans="1:32" hidden="1" x14ac:dyDescent="0.35">
      <c r="A783" s="1" t="s">
        <v>545</v>
      </c>
      <c r="B783" s="1">
        <v>3</v>
      </c>
      <c r="C783" s="25">
        <v>44686.476307870369</v>
      </c>
      <c r="D783" s="1" t="s">
        <v>546</v>
      </c>
      <c r="E783" s="1">
        <v>4</v>
      </c>
      <c r="F783" s="1">
        <v>100</v>
      </c>
      <c r="G783" s="1">
        <v>4.8</v>
      </c>
      <c r="H783" s="1" t="s">
        <v>429</v>
      </c>
      <c r="I783" s="1" t="s">
        <v>538</v>
      </c>
      <c r="J783" s="1">
        <v>60113388</v>
      </c>
      <c r="K783" s="1">
        <v>660</v>
      </c>
      <c r="L783" s="2">
        <v>4842.2806666666665</v>
      </c>
      <c r="M783" s="2">
        <v>2303.8503333333333</v>
      </c>
      <c r="N783" s="1" t="s">
        <v>47</v>
      </c>
      <c r="O783" s="144">
        <v>85</v>
      </c>
      <c r="P783" s="13" t="s">
        <v>45</v>
      </c>
      <c r="Q783" s="13" t="s">
        <v>44</v>
      </c>
      <c r="R783" s="286">
        <v>105</v>
      </c>
      <c r="S783" s="136" t="s">
        <v>547</v>
      </c>
      <c r="AA783" s="1"/>
      <c r="AB783" s="1"/>
      <c r="AC783" s="1"/>
      <c r="AD783" s="1"/>
      <c r="AE783" s="1"/>
      <c r="AF783" s="1"/>
    </row>
    <row r="784" spans="1:32" hidden="1" x14ac:dyDescent="0.35">
      <c r="A784" s="381" t="s">
        <v>545</v>
      </c>
      <c r="B784" s="381">
        <v>3</v>
      </c>
      <c r="C784" s="382">
        <v>44686.476307870369</v>
      </c>
      <c r="D784" s="381" t="s">
        <v>546</v>
      </c>
      <c r="E784" s="381">
        <v>4</v>
      </c>
      <c r="F784" s="381">
        <v>100</v>
      </c>
      <c r="G784" s="381">
        <v>4.8</v>
      </c>
      <c r="H784" s="381" t="s">
        <v>429</v>
      </c>
      <c r="I784" s="381" t="s">
        <v>538</v>
      </c>
      <c r="J784" s="381">
        <v>60113388</v>
      </c>
      <c r="K784" s="381">
        <v>660</v>
      </c>
      <c r="L784" s="386">
        <v>4318</v>
      </c>
      <c r="M784" s="386">
        <v>1858</v>
      </c>
      <c r="N784" s="381" t="s">
        <v>47</v>
      </c>
      <c r="O784" s="144">
        <v>105</v>
      </c>
      <c r="P784" s="13" t="s">
        <v>44</v>
      </c>
      <c r="Q784" s="373"/>
      <c r="R784" s="392"/>
      <c r="S784" s="387" t="s">
        <v>550</v>
      </c>
      <c r="T784" s="118" t="s">
        <v>557</v>
      </c>
      <c r="AA784" s="1"/>
      <c r="AB784" s="1"/>
      <c r="AC784" s="1"/>
      <c r="AD784" s="1"/>
      <c r="AE784" s="1"/>
      <c r="AF784" s="1"/>
    </row>
    <row r="785" spans="1:32" hidden="1" x14ac:dyDescent="0.35">
      <c r="A785" s="1" t="s">
        <v>545</v>
      </c>
      <c r="B785" s="1">
        <v>4</v>
      </c>
      <c r="C785" s="25">
        <v>44686.46943287037</v>
      </c>
      <c r="D785" s="1" t="s">
        <v>546</v>
      </c>
      <c r="E785" s="1">
        <v>4</v>
      </c>
      <c r="F785" s="1">
        <v>100</v>
      </c>
      <c r="G785" s="1">
        <v>4.8</v>
      </c>
      <c r="H785" s="1" t="s">
        <v>429</v>
      </c>
      <c r="I785" s="1" t="s">
        <v>538</v>
      </c>
      <c r="J785" s="1">
        <v>60113388</v>
      </c>
      <c r="K785" s="1">
        <v>660</v>
      </c>
      <c r="L785" s="2">
        <v>4941.501666666667</v>
      </c>
      <c r="M785" s="2">
        <v>2319.8588333333332</v>
      </c>
      <c r="N785" s="1" t="s">
        <v>47</v>
      </c>
      <c r="O785" s="144">
        <v>90</v>
      </c>
      <c r="P785" s="13" t="s">
        <v>45</v>
      </c>
      <c r="Q785" s="13" t="s">
        <v>44</v>
      </c>
      <c r="R785" s="286">
        <v>95</v>
      </c>
      <c r="AA785" s="1"/>
      <c r="AB785" s="1"/>
      <c r="AC785" s="1"/>
      <c r="AD785" s="1"/>
      <c r="AE785" s="1"/>
      <c r="AF785" s="1"/>
    </row>
    <row r="786" spans="1:32" s="278" customFormat="1" hidden="1" x14ac:dyDescent="0.35">
      <c r="A786" s="193" t="s">
        <v>545</v>
      </c>
      <c r="B786" s="193">
        <v>5</v>
      </c>
      <c r="C786" s="194">
        <v>44686.457800925928</v>
      </c>
      <c r="D786" s="193" t="s">
        <v>546</v>
      </c>
      <c r="E786" s="193">
        <v>4</v>
      </c>
      <c r="F786" s="193">
        <v>100</v>
      </c>
      <c r="G786" s="193">
        <v>4.8</v>
      </c>
      <c r="H786" s="193" t="s">
        <v>429</v>
      </c>
      <c r="I786" s="193" t="s">
        <v>538</v>
      </c>
      <c r="J786" s="193">
        <v>60113388</v>
      </c>
      <c r="K786" s="193">
        <v>660</v>
      </c>
      <c r="L786" s="195">
        <v>5162.6619999999994</v>
      </c>
      <c r="M786" s="195">
        <v>2411.4718333333331</v>
      </c>
      <c r="N786" s="193" t="s">
        <v>47</v>
      </c>
      <c r="O786" s="196">
        <v>95</v>
      </c>
      <c r="P786" s="197" t="s">
        <v>45</v>
      </c>
      <c r="Q786" s="197" t="s">
        <v>44</v>
      </c>
      <c r="R786" s="287">
        <v>105</v>
      </c>
      <c r="S786" s="193"/>
      <c r="T786" s="203"/>
      <c r="U786" s="198"/>
      <c r="V786" s="199"/>
      <c r="W786" s="173"/>
      <c r="X786" s="173"/>
      <c r="AA786" s="193"/>
      <c r="AB786" s="193"/>
      <c r="AC786" s="193"/>
      <c r="AD786" s="193"/>
      <c r="AE786" s="193"/>
      <c r="AF786" s="193"/>
    </row>
    <row r="787" spans="1:32" hidden="1" x14ac:dyDescent="0.35">
      <c r="A787" s="1" t="s">
        <v>551</v>
      </c>
      <c r="B787" s="1">
        <v>1</v>
      </c>
      <c r="C787" s="25">
        <v>44686.383032407408</v>
      </c>
      <c r="D787" s="1" t="s">
        <v>546</v>
      </c>
      <c r="E787" s="1">
        <v>4</v>
      </c>
      <c r="F787" s="1">
        <v>100</v>
      </c>
      <c r="G787" s="1">
        <v>4.8</v>
      </c>
      <c r="H787" s="1" t="s">
        <v>429</v>
      </c>
      <c r="I787" s="1" t="s">
        <v>541</v>
      </c>
      <c r="J787" s="1">
        <v>60113388</v>
      </c>
      <c r="K787" s="1">
        <v>660</v>
      </c>
      <c r="L787" s="2">
        <v>6371.8056666666671</v>
      </c>
      <c r="M787" s="2">
        <v>2817.1790000000001</v>
      </c>
      <c r="N787" s="1" t="s">
        <v>47</v>
      </c>
      <c r="O787" s="144">
        <v>85</v>
      </c>
      <c r="P787" s="13" t="s">
        <v>46</v>
      </c>
      <c r="Q787" s="13" t="s">
        <v>45</v>
      </c>
      <c r="R787" s="286">
        <v>80</v>
      </c>
      <c r="AA787" s="1"/>
      <c r="AB787" s="1"/>
      <c r="AC787" s="1"/>
      <c r="AD787" s="1"/>
      <c r="AE787" s="1"/>
      <c r="AF787" s="1"/>
    </row>
    <row r="788" spans="1:32" hidden="1" x14ac:dyDescent="0.35">
      <c r="A788" s="1" t="s">
        <v>551</v>
      </c>
      <c r="B788" s="1">
        <v>2</v>
      </c>
      <c r="C788" s="25">
        <v>44686.413715277777</v>
      </c>
      <c r="D788" s="1" t="s">
        <v>546</v>
      </c>
      <c r="E788" s="1">
        <v>4</v>
      </c>
      <c r="F788" s="1">
        <v>100</v>
      </c>
      <c r="G788" s="1">
        <v>4.8</v>
      </c>
      <c r="H788" s="1" t="s">
        <v>429</v>
      </c>
      <c r="I788" s="1" t="s">
        <v>541</v>
      </c>
      <c r="J788" s="1">
        <v>60113388</v>
      </c>
      <c r="K788" s="1">
        <v>660</v>
      </c>
      <c r="L788" s="2">
        <v>6363.5108333333328</v>
      </c>
      <c r="M788" s="2">
        <v>2836.8858333333337</v>
      </c>
      <c r="N788" s="1" t="s">
        <v>47</v>
      </c>
      <c r="O788" s="144">
        <v>85</v>
      </c>
      <c r="P788" s="13" t="s">
        <v>46</v>
      </c>
      <c r="Q788" s="13" t="s">
        <v>45</v>
      </c>
      <c r="R788" s="286">
        <v>80</v>
      </c>
      <c r="S788" s="136" t="s">
        <v>552</v>
      </c>
      <c r="AA788" s="1"/>
      <c r="AB788" s="1"/>
      <c r="AC788" s="1"/>
      <c r="AD788" s="1"/>
      <c r="AE788" s="1"/>
      <c r="AF788" s="1"/>
    </row>
    <row r="789" spans="1:32" hidden="1" x14ac:dyDescent="0.35">
      <c r="A789" s="381" t="s">
        <v>551</v>
      </c>
      <c r="B789" s="381">
        <v>2</v>
      </c>
      <c r="C789" s="382">
        <v>44686.413715277777</v>
      </c>
      <c r="D789" s="381" t="s">
        <v>546</v>
      </c>
      <c r="E789" s="381">
        <v>4</v>
      </c>
      <c r="F789" s="381">
        <v>100</v>
      </c>
      <c r="G789" s="381">
        <v>4.8</v>
      </c>
      <c r="H789" s="381" t="s">
        <v>429</v>
      </c>
      <c r="I789" s="381" t="s">
        <v>541</v>
      </c>
      <c r="J789" s="381">
        <v>60113388</v>
      </c>
      <c r="K789" s="381">
        <v>660</v>
      </c>
      <c r="L789" s="385">
        <v>5645</v>
      </c>
      <c r="M789" s="385">
        <v>2399</v>
      </c>
      <c r="N789" s="381" t="s">
        <v>47</v>
      </c>
      <c r="O789" s="144">
        <v>105</v>
      </c>
      <c r="P789" s="13" t="s">
        <v>45</v>
      </c>
      <c r="Q789" s="13" t="s">
        <v>44</v>
      </c>
      <c r="R789" s="286">
        <v>100</v>
      </c>
      <c r="S789" s="387" t="s">
        <v>553</v>
      </c>
      <c r="AA789" s="1"/>
      <c r="AB789" s="1"/>
      <c r="AC789" s="1"/>
      <c r="AD789" s="1"/>
      <c r="AE789" s="1"/>
      <c r="AF789" s="1"/>
    </row>
    <row r="790" spans="1:32" hidden="1" x14ac:dyDescent="0.35">
      <c r="A790" s="1" t="s">
        <v>551</v>
      </c>
      <c r="B790" s="1">
        <v>3</v>
      </c>
      <c r="C790" s="25">
        <v>44686.426203703704</v>
      </c>
      <c r="D790" s="1" t="s">
        <v>546</v>
      </c>
      <c r="E790" s="1">
        <v>4</v>
      </c>
      <c r="F790" s="1">
        <v>100</v>
      </c>
      <c r="G790" s="1">
        <v>4.8</v>
      </c>
      <c r="H790" s="1" t="s">
        <v>429</v>
      </c>
      <c r="I790" s="1" t="s">
        <v>541</v>
      </c>
      <c r="J790" s="1">
        <v>60113388</v>
      </c>
      <c r="K790" s="1">
        <v>660</v>
      </c>
      <c r="L790" s="2">
        <v>5174.0211666666664</v>
      </c>
      <c r="M790" s="2">
        <v>2434.2958333333331</v>
      </c>
      <c r="N790" s="1" t="s">
        <v>47</v>
      </c>
      <c r="O790" s="144">
        <v>90</v>
      </c>
      <c r="P790" s="13" t="s">
        <v>45</v>
      </c>
      <c r="Q790" s="13" t="s">
        <v>44</v>
      </c>
      <c r="R790" s="286">
        <v>105</v>
      </c>
      <c r="AA790" s="1"/>
      <c r="AB790" s="1"/>
      <c r="AC790" s="1"/>
      <c r="AD790" s="1"/>
      <c r="AE790" s="1"/>
      <c r="AF790" s="1"/>
    </row>
    <row r="791" spans="1:32" hidden="1" x14ac:dyDescent="0.35">
      <c r="A791" s="1" t="s">
        <v>551</v>
      </c>
      <c r="B791" s="1">
        <v>4</v>
      </c>
      <c r="C791" s="25">
        <v>44686.434745370374</v>
      </c>
      <c r="D791" s="1" t="s">
        <v>546</v>
      </c>
      <c r="E791" s="1">
        <v>4</v>
      </c>
      <c r="F791" s="1">
        <v>100</v>
      </c>
      <c r="G791" s="1">
        <v>4.8</v>
      </c>
      <c r="H791" s="1" t="s">
        <v>429</v>
      </c>
      <c r="I791" s="1" t="s">
        <v>541</v>
      </c>
      <c r="J791" s="1">
        <v>60113388</v>
      </c>
      <c r="K791" s="1">
        <v>660</v>
      </c>
      <c r="L791" s="2">
        <v>5030.2088333333331</v>
      </c>
      <c r="M791" s="2">
        <v>2351.0833333333335</v>
      </c>
      <c r="N791" s="1" t="s">
        <v>47</v>
      </c>
      <c r="O791" s="144">
        <v>90</v>
      </c>
      <c r="P791" s="13" t="s">
        <v>45</v>
      </c>
      <c r="Q791" s="13" t="s">
        <v>44</v>
      </c>
      <c r="R791" s="286">
        <v>100</v>
      </c>
      <c r="AA791" s="1"/>
      <c r="AB791" s="1"/>
      <c r="AC791" s="1"/>
      <c r="AD791" s="1"/>
      <c r="AE791" s="1"/>
      <c r="AF791" s="1"/>
    </row>
    <row r="792" spans="1:32" s="278" customFormat="1" hidden="1" x14ac:dyDescent="0.35">
      <c r="A792" s="193" t="s">
        <v>551</v>
      </c>
      <c r="B792" s="193">
        <v>5</v>
      </c>
      <c r="C792" s="194">
        <v>44686.4450462963</v>
      </c>
      <c r="D792" s="193" t="s">
        <v>546</v>
      </c>
      <c r="E792" s="193">
        <v>4</v>
      </c>
      <c r="F792" s="193">
        <v>100</v>
      </c>
      <c r="G792" s="193">
        <v>4.8</v>
      </c>
      <c r="H792" s="193" t="s">
        <v>429</v>
      </c>
      <c r="I792" s="193" t="s">
        <v>541</v>
      </c>
      <c r="J792" s="193">
        <v>60113388</v>
      </c>
      <c r="K792" s="193">
        <v>660</v>
      </c>
      <c r="L792" s="195">
        <v>6307.9301666666661</v>
      </c>
      <c r="M792" s="195">
        <v>2776.6029999999996</v>
      </c>
      <c r="N792" s="193" t="s">
        <v>47</v>
      </c>
      <c r="O792" s="196">
        <v>85</v>
      </c>
      <c r="P792" s="197" t="s">
        <v>46</v>
      </c>
      <c r="Q792" s="197" t="s">
        <v>45</v>
      </c>
      <c r="R792" s="287">
        <v>80</v>
      </c>
      <c r="S792" s="283"/>
      <c r="T792" s="203"/>
      <c r="U792" s="198"/>
      <c r="V792" s="199"/>
      <c r="W792" s="173"/>
      <c r="X792" s="173"/>
      <c r="AA792" s="193"/>
      <c r="AB792" s="193"/>
      <c r="AC792" s="193"/>
      <c r="AD792" s="193"/>
      <c r="AE792" s="193"/>
      <c r="AF792" s="193"/>
    </row>
    <row r="793" spans="1:32" hidden="1" x14ac:dyDescent="0.35">
      <c r="A793" s="1" t="s">
        <v>554</v>
      </c>
      <c r="B793" s="1">
        <v>1</v>
      </c>
      <c r="C793" s="25">
        <v>44687.44568287037</v>
      </c>
      <c r="D793" s="1" t="s">
        <v>555</v>
      </c>
      <c r="E793" s="1">
        <v>8</v>
      </c>
      <c r="F793" s="1">
        <v>100</v>
      </c>
      <c r="G793" s="1">
        <v>2.2000000000000002</v>
      </c>
      <c r="H793" s="1" t="s">
        <v>429</v>
      </c>
      <c r="I793" s="1" t="s">
        <v>538</v>
      </c>
      <c r="J793" s="1">
        <v>60113647</v>
      </c>
      <c r="K793" s="1">
        <v>500</v>
      </c>
      <c r="L793" s="2">
        <v>7803.8003333333327</v>
      </c>
      <c r="M793" s="2">
        <v>3094.1841666666664</v>
      </c>
      <c r="N793" s="1" t="s">
        <v>271</v>
      </c>
      <c r="O793" s="144">
        <v>105</v>
      </c>
      <c r="P793" s="13" t="s">
        <v>47</v>
      </c>
      <c r="Q793" s="13" t="s">
        <v>46</v>
      </c>
      <c r="R793" s="286">
        <v>95</v>
      </c>
      <c r="AA793" s="1"/>
      <c r="AB793" s="1"/>
      <c r="AC793" s="1"/>
      <c r="AD793" s="1"/>
      <c r="AE793" s="1"/>
      <c r="AF793" s="1"/>
    </row>
    <row r="794" spans="1:32" hidden="1" x14ac:dyDescent="0.35">
      <c r="A794" s="1" t="s">
        <v>554</v>
      </c>
      <c r="B794" s="1">
        <v>2</v>
      </c>
      <c r="C794" s="25">
        <v>44687.456157407411</v>
      </c>
      <c r="D794" s="1" t="s">
        <v>555</v>
      </c>
      <c r="E794" s="1">
        <v>8</v>
      </c>
      <c r="F794" s="1">
        <v>100</v>
      </c>
      <c r="G794" s="1">
        <v>2.2000000000000002</v>
      </c>
      <c r="H794" s="1" t="s">
        <v>429</v>
      </c>
      <c r="I794" s="1" t="s">
        <v>538</v>
      </c>
      <c r="J794" s="1">
        <v>60113647</v>
      </c>
      <c r="K794" s="1">
        <v>500</v>
      </c>
      <c r="L794" s="2">
        <v>8041.6559999999999</v>
      </c>
      <c r="M794" s="2">
        <v>3148.0741666666672</v>
      </c>
      <c r="N794" s="1" t="s">
        <v>271</v>
      </c>
      <c r="O794" s="144">
        <v>105</v>
      </c>
      <c r="P794" s="13" t="s">
        <v>47</v>
      </c>
      <c r="Q794" s="13" t="s">
        <v>46</v>
      </c>
      <c r="R794" s="286">
        <v>95</v>
      </c>
      <c r="AA794" s="1"/>
      <c r="AB794" s="1"/>
      <c r="AC794" s="1"/>
      <c r="AD794" s="1"/>
      <c r="AE794" s="1"/>
      <c r="AF794" s="1"/>
    </row>
    <row r="795" spans="1:32" s="278" customFormat="1" hidden="1" x14ac:dyDescent="0.35">
      <c r="A795" s="193" t="s">
        <v>554</v>
      </c>
      <c r="B795" s="193">
        <v>3</v>
      </c>
      <c r="C795" s="194">
        <v>44687.46665509259</v>
      </c>
      <c r="D795" s="193" t="s">
        <v>555</v>
      </c>
      <c r="E795" s="193">
        <v>8</v>
      </c>
      <c r="F795" s="193">
        <v>100</v>
      </c>
      <c r="G795" s="193">
        <v>2.2000000000000002</v>
      </c>
      <c r="H795" s="193" t="s">
        <v>429</v>
      </c>
      <c r="I795" s="193" t="s">
        <v>538</v>
      </c>
      <c r="J795" s="193">
        <v>60113647</v>
      </c>
      <c r="K795" s="193">
        <v>500</v>
      </c>
      <c r="L795" s="195">
        <v>7733.2678333333324</v>
      </c>
      <c r="M795" s="195">
        <v>3124.3519999999994</v>
      </c>
      <c r="N795" s="193" t="s">
        <v>271</v>
      </c>
      <c r="O795" s="196">
        <v>105</v>
      </c>
      <c r="P795" s="197" t="s">
        <v>47</v>
      </c>
      <c r="Q795" s="197" t="s">
        <v>46</v>
      </c>
      <c r="R795" s="287">
        <v>95</v>
      </c>
      <c r="S795" s="193"/>
      <c r="T795" s="203"/>
      <c r="U795" s="198"/>
      <c r="V795" s="199"/>
      <c r="W795" s="173"/>
      <c r="X795" s="173"/>
      <c r="AA795" s="193"/>
      <c r="AB795" s="193"/>
      <c r="AC795" s="193"/>
      <c r="AD795" s="193"/>
      <c r="AE795" s="193"/>
      <c r="AF795" s="193"/>
    </row>
    <row r="796" spans="1:32" hidden="1" x14ac:dyDescent="0.35">
      <c r="A796" s="1" t="s">
        <v>556</v>
      </c>
      <c r="B796" s="1">
        <v>1</v>
      </c>
      <c r="C796" s="25">
        <v>44687.478032407409</v>
      </c>
      <c r="D796" s="1" t="s">
        <v>555</v>
      </c>
      <c r="E796" s="1">
        <v>8</v>
      </c>
      <c r="F796" s="1">
        <v>100</v>
      </c>
      <c r="G796" s="1">
        <v>2.2000000000000002</v>
      </c>
      <c r="H796" s="1" t="s">
        <v>429</v>
      </c>
      <c r="I796" s="1" t="s">
        <v>541</v>
      </c>
      <c r="J796" s="1">
        <v>60113647</v>
      </c>
      <c r="K796" s="1">
        <v>500</v>
      </c>
      <c r="L796" s="2">
        <v>7692.0578333333333</v>
      </c>
      <c r="M796" s="2">
        <v>3076.0623333333333</v>
      </c>
      <c r="N796" s="1" t="s">
        <v>271</v>
      </c>
      <c r="O796" s="144">
        <v>105</v>
      </c>
      <c r="P796" s="13" t="s">
        <v>47</v>
      </c>
      <c r="Q796" s="13" t="s">
        <v>46</v>
      </c>
      <c r="R796" s="286">
        <v>90</v>
      </c>
      <c r="AA796" s="1"/>
      <c r="AB796" s="1"/>
      <c r="AC796" s="1"/>
      <c r="AD796" s="1"/>
      <c r="AE796" s="1"/>
      <c r="AF796" s="1"/>
    </row>
    <row r="797" spans="1:32" hidden="1" x14ac:dyDescent="0.35">
      <c r="A797" s="1" t="s">
        <v>556</v>
      </c>
      <c r="B797" s="1">
        <v>2</v>
      </c>
      <c r="C797" s="25">
        <v>44687.485682870371</v>
      </c>
      <c r="D797" s="1" t="s">
        <v>555</v>
      </c>
      <c r="E797" s="1">
        <v>8</v>
      </c>
      <c r="F797" s="1">
        <v>100</v>
      </c>
      <c r="G797" s="1">
        <v>2.2000000000000002</v>
      </c>
      <c r="H797" s="1" t="s">
        <v>429</v>
      </c>
      <c r="I797" s="1" t="s">
        <v>541</v>
      </c>
      <c r="J797" s="1">
        <v>60113647</v>
      </c>
      <c r="K797" s="1">
        <v>500</v>
      </c>
      <c r="L797" s="2">
        <v>7557.4385000000002</v>
      </c>
      <c r="M797" s="2">
        <v>3031.3653333333332</v>
      </c>
      <c r="N797" s="1" t="s">
        <v>271</v>
      </c>
      <c r="O797" s="144">
        <v>105</v>
      </c>
      <c r="P797" s="13" t="s">
        <v>47</v>
      </c>
      <c r="Q797" s="13" t="s">
        <v>46</v>
      </c>
      <c r="R797" s="286">
        <v>90</v>
      </c>
      <c r="AA797" s="1"/>
      <c r="AB797" s="1"/>
      <c r="AC797" s="1"/>
      <c r="AD797" s="1"/>
      <c r="AE797" s="1"/>
      <c r="AF797" s="1"/>
    </row>
    <row r="798" spans="1:32" s="278" customFormat="1" hidden="1" x14ac:dyDescent="0.35">
      <c r="A798" s="193" t="s">
        <v>556</v>
      </c>
      <c r="B798" s="193">
        <v>3</v>
      </c>
      <c r="C798" s="194">
        <v>44687.491886574076</v>
      </c>
      <c r="D798" s="193" t="s">
        <v>555</v>
      </c>
      <c r="E798" s="193">
        <v>8</v>
      </c>
      <c r="F798" s="193">
        <v>100</v>
      </c>
      <c r="G798" s="193">
        <v>2.2000000000000002</v>
      </c>
      <c r="H798" s="193" t="s">
        <v>429</v>
      </c>
      <c r="I798" s="193" t="s">
        <v>541</v>
      </c>
      <c r="J798" s="193">
        <v>60113647</v>
      </c>
      <c r="K798" s="193">
        <v>500</v>
      </c>
      <c r="L798" s="195">
        <v>7494.5668333333333</v>
      </c>
      <c r="M798" s="195">
        <v>2992.5856666666673</v>
      </c>
      <c r="N798" s="193" t="s">
        <v>271</v>
      </c>
      <c r="O798" s="196">
        <v>105</v>
      </c>
      <c r="P798" s="197" t="s">
        <v>47</v>
      </c>
      <c r="Q798" s="197" t="s">
        <v>46</v>
      </c>
      <c r="R798" s="287">
        <v>90</v>
      </c>
      <c r="S798" s="193"/>
      <c r="T798" s="203"/>
      <c r="U798" s="198"/>
      <c r="V798" s="199"/>
      <c r="W798" s="173"/>
      <c r="X798" s="173"/>
      <c r="AA798" s="193"/>
      <c r="AB798" s="193"/>
      <c r="AC798" s="193"/>
      <c r="AD798" s="193"/>
      <c r="AE798" s="193"/>
      <c r="AF798" s="193"/>
    </row>
    <row r="799" spans="1:32" x14ac:dyDescent="0.35">
      <c r="A799" s="1">
        <v>452046</v>
      </c>
      <c r="B799" s="1">
        <v>1</v>
      </c>
      <c r="C799" s="25">
        <v>44690.453125</v>
      </c>
      <c r="D799" s="1" t="s">
        <v>530</v>
      </c>
      <c r="E799" s="1">
        <v>4</v>
      </c>
      <c r="F799" s="1">
        <v>315</v>
      </c>
      <c r="G799" s="1">
        <v>315</v>
      </c>
      <c r="H799" s="1" t="s">
        <v>503</v>
      </c>
      <c r="I799" s="1" t="s">
        <v>131</v>
      </c>
      <c r="J799" s="1">
        <v>12293602</v>
      </c>
      <c r="K799" s="1">
        <v>400</v>
      </c>
      <c r="L799" s="2">
        <v>6188.3154999999997</v>
      </c>
      <c r="M799" s="2">
        <v>2962.8404999999998</v>
      </c>
      <c r="N799" s="1" t="s">
        <v>47</v>
      </c>
      <c r="O799" s="144">
        <v>105</v>
      </c>
      <c r="P799" s="13" t="s">
        <v>47</v>
      </c>
      <c r="Q799" s="13" t="s">
        <v>47</v>
      </c>
      <c r="R799" s="286">
        <v>85</v>
      </c>
      <c r="U799" s="38">
        <v>75</v>
      </c>
      <c r="V799" s="50" t="s">
        <v>46</v>
      </c>
      <c r="W799" s="112" t="s">
        <v>45</v>
      </c>
      <c r="X799" s="112">
        <v>85</v>
      </c>
      <c r="AA799" s="1"/>
      <c r="AB799" s="1"/>
      <c r="AC799" s="1"/>
      <c r="AD799" s="1"/>
      <c r="AE799" s="1"/>
      <c r="AF799" s="1"/>
    </row>
    <row r="800" spans="1:32" s="278" customFormat="1" x14ac:dyDescent="0.35">
      <c r="A800" s="193">
        <v>451515</v>
      </c>
      <c r="B800" s="193">
        <v>2</v>
      </c>
      <c r="C800" s="194">
        <v>44690.486168981479</v>
      </c>
      <c r="D800" s="193" t="s">
        <v>558</v>
      </c>
      <c r="E800" s="193">
        <v>4</v>
      </c>
      <c r="F800" s="193">
        <v>315</v>
      </c>
      <c r="G800" s="193">
        <v>315</v>
      </c>
      <c r="H800" s="193" t="s">
        <v>503</v>
      </c>
      <c r="I800" s="193" t="s">
        <v>131</v>
      </c>
      <c r="J800" s="193">
        <v>12294022</v>
      </c>
      <c r="K800" s="193">
        <v>400</v>
      </c>
      <c r="L800" s="195">
        <v>5964.9890000000005</v>
      </c>
      <c r="M800" s="195">
        <v>3241.1136666666666</v>
      </c>
      <c r="N800" s="193" t="s">
        <v>47</v>
      </c>
      <c r="O800" s="196">
        <v>105</v>
      </c>
      <c r="P800" s="197" t="s">
        <v>47</v>
      </c>
      <c r="Q800" s="197" t="s">
        <v>47</v>
      </c>
      <c r="R800" s="287">
        <v>100</v>
      </c>
      <c r="S800" s="193"/>
      <c r="T800" s="203"/>
      <c r="U800" s="198">
        <v>105</v>
      </c>
      <c r="V800" s="199" t="s">
        <v>45</v>
      </c>
      <c r="W800" s="173" t="s">
        <v>45</v>
      </c>
      <c r="X800" s="173">
        <v>95</v>
      </c>
      <c r="AA800" s="193"/>
      <c r="AB800" s="193"/>
      <c r="AC800" s="193"/>
      <c r="AD800" s="193"/>
      <c r="AE800" s="193"/>
      <c r="AF800" s="193"/>
    </row>
    <row r="801" spans="1:32" x14ac:dyDescent="0.35">
      <c r="A801" s="1">
        <v>452131</v>
      </c>
      <c r="B801" s="1">
        <v>1</v>
      </c>
      <c r="C801" s="25">
        <v>44691.352060185185</v>
      </c>
      <c r="D801" s="1" t="s">
        <v>559</v>
      </c>
      <c r="E801" s="1">
        <v>4</v>
      </c>
      <c r="F801" s="1">
        <v>355</v>
      </c>
      <c r="G801" s="1">
        <v>315</v>
      </c>
      <c r="H801" s="1" t="s">
        <v>503</v>
      </c>
      <c r="I801" s="1" t="s">
        <v>131</v>
      </c>
      <c r="J801" s="1">
        <v>12383642</v>
      </c>
      <c r="K801" s="1">
        <v>400</v>
      </c>
      <c r="L801" s="2">
        <v>6424.0578333333333</v>
      </c>
      <c r="M801" s="2">
        <v>3940.0986666666668</v>
      </c>
      <c r="N801" s="1" t="s">
        <v>47</v>
      </c>
      <c r="O801" s="144">
        <v>105</v>
      </c>
      <c r="P801" s="13" t="s">
        <v>47</v>
      </c>
      <c r="Q801" s="13" t="s">
        <v>47</v>
      </c>
      <c r="R801" s="286">
        <v>105</v>
      </c>
      <c r="U801" s="38">
        <v>80</v>
      </c>
      <c r="V801" s="50" t="s">
        <v>46</v>
      </c>
      <c r="W801" s="112" t="s">
        <v>46</v>
      </c>
      <c r="X801" s="112">
        <v>85</v>
      </c>
      <c r="AA801" s="1"/>
      <c r="AB801" s="1"/>
      <c r="AC801" s="1"/>
      <c r="AD801" s="1"/>
      <c r="AE801" s="1"/>
      <c r="AF801" s="1"/>
    </row>
    <row r="802" spans="1:32" s="278" customFormat="1" x14ac:dyDescent="0.35">
      <c r="A802" s="193">
        <v>452131</v>
      </c>
      <c r="B802" s="193">
        <v>2</v>
      </c>
      <c r="C802" s="194">
        <v>44690.543923611112</v>
      </c>
      <c r="D802" s="193" t="s">
        <v>559</v>
      </c>
      <c r="E802" s="193">
        <v>4</v>
      </c>
      <c r="F802" s="193">
        <v>355</v>
      </c>
      <c r="G802" s="193">
        <v>315</v>
      </c>
      <c r="H802" s="193" t="s">
        <v>503</v>
      </c>
      <c r="I802" s="193" t="s">
        <v>131</v>
      </c>
      <c r="J802" s="193">
        <v>12383642</v>
      </c>
      <c r="K802" s="193">
        <v>400</v>
      </c>
      <c r="L802" s="195">
        <v>6785.3849999999993</v>
      </c>
      <c r="M802" s="195">
        <v>3966.9908333333333</v>
      </c>
      <c r="N802" s="193" t="s">
        <v>47</v>
      </c>
      <c r="O802" s="196">
        <v>105</v>
      </c>
      <c r="P802" s="197" t="s">
        <v>47</v>
      </c>
      <c r="Q802" s="197" t="s">
        <v>47</v>
      </c>
      <c r="R802" s="287">
        <v>105</v>
      </c>
      <c r="S802" s="193"/>
      <c r="T802" s="203"/>
      <c r="U802" s="198">
        <v>85</v>
      </c>
      <c r="V802" s="199" t="s">
        <v>46</v>
      </c>
      <c r="W802" s="173" t="s">
        <v>46</v>
      </c>
      <c r="X802" s="173">
        <v>85</v>
      </c>
      <c r="AA802" s="193"/>
      <c r="AB802" s="193"/>
      <c r="AC802" s="193"/>
      <c r="AD802" s="193"/>
      <c r="AE802" s="193"/>
      <c r="AF802" s="193"/>
    </row>
    <row r="803" spans="1:32" hidden="1" x14ac:dyDescent="0.35">
      <c r="A803" s="2">
        <v>16917130012204</v>
      </c>
      <c r="B803" s="1">
        <v>1</v>
      </c>
      <c r="C803" s="25">
        <v>44691.394409722219</v>
      </c>
      <c r="D803" s="1" t="s">
        <v>560</v>
      </c>
      <c r="E803" s="1">
        <v>8</v>
      </c>
      <c r="F803" s="1">
        <v>71</v>
      </c>
      <c r="G803" s="1">
        <v>0.12</v>
      </c>
      <c r="H803" s="1" t="s">
        <v>484</v>
      </c>
      <c r="I803" s="1" t="s">
        <v>478</v>
      </c>
      <c r="J803" s="1">
        <v>60111685</v>
      </c>
      <c r="K803" s="1">
        <v>440</v>
      </c>
      <c r="L803" s="2">
        <v>7337.9688333333334</v>
      </c>
      <c r="M803" s="2">
        <v>3316.4540000000002</v>
      </c>
      <c r="N803" s="1" t="s">
        <v>271</v>
      </c>
      <c r="O803" s="144">
        <v>105</v>
      </c>
      <c r="P803" s="13" t="s">
        <v>47</v>
      </c>
      <c r="Q803" s="13" t="s">
        <v>47</v>
      </c>
      <c r="R803" s="286">
        <v>90</v>
      </c>
      <c r="AA803" s="1"/>
      <c r="AB803" s="1"/>
      <c r="AC803" s="1"/>
      <c r="AD803" s="1"/>
      <c r="AE803" s="1"/>
      <c r="AF803" s="1"/>
    </row>
    <row r="804" spans="1:32" hidden="1" x14ac:dyDescent="0.35">
      <c r="A804" s="2">
        <v>16917130022204</v>
      </c>
      <c r="B804" s="1">
        <v>2</v>
      </c>
      <c r="C804" s="25">
        <v>44691.437326388892</v>
      </c>
      <c r="D804" s="1" t="s">
        <v>560</v>
      </c>
      <c r="E804" s="1">
        <v>8</v>
      </c>
      <c r="F804" s="1">
        <v>71</v>
      </c>
      <c r="G804" s="1">
        <v>0.12</v>
      </c>
      <c r="H804" s="1" t="s">
        <v>484</v>
      </c>
      <c r="I804" s="1" t="s">
        <v>478</v>
      </c>
      <c r="J804" s="1">
        <v>60111685</v>
      </c>
      <c r="K804" s="1">
        <v>440</v>
      </c>
      <c r="L804" s="2">
        <v>7109.2533333333331</v>
      </c>
      <c r="M804" s="2">
        <v>2912.4375</v>
      </c>
      <c r="N804" s="1" t="s">
        <v>271</v>
      </c>
      <c r="O804" s="144">
        <v>105</v>
      </c>
      <c r="P804" s="13" t="s">
        <v>47</v>
      </c>
      <c r="Q804" s="13" t="s">
        <v>47</v>
      </c>
      <c r="R804" s="286">
        <v>40</v>
      </c>
      <c r="AA804" s="1"/>
      <c r="AB804" s="1"/>
      <c r="AC804" s="1"/>
      <c r="AD804" s="1"/>
      <c r="AE804" s="1"/>
      <c r="AF804" s="1"/>
    </row>
    <row r="805" spans="1:32" hidden="1" x14ac:dyDescent="0.35">
      <c r="A805" s="2">
        <v>16917130032204</v>
      </c>
      <c r="B805" s="1">
        <v>3</v>
      </c>
      <c r="C805" s="25">
        <v>44691.451620370368</v>
      </c>
      <c r="D805" s="1" t="s">
        <v>560</v>
      </c>
      <c r="E805" s="1">
        <v>8</v>
      </c>
      <c r="F805" s="1">
        <v>71</v>
      </c>
      <c r="G805" s="1">
        <v>0.12</v>
      </c>
      <c r="H805" s="1" t="s">
        <v>484</v>
      </c>
      <c r="I805" s="1" t="s">
        <v>478</v>
      </c>
      <c r="J805" s="1">
        <v>60111685</v>
      </c>
      <c r="K805" s="1">
        <v>440</v>
      </c>
      <c r="L805" s="2">
        <v>7530.5463333333328</v>
      </c>
      <c r="M805" s="2">
        <v>3168.6263333333336</v>
      </c>
      <c r="N805" s="1" t="s">
        <v>271</v>
      </c>
      <c r="O805" s="144">
        <v>105</v>
      </c>
      <c r="P805" s="13" t="s">
        <v>47</v>
      </c>
      <c r="Q805" s="13" t="s">
        <v>47</v>
      </c>
      <c r="R805" s="286">
        <v>85</v>
      </c>
      <c r="AA805" s="1"/>
      <c r="AB805" s="1"/>
      <c r="AC805" s="1"/>
      <c r="AD805" s="1"/>
      <c r="AE805" s="1"/>
      <c r="AF805" s="1"/>
    </row>
    <row r="806" spans="1:32" s="278" customFormat="1" hidden="1" x14ac:dyDescent="0.35">
      <c r="A806" s="195">
        <v>16917130042204</v>
      </c>
      <c r="B806" s="193">
        <v>4</v>
      </c>
      <c r="C806" s="194">
        <v>44691.464409722219</v>
      </c>
      <c r="D806" s="193" t="s">
        <v>560</v>
      </c>
      <c r="E806" s="193">
        <v>8</v>
      </c>
      <c r="F806" s="193">
        <v>71</v>
      </c>
      <c r="G806" s="193">
        <v>0.12</v>
      </c>
      <c r="H806" s="193" t="s">
        <v>484</v>
      </c>
      <c r="I806" s="193" t="s">
        <v>478</v>
      </c>
      <c r="J806" s="193">
        <v>60111685</v>
      </c>
      <c r="K806" s="193">
        <v>440</v>
      </c>
      <c r="L806" s="195">
        <v>7354.7698333333328</v>
      </c>
      <c r="M806" s="195">
        <v>3077.3831666666665</v>
      </c>
      <c r="N806" s="193" t="s">
        <v>271</v>
      </c>
      <c r="O806" s="196">
        <v>105</v>
      </c>
      <c r="P806" s="197" t="s">
        <v>47</v>
      </c>
      <c r="Q806" s="197" t="s">
        <v>47</v>
      </c>
      <c r="R806" s="287">
        <v>80</v>
      </c>
      <c r="S806" s="193"/>
      <c r="T806" s="203"/>
      <c r="U806" s="198"/>
      <c r="V806" s="199"/>
      <c r="W806" s="173"/>
      <c r="X806" s="173"/>
      <c r="AA806" s="193"/>
      <c r="AB806" s="193"/>
      <c r="AC806" s="193"/>
      <c r="AD806" s="193"/>
      <c r="AE806" s="193"/>
      <c r="AF806" s="193"/>
    </row>
    <row r="807" spans="1:32" x14ac:dyDescent="0.35">
      <c r="A807" s="1">
        <v>451829</v>
      </c>
      <c r="B807" s="1">
        <v>1</v>
      </c>
      <c r="C807" s="25">
        <v>44691.542893518519</v>
      </c>
      <c r="D807" s="1" t="s">
        <v>561</v>
      </c>
      <c r="E807" s="1">
        <v>6</v>
      </c>
      <c r="F807" s="1">
        <v>355</v>
      </c>
      <c r="G807" s="1">
        <v>250</v>
      </c>
      <c r="H807" s="1" t="s">
        <v>503</v>
      </c>
      <c r="I807" s="1" t="s">
        <v>131</v>
      </c>
      <c r="J807" s="1">
        <v>12199872</v>
      </c>
      <c r="K807" s="1">
        <v>400</v>
      </c>
      <c r="L807" s="2">
        <v>6389.1349999999993</v>
      </c>
      <c r="M807" s="2">
        <v>3107.2868333333336</v>
      </c>
      <c r="N807" s="1" t="s">
        <v>271</v>
      </c>
      <c r="O807" s="144">
        <v>105</v>
      </c>
      <c r="P807" s="13" t="s">
        <v>47</v>
      </c>
      <c r="Q807" s="13" t="s">
        <v>47</v>
      </c>
      <c r="R807" s="286">
        <v>95</v>
      </c>
      <c r="AA807" s="1"/>
      <c r="AB807" s="1"/>
      <c r="AC807" s="1"/>
      <c r="AD807" s="1"/>
      <c r="AE807" s="1"/>
      <c r="AF807" s="1"/>
    </row>
    <row r="808" spans="1:32" x14ac:dyDescent="0.35">
      <c r="A808" s="1">
        <v>451874</v>
      </c>
      <c r="B808" s="1">
        <v>1</v>
      </c>
      <c r="C808" s="25">
        <v>44691.500462962962</v>
      </c>
      <c r="D808" s="1" t="s">
        <v>562</v>
      </c>
      <c r="E808" s="1">
        <v>2</v>
      </c>
      <c r="F808" s="1">
        <v>355</v>
      </c>
      <c r="G808" s="1">
        <v>245</v>
      </c>
      <c r="H808" s="1" t="s">
        <v>503</v>
      </c>
      <c r="I808" s="1" t="s">
        <v>131</v>
      </c>
      <c r="J808" s="1">
        <v>12361602</v>
      </c>
      <c r="K808" s="1">
        <v>400</v>
      </c>
      <c r="L808" s="2">
        <v>9044.1686666666665</v>
      </c>
      <c r="M808" s="2">
        <v>4596.0244999999995</v>
      </c>
      <c r="N808" s="1" t="s">
        <v>271</v>
      </c>
      <c r="O808" s="144">
        <v>105</v>
      </c>
      <c r="P808" s="13" t="s">
        <v>47</v>
      </c>
      <c r="Q808" s="13" t="s">
        <v>47</v>
      </c>
      <c r="R808" s="286">
        <v>105</v>
      </c>
      <c r="AA808" s="1"/>
      <c r="AB808" s="1"/>
      <c r="AC808" s="1"/>
      <c r="AD808" s="1"/>
      <c r="AE808" s="1"/>
      <c r="AF808" s="1"/>
    </row>
    <row r="809" spans="1:32" s="278" customFormat="1" x14ac:dyDescent="0.35">
      <c r="A809" s="193">
        <v>451590</v>
      </c>
      <c r="B809" s="193">
        <v>1</v>
      </c>
      <c r="C809" s="194">
        <v>44691.564502314817</v>
      </c>
      <c r="D809" s="193" t="s">
        <v>563</v>
      </c>
      <c r="E809" s="193">
        <v>6</v>
      </c>
      <c r="F809" s="193">
        <v>400</v>
      </c>
      <c r="G809" s="193">
        <v>355</v>
      </c>
      <c r="H809" s="193" t="s">
        <v>503</v>
      </c>
      <c r="I809" s="193" t="s">
        <v>131</v>
      </c>
      <c r="J809" s="193">
        <v>12382252</v>
      </c>
      <c r="K809" s="193">
        <v>380</v>
      </c>
      <c r="L809" s="195">
        <v>6640.3046666666669</v>
      </c>
      <c r="M809" s="195">
        <v>3171.4265</v>
      </c>
      <c r="N809" s="193" t="s">
        <v>47</v>
      </c>
      <c r="O809" s="196">
        <v>105</v>
      </c>
      <c r="P809" s="197" t="s">
        <v>47</v>
      </c>
      <c r="Q809" s="197" t="s">
        <v>47</v>
      </c>
      <c r="R809" s="287">
        <v>105</v>
      </c>
      <c r="S809" s="193"/>
      <c r="T809" s="203"/>
      <c r="U809" s="198"/>
      <c r="V809" s="199"/>
      <c r="W809" s="173"/>
      <c r="X809" s="173"/>
      <c r="AA809" s="193"/>
      <c r="AB809" s="193"/>
      <c r="AC809" s="193"/>
      <c r="AD809" s="193"/>
      <c r="AE809" s="193"/>
      <c r="AF809" s="193"/>
    </row>
    <row r="810" spans="1:32" x14ac:dyDescent="0.35">
      <c r="A810" s="1">
        <v>450660</v>
      </c>
      <c r="B810" s="1">
        <v>1</v>
      </c>
      <c r="C810" s="25">
        <v>44692.307002314818</v>
      </c>
      <c r="D810" s="1" t="s">
        <v>564</v>
      </c>
      <c r="E810" s="1">
        <v>6</v>
      </c>
      <c r="F810" s="1">
        <v>450</v>
      </c>
      <c r="G810" s="1">
        <v>630</v>
      </c>
      <c r="H810" s="1" t="s">
        <v>503</v>
      </c>
      <c r="I810" s="1" t="s">
        <v>131</v>
      </c>
      <c r="J810" s="1">
        <v>12379582</v>
      </c>
      <c r="K810" s="1">
        <v>400</v>
      </c>
      <c r="L810" s="2">
        <v>6779.045000000001</v>
      </c>
      <c r="M810" s="2">
        <v>4248.3283333333338</v>
      </c>
      <c r="N810" s="1" t="s">
        <v>47</v>
      </c>
      <c r="O810" s="144">
        <v>105</v>
      </c>
      <c r="P810" s="13" t="s">
        <v>47</v>
      </c>
      <c r="Q810" s="13" t="s">
        <v>47</v>
      </c>
      <c r="R810" s="286">
        <v>105</v>
      </c>
      <c r="S810" s="136" t="s">
        <v>566</v>
      </c>
      <c r="AA810" s="1"/>
      <c r="AB810" s="1"/>
      <c r="AC810" s="1"/>
      <c r="AD810" s="1"/>
      <c r="AE810" s="1"/>
      <c r="AF810" s="1"/>
    </row>
    <row r="811" spans="1:32" s="278" customFormat="1" x14ac:dyDescent="0.35">
      <c r="A811" s="193">
        <v>450660</v>
      </c>
      <c r="B811" s="193">
        <v>1</v>
      </c>
      <c r="C811" s="194">
        <v>44692.32303240741</v>
      </c>
      <c r="D811" s="193" t="s">
        <v>564</v>
      </c>
      <c r="E811" s="193">
        <v>6</v>
      </c>
      <c r="F811" s="193">
        <v>450</v>
      </c>
      <c r="G811" s="193">
        <v>630</v>
      </c>
      <c r="H811" s="193" t="s">
        <v>503</v>
      </c>
      <c r="I811" s="193" t="s">
        <v>131</v>
      </c>
      <c r="J811" s="193">
        <v>12379582</v>
      </c>
      <c r="K811" s="193">
        <v>400</v>
      </c>
      <c r="L811" s="195">
        <v>4982.6588333333339</v>
      </c>
      <c r="M811" s="195">
        <v>3753.7554999999998</v>
      </c>
      <c r="N811" s="193" t="s">
        <v>565</v>
      </c>
      <c r="O811" s="196">
        <v>90</v>
      </c>
      <c r="P811" s="197" t="s">
        <v>47</v>
      </c>
      <c r="Q811" s="197" t="s">
        <v>47</v>
      </c>
      <c r="R811" s="287">
        <v>105</v>
      </c>
      <c r="S811" s="193" t="s">
        <v>375</v>
      </c>
      <c r="T811" s="203"/>
      <c r="U811" s="198"/>
      <c r="V811" s="199"/>
      <c r="W811" s="173"/>
      <c r="X811" s="173"/>
      <c r="AA811" s="193"/>
      <c r="AB811" s="193"/>
      <c r="AC811" s="193"/>
      <c r="AD811" s="193"/>
      <c r="AE811" s="193"/>
      <c r="AF811" s="193"/>
    </row>
    <row r="812" spans="1:32" hidden="1" x14ac:dyDescent="0.35">
      <c r="A812" s="1">
        <v>451054</v>
      </c>
      <c r="B812" s="1">
        <v>1</v>
      </c>
      <c r="C812" s="25">
        <v>44692.471678240741</v>
      </c>
      <c r="D812" s="1" t="s">
        <v>567</v>
      </c>
      <c r="E812" s="1">
        <v>6</v>
      </c>
      <c r="F812" s="1">
        <v>400</v>
      </c>
      <c r="G812" s="1">
        <v>350</v>
      </c>
      <c r="H812" s="1" t="s">
        <v>503</v>
      </c>
      <c r="I812" s="1" t="s">
        <v>131</v>
      </c>
      <c r="J812" s="1">
        <v>12380562</v>
      </c>
      <c r="K812" s="1">
        <v>690</v>
      </c>
      <c r="L812" s="2">
        <v>6537.4909999999991</v>
      </c>
      <c r="M812" s="2">
        <v>3716.2438333333325</v>
      </c>
      <c r="N812" s="1" t="s">
        <v>271</v>
      </c>
      <c r="O812" s="144">
        <v>105</v>
      </c>
      <c r="P812" s="13" t="s">
        <v>47</v>
      </c>
      <c r="Q812" s="13" t="s">
        <v>47</v>
      </c>
      <c r="R812" s="286">
        <v>105</v>
      </c>
      <c r="U812" s="38">
        <v>85</v>
      </c>
      <c r="V812" s="50" t="s">
        <v>46</v>
      </c>
      <c r="W812" s="112" t="s">
        <v>46</v>
      </c>
      <c r="X812" s="112">
        <v>60</v>
      </c>
      <c r="AA812" s="1"/>
      <c r="AB812" s="1"/>
      <c r="AC812" s="1"/>
      <c r="AD812" s="1"/>
      <c r="AE812" s="1"/>
      <c r="AF812" s="1"/>
    </row>
    <row r="813" spans="1:32" s="278" customFormat="1" hidden="1" x14ac:dyDescent="0.35">
      <c r="A813" s="193">
        <v>423305</v>
      </c>
      <c r="B813" s="193">
        <v>1</v>
      </c>
      <c r="C813" s="194">
        <v>44692.533773148149</v>
      </c>
      <c r="D813" s="193" t="s">
        <v>200</v>
      </c>
      <c r="E813" s="193">
        <v>6</v>
      </c>
      <c r="F813" s="193">
        <v>400</v>
      </c>
      <c r="G813" s="193">
        <v>230</v>
      </c>
      <c r="H813" s="193" t="s">
        <v>503</v>
      </c>
      <c r="I813" s="193" t="s">
        <v>131</v>
      </c>
      <c r="J813" s="193">
        <v>12313652</v>
      </c>
      <c r="K813" s="193">
        <v>480</v>
      </c>
      <c r="L813" s="195">
        <v>6564.6473333333333</v>
      </c>
      <c r="M813" s="195">
        <v>3831.7374999999997</v>
      </c>
      <c r="N813" s="193" t="s">
        <v>271</v>
      </c>
      <c r="O813" s="196">
        <v>100</v>
      </c>
      <c r="P813" s="197" t="s">
        <v>47</v>
      </c>
      <c r="Q813" s="197" t="s">
        <v>47</v>
      </c>
      <c r="R813" s="287">
        <v>95</v>
      </c>
      <c r="S813" s="193" t="s">
        <v>568</v>
      </c>
      <c r="T813" s="203"/>
      <c r="U813" s="198"/>
      <c r="V813" s="199"/>
      <c r="W813" s="173"/>
      <c r="X813" s="173"/>
      <c r="AA813" s="100"/>
      <c r="AB813" s="393"/>
      <c r="AC813" s="100"/>
      <c r="AD813" s="393"/>
      <c r="AE813" s="100"/>
      <c r="AF813" s="393"/>
    </row>
    <row r="814" spans="1:32" hidden="1" x14ac:dyDescent="0.35">
      <c r="A814" s="2">
        <v>16947140012205</v>
      </c>
      <c r="B814" s="1">
        <v>1</v>
      </c>
      <c r="C814" s="25">
        <v>44715.320833333331</v>
      </c>
      <c r="D814" s="1" t="s">
        <v>569</v>
      </c>
      <c r="E814" s="1">
        <v>4</v>
      </c>
      <c r="F814" s="1">
        <v>80</v>
      </c>
      <c r="G814" s="1">
        <v>0.9</v>
      </c>
      <c r="H814" s="1" t="s">
        <v>484</v>
      </c>
      <c r="I814" s="1" t="s">
        <v>478</v>
      </c>
      <c r="J814" s="1">
        <v>60112136</v>
      </c>
      <c r="K814" s="1">
        <v>440</v>
      </c>
      <c r="L814" s="53">
        <v>5941</v>
      </c>
      <c r="M814" s="2">
        <v>3203.2321666666667</v>
      </c>
      <c r="N814" s="1" t="s">
        <v>271</v>
      </c>
      <c r="O814" s="144">
        <v>70</v>
      </c>
      <c r="P814" s="13" t="s">
        <v>47</v>
      </c>
      <c r="Q814" s="13" t="s">
        <v>47</v>
      </c>
      <c r="R814" s="286">
        <v>55</v>
      </c>
      <c r="S814" s="304" t="s">
        <v>570</v>
      </c>
      <c r="Y814" t="s">
        <v>572</v>
      </c>
      <c r="AA814" s="91"/>
      <c r="AC814" s="91"/>
      <c r="AE814" s="91"/>
    </row>
    <row r="815" spans="1:32" hidden="1" x14ac:dyDescent="0.35">
      <c r="A815" s="2">
        <v>16947140012205</v>
      </c>
      <c r="B815" s="1">
        <v>2</v>
      </c>
      <c r="C815" s="25">
        <v>44715.352210648147</v>
      </c>
      <c r="D815" s="1" t="s">
        <v>569</v>
      </c>
      <c r="E815" s="1">
        <v>4</v>
      </c>
      <c r="F815" s="1">
        <v>80</v>
      </c>
      <c r="G815" s="1">
        <v>0.9</v>
      </c>
      <c r="H815" s="1" t="s">
        <v>484</v>
      </c>
      <c r="I815" s="1" t="s">
        <v>478</v>
      </c>
      <c r="J815" s="1">
        <v>60112136</v>
      </c>
      <c r="K815" s="1">
        <v>440</v>
      </c>
      <c r="L815" s="53">
        <v>7634</v>
      </c>
      <c r="M815" s="2">
        <v>3455.8811666666661</v>
      </c>
      <c r="N815" s="1" t="s">
        <v>271</v>
      </c>
      <c r="O815" s="144">
        <v>75</v>
      </c>
      <c r="P815" s="13" t="s">
        <v>47</v>
      </c>
      <c r="Q815" s="13" t="s">
        <v>47</v>
      </c>
      <c r="R815" s="286">
        <v>65</v>
      </c>
      <c r="S815" s="306" t="s">
        <v>571</v>
      </c>
      <c r="Y815" t="s">
        <v>572</v>
      </c>
      <c r="AA815" s="91"/>
      <c r="AC815" s="91"/>
      <c r="AE815" s="91"/>
    </row>
    <row r="816" spans="1:32" hidden="1" x14ac:dyDescent="0.35">
      <c r="A816" s="2">
        <v>16947140012205</v>
      </c>
      <c r="B816" s="1">
        <v>3</v>
      </c>
      <c r="C816" s="25">
        <v>44715.390057870369</v>
      </c>
      <c r="D816" s="1" t="s">
        <v>569</v>
      </c>
      <c r="E816" s="1">
        <v>4</v>
      </c>
      <c r="F816" s="1">
        <v>80</v>
      </c>
      <c r="G816" s="1">
        <v>0.9</v>
      </c>
      <c r="H816" s="1" t="s">
        <v>484</v>
      </c>
      <c r="I816" s="1" t="s">
        <v>478</v>
      </c>
      <c r="J816" s="1">
        <v>60112136</v>
      </c>
      <c r="K816" s="1">
        <v>440</v>
      </c>
      <c r="L816" s="2">
        <v>8142.5676666666659</v>
      </c>
      <c r="M816" s="2">
        <v>3256.646666666667</v>
      </c>
      <c r="N816" s="1" t="s">
        <v>271</v>
      </c>
      <c r="O816" s="144">
        <v>75</v>
      </c>
      <c r="P816" s="13" t="s">
        <v>47</v>
      </c>
      <c r="Q816" s="13" t="s">
        <v>47</v>
      </c>
      <c r="R816" s="286">
        <v>55</v>
      </c>
      <c r="Y816" t="s">
        <v>572</v>
      </c>
      <c r="AA816" s="91"/>
      <c r="AC816" s="91"/>
      <c r="AE816" s="91"/>
    </row>
    <row r="817" spans="1:32" hidden="1" x14ac:dyDescent="0.35">
      <c r="A817" s="2">
        <v>16947140012205</v>
      </c>
      <c r="B817" s="1">
        <v>4</v>
      </c>
      <c r="C817" s="25">
        <v>44715.421203703707</v>
      </c>
      <c r="D817" s="1" t="s">
        <v>569</v>
      </c>
      <c r="E817" s="1">
        <v>4</v>
      </c>
      <c r="F817" s="1">
        <v>80</v>
      </c>
      <c r="G817" s="1">
        <v>0.9</v>
      </c>
      <c r="H817" s="1" t="s">
        <v>484</v>
      </c>
      <c r="I817" s="1" t="s">
        <v>478</v>
      </c>
      <c r="J817" s="1">
        <v>60112136</v>
      </c>
      <c r="K817" s="1">
        <v>440</v>
      </c>
      <c r="L817" s="53">
        <v>6792</v>
      </c>
      <c r="M817" s="2">
        <v>3543.3731666666667</v>
      </c>
      <c r="N817" s="1" t="s">
        <v>271</v>
      </c>
      <c r="O817" s="144">
        <v>75</v>
      </c>
      <c r="P817" s="13" t="s">
        <v>47</v>
      </c>
      <c r="Q817" s="13" t="s">
        <v>47</v>
      </c>
      <c r="R817" s="286">
        <v>70</v>
      </c>
      <c r="S817" s="304" t="s">
        <v>570</v>
      </c>
      <c r="Y817" t="s">
        <v>572</v>
      </c>
      <c r="AA817" s="91"/>
      <c r="AC817" s="91"/>
      <c r="AE817" s="91"/>
    </row>
    <row r="818" spans="1:32" hidden="1" x14ac:dyDescent="0.35">
      <c r="A818" s="2">
        <v>16947140012205</v>
      </c>
      <c r="B818" s="1">
        <v>5</v>
      </c>
      <c r="C818" s="25">
        <v>44715.45103009259</v>
      </c>
      <c r="D818" s="1" t="s">
        <v>569</v>
      </c>
      <c r="E818" s="1">
        <v>4</v>
      </c>
      <c r="F818" s="1">
        <v>80</v>
      </c>
      <c r="G818" s="1">
        <v>0.9</v>
      </c>
      <c r="H818" s="1" t="s">
        <v>484</v>
      </c>
      <c r="I818" s="1" t="s">
        <v>478</v>
      </c>
      <c r="J818" s="1">
        <v>60112136</v>
      </c>
      <c r="K818" s="1">
        <v>440</v>
      </c>
      <c r="L818" s="2">
        <v>7188.0278333333326</v>
      </c>
      <c r="M818" s="2">
        <v>2847.3996666666667</v>
      </c>
      <c r="N818" s="1" t="s">
        <v>271</v>
      </c>
      <c r="O818" s="144">
        <v>75</v>
      </c>
      <c r="P818" s="13" t="s">
        <v>47</v>
      </c>
      <c r="Q818" s="13" t="s">
        <v>46</v>
      </c>
      <c r="R818" s="286">
        <v>70</v>
      </c>
      <c r="Y818" t="s">
        <v>572</v>
      </c>
      <c r="AA818" s="91"/>
      <c r="AC818" s="91"/>
      <c r="AE818" s="91"/>
    </row>
    <row r="819" spans="1:32" s="278" customFormat="1" hidden="1" x14ac:dyDescent="0.35">
      <c r="A819" s="195">
        <v>16947140012205</v>
      </c>
      <c r="B819" s="193">
        <v>6</v>
      </c>
      <c r="C819" s="194">
        <v>44715.403784722221</v>
      </c>
      <c r="D819" s="193" t="s">
        <v>569</v>
      </c>
      <c r="E819" s="193">
        <v>4</v>
      </c>
      <c r="F819" s="193">
        <v>80</v>
      </c>
      <c r="G819" s="193">
        <v>0.9</v>
      </c>
      <c r="H819" s="193" t="s">
        <v>484</v>
      </c>
      <c r="I819" s="193" t="s">
        <v>478</v>
      </c>
      <c r="J819" s="193">
        <v>60112136</v>
      </c>
      <c r="K819" s="193">
        <v>440</v>
      </c>
      <c r="L819" s="195">
        <v>8802.6673333333329</v>
      </c>
      <c r="M819" s="195">
        <v>3595.3083333333329</v>
      </c>
      <c r="N819" s="193" t="s">
        <v>271</v>
      </c>
      <c r="O819" s="196">
        <v>75</v>
      </c>
      <c r="P819" s="197" t="s">
        <v>47</v>
      </c>
      <c r="Q819" s="197" t="s">
        <v>47</v>
      </c>
      <c r="R819" s="287">
        <v>70</v>
      </c>
      <c r="S819" s="193"/>
      <c r="T819" s="203"/>
      <c r="U819" s="198"/>
      <c r="V819" s="199"/>
      <c r="W819" s="173"/>
      <c r="X819" s="173"/>
      <c r="Y819" s="278" t="s">
        <v>572</v>
      </c>
      <c r="AA819" s="100"/>
      <c r="AB819" s="393"/>
      <c r="AC819" s="100"/>
      <c r="AD819" s="393"/>
      <c r="AE819" s="100"/>
      <c r="AF819" s="393"/>
    </row>
    <row r="820" spans="1:32" s="303" customFormat="1" hidden="1" x14ac:dyDescent="0.35">
      <c r="A820" s="296">
        <v>16947140012205</v>
      </c>
      <c r="B820" s="294">
        <v>7</v>
      </c>
      <c r="C820" s="295">
        <v>44726.313449074078</v>
      </c>
      <c r="D820" s="294" t="s">
        <v>569</v>
      </c>
      <c r="E820" s="294">
        <v>4</v>
      </c>
      <c r="F820" s="294">
        <v>80</v>
      </c>
      <c r="G820" s="294">
        <v>0.9</v>
      </c>
      <c r="H820" s="294" t="s">
        <v>484</v>
      </c>
      <c r="I820" s="294" t="s">
        <v>478</v>
      </c>
      <c r="J820" s="294">
        <v>60112136</v>
      </c>
      <c r="K820" s="294">
        <v>440</v>
      </c>
      <c r="L820" s="296">
        <v>8581.8239999999987</v>
      </c>
      <c r="M820" s="296">
        <v>3671.124166666667</v>
      </c>
      <c r="N820" s="294" t="s">
        <v>271</v>
      </c>
      <c r="O820" s="297">
        <v>75</v>
      </c>
      <c r="P820" s="298" t="s">
        <v>47</v>
      </c>
      <c r="Q820" s="298" t="s">
        <v>47</v>
      </c>
      <c r="R820" s="322">
        <v>75</v>
      </c>
      <c r="S820" s="294"/>
      <c r="T820" s="299"/>
      <c r="U820" s="300"/>
      <c r="V820" s="301"/>
      <c r="W820" s="302"/>
      <c r="X820" s="302"/>
      <c r="AA820" s="394"/>
      <c r="AB820" s="395"/>
      <c r="AC820" s="394"/>
      <c r="AD820" s="395"/>
      <c r="AE820" s="394"/>
      <c r="AF820" s="395"/>
    </row>
    <row r="821" spans="1:32" hidden="1" x14ac:dyDescent="0.35">
      <c r="A821" s="2">
        <v>434585</v>
      </c>
      <c r="B821" s="1">
        <v>1</v>
      </c>
      <c r="C821" s="25">
        <v>44803.432118055556</v>
      </c>
      <c r="D821" s="1" t="s">
        <v>573</v>
      </c>
      <c r="E821" s="1">
        <v>4</v>
      </c>
      <c r="F821" s="1">
        <v>180</v>
      </c>
      <c r="G821" s="1">
        <v>18.5</v>
      </c>
      <c r="H821" s="1" t="s">
        <v>574</v>
      </c>
      <c r="I821" s="1">
        <v>9522401</v>
      </c>
      <c r="J821" s="1">
        <v>2358372</v>
      </c>
      <c r="K821" s="1">
        <v>690</v>
      </c>
      <c r="L821" s="2">
        <v>6654.8338333333331</v>
      </c>
      <c r="M821" s="2">
        <v>3811.4495000000002</v>
      </c>
      <c r="N821" s="1" t="s">
        <v>271</v>
      </c>
      <c r="O821" s="144">
        <v>80</v>
      </c>
      <c r="P821" s="13" t="s">
        <v>46</v>
      </c>
      <c r="Q821" s="13" t="s">
        <v>46</v>
      </c>
      <c r="R821" s="286">
        <v>85</v>
      </c>
      <c r="S821" s="306" t="s">
        <v>575</v>
      </c>
      <c r="AA821" s="91"/>
      <c r="AC821" s="91"/>
      <c r="AE821" s="91"/>
    </row>
    <row r="822" spans="1:32" s="278" customFormat="1" x14ac:dyDescent="0.35">
      <c r="A822" s="195">
        <v>1710769</v>
      </c>
      <c r="B822" s="193">
        <v>1</v>
      </c>
      <c r="C822" s="194">
        <v>44811.39638888889</v>
      </c>
      <c r="D822" s="193" t="s">
        <v>576</v>
      </c>
      <c r="E822" s="193">
        <v>2</v>
      </c>
      <c r="F822" s="193">
        <v>80</v>
      </c>
      <c r="G822" s="193">
        <v>1.1000000000000001</v>
      </c>
      <c r="H822" s="193" t="s">
        <v>429</v>
      </c>
      <c r="I822" s="193" t="s">
        <v>478</v>
      </c>
      <c r="J822" s="193">
        <v>60112029</v>
      </c>
      <c r="K822" s="193">
        <v>400</v>
      </c>
      <c r="L822" s="195">
        <v>6498.3414999999995</v>
      </c>
      <c r="M822" s="195">
        <v>3448.3260000000005</v>
      </c>
      <c r="N822" s="193" t="s">
        <v>271</v>
      </c>
      <c r="O822" s="196"/>
      <c r="P822" s="197"/>
      <c r="Q822" s="197"/>
      <c r="R822" s="287"/>
      <c r="S822" s="193"/>
      <c r="T822" s="203"/>
      <c r="U822" s="396"/>
      <c r="V822" s="397"/>
      <c r="W822" s="397"/>
      <c r="X822" s="397"/>
      <c r="Y822" s="278" t="s">
        <v>577</v>
      </c>
      <c r="AA822" s="100"/>
      <c r="AB822" s="393"/>
      <c r="AC822" s="100"/>
      <c r="AD822" s="393"/>
      <c r="AE822" s="100"/>
      <c r="AF822" s="393"/>
    </row>
    <row r="823" spans="1:32" hidden="1" x14ac:dyDescent="0.35">
      <c r="A823" s="2">
        <v>17078840012208</v>
      </c>
      <c r="B823" s="1">
        <v>1</v>
      </c>
      <c r="C823" s="25">
        <v>44838.443437499998</v>
      </c>
      <c r="D823" s="1" t="s">
        <v>578</v>
      </c>
      <c r="E823" s="1">
        <v>8</v>
      </c>
      <c r="F823" s="1">
        <v>71</v>
      </c>
      <c r="G823" s="1">
        <v>0.12</v>
      </c>
      <c r="H823" s="1" t="s">
        <v>484</v>
      </c>
      <c r="I823" s="1" t="s">
        <v>478</v>
      </c>
      <c r="J823" s="1">
        <v>60111685</v>
      </c>
      <c r="K823" s="1">
        <v>440</v>
      </c>
      <c r="L823" s="2">
        <v>7155.1126666666669</v>
      </c>
      <c r="M823" s="2">
        <v>3203.9189999999999</v>
      </c>
      <c r="N823" s="1" t="s">
        <v>237</v>
      </c>
      <c r="O823" s="144">
        <v>105</v>
      </c>
      <c r="P823" s="13" t="s">
        <v>47</v>
      </c>
      <c r="Q823" s="13" t="s">
        <v>47</v>
      </c>
      <c r="R823" s="286">
        <v>85</v>
      </c>
      <c r="U823" s="398"/>
      <c r="V823" s="399"/>
      <c r="W823" s="399"/>
      <c r="X823" s="399"/>
      <c r="AA823" s="91"/>
      <c r="AC823" s="91"/>
      <c r="AE823" s="91"/>
    </row>
    <row r="824" spans="1:32" hidden="1" x14ac:dyDescent="0.35">
      <c r="A824" s="2">
        <v>17078840012208</v>
      </c>
      <c r="B824" s="1">
        <v>2</v>
      </c>
      <c r="C824" s="25">
        <v>44838.459027777775</v>
      </c>
      <c r="D824" s="1" t="s">
        <v>578</v>
      </c>
      <c r="E824" s="1">
        <v>8</v>
      </c>
      <c r="F824" s="1">
        <v>71</v>
      </c>
      <c r="G824" s="1">
        <v>0.12</v>
      </c>
      <c r="H824" s="1" t="s">
        <v>484</v>
      </c>
      <c r="I824" s="1" t="s">
        <v>478</v>
      </c>
      <c r="J824" s="1">
        <v>60111685</v>
      </c>
      <c r="K824" s="1">
        <v>440</v>
      </c>
      <c r="L824" s="2">
        <v>7829.7414999999992</v>
      </c>
      <c r="M824" s="2">
        <v>3360.3585000000003</v>
      </c>
      <c r="N824" s="1" t="s">
        <v>237</v>
      </c>
      <c r="O824" s="144">
        <v>105</v>
      </c>
      <c r="P824" s="13" t="s">
        <v>47</v>
      </c>
      <c r="Q824" s="13" t="s">
        <v>47</v>
      </c>
      <c r="R824" s="286">
        <v>90</v>
      </c>
      <c r="U824" s="398"/>
      <c r="V824" s="399"/>
      <c r="W824" s="399"/>
      <c r="X824" s="399"/>
      <c r="AA824" s="91"/>
      <c r="AC824" s="91"/>
      <c r="AE824" s="91"/>
    </row>
    <row r="825" spans="1:32" hidden="1" x14ac:dyDescent="0.35">
      <c r="A825" s="2">
        <v>17078840012208</v>
      </c>
      <c r="B825" s="1">
        <v>3</v>
      </c>
      <c r="C825" s="25">
        <v>44838.471643518518</v>
      </c>
      <c r="D825" s="1" t="s">
        <v>578</v>
      </c>
      <c r="E825" s="1">
        <v>8</v>
      </c>
      <c r="F825" s="1">
        <v>71</v>
      </c>
      <c r="G825" s="1">
        <v>0.12</v>
      </c>
      <c r="H825" s="1" t="s">
        <v>484</v>
      </c>
      <c r="I825" s="1" t="s">
        <v>478</v>
      </c>
      <c r="J825" s="1">
        <v>60111685</v>
      </c>
      <c r="K825" s="1">
        <v>440</v>
      </c>
      <c r="L825" s="2">
        <v>7239.0119999999997</v>
      </c>
      <c r="M825" s="2">
        <v>3057.4650000000001</v>
      </c>
      <c r="N825" s="1" t="s">
        <v>237</v>
      </c>
      <c r="O825" s="144">
        <v>105</v>
      </c>
      <c r="P825" s="13" t="s">
        <v>47</v>
      </c>
      <c r="Q825" s="13" t="s">
        <v>47</v>
      </c>
      <c r="R825" s="286">
        <v>80</v>
      </c>
      <c r="U825" s="398"/>
      <c r="V825" s="399"/>
      <c r="W825" s="399"/>
      <c r="X825" s="399"/>
      <c r="AA825" s="91"/>
      <c r="AC825" s="91"/>
      <c r="AE825" s="91"/>
    </row>
    <row r="826" spans="1:32" hidden="1" x14ac:dyDescent="0.35">
      <c r="A826" s="2">
        <v>17078840012208</v>
      </c>
      <c r="B826" s="1">
        <v>4</v>
      </c>
      <c r="C826" s="25">
        <v>44838.484386574077</v>
      </c>
      <c r="D826" s="1" t="s">
        <v>578</v>
      </c>
      <c r="E826" s="1">
        <v>8</v>
      </c>
      <c r="F826" s="1">
        <v>71</v>
      </c>
      <c r="G826" s="1">
        <v>0.12</v>
      </c>
      <c r="H826" s="1" t="s">
        <v>484</v>
      </c>
      <c r="I826" s="1" t="s">
        <v>478</v>
      </c>
      <c r="J826" s="1">
        <v>60111685</v>
      </c>
      <c r="K826" s="1">
        <v>440</v>
      </c>
      <c r="L826" s="2">
        <v>8379.1024999999991</v>
      </c>
      <c r="M826" s="2">
        <v>3463.5419999999999</v>
      </c>
      <c r="N826" s="1" t="s">
        <v>237</v>
      </c>
      <c r="O826" s="144">
        <v>105</v>
      </c>
      <c r="P826" s="13" t="s">
        <v>47</v>
      </c>
      <c r="Q826" s="13" t="s">
        <v>47</v>
      </c>
      <c r="R826" s="286">
        <v>95</v>
      </c>
      <c r="U826" s="398"/>
      <c r="V826" s="399"/>
      <c r="W826" s="399"/>
      <c r="X826" s="399"/>
      <c r="AA826" s="91"/>
      <c r="AC826" s="91"/>
      <c r="AE826" s="91"/>
    </row>
    <row r="827" spans="1:32" s="278" customFormat="1" hidden="1" x14ac:dyDescent="0.35">
      <c r="A827" s="195">
        <v>17078840012208</v>
      </c>
      <c r="B827" s="193">
        <v>5</v>
      </c>
      <c r="C827" s="194">
        <v>44838.538587962961</v>
      </c>
      <c r="D827" s="193" t="s">
        <v>578</v>
      </c>
      <c r="E827" s="193">
        <v>8</v>
      </c>
      <c r="F827" s="193">
        <v>71</v>
      </c>
      <c r="G827" s="193">
        <v>0.12</v>
      </c>
      <c r="H827" s="193" t="s">
        <v>484</v>
      </c>
      <c r="I827" s="193" t="s">
        <v>478</v>
      </c>
      <c r="J827" s="193">
        <v>60111685</v>
      </c>
      <c r="K827" s="193">
        <v>440</v>
      </c>
      <c r="L827" s="195">
        <v>7388.1076666666677</v>
      </c>
      <c r="M827" s="195">
        <v>2895.3723333333332</v>
      </c>
      <c r="N827" s="193" t="s">
        <v>237</v>
      </c>
      <c r="O827" s="196">
        <v>105</v>
      </c>
      <c r="P827" s="197" t="s">
        <v>47</v>
      </c>
      <c r="Q827" s="197" t="s">
        <v>46</v>
      </c>
      <c r="R827" s="287">
        <v>100</v>
      </c>
      <c r="S827" s="193"/>
      <c r="T827" s="203"/>
      <c r="U827" s="400"/>
      <c r="V827" s="401"/>
      <c r="W827" s="401"/>
      <c r="X827" s="401"/>
      <c r="AA827" s="100"/>
      <c r="AB827" s="393"/>
      <c r="AC827" s="100"/>
      <c r="AD827" s="393"/>
      <c r="AE827" s="100"/>
      <c r="AF827" s="393"/>
    </row>
    <row r="828" spans="1:32" x14ac:dyDescent="0.35">
      <c r="A828" s="1">
        <v>1710768</v>
      </c>
      <c r="B828" s="1">
        <v>1</v>
      </c>
      <c r="C828" s="25">
        <v>44812.397546296299</v>
      </c>
      <c r="D828" s="1" t="s">
        <v>579</v>
      </c>
      <c r="E828" s="1">
        <v>2</v>
      </c>
      <c r="F828" s="1">
        <v>80</v>
      </c>
      <c r="G828" s="1">
        <v>0.75</v>
      </c>
      <c r="H828" s="1" t="s">
        <v>429</v>
      </c>
      <c r="I828" s="1" t="s">
        <v>478</v>
      </c>
      <c r="J828" s="1">
        <v>60111704</v>
      </c>
      <c r="K828" s="1">
        <v>400</v>
      </c>
      <c r="L828" s="2">
        <v>6675.0690000000004</v>
      </c>
      <c r="M828" s="2">
        <v>3411.7125000000001</v>
      </c>
      <c r="N828" s="1" t="s">
        <v>237</v>
      </c>
      <c r="O828" s="144">
        <v>105</v>
      </c>
      <c r="P828" s="13" t="s">
        <v>47</v>
      </c>
      <c r="Q828" s="13" t="s">
        <v>47</v>
      </c>
      <c r="R828" s="286">
        <v>105</v>
      </c>
      <c r="U828" s="398">
        <v>105</v>
      </c>
      <c r="V828" s="399" t="s">
        <v>47</v>
      </c>
      <c r="W828" s="399" t="s">
        <v>46</v>
      </c>
      <c r="X828" s="399">
        <v>105</v>
      </c>
      <c r="Y828" t="s">
        <v>577</v>
      </c>
      <c r="AA828" s="91"/>
      <c r="AC828" s="91"/>
      <c r="AE828" s="91"/>
    </row>
    <row r="829" spans="1:32" x14ac:dyDescent="0.35">
      <c r="A829" s="1">
        <v>1710768</v>
      </c>
      <c r="B829" s="1">
        <v>2</v>
      </c>
      <c r="C829" s="25">
        <v>44812.406053240738</v>
      </c>
      <c r="D829" s="1" t="s">
        <v>579</v>
      </c>
      <c r="E829" s="1">
        <v>2</v>
      </c>
      <c r="F829" s="1">
        <v>80</v>
      </c>
      <c r="G829" s="1">
        <v>0.75</v>
      </c>
      <c r="H829" s="1" t="s">
        <v>429</v>
      </c>
      <c r="I829" s="1" t="s">
        <v>478</v>
      </c>
      <c r="J829" s="1">
        <v>60111704</v>
      </c>
      <c r="K829" s="1">
        <v>400</v>
      </c>
      <c r="L829" s="2">
        <v>6761.5571666666665</v>
      </c>
      <c r="M829" s="2">
        <v>3417.2071666666666</v>
      </c>
      <c r="N829" s="1" t="s">
        <v>237</v>
      </c>
      <c r="O829" s="144">
        <v>105</v>
      </c>
      <c r="P829" s="13" t="s">
        <v>47</v>
      </c>
      <c r="Q829" s="13" t="s">
        <v>47</v>
      </c>
      <c r="R829" s="286">
        <v>105</v>
      </c>
      <c r="U829" s="398">
        <v>105</v>
      </c>
      <c r="V829" s="399" t="s">
        <v>47</v>
      </c>
      <c r="W829" s="399" t="s">
        <v>46</v>
      </c>
      <c r="X829" s="399">
        <v>105</v>
      </c>
      <c r="Y829" t="s">
        <v>577</v>
      </c>
      <c r="AA829" s="91"/>
      <c r="AC829" s="91"/>
      <c r="AE829" s="91"/>
    </row>
    <row r="830" spans="1:32" x14ac:dyDescent="0.35">
      <c r="A830" s="1">
        <v>1710768</v>
      </c>
      <c r="B830" s="1">
        <v>3</v>
      </c>
      <c r="C830" s="25">
        <v>44812.426631944443</v>
      </c>
      <c r="D830" s="1" t="s">
        <v>579</v>
      </c>
      <c r="E830" s="1">
        <v>2</v>
      </c>
      <c r="F830" s="1">
        <v>80</v>
      </c>
      <c r="G830" s="1">
        <v>0.75</v>
      </c>
      <c r="H830" s="1" t="s">
        <v>429</v>
      </c>
      <c r="I830" s="1" t="s">
        <v>478</v>
      </c>
      <c r="J830" s="1">
        <v>60111704</v>
      </c>
      <c r="K830" s="1">
        <v>400</v>
      </c>
      <c r="L830" s="2">
        <v>7235.2608333333337</v>
      </c>
      <c r="M830" s="2">
        <v>3443.4653333333331</v>
      </c>
      <c r="N830" s="1" t="s">
        <v>237</v>
      </c>
      <c r="O830" s="144">
        <v>105</v>
      </c>
      <c r="P830" s="13" t="s">
        <v>47</v>
      </c>
      <c r="Q830" s="13" t="s">
        <v>47</v>
      </c>
      <c r="R830" s="286">
        <v>105</v>
      </c>
      <c r="U830" s="398">
        <v>105</v>
      </c>
      <c r="V830" s="399" t="s">
        <v>47</v>
      </c>
      <c r="W830" s="399" t="s">
        <v>46</v>
      </c>
      <c r="X830" s="399">
        <v>105</v>
      </c>
      <c r="Y830" t="s">
        <v>577</v>
      </c>
      <c r="AA830" s="91"/>
      <c r="AC830" s="91"/>
      <c r="AE830" s="91"/>
    </row>
    <row r="831" spans="1:32" x14ac:dyDescent="0.35">
      <c r="A831" s="1">
        <v>1710768</v>
      </c>
      <c r="B831" s="1">
        <v>4</v>
      </c>
      <c r="C831" s="25">
        <v>44812.435613425929</v>
      </c>
      <c r="D831" s="1" t="s">
        <v>579</v>
      </c>
      <c r="E831" s="1">
        <v>2</v>
      </c>
      <c r="F831" s="1">
        <v>80</v>
      </c>
      <c r="G831" s="1">
        <v>0.75</v>
      </c>
      <c r="H831" s="1" t="s">
        <v>429</v>
      </c>
      <c r="I831" s="1" t="s">
        <v>478</v>
      </c>
      <c r="J831" s="1">
        <v>60111704</v>
      </c>
      <c r="K831" s="1">
        <v>400</v>
      </c>
      <c r="L831" s="2">
        <v>7210.8518333333341</v>
      </c>
      <c r="M831" s="2">
        <v>3353.1731666666669</v>
      </c>
      <c r="N831" s="1" t="s">
        <v>237</v>
      </c>
      <c r="O831" s="144">
        <v>105</v>
      </c>
      <c r="P831" s="13" t="s">
        <v>47</v>
      </c>
      <c r="Q831" s="13" t="s">
        <v>47</v>
      </c>
      <c r="R831" s="286">
        <v>105</v>
      </c>
      <c r="U831" s="398">
        <v>105</v>
      </c>
      <c r="V831" s="399" t="s">
        <v>47</v>
      </c>
      <c r="W831" s="399" t="s">
        <v>46</v>
      </c>
      <c r="X831" s="399">
        <v>105</v>
      </c>
      <c r="Y831" t="s">
        <v>577</v>
      </c>
      <c r="AA831" s="91"/>
      <c r="AC831" s="91"/>
      <c r="AE831" s="91"/>
    </row>
    <row r="832" spans="1:32" s="278" customFormat="1" x14ac:dyDescent="0.35">
      <c r="A832" s="193">
        <v>1710768</v>
      </c>
      <c r="B832" s="193">
        <v>5</v>
      </c>
      <c r="C832" s="194">
        <v>44812.443437499998</v>
      </c>
      <c r="D832" s="193" t="s">
        <v>579</v>
      </c>
      <c r="E832" s="193">
        <v>2</v>
      </c>
      <c r="F832" s="193">
        <v>80</v>
      </c>
      <c r="G832" s="193">
        <v>0.75</v>
      </c>
      <c r="H832" s="193" t="s">
        <v>429</v>
      </c>
      <c r="I832" s="193" t="s">
        <v>478</v>
      </c>
      <c r="J832" s="193">
        <v>60111704</v>
      </c>
      <c r="K832" s="193">
        <v>400</v>
      </c>
      <c r="L832" s="195">
        <v>6621.8658333333333</v>
      </c>
      <c r="M832" s="195">
        <v>3012.0811666666668</v>
      </c>
      <c r="N832" s="193" t="s">
        <v>237</v>
      </c>
      <c r="O832" s="196">
        <v>105</v>
      </c>
      <c r="P832" s="197" t="s">
        <v>47</v>
      </c>
      <c r="Q832" s="197" t="s">
        <v>47</v>
      </c>
      <c r="R832" s="287">
        <v>90</v>
      </c>
      <c r="S832" s="193"/>
      <c r="T832" s="203"/>
      <c r="U832" s="400">
        <v>105</v>
      </c>
      <c r="V832" s="401" t="s">
        <v>47</v>
      </c>
      <c r="W832" s="401" t="s">
        <v>46</v>
      </c>
      <c r="X832" s="401">
        <v>100</v>
      </c>
      <c r="Y832" s="278" t="s">
        <v>577</v>
      </c>
      <c r="AA832" s="100"/>
      <c r="AB832" s="393"/>
      <c r="AC832" s="100"/>
      <c r="AD832" s="393"/>
      <c r="AE832" s="100"/>
      <c r="AF832" s="393"/>
    </row>
    <row r="833" spans="1:32" x14ac:dyDescent="0.35">
      <c r="A833" s="1">
        <v>1710769</v>
      </c>
      <c r="B833" s="1">
        <v>1</v>
      </c>
      <c r="C833" s="25">
        <v>44811.39638888889</v>
      </c>
      <c r="D833" s="1" t="s">
        <v>576</v>
      </c>
      <c r="E833" s="1">
        <v>2</v>
      </c>
      <c r="F833" s="1">
        <v>80</v>
      </c>
      <c r="G833" s="1">
        <v>1.1000000000000001</v>
      </c>
      <c r="H833" s="1" t="s">
        <v>429</v>
      </c>
      <c r="I833" s="1" t="s">
        <v>478</v>
      </c>
      <c r="J833" s="1">
        <v>60112029</v>
      </c>
      <c r="K833" s="1">
        <v>400</v>
      </c>
      <c r="L833" s="2">
        <v>6498.3414999999995</v>
      </c>
      <c r="M833" s="2">
        <v>3448.3260000000005</v>
      </c>
      <c r="N833" s="1" t="s">
        <v>237</v>
      </c>
      <c r="O833" s="144">
        <v>105</v>
      </c>
      <c r="P833" s="13" t="s">
        <v>47</v>
      </c>
      <c r="Q833" s="13" t="s">
        <v>47</v>
      </c>
      <c r="R833" s="286">
        <v>105</v>
      </c>
      <c r="U833" s="398">
        <v>105</v>
      </c>
      <c r="V833" s="399" t="s">
        <v>47</v>
      </c>
      <c r="W833" s="399" t="s">
        <v>46</v>
      </c>
      <c r="X833" s="399">
        <v>105</v>
      </c>
      <c r="Y833" t="s">
        <v>577</v>
      </c>
      <c r="AA833" s="91"/>
      <c r="AC833" s="91"/>
      <c r="AE833" s="91"/>
    </row>
    <row r="834" spans="1:32" x14ac:dyDescent="0.35">
      <c r="A834" s="1">
        <v>1710769</v>
      </c>
      <c r="B834" s="1">
        <v>2</v>
      </c>
      <c r="C834" s="25">
        <v>44811.385451388887</v>
      </c>
      <c r="D834" s="1" t="s">
        <v>576</v>
      </c>
      <c r="E834" s="1">
        <v>2</v>
      </c>
      <c r="F834" s="1">
        <v>80</v>
      </c>
      <c r="G834" s="1">
        <v>1.1000000000000001</v>
      </c>
      <c r="H834" s="1" t="s">
        <v>429</v>
      </c>
      <c r="I834" s="1" t="s">
        <v>478</v>
      </c>
      <c r="J834" s="1">
        <v>60112029</v>
      </c>
      <c r="K834" s="1">
        <v>400</v>
      </c>
      <c r="L834" s="2">
        <v>6302.0656666666664</v>
      </c>
      <c r="M834" s="2">
        <v>3162.603333333333</v>
      </c>
      <c r="N834" s="1" t="s">
        <v>237</v>
      </c>
      <c r="O834" s="144">
        <v>105</v>
      </c>
      <c r="P834" s="13" t="s">
        <v>47</v>
      </c>
      <c r="Q834" s="13" t="s">
        <v>47</v>
      </c>
      <c r="R834" s="286">
        <v>95</v>
      </c>
      <c r="U834" s="398">
        <v>100</v>
      </c>
      <c r="V834" s="399" t="s">
        <v>47</v>
      </c>
      <c r="W834" s="399" t="s">
        <v>46</v>
      </c>
      <c r="X834" s="399">
        <v>105</v>
      </c>
      <c r="Y834" t="s">
        <v>577</v>
      </c>
      <c r="AA834" s="91"/>
      <c r="AC834" s="91"/>
      <c r="AE834" s="91"/>
    </row>
    <row r="835" spans="1:32" x14ac:dyDescent="0.35">
      <c r="A835" s="1">
        <v>1710769</v>
      </c>
      <c r="B835" s="1">
        <v>3</v>
      </c>
      <c r="C835" s="25">
        <v>44811.407986111109</v>
      </c>
      <c r="D835" s="1" t="s">
        <v>576</v>
      </c>
      <c r="E835" s="1">
        <v>2</v>
      </c>
      <c r="F835" s="1">
        <v>80</v>
      </c>
      <c r="G835" s="1">
        <v>1.1000000000000001</v>
      </c>
      <c r="H835" s="1" t="s">
        <v>429</v>
      </c>
      <c r="I835" s="1" t="s">
        <v>478</v>
      </c>
      <c r="J835" s="1">
        <v>60112029</v>
      </c>
      <c r="K835" s="1">
        <v>400</v>
      </c>
      <c r="L835" s="2">
        <v>7575.4018333333324</v>
      </c>
      <c r="M835" s="2">
        <v>3384.2391666666667</v>
      </c>
      <c r="N835" s="1" t="s">
        <v>237</v>
      </c>
      <c r="O835" s="144">
        <v>105</v>
      </c>
      <c r="P835" s="13" t="s">
        <v>47</v>
      </c>
      <c r="Q835" s="13" t="s">
        <v>47</v>
      </c>
      <c r="R835" s="286">
        <v>105</v>
      </c>
      <c r="U835" s="398">
        <v>105</v>
      </c>
      <c r="V835" s="399" t="s">
        <v>47</v>
      </c>
      <c r="W835" s="399" t="s">
        <v>46</v>
      </c>
      <c r="X835" s="399">
        <v>105</v>
      </c>
      <c r="Y835" t="s">
        <v>577</v>
      </c>
      <c r="AA835" s="91"/>
      <c r="AC835" s="91"/>
      <c r="AE835" s="91"/>
    </row>
    <row r="836" spans="1:32" x14ac:dyDescent="0.35">
      <c r="A836" s="1">
        <v>1710769</v>
      </c>
      <c r="B836" s="1">
        <v>4</v>
      </c>
      <c r="C836" s="25">
        <v>44811.42386574074</v>
      </c>
      <c r="D836" s="1" t="s">
        <v>576</v>
      </c>
      <c r="E836" s="1">
        <v>2</v>
      </c>
      <c r="F836" s="1">
        <v>80</v>
      </c>
      <c r="G836" s="1">
        <v>1.1000000000000001</v>
      </c>
      <c r="H836" s="1" t="s">
        <v>429</v>
      </c>
      <c r="I836" s="1" t="s">
        <v>478</v>
      </c>
      <c r="J836" s="1">
        <v>60112029</v>
      </c>
      <c r="K836" s="1">
        <v>400</v>
      </c>
      <c r="L836" s="402">
        <v>4486</v>
      </c>
      <c r="M836" s="402">
        <v>2381</v>
      </c>
      <c r="N836" s="1" t="s">
        <v>237</v>
      </c>
      <c r="O836" s="144">
        <v>75</v>
      </c>
      <c r="P836" s="13" t="s">
        <v>47</v>
      </c>
      <c r="Q836" s="13" t="s">
        <v>46</v>
      </c>
      <c r="R836" s="286">
        <v>90</v>
      </c>
      <c r="S836" s="306" t="s">
        <v>580</v>
      </c>
      <c r="U836" s="398">
        <v>85</v>
      </c>
      <c r="V836" s="399" t="s">
        <v>46</v>
      </c>
      <c r="W836" s="399" t="s">
        <v>45</v>
      </c>
      <c r="X836" s="399">
        <v>105</v>
      </c>
      <c r="Y836" t="s">
        <v>577</v>
      </c>
      <c r="AA836" s="91"/>
      <c r="AC836" s="91"/>
      <c r="AE836" s="91"/>
    </row>
    <row r="837" spans="1:32" s="278" customFormat="1" x14ac:dyDescent="0.35">
      <c r="A837" s="193">
        <v>1710769</v>
      </c>
      <c r="B837" s="193">
        <v>5</v>
      </c>
      <c r="C837" s="194">
        <v>44811.436712962961</v>
      </c>
      <c r="D837" s="193" t="s">
        <v>576</v>
      </c>
      <c r="E837" s="193">
        <v>2</v>
      </c>
      <c r="F837" s="193">
        <v>80</v>
      </c>
      <c r="G837" s="193">
        <v>1.1000000000000001</v>
      </c>
      <c r="H837" s="193" t="s">
        <v>429</v>
      </c>
      <c r="I837" s="193" t="s">
        <v>478</v>
      </c>
      <c r="J837" s="193">
        <v>60112029</v>
      </c>
      <c r="K837" s="193">
        <v>400</v>
      </c>
      <c r="L837" s="403">
        <v>7077</v>
      </c>
      <c r="M837" s="195">
        <v>3167.7810000000004</v>
      </c>
      <c r="N837" s="193" t="s">
        <v>237</v>
      </c>
      <c r="O837" s="196">
        <v>105</v>
      </c>
      <c r="P837" s="197" t="s">
        <v>47</v>
      </c>
      <c r="Q837" s="197" t="s">
        <v>47</v>
      </c>
      <c r="R837" s="287">
        <v>95</v>
      </c>
      <c r="S837" s="404" t="s">
        <v>580</v>
      </c>
      <c r="T837" s="203"/>
      <c r="U837" s="400">
        <v>105</v>
      </c>
      <c r="V837" s="401" t="s">
        <v>47</v>
      </c>
      <c r="W837" s="401" t="s">
        <v>46</v>
      </c>
      <c r="X837" s="401">
        <v>105</v>
      </c>
      <c r="Y837" s="278" t="s">
        <v>577</v>
      </c>
      <c r="AA837" s="100"/>
      <c r="AB837" s="393"/>
      <c r="AC837" s="100"/>
      <c r="AD837" s="393"/>
      <c r="AE837" s="100"/>
      <c r="AF837" s="393"/>
    </row>
    <row r="838" spans="1:32" x14ac:dyDescent="0.35">
      <c r="A838" s="1">
        <v>1710770</v>
      </c>
      <c r="B838" s="1">
        <v>1</v>
      </c>
      <c r="C838" s="25">
        <v>44811.460104166668</v>
      </c>
      <c r="D838" s="1" t="s">
        <v>583</v>
      </c>
      <c r="E838" s="1">
        <v>4</v>
      </c>
      <c r="F838" s="1">
        <v>80</v>
      </c>
      <c r="G838" s="1">
        <v>0.55000000000000004</v>
      </c>
      <c r="H838" s="1" t="s">
        <v>429</v>
      </c>
      <c r="I838" s="1" t="s">
        <v>478</v>
      </c>
      <c r="J838" s="1">
        <v>60220074</v>
      </c>
      <c r="K838" s="1">
        <v>400</v>
      </c>
      <c r="L838" s="2">
        <v>5351.1713333333328</v>
      </c>
      <c r="M838" s="2">
        <v>2582.2819999999997</v>
      </c>
      <c r="N838" s="1" t="s">
        <v>237</v>
      </c>
      <c r="O838" s="144">
        <v>95</v>
      </c>
      <c r="P838" s="13" t="s">
        <v>47</v>
      </c>
      <c r="Q838" s="13" t="s">
        <v>46</v>
      </c>
      <c r="R838" s="286">
        <v>100</v>
      </c>
      <c r="U838" s="398">
        <v>80</v>
      </c>
      <c r="V838" s="399" t="s">
        <v>47</v>
      </c>
      <c r="W838" s="399" t="s">
        <v>46</v>
      </c>
      <c r="X838" s="399">
        <v>80</v>
      </c>
      <c r="Y838" t="s">
        <v>577</v>
      </c>
      <c r="AA838" s="91"/>
      <c r="AC838" s="91"/>
      <c r="AE838" s="91"/>
    </row>
    <row r="839" spans="1:32" x14ac:dyDescent="0.35">
      <c r="A839" s="1">
        <v>1710770</v>
      </c>
      <c r="B839" s="1">
        <v>2</v>
      </c>
      <c r="C839" s="25">
        <v>44811.473275462966</v>
      </c>
      <c r="D839" s="1" t="s">
        <v>583</v>
      </c>
      <c r="E839" s="1">
        <v>4</v>
      </c>
      <c r="F839" s="1">
        <v>80</v>
      </c>
      <c r="G839" s="1">
        <v>0.55000000000000004</v>
      </c>
      <c r="H839" s="1" t="s">
        <v>429</v>
      </c>
      <c r="I839" s="1" t="s">
        <v>478</v>
      </c>
      <c r="J839" s="1">
        <v>60220074</v>
      </c>
      <c r="K839" s="1">
        <v>400</v>
      </c>
      <c r="L839" s="2">
        <v>6922.2233333333343</v>
      </c>
      <c r="M839" s="2">
        <v>2913.6526666666664</v>
      </c>
      <c r="N839" s="1" t="s">
        <v>237</v>
      </c>
      <c r="O839" s="144">
        <v>105</v>
      </c>
      <c r="P839" s="13" t="s">
        <v>47</v>
      </c>
      <c r="Q839" s="13" t="s">
        <v>47</v>
      </c>
      <c r="R839" s="286">
        <v>85</v>
      </c>
      <c r="U839" s="398">
        <v>105</v>
      </c>
      <c r="V839" s="399" t="s">
        <v>47</v>
      </c>
      <c r="W839" s="399" t="s">
        <v>46</v>
      </c>
      <c r="X839" s="399">
        <v>95</v>
      </c>
      <c r="Y839" t="s">
        <v>577</v>
      </c>
      <c r="AA839" s="91"/>
      <c r="AC839" s="91"/>
      <c r="AE839" s="91"/>
    </row>
    <row r="840" spans="1:32" x14ac:dyDescent="0.35">
      <c r="A840" s="1">
        <v>1710770</v>
      </c>
      <c r="B840" s="1">
        <v>3</v>
      </c>
      <c r="C840" s="25">
        <v>44811.495787037034</v>
      </c>
      <c r="D840" s="1" t="s">
        <v>583</v>
      </c>
      <c r="E840" s="1">
        <v>4</v>
      </c>
      <c r="F840" s="1">
        <v>80</v>
      </c>
      <c r="G840" s="1">
        <v>0.55000000000000004</v>
      </c>
      <c r="H840" s="1" t="s">
        <v>429</v>
      </c>
      <c r="I840" s="1" t="s">
        <v>478</v>
      </c>
      <c r="J840" s="1">
        <v>60220074</v>
      </c>
      <c r="K840" s="1">
        <v>400</v>
      </c>
      <c r="L840" s="2">
        <v>6045.6655000000001</v>
      </c>
      <c r="M840" s="2">
        <v>2736.9779999999996</v>
      </c>
      <c r="N840" s="1" t="s">
        <v>237</v>
      </c>
      <c r="O840" s="144">
        <v>105</v>
      </c>
      <c r="P840" s="13" t="s">
        <v>47</v>
      </c>
      <c r="Q840" s="13" t="s">
        <v>47</v>
      </c>
      <c r="R840" s="286">
        <v>75</v>
      </c>
      <c r="U840" s="398">
        <v>95</v>
      </c>
      <c r="V840" s="399" t="s">
        <v>47</v>
      </c>
      <c r="W840" s="399" t="s">
        <v>46</v>
      </c>
      <c r="X840" s="399">
        <v>90</v>
      </c>
      <c r="Y840" t="s">
        <v>577</v>
      </c>
      <c r="AA840" s="91"/>
      <c r="AC840" s="91"/>
      <c r="AE840" s="91"/>
    </row>
    <row r="841" spans="1:32" x14ac:dyDescent="0.35">
      <c r="A841" s="1">
        <v>1710770</v>
      </c>
      <c r="B841" s="1">
        <v>4</v>
      </c>
      <c r="C841" s="25">
        <v>44811.507893518516</v>
      </c>
      <c r="D841" s="1" t="s">
        <v>583</v>
      </c>
      <c r="E841" s="1">
        <v>4</v>
      </c>
      <c r="F841" s="1">
        <v>80</v>
      </c>
      <c r="G841" s="1">
        <v>0.55000000000000004</v>
      </c>
      <c r="H841" s="1" t="s">
        <v>429</v>
      </c>
      <c r="I841" s="1" t="s">
        <v>478</v>
      </c>
      <c r="J841" s="1">
        <v>60220074</v>
      </c>
      <c r="K841" s="1">
        <v>400</v>
      </c>
      <c r="L841" s="2">
        <v>7061.0693333333329</v>
      </c>
      <c r="M841" s="2">
        <v>2958.8780000000002</v>
      </c>
      <c r="N841" s="1" t="s">
        <v>237</v>
      </c>
      <c r="O841" s="144">
        <v>105</v>
      </c>
      <c r="P841" s="13" t="s">
        <v>47</v>
      </c>
      <c r="Q841" s="13" t="s">
        <v>47</v>
      </c>
      <c r="R841" s="286">
        <v>85</v>
      </c>
      <c r="U841" s="398">
        <v>105</v>
      </c>
      <c r="V841" s="399" t="s">
        <v>47</v>
      </c>
      <c r="W841" s="399" t="s">
        <v>46</v>
      </c>
      <c r="X841" s="399">
        <v>100</v>
      </c>
      <c r="Y841" t="s">
        <v>577</v>
      </c>
      <c r="AA841" s="91"/>
      <c r="AC841" s="91"/>
      <c r="AE841" s="91"/>
    </row>
    <row r="842" spans="1:32" s="278" customFormat="1" x14ac:dyDescent="0.35">
      <c r="A842" s="193">
        <v>1710770</v>
      </c>
      <c r="B842" s="193">
        <v>5</v>
      </c>
      <c r="C842" s="194">
        <v>44811.520983796298</v>
      </c>
      <c r="D842" s="193" t="s">
        <v>583</v>
      </c>
      <c r="E842" s="193">
        <v>4</v>
      </c>
      <c r="F842" s="193">
        <v>80</v>
      </c>
      <c r="G842" s="193">
        <v>0.55000000000000004</v>
      </c>
      <c r="H842" s="193" t="s">
        <v>429</v>
      </c>
      <c r="I842" s="193" t="s">
        <v>478</v>
      </c>
      <c r="J842" s="193">
        <v>60220074</v>
      </c>
      <c r="K842" s="193">
        <v>400</v>
      </c>
      <c r="L842" s="195">
        <v>4954.2344999999996</v>
      </c>
      <c r="M842" s="195">
        <v>2702.9005000000002</v>
      </c>
      <c r="N842" s="193" t="s">
        <v>237</v>
      </c>
      <c r="O842" s="196">
        <v>90</v>
      </c>
      <c r="P842" s="197" t="s">
        <v>47</v>
      </c>
      <c r="Q842" s="197" t="s">
        <v>47</v>
      </c>
      <c r="R842" s="287">
        <v>70</v>
      </c>
      <c r="S842" s="193"/>
      <c r="T842" s="203"/>
      <c r="U842" s="400">
        <v>100</v>
      </c>
      <c r="V842" s="401" t="s">
        <v>46</v>
      </c>
      <c r="W842" s="401" t="s">
        <v>46</v>
      </c>
      <c r="X842" s="401">
        <v>85</v>
      </c>
      <c r="Y842" s="278" t="s">
        <v>577</v>
      </c>
      <c r="AA842" s="100"/>
      <c r="AB842" s="393"/>
      <c r="AC842" s="100"/>
      <c r="AD842" s="393"/>
      <c r="AE842" s="100"/>
      <c r="AF842" s="393"/>
    </row>
    <row r="843" spans="1:32" x14ac:dyDescent="0.35">
      <c r="A843" s="1">
        <v>1710771</v>
      </c>
      <c r="B843" s="1">
        <v>1</v>
      </c>
      <c r="C843" s="25">
        <v>44810.465046296296</v>
      </c>
      <c r="D843" s="1" t="s">
        <v>581</v>
      </c>
      <c r="E843" s="1">
        <v>4</v>
      </c>
      <c r="F843" s="1">
        <v>80</v>
      </c>
      <c r="G843" s="1">
        <v>0.75</v>
      </c>
      <c r="H843" s="1" t="s">
        <v>429</v>
      </c>
      <c r="I843" s="1" t="s">
        <v>478</v>
      </c>
      <c r="J843" s="1">
        <v>60208449</v>
      </c>
      <c r="K843" s="1">
        <v>400</v>
      </c>
      <c r="L843" s="402">
        <v>5700</v>
      </c>
      <c r="M843" s="2">
        <v>2843.5956666666666</v>
      </c>
      <c r="N843" s="1" t="s">
        <v>237</v>
      </c>
      <c r="O843" s="144">
        <v>105</v>
      </c>
      <c r="P843" s="13" t="s">
        <v>47</v>
      </c>
      <c r="Q843" s="13" t="s">
        <v>47</v>
      </c>
      <c r="R843" s="286">
        <v>80</v>
      </c>
      <c r="S843" s="306" t="s">
        <v>582</v>
      </c>
      <c r="U843" s="398">
        <v>90</v>
      </c>
      <c r="V843" s="399" t="s">
        <v>47</v>
      </c>
      <c r="W843" s="399" t="s">
        <v>46</v>
      </c>
      <c r="X843" s="399">
        <v>95</v>
      </c>
      <c r="Y843" t="s">
        <v>577</v>
      </c>
      <c r="AA843" s="91"/>
      <c r="AC843" s="91"/>
      <c r="AE843" s="91"/>
    </row>
    <row r="844" spans="1:32" x14ac:dyDescent="0.35">
      <c r="A844" s="1">
        <v>1710771</v>
      </c>
      <c r="B844" s="1">
        <v>2</v>
      </c>
      <c r="C844" s="25">
        <v>44810.487858796296</v>
      </c>
      <c r="D844" s="1" t="s">
        <v>581</v>
      </c>
      <c r="E844" s="1">
        <v>4</v>
      </c>
      <c r="F844" s="1">
        <v>80</v>
      </c>
      <c r="G844" s="1">
        <v>0.75</v>
      </c>
      <c r="H844" s="1" t="s">
        <v>429</v>
      </c>
      <c r="I844" s="1" t="s">
        <v>478</v>
      </c>
      <c r="J844" s="1">
        <v>60208449</v>
      </c>
      <c r="K844" s="1">
        <v>400</v>
      </c>
      <c r="L844" s="402">
        <v>4857</v>
      </c>
      <c r="M844" s="402">
        <v>2155</v>
      </c>
      <c r="N844" s="1" t="s">
        <v>237</v>
      </c>
      <c r="O844" s="144">
        <v>85</v>
      </c>
      <c r="P844" s="13" t="s">
        <v>47</v>
      </c>
      <c r="Q844" s="13" t="s">
        <v>45</v>
      </c>
      <c r="R844" s="286">
        <v>105</v>
      </c>
      <c r="S844" s="306" t="s">
        <v>580</v>
      </c>
      <c r="U844" s="398">
        <v>95</v>
      </c>
      <c r="V844" s="399" t="s">
        <v>46</v>
      </c>
      <c r="W844" s="399" t="s">
        <v>45</v>
      </c>
      <c r="X844" s="399">
        <v>95</v>
      </c>
      <c r="Y844" t="s">
        <v>577</v>
      </c>
      <c r="AA844" s="91"/>
      <c r="AC844" s="91"/>
      <c r="AE844" s="91"/>
    </row>
    <row r="845" spans="1:32" x14ac:dyDescent="0.35">
      <c r="A845" s="1">
        <v>1710771</v>
      </c>
      <c r="B845" s="1">
        <v>3</v>
      </c>
      <c r="C845" s="25">
        <v>44810.526354166665</v>
      </c>
      <c r="D845" s="1" t="s">
        <v>581</v>
      </c>
      <c r="E845" s="1">
        <v>4</v>
      </c>
      <c r="F845" s="1">
        <v>80</v>
      </c>
      <c r="G845" s="1">
        <v>0.75</v>
      </c>
      <c r="H845" s="1" t="s">
        <v>429</v>
      </c>
      <c r="I845" s="1" t="s">
        <v>478</v>
      </c>
      <c r="J845" s="1">
        <v>60208449</v>
      </c>
      <c r="K845" s="1">
        <v>400</v>
      </c>
      <c r="L845" s="2">
        <v>6818.0888333333323</v>
      </c>
      <c r="M845" s="2">
        <v>2787.8564999999999</v>
      </c>
      <c r="N845" s="1" t="s">
        <v>237</v>
      </c>
      <c r="O845" s="144">
        <v>105</v>
      </c>
      <c r="P845" s="13" t="s">
        <v>47</v>
      </c>
      <c r="Q845" s="13" t="s">
        <v>47</v>
      </c>
      <c r="R845" s="286">
        <v>80</v>
      </c>
      <c r="U845" s="398">
        <v>105</v>
      </c>
      <c r="V845" s="399" t="s">
        <v>47</v>
      </c>
      <c r="W845" s="399" t="s">
        <v>46</v>
      </c>
      <c r="X845" s="399">
        <v>90</v>
      </c>
      <c r="Y845" t="s">
        <v>577</v>
      </c>
      <c r="AA845" s="91"/>
      <c r="AC845" s="91"/>
      <c r="AE845" s="91"/>
    </row>
    <row r="846" spans="1:32" x14ac:dyDescent="0.35">
      <c r="A846" s="1">
        <v>1710771</v>
      </c>
      <c r="B846" s="1">
        <v>4</v>
      </c>
      <c r="C846" s="25">
        <v>44810.536099537036</v>
      </c>
      <c r="D846" s="1" t="s">
        <v>581</v>
      </c>
      <c r="E846" s="1">
        <v>4</v>
      </c>
      <c r="F846" s="1">
        <v>80</v>
      </c>
      <c r="G846" s="1">
        <v>0.75</v>
      </c>
      <c r="H846" s="1" t="s">
        <v>429</v>
      </c>
      <c r="I846" s="1" t="s">
        <v>478</v>
      </c>
      <c r="J846" s="1">
        <v>60208449</v>
      </c>
      <c r="K846" s="1">
        <v>400</v>
      </c>
      <c r="L846" s="402">
        <v>5060</v>
      </c>
      <c r="M846" s="402">
        <v>2202</v>
      </c>
      <c r="N846" s="1" t="s">
        <v>237</v>
      </c>
      <c r="O846" s="144">
        <v>90</v>
      </c>
      <c r="P846" s="13" t="s">
        <v>47</v>
      </c>
      <c r="Q846" s="13" t="s">
        <v>46</v>
      </c>
      <c r="R846" s="286">
        <v>80</v>
      </c>
      <c r="S846" s="306" t="s">
        <v>582</v>
      </c>
      <c r="U846" s="398">
        <v>60</v>
      </c>
      <c r="V846" s="399" t="s">
        <v>47</v>
      </c>
      <c r="W846" s="399" t="s">
        <v>45</v>
      </c>
      <c r="X846" s="399">
        <v>95</v>
      </c>
      <c r="Y846" t="s">
        <v>577</v>
      </c>
      <c r="AA846" s="91"/>
      <c r="AC846" s="91"/>
      <c r="AE846" s="91"/>
    </row>
    <row r="847" spans="1:32" s="278" customFormat="1" x14ac:dyDescent="0.35">
      <c r="A847" s="193">
        <v>1710771</v>
      </c>
      <c r="B847" s="193">
        <v>5</v>
      </c>
      <c r="C847" s="194">
        <v>44810.547569444447</v>
      </c>
      <c r="D847" s="193" t="s">
        <v>581</v>
      </c>
      <c r="E847" s="193">
        <v>4</v>
      </c>
      <c r="F847" s="193">
        <v>80</v>
      </c>
      <c r="G847" s="193">
        <v>0.75</v>
      </c>
      <c r="H847" s="193" t="s">
        <v>429</v>
      </c>
      <c r="I847" s="193" t="s">
        <v>478</v>
      </c>
      <c r="J847" s="193">
        <v>60208449</v>
      </c>
      <c r="K847" s="193">
        <v>400</v>
      </c>
      <c r="L847" s="403">
        <v>5409</v>
      </c>
      <c r="M847" s="403">
        <v>2405</v>
      </c>
      <c r="N847" s="193" t="s">
        <v>237</v>
      </c>
      <c r="O847" s="196">
        <v>100</v>
      </c>
      <c r="P847" s="197" t="s">
        <v>47</v>
      </c>
      <c r="Q847" s="197" t="s">
        <v>46</v>
      </c>
      <c r="R847" s="287">
        <v>90</v>
      </c>
      <c r="S847" s="404" t="s">
        <v>580</v>
      </c>
      <c r="T847" s="203"/>
      <c r="U847" s="400">
        <v>80</v>
      </c>
      <c r="V847" s="401" t="s">
        <v>47</v>
      </c>
      <c r="W847" s="401" t="s">
        <v>45</v>
      </c>
      <c r="X847" s="401">
        <v>105</v>
      </c>
      <c r="Y847" s="278" t="s">
        <v>577</v>
      </c>
      <c r="AA847" s="100"/>
      <c r="AB847" s="393"/>
      <c r="AC847" s="100"/>
      <c r="AD847" s="393"/>
      <c r="AE847" s="100"/>
      <c r="AF847" s="393"/>
    </row>
    <row r="848" spans="1:32" hidden="1" x14ac:dyDescent="0.35">
      <c r="A848" s="1">
        <v>453776</v>
      </c>
      <c r="B848" s="1">
        <v>1</v>
      </c>
      <c r="C848" s="25">
        <v>44845.459398148145</v>
      </c>
      <c r="D848" s="1" t="s">
        <v>584</v>
      </c>
      <c r="E848" s="1">
        <v>4</v>
      </c>
      <c r="F848" s="1">
        <v>355</v>
      </c>
      <c r="G848" s="1">
        <v>355</v>
      </c>
      <c r="H848" s="1" t="s">
        <v>503</v>
      </c>
      <c r="I848" s="1" t="s">
        <v>131</v>
      </c>
      <c r="J848" s="1">
        <v>12388912</v>
      </c>
      <c r="K848" s="1">
        <v>500</v>
      </c>
      <c r="L848" s="2">
        <v>7053.1971666666677</v>
      </c>
      <c r="M848" s="2">
        <v>4011.3708333333329</v>
      </c>
      <c r="N848" s="1" t="s">
        <v>271</v>
      </c>
      <c r="O848" s="144">
        <v>105</v>
      </c>
      <c r="P848" s="13" t="s">
        <v>47</v>
      </c>
      <c r="Q848" s="13" t="s">
        <v>47</v>
      </c>
      <c r="R848" s="286">
        <v>100</v>
      </c>
      <c r="U848" s="398">
        <v>80</v>
      </c>
      <c r="V848" s="399" t="s">
        <v>46</v>
      </c>
      <c r="W848" s="399" t="s">
        <v>46</v>
      </c>
      <c r="X848" s="399">
        <v>80</v>
      </c>
      <c r="AA848" s="91"/>
      <c r="AC848" s="91"/>
      <c r="AE848" s="91"/>
    </row>
    <row r="849" spans="1:32" s="278" customFormat="1" hidden="1" x14ac:dyDescent="0.35">
      <c r="A849" s="193">
        <v>452396</v>
      </c>
      <c r="B849" s="193">
        <v>1</v>
      </c>
      <c r="C849" s="194">
        <v>44910.569328703707</v>
      </c>
      <c r="D849" s="193" t="s">
        <v>586</v>
      </c>
      <c r="E849" s="193">
        <v>6</v>
      </c>
      <c r="F849" s="193">
        <v>355</v>
      </c>
      <c r="G849" s="193">
        <v>315</v>
      </c>
      <c r="H849" s="193" t="s">
        <v>55</v>
      </c>
      <c r="I849" s="193" t="s">
        <v>587</v>
      </c>
      <c r="J849" s="193">
        <v>12384312</v>
      </c>
      <c r="K849" s="193">
        <v>690</v>
      </c>
      <c r="L849" s="195">
        <v>9850</v>
      </c>
      <c r="M849" s="195">
        <v>5456.3781666666664</v>
      </c>
      <c r="N849" s="193" t="s">
        <v>271</v>
      </c>
      <c r="O849" s="196"/>
      <c r="P849" s="197"/>
      <c r="Q849" s="197"/>
      <c r="R849" s="287"/>
      <c r="S849" s="193"/>
      <c r="T849" s="203"/>
      <c r="U849" s="400">
        <v>105</v>
      </c>
      <c r="V849" s="401" t="s">
        <v>47</v>
      </c>
      <c r="W849" s="401" t="s">
        <v>47</v>
      </c>
      <c r="X849" s="401">
        <v>95</v>
      </c>
      <c r="AA849" s="100"/>
      <c r="AB849" s="393"/>
      <c r="AC849" s="100"/>
      <c r="AD849" s="393"/>
      <c r="AE849" s="100"/>
      <c r="AF849" s="393"/>
    </row>
    <row r="850" spans="1:32" s="303" customFormat="1" hidden="1" x14ac:dyDescent="0.35">
      <c r="A850" s="294">
        <v>455144</v>
      </c>
      <c r="B850" s="294">
        <v>1</v>
      </c>
      <c r="C850" s="295">
        <v>44944.398379629631</v>
      </c>
      <c r="D850" s="294" t="s">
        <v>588</v>
      </c>
      <c r="E850" s="294">
        <v>4</v>
      </c>
      <c r="F850" s="294">
        <v>280</v>
      </c>
      <c r="G850" s="294">
        <v>480</v>
      </c>
      <c r="H850" s="294" t="s">
        <v>34</v>
      </c>
      <c r="I850" s="294" t="s">
        <v>131</v>
      </c>
      <c r="J850" s="294">
        <v>12383802</v>
      </c>
      <c r="K850" s="294">
        <v>690</v>
      </c>
      <c r="L850" s="405">
        <v>6567</v>
      </c>
      <c r="M850" s="296">
        <v>4013.906833333333</v>
      </c>
      <c r="N850" s="294" t="s">
        <v>271</v>
      </c>
      <c r="O850" s="297"/>
      <c r="P850" s="298"/>
      <c r="Q850" s="298"/>
      <c r="R850" s="322"/>
      <c r="S850" s="406" t="s">
        <v>580</v>
      </c>
      <c r="T850" s="299"/>
      <c r="U850" s="407">
        <v>85</v>
      </c>
      <c r="V850" s="408" t="s">
        <v>46</v>
      </c>
      <c r="W850" s="408" t="s">
        <v>46</v>
      </c>
      <c r="X850" s="408">
        <v>85</v>
      </c>
      <c r="AA850" s="394"/>
      <c r="AB850" s="395"/>
      <c r="AC850" s="394"/>
      <c r="AD850" s="395"/>
      <c r="AE850" s="394"/>
      <c r="AF850" s="395"/>
    </row>
    <row r="851" spans="1:32" hidden="1" x14ac:dyDescent="0.35">
      <c r="A851" s="1">
        <v>455156</v>
      </c>
      <c r="B851" s="1">
        <v>1</v>
      </c>
      <c r="C851" s="25">
        <v>44956.368136574078</v>
      </c>
      <c r="D851" s="1" t="s">
        <v>589</v>
      </c>
      <c r="E851" s="1">
        <v>4</v>
      </c>
      <c r="F851" s="1">
        <v>200</v>
      </c>
      <c r="G851" s="1">
        <v>37</v>
      </c>
      <c r="H851" s="1" t="s">
        <v>34</v>
      </c>
      <c r="I851" s="279" t="s">
        <v>590</v>
      </c>
      <c r="J851" s="1">
        <v>12391732</v>
      </c>
      <c r="K851" s="1">
        <v>690</v>
      </c>
      <c r="L851" s="2">
        <v>8670.32</v>
      </c>
      <c r="M851" s="2">
        <v>4002.759</v>
      </c>
      <c r="N851" s="1" t="s">
        <v>271</v>
      </c>
      <c r="Q851" s="13"/>
      <c r="U851" s="398">
        <v>90</v>
      </c>
      <c r="V851" s="399" t="s">
        <v>47</v>
      </c>
      <c r="W851" s="399" t="s">
        <v>46</v>
      </c>
      <c r="X851" s="399">
        <v>85</v>
      </c>
      <c r="AA851" s="91"/>
      <c r="AC851" s="91"/>
      <c r="AE851" s="91"/>
    </row>
    <row r="852" spans="1:32" hidden="1" x14ac:dyDescent="0.35">
      <c r="A852" s="1">
        <v>455156</v>
      </c>
      <c r="B852" s="1">
        <v>2</v>
      </c>
      <c r="C852" s="25">
        <v>44956.414351851854</v>
      </c>
      <c r="D852" s="1" t="s">
        <v>589</v>
      </c>
      <c r="E852" s="1">
        <v>4</v>
      </c>
      <c r="F852" s="1">
        <v>200</v>
      </c>
      <c r="G852" s="1">
        <v>37</v>
      </c>
      <c r="H852" s="1" t="s">
        <v>34</v>
      </c>
      <c r="I852" s="279" t="s">
        <v>590</v>
      </c>
      <c r="J852" s="1">
        <v>12391732</v>
      </c>
      <c r="K852" s="1">
        <v>690</v>
      </c>
      <c r="L852" s="2">
        <v>7864.9285000000009</v>
      </c>
      <c r="M852" s="2">
        <v>4105.3085000000001</v>
      </c>
      <c r="N852" s="1" t="s">
        <v>271</v>
      </c>
      <c r="Q852" s="13"/>
      <c r="U852" s="398">
        <v>105</v>
      </c>
      <c r="V852" s="399" t="s">
        <v>46</v>
      </c>
      <c r="W852" s="399" t="s">
        <v>46</v>
      </c>
      <c r="X852" s="399">
        <v>90</v>
      </c>
      <c r="AA852" s="91"/>
      <c r="AC852" s="91"/>
      <c r="AE852" s="91"/>
    </row>
    <row r="853" spans="1:32" hidden="1" x14ac:dyDescent="0.35">
      <c r="A853" s="1">
        <v>455156</v>
      </c>
      <c r="B853" s="1">
        <v>3</v>
      </c>
      <c r="C853" s="25">
        <v>44956.377905092595</v>
      </c>
      <c r="D853" s="1" t="s">
        <v>589</v>
      </c>
      <c r="E853" s="1">
        <v>4</v>
      </c>
      <c r="F853" s="1">
        <v>200</v>
      </c>
      <c r="G853" s="1">
        <v>37</v>
      </c>
      <c r="H853" s="1" t="s">
        <v>34</v>
      </c>
      <c r="I853" s="279" t="s">
        <v>590</v>
      </c>
      <c r="J853" s="1">
        <v>12391732</v>
      </c>
      <c r="K853" s="1">
        <v>690</v>
      </c>
      <c r="L853" s="2">
        <v>8395.797833333334</v>
      </c>
      <c r="M853" s="2">
        <v>3970.4778333333329</v>
      </c>
      <c r="N853" s="1" t="s">
        <v>271</v>
      </c>
      <c r="Q853" s="13"/>
      <c r="U853" s="398">
        <v>85</v>
      </c>
      <c r="V853" s="399" t="s">
        <v>47</v>
      </c>
      <c r="W853" s="399" t="s">
        <v>46</v>
      </c>
      <c r="X853" s="399">
        <v>85</v>
      </c>
      <c r="AA853" s="91"/>
      <c r="AC853" s="91"/>
      <c r="AE853" s="91"/>
    </row>
    <row r="854" spans="1:32" hidden="1" x14ac:dyDescent="0.35">
      <c r="A854" s="1">
        <v>455156</v>
      </c>
      <c r="B854" s="1">
        <v>4</v>
      </c>
      <c r="C854" s="25">
        <v>44956.340381944443</v>
      </c>
      <c r="D854" s="1" t="s">
        <v>589</v>
      </c>
      <c r="E854" s="1">
        <v>4</v>
      </c>
      <c r="F854" s="1">
        <v>200</v>
      </c>
      <c r="G854" s="1">
        <v>37</v>
      </c>
      <c r="H854" s="1" t="s">
        <v>34</v>
      </c>
      <c r="I854" s="279" t="s">
        <v>590</v>
      </c>
      <c r="J854" s="1">
        <v>12391732</v>
      </c>
      <c r="K854" s="1">
        <v>690</v>
      </c>
      <c r="L854" s="2">
        <v>7531.7086666666664</v>
      </c>
      <c r="M854" s="2">
        <v>3698.2805000000003</v>
      </c>
      <c r="N854" s="1" t="s">
        <v>271</v>
      </c>
      <c r="Q854" s="13"/>
      <c r="U854" s="398">
        <v>100</v>
      </c>
      <c r="V854" s="399" t="s">
        <v>46</v>
      </c>
      <c r="W854" s="399" t="s">
        <v>45</v>
      </c>
      <c r="X854" s="399">
        <v>105</v>
      </c>
      <c r="AA854" s="91"/>
      <c r="AC854" s="91"/>
      <c r="AE854" s="91"/>
    </row>
    <row r="855" spans="1:32" s="278" customFormat="1" hidden="1" x14ac:dyDescent="0.35">
      <c r="A855" s="193">
        <v>455156</v>
      </c>
      <c r="B855" s="193">
        <v>5</v>
      </c>
      <c r="C855" s="194">
        <v>44956.315335648149</v>
      </c>
      <c r="D855" s="193" t="s">
        <v>589</v>
      </c>
      <c r="E855" s="193">
        <v>4</v>
      </c>
      <c r="F855" s="193">
        <v>200</v>
      </c>
      <c r="G855" s="193">
        <v>37</v>
      </c>
      <c r="H855" s="193" t="s">
        <v>34</v>
      </c>
      <c r="I855" s="305" t="s">
        <v>590</v>
      </c>
      <c r="J855" s="193">
        <v>12391732</v>
      </c>
      <c r="K855" s="193">
        <v>690</v>
      </c>
      <c r="L855" s="195">
        <v>7529.7538333333332</v>
      </c>
      <c r="M855" s="195">
        <v>3873.6343333333334</v>
      </c>
      <c r="N855" s="193" t="s">
        <v>271</v>
      </c>
      <c r="O855" s="196"/>
      <c r="P855" s="197"/>
      <c r="Q855" s="197"/>
      <c r="R855" s="287"/>
      <c r="S855" s="193"/>
      <c r="T855" s="203"/>
      <c r="U855" s="400">
        <v>100</v>
      </c>
      <c r="V855" s="401" t="s">
        <v>46</v>
      </c>
      <c r="W855" s="401" t="s">
        <v>45</v>
      </c>
      <c r="X855" s="401">
        <v>105</v>
      </c>
      <c r="AA855" s="100"/>
      <c r="AB855" s="393"/>
      <c r="AC855" s="100"/>
      <c r="AD855" s="393"/>
      <c r="AE855" s="100"/>
      <c r="AF855" s="393"/>
    </row>
    <row r="856" spans="1:32" hidden="1" x14ac:dyDescent="0.35">
      <c r="A856" s="1">
        <v>444553</v>
      </c>
      <c r="B856" s="1">
        <v>1</v>
      </c>
      <c r="C856" s="25">
        <v>44963.471041666664</v>
      </c>
      <c r="D856" s="1" t="s">
        <v>591</v>
      </c>
      <c r="E856" s="1">
        <v>4</v>
      </c>
      <c r="F856" s="1">
        <v>200</v>
      </c>
      <c r="G856" s="1">
        <v>37</v>
      </c>
      <c r="H856" s="1" t="s">
        <v>63</v>
      </c>
      <c r="I856" s="1" t="s">
        <v>592</v>
      </c>
      <c r="J856" s="1">
        <v>12309792</v>
      </c>
      <c r="K856" s="1">
        <v>690</v>
      </c>
      <c r="L856" s="2">
        <v>5831.4263333333329</v>
      </c>
      <c r="M856" s="2">
        <v>2568.1755000000007</v>
      </c>
      <c r="N856" s="1" t="s">
        <v>271</v>
      </c>
      <c r="O856" s="144">
        <v>105</v>
      </c>
      <c r="P856" s="13" t="s">
        <v>47</v>
      </c>
      <c r="Q856" s="13" t="s">
        <v>46</v>
      </c>
      <c r="R856" s="286">
        <v>100</v>
      </c>
      <c r="U856" s="398">
        <v>105</v>
      </c>
      <c r="V856" s="399" t="s">
        <v>45</v>
      </c>
      <c r="W856" s="399" t="s">
        <v>44</v>
      </c>
      <c r="X856" s="399">
        <v>105</v>
      </c>
      <c r="AA856" s="91"/>
      <c r="AC856" s="91"/>
      <c r="AE856" s="91"/>
    </row>
    <row r="857" spans="1:32" hidden="1" x14ac:dyDescent="0.35">
      <c r="A857" s="1">
        <v>444553</v>
      </c>
      <c r="B857" s="1">
        <v>2</v>
      </c>
      <c r="C857" s="25">
        <v>44963.564699074072</v>
      </c>
      <c r="D857" s="1" t="s">
        <v>591</v>
      </c>
      <c r="E857" s="1">
        <v>4</v>
      </c>
      <c r="F857" s="1">
        <v>200</v>
      </c>
      <c r="G857" s="1">
        <v>37</v>
      </c>
      <c r="H857" s="1" t="s">
        <v>63</v>
      </c>
      <c r="I857" s="1" t="s">
        <v>592</v>
      </c>
      <c r="J857" s="1">
        <v>12309792</v>
      </c>
      <c r="K857" s="1">
        <v>690</v>
      </c>
      <c r="L857" s="2">
        <v>7753.7671666666656</v>
      </c>
      <c r="M857" s="2">
        <v>3213.1119999999996</v>
      </c>
      <c r="N857" s="1" t="s">
        <v>271</v>
      </c>
      <c r="O857" s="144">
        <v>105</v>
      </c>
      <c r="P857" s="13" t="s">
        <v>47</v>
      </c>
      <c r="Q857" s="13" t="s">
        <v>47</v>
      </c>
      <c r="R857" s="286">
        <v>100</v>
      </c>
      <c r="U857" s="398">
        <v>105</v>
      </c>
      <c r="V857" s="399" t="s">
        <v>46</v>
      </c>
      <c r="W857" s="399" t="s">
        <v>45</v>
      </c>
      <c r="X857" s="399">
        <v>95</v>
      </c>
      <c r="AA857" s="91"/>
      <c r="AC857" s="91"/>
      <c r="AE857" s="91"/>
    </row>
    <row r="858" spans="1:32" hidden="1" x14ac:dyDescent="0.35">
      <c r="A858" s="1">
        <v>444553</v>
      </c>
      <c r="B858" s="1">
        <v>3</v>
      </c>
      <c r="C858" s="25">
        <v>44963.457974537036</v>
      </c>
      <c r="D858" s="1" t="s">
        <v>591</v>
      </c>
      <c r="E858" s="1">
        <v>4</v>
      </c>
      <c r="F858" s="1">
        <v>200</v>
      </c>
      <c r="G858" s="1">
        <v>37</v>
      </c>
      <c r="H858" s="1" t="s">
        <v>63</v>
      </c>
      <c r="I858" s="1" t="s">
        <v>592</v>
      </c>
      <c r="J858" s="1">
        <v>12309792</v>
      </c>
      <c r="K858" s="1">
        <v>690</v>
      </c>
      <c r="L858" s="2">
        <v>5883.3615</v>
      </c>
      <c r="M858" s="2">
        <v>2805.8198333333335</v>
      </c>
      <c r="N858" s="1" t="s">
        <v>271</v>
      </c>
      <c r="O858" s="144">
        <v>105</v>
      </c>
      <c r="P858" s="13" t="s">
        <v>47</v>
      </c>
      <c r="Q858" s="13" t="s">
        <v>47</v>
      </c>
      <c r="R858" s="286">
        <v>80</v>
      </c>
      <c r="U858" s="398">
        <v>105</v>
      </c>
      <c r="V858" s="399" t="s">
        <v>45</v>
      </c>
      <c r="W858" s="399" t="s">
        <v>45</v>
      </c>
      <c r="X858" s="399">
        <v>75</v>
      </c>
      <c r="AA858" s="91"/>
      <c r="AC858" s="91"/>
      <c r="AE858" s="91"/>
    </row>
    <row r="859" spans="1:32" hidden="1" x14ac:dyDescent="0.35">
      <c r="A859" s="1">
        <v>444553</v>
      </c>
      <c r="B859" s="1">
        <v>4</v>
      </c>
      <c r="C859" s="25">
        <v>44963.553564814814</v>
      </c>
      <c r="D859" s="1" t="s">
        <v>591</v>
      </c>
      <c r="E859" s="1">
        <v>4</v>
      </c>
      <c r="F859" s="1">
        <v>200</v>
      </c>
      <c r="G859" s="1">
        <v>37</v>
      </c>
      <c r="H859" s="1" t="s">
        <v>63</v>
      </c>
      <c r="I859" s="1" t="s">
        <v>592</v>
      </c>
      <c r="J859" s="1">
        <v>12309792</v>
      </c>
      <c r="K859" s="1">
        <v>690</v>
      </c>
      <c r="L859" s="2">
        <v>5797.4544999999998</v>
      </c>
      <c r="M859" s="2">
        <v>2466.8411666666666</v>
      </c>
      <c r="N859" s="1" t="s">
        <v>271</v>
      </c>
      <c r="O859" s="144">
        <v>105</v>
      </c>
      <c r="P859" s="13" t="s">
        <v>47</v>
      </c>
      <c r="Q859" s="13" t="s">
        <v>46</v>
      </c>
      <c r="R859" s="286">
        <v>95</v>
      </c>
      <c r="U859" s="398">
        <v>100</v>
      </c>
      <c r="V859" s="399" t="s">
        <v>45</v>
      </c>
      <c r="W859" s="399" t="s">
        <v>44</v>
      </c>
      <c r="X859" s="399">
        <v>100</v>
      </c>
      <c r="AA859" s="91"/>
      <c r="AC859" s="91"/>
      <c r="AE859" s="91"/>
    </row>
    <row r="860" spans="1:32" hidden="1" x14ac:dyDescent="0.35">
      <c r="A860" s="1">
        <v>444553</v>
      </c>
      <c r="B860" s="1">
        <v>5</v>
      </c>
      <c r="C860" s="25">
        <v>44963.49119212963</v>
      </c>
      <c r="D860" s="1" t="s">
        <v>591</v>
      </c>
      <c r="E860" s="1">
        <v>4</v>
      </c>
      <c r="F860" s="1">
        <v>200</v>
      </c>
      <c r="G860" s="1">
        <v>37</v>
      </c>
      <c r="H860" s="1" t="s">
        <v>63</v>
      </c>
      <c r="I860" s="1" t="s">
        <v>592</v>
      </c>
      <c r="J860" s="1">
        <v>12309792</v>
      </c>
      <c r="K860" s="1">
        <v>690</v>
      </c>
      <c r="L860" s="2">
        <v>7130.4395000000004</v>
      </c>
      <c r="M860" s="2">
        <v>2980.1169999999997</v>
      </c>
      <c r="N860" s="1" t="s">
        <v>271</v>
      </c>
      <c r="O860" s="144">
        <v>105</v>
      </c>
      <c r="P860" s="13" t="s">
        <v>47</v>
      </c>
      <c r="Q860" s="13" t="s">
        <v>47</v>
      </c>
      <c r="R860" s="286">
        <v>90</v>
      </c>
      <c r="U860" s="398">
        <v>95</v>
      </c>
      <c r="V860" s="399" t="s">
        <v>46</v>
      </c>
      <c r="W860" s="399" t="s">
        <v>45</v>
      </c>
      <c r="X860" s="399">
        <v>85</v>
      </c>
      <c r="AA860" s="91"/>
      <c r="AC860" s="91"/>
      <c r="AE860" s="91"/>
    </row>
    <row r="861" spans="1:32" hidden="1" x14ac:dyDescent="0.35">
      <c r="A861" s="1">
        <v>444553</v>
      </c>
      <c r="B861" s="1">
        <v>6</v>
      </c>
      <c r="C861" s="25">
        <v>44963.418645833335</v>
      </c>
      <c r="D861" s="1" t="s">
        <v>591</v>
      </c>
      <c r="E861" s="1">
        <v>4</v>
      </c>
      <c r="F861" s="1">
        <v>200</v>
      </c>
      <c r="G861" s="1">
        <v>37</v>
      </c>
      <c r="H861" s="1" t="s">
        <v>63</v>
      </c>
      <c r="I861" s="1" t="s">
        <v>593</v>
      </c>
      <c r="J861" s="1">
        <v>12309792</v>
      </c>
      <c r="K861" s="1">
        <v>690</v>
      </c>
      <c r="L861" s="2">
        <v>7391.2248333333337</v>
      </c>
      <c r="M861" s="2">
        <v>2896.3233333333337</v>
      </c>
      <c r="N861" s="1" t="s">
        <v>271</v>
      </c>
      <c r="O861" s="144">
        <v>105</v>
      </c>
      <c r="P861" s="13" t="s">
        <v>47</v>
      </c>
      <c r="Q861" s="13" t="s">
        <v>47</v>
      </c>
      <c r="R861" s="286">
        <v>85</v>
      </c>
      <c r="U861" s="398">
        <v>95</v>
      </c>
      <c r="V861" s="399" t="s">
        <v>46</v>
      </c>
      <c r="W861" s="399" t="s">
        <v>45</v>
      </c>
      <c r="X861" s="399">
        <v>80</v>
      </c>
      <c r="AA861" s="91"/>
      <c r="AC861" s="91"/>
      <c r="AE861" s="91"/>
    </row>
    <row r="862" spans="1:32" hidden="1" x14ac:dyDescent="0.35">
      <c r="A862" s="1">
        <v>444553</v>
      </c>
      <c r="B862" s="1">
        <v>7</v>
      </c>
      <c r="C862" s="25">
        <v>44963.437685185185</v>
      </c>
      <c r="D862" s="1" t="s">
        <v>591</v>
      </c>
      <c r="E862" s="1">
        <v>4</v>
      </c>
      <c r="F862" s="1">
        <v>200</v>
      </c>
      <c r="G862" s="1">
        <v>37</v>
      </c>
      <c r="H862" s="1" t="s">
        <v>63</v>
      </c>
      <c r="I862" s="1" t="s">
        <v>593</v>
      </c>
      <c r="J862" s="1">
        <v>12309792</v>
      </c>
      <c r="K862" s="1">
        <v>690</v>
      </c>
      <c r="L862" s="2">
        <v>7441.7334999999985</v>
      </c>
      <c r="M862" s="2">
        <v>3092.1236666666664</v>
      </c>
      <c r="N862" s="1" t="s">
        <v>271</v>
      </c>
      <c r="O862" s="144">
        <v>105</v>
      </c>
      <c r="P862" s="13" t="s">
        <v>47</v>
      </c>
      <c r="Q862" s="13" t="s">
        <v>47</v>
      </c>
      <c r="R862" s="286">
        <v>95</v>
      </c>
      <c r="U862" s="398">
        <v>100</v>
      </c>
      <c r="V862" s="399" t="s">
        <v>46</v>
      </c>
      <c r="W862" s="399" t="s">
        <v>45</v>
      </c>
      <c r="X862" s="399">
        <v>90</v>
      </c>
      <c r="AA862" s="91"/>
      <c r="AC862" s="91"/>
      <c r="AE862" s="91"/>
    </row>
    <row r="863" spans="1:32" hidden="1" x14ac:dyDescent="0.35">
      <c r="A863" s="1">
        <v>444553</v>
      </c>
      <c r="B863" s="1">
        <v>8</v>
      </c>
      <c r="C863" s="25">
        <v>44963.480451388888</v>
      </c>
      <c r="D863" s="1" t="s">
        <v>591</v>
      </c>
      <c r="E863" s="1">
        <v>4</v>
      </c>
      <c r="F863" s="1">
        <v>200</v>
      </c>
      <c r="G863" s="1">
        <v>37</v>
      </c>
      <c r="H863" s="1" t="s">
        <v>63</v>
      </c>
      <c r="I863" s="1" t="s">
        <v>593</v>
      </c>
      <c r="J863" s="1">
        <v>12309792</v>
      </c>
      <c r="K863" s="1">
        <v>690</v>
      </c>
      <c r="L863" s="2">
        <v>7257.3980000000001</v>
      </c>
      <c r="M863" s="2">
        <v>2920.8380000000002</v>
      </c>
      <c r="N863" s="1" t="s">
        <v>271</v>
      </c>
      <c r="O863" s="144">
        <v>105</v>
      </c>
      <c r="P863" s="13" t="s">
        <v>47</v>
      </c>
      <c r="Q863" s="13" t="s">
        <v>47</v>
      </c>
      <c r="R863" s="286">
        <v>85</v>
      </c>
      <c r="U863" s="38">
        <v>100</v>
      </c>
      <c r="V863" s="50" t="s">
        <v>46</v>
      </c>
      <c r="W863" s="112" t="s">
        <v>45</v>
      </c>
      <c r="X863" s="112">
        <v>85</v>
      </c>
      <c r="AA863" s="91"/>
      <c r="AC863" s="91"/>
      <c r="AE863" s="91"/>
    </row>
    <row r="864" spans="1:32" hidden="1" x14ac:dyDescent="0.35">
      <c r="A864" s="1">
        <v>444553</v>
      </c>
      <c r="B864" s="1">
        <v>9</v>
      </c>
      <c r="C864" s="25">
        <v>44963.536770833336</v>
      </c>
      <c r="D864" s="1" t="s">
        <v>591</v>
      </c>
      <c r="E864" s="1">
        <v>4</v>
      </c>
      <c r="F864" s="1">
        <v>200</v>
      </c>
      <c r="G864" s="1">
        <v>37</v>
      </c>
      <c r="H864" s="1" t="s">
        <v>63</v>
      </c>
      <c r="I864" s="1" t="s">
        <v>593</v>
      </c>
      <c r="J864" s="1">
        <v>12309792</v>
      </c>
      <c r="K864" s="1">
        <v>690</v>
      </c>
      <c r="L864" s="2">
        <v>7290.8414999999995</v>
      </c>
      <c r="M864" s="2">
        <v>3148.444</v>
      </c>
      <c r="N864" s="1" t="s">
        <v>271</v>
      </c>
      <c r="O864" s="144">
        <v>105</v>
      </c>
      <c r="P864" s="13" t="s">
        <v>47</v>
      </c>
      <c r="Q864" s="13" t="s">
        <v>47</v>
      </c>
      <c r="R864" s="286">
        <v>95</v>
      </c>
      <c r="U864" s="38">
        <v>95</v>
      </c>
      <c r="V864" s="50" t="s">
        <v>46</v>
      </c>
      <c r="W864" s="112" t="s">
        <v>45</v>
      </c>
      <c r="X864" s="112">
        <v>90</v>
      </c>
      <c r="AA864" s="91"/>
      <c r="AC864" s="91"/>
      <c r="AE864" s="91"/>
    </row>
    <row r="865" spans="1:32" s="278" customFormat="1" hidden="1" x14ac:dyDescent="0.35">
      <c r="A865" s="193">
        <v>444553</v>
      </c>
      <c r="B865" s="193">
        <v>10</v>
      </c>
      <c r="C865" s="194">
        <v>44963.544270833336</v>
      </c>
      <c r="D865" s="193" t="s">
        <v>591</v>
      </c>
      <c r="E865" s="193">
        <v>4</v>
      </c>
      <c r="F865" s="193">
        <v>200</v>
      </c>
      <c r="G865" s="193">
        <v>37</v>
      </c>
      <c r="H865" s="193" t="s">
        <v>63</v>
      </c>
      <c r="I865" s="193" t="s">
        <v>593</v>
      </c>
      <c r="J865" s="193">
        <v>12309792</v>
      </c>
      <c r="K865" s="193">
        <v>690</v>
      </c>
      <c r="L865" s="195">
        <v>7445.2733333333335</v>
      </c>
      <c r="M865" s="195">
        <v>2981.3321666666666</v>
      </c>
      <c r="N865" s="193" t="s">
        <v>271</v>
      </c>
      <c r="O865" s="196">
        <v>105</v>
      </c>
      <c r="P865" s="197" t="s">
        <v>47</v>
      </c>
      <c r="Q865" s="197" t="s">
        <v>47</v>
      </c>
      <c r="R865" s="287">
        <v>90</v>
      </c>
      <c r="S865" s="193"/>
      <c r="T865" s="203"/>
      <c r="U865" s="198">
        <v>100</v>
      </c>
      <c r="V865" s="199" t="s">
        <v>46</v>
      </c>
      <c r="W865" s="173" t="s">
        <v>45</v>
      </c>
      <c r="X865" s="173">
        <v>85</v>
      </c>
      <c r="AA865" s="100"/>
      <c r="AB865" s="393"/>
      <c r="AC865" s="100"/>
      <c r="AD865" s="393"/>
      <c r="AE865" s="100"/>
      <c r="AF865" s="393"/>
    </row>
    <row r="866" spans="1:32" x14ac:dyDescent="0.35">
      <c r="A866" s="1">
        <v>455128</v>
      </c>
      <c r="B866" s="1">
        <v>1</v>
      </c>
      <c r="C866" s="25">
        <v>44965.294386574074</v>
      </c>
      <c r="D866" s="1" t="s">
        <v>594</v>
      </c>
      <c r="E866" s="1">
        <v>10</v>
      </c>
      <c r="F866" s="1">
        <v>160</v>
      </c>
      <c r="G866" s="1">
        <v>3</v>
      </c>
      <c r="H866" s="1" t="s">
        <v>63</v>
      </c>
      <c r="I866" s="1" t="s">
        <v>152</v>
      </c>
      <c r="J866" s="1">
        <v>12391702</v>
      </c>
      <c r="K866" s="1">
        <v>380</v>
      </c>
      <c r="L866" s="2">
        <v>7405.8068333333331</v>
      </c>
      <c r="M866" s="2">
        <v>3171.5321666666664</v>
      </c>
      <c r="N866" s="1" t="s">
        <v>271</v>
      </c>
      <c r="O866" s="144">
        <v>105</v>
      </c>
      <c r="P866" s="13" t="s">
        <v>47</v>
      </c>
      <c r="Q866" s="13" t="s">
        <v>47</v>
      </c>
      <c r="R866" s="286">
        <v>95</v>
      </c>
      <c r="U866" s="409"/>
      <c r="V866" s="410"/>
      <c r="W866" s="410"/>
      <c r="X866" s="410"/>
      <c r="AA866" s="91"/>
      <c r="AC866" s="91"/>
      <c r="AE866" s="91"/>
    </row>
    <row r="867" spans="1:32" hidden="1" x14ac:dyDescent="0.35">
      <c r="A867" s="1">
        <v>441741</v>
      </c>
      <c r="B867" s="1">
        <v>1</v>
      </c>
      <c r="C867" s="25">
        <v>44965.445856481485</v>
      </c>
      <c r="D867" s="1" t="s">
        <v>595</v>
      </c>
      <c r="E867" s="1">
        <v>6</v>
      </c>
      <c r="F867" s="1">
        <v>315</v>
      </c>
      <c r="G867" s="1">
        <v>45</v>
      </c>
      <c r="H867" s="1" t="s">
        <v>55</v>
      </c>
      <c r="I867" s="1" t="s">
        <v>596</v>
      </c>
      <c r="J867" s="1">
        <v>12359032</v>
      </c>
      <c r="K867" s="1">
        <v>690</v>
      </c>
      <c r="L867" s="2">
        <v>9820.132333333333</v>
      </c>
      <c r="M867" s="2">
        <v>5425.2964999999995</v>
      </c>
      <c r="N867" s="1" t="s">
        <v>271</v>
      </c>
      <c r="O867" s="411"/>
      <c r="P867" s="412"/>
      <c r="Q867" s="412"/>
      <c r="R867" s="413"/>
      <c r="U867" s="38">
        <v>105</v>
      </c>
      <c r="V867" s="50" t="s">
        <v>47</v>
      </c>
      <c r="W867" s="112" t="s">
        <v>47</v>
      </c>
      <c r="X867" s="112">
        <v>95</v>
      </c>
      <c r="AA867" s="91"/>
      <c r="AC867" s="91"/>
      <c r="AE867" s="91"/>
    </row>
    <row r="868" spans="1:32" hidden="1" x14ac:dyDescent="0.35">
      <c r="A868" s="1">
        <v>455222</v>
      </c>
      <c r="B868" s="1">
        <v>1</v>
      </c>
      <c r="C868" s="25">
        <v>44987.317465277774</v>
      </c>
      <c r="D868" s="1" t="s">
        <v>597</v>
      </c>
      <c r="E868" s="1">
        <v>8</v>
      </c>
      <c r="F868" s="1">
        <v>280</v>
      </c>
      <c r="G868" s="1">
        <v>35</v>
      </c>
      <c r="H868" s="1" t="s">
        <v>63</v>
      </c>
      <c r="I868" s="1" t="s">
        <v>64</v>
      </c>
      <c r="J868" s="1">
        <v>12391932</v>
      </c>
      <c r="K868" s="1">
        <v>440</v>
      </c>
      <c r="L868" s="2">
        <v>6834.9955</v>
      </c>
      <c r="M868" s="2">
        <v>3747.1513333333328</v>
      </c>
      <c r="N868" s="1" t="s">
        <v>271</v>
      </c>
      <c r="O868" s="144">
        <v>105</v>
      </c>
      <c r="P868" s="13" t="s">
        <v>47</v>
      </c>
      <c r="Q868" s="13" t="s">
        <v>47</v>
      </c>
      <c r="R868" s="286">
        <v>105</v>
      </c>
      <c r="U868" s="38">
        <v>90</v>
      </c>
      <c r="V868" s="50" t="s">
        <v>46</v>
      </c>
      <c r="W868" s="112" t="s">
        <v>46</v>
      </c>
      <c r="X868" s="112">
        <v>75</v>
      </c>
      <c r="AA868" s="91"/>
      <c r="AC868" s="91"/>
      <c r="AE868" s="91"/>
    </row>
    <row r="869" spans="1:32" hidden="1" x14ac:dyDescent="0.35">
      <c r="A869" s="193">
        <v>455222</v>
      </c>
      <c r="B869" s="193">
        <v>1</v>
      </c>
      <c r="C869" s="194">
        <v>44987.332453703704</v>
      </c>
      <c r="D869" s="193" t="s">
        <v>597</v>
      </c>
      <c r="E869" s="193">
        <v>6</v>
      </c>
      <c r="F869" s="193">
        <v>280</v>
      </c>
      <c r="G869" s="193">
        <v>35</v>
      </c>
      <c r="H869" s="193" t="s">
        <v>63</v>
      </c>
      <c r="I869" s="193" t="s">
        <v>64</v>
      </c>
      <c r="J869" s="193">
        <v>12391932</v>
      </c>
      <c r="K869" s="193">
        <v>440</v>
      </c>
      <c r="L869" s="195">
        <v>7212.2783333333327</v>
      </c>
      <c r="M869" s="195">
        <v>3539.4634999999998</v>
      </c>
      <c r="N869" s="193" t="s">
        <v>271</v>
      </c>
      <c r="O869" s="196">
        <v>105</v>
      </c>
      <c r="P869" s="197" t="s">
        <v>47</v>
      </c>
      <c r="Q869" s="197" t="s">
        <v>47</v>
      </c>
      <c r="R869" s="287">
        <v>100</v>
      </c>
      <c r="S869" s="193"/>
      <c r="T869" s="203"/>
      <c r="U869" s="198">
        <v>95</v>
      </c>
      <c r="V869" s="199" t="s">
        <v>46</v>
      </c>
      <c r="W869" s="173" t="s">
        <v>45</v>
      </c>
      <c r="X869" s="173">
        <v>105</v>
      </c>
      <c r="Y869" s="278"/>
      <c r="Z869" s="278"/>
      <c r="AA869" s="100"/>
      <c r="AB869" s="393"/>
      <c r="AC869" s="100"/>
      <c r="AD869" s="393"/>
      <c r="AE869" s="100"/>
      <c r="AF869" s="393"/>
    </row>
    <row r="870" spans="1:32" hidden="1" x14ac:dyDescent="0.35">
      <c r="A870" s="1">
        <v>455143</v>
      </c>
      <c r="B870" s="1">
        <v>1</v>
      </c>
      <c r="C870" s="25">
        <v>45008.493414351855</v>
      </c>
      <c r="D870" s="1" t="s">
        <v>598</v>
      </c>
      <c r="E870" s="1">
        <v>4</v>
      </c>
      <c r="F870" s="1">
        <v>225</v>
      </c>
      <c r="G870" s="1">
        <v>29</v>
      </c>
      <c r="H870" s="1" t="s">
        <v>34</v>
      </c>
      <c r="I870" s="1" t="s">
        <v>131</v>
      </c>
      <c r="J870" s="1">
        <v>12391762</v>
      </c>
      <c r="K870" s="1">
        <v>460</v>
      </c>
      <c r="L870" s="2">
        <v>9163.9945000000025</v>
      </c>
      <c r="M870" s="2">
        <v>4445.872166666667</v>
      </c>
      <c r="N870" s="1" t="s">
        <v>271</v>
      </c>
      <c r="O870" s="144">
        <v>105</v>
      </c>
      <c r="P870" s="13" t="s">
        <v>47</v>
      </c>
      <c r="Q870" s="13" t="s">
        <v>47</v>
      </c>
      <c r="R870" s="286">
        <v>105</v>
      </c>
      <c r="AA870" s="91"/>
      <c r="AC870" s="91"/>
      <c r="AE870" s="91"/>
    </row>
    <row r="871" spans="1:32" hidden="1" x14ac:dyDescent="0.35">
      <c r="A871" s="1">
        <v>455141</v>
      </c>
      <c r="B871" s="1">
        <v>1</v>
      </c>
      <c r="C871" s="25">
        <v>45008.544699074075</v>
      </c>
      <c r="D871" s="1" t="s">
        <v>599</v>
      </c>
      <c r="E871" s="1">
        <v>4</v>
      </c>
      <c r="F871" s="1">
        <v>200</v>
      </c>
      <c r="G871" s="1">
        <v>19</v>
      </c>
      <c r="H871" s="1" t="s">
        <v>34</v>
      </c>
      <c r="I871" s="1" t="s">
        <v>131</v>
      </c>
      <c r="J871" s="1">
        <v>12391852</v>
      </c>
      <c r="K871" s="1">
        <v>460</v>
      </c>
      <c r="L871" s="2">
        <v>8047.4148333333333</v>
      </c>
      <c r="M871" s="2">
        <v>3717.0363333333335</v>
      </c>
      <c r="N871" s="1" t="s">
        <v>271</v>
      </c>
      <c r="O871" s="144">
        <v>105</v>
      </c>
      <c r="P871" s="13" t="s">
        <v>47</v>
      </c>
      <c r="Q871" s="13" t="s">
        <v>47</v>
      </c>
      <c r="R871" s="286">
        <v>100</v>
      </c>
      <c r="U871" s="38">
        <v>80</v>
      </c>
      <c r="V871" s="50" t="s">
        <v>47</v>
      </c>
      <c r="W871" s="112" t="s">
        <v>45</v>
      </c>
      <c r="X871" s="112">
        <v>105</v>
      </c>
      <c r="AA871" s="91"/>
      <c r="AC871" s="91"/>
      <c r="AE871" s="91"/>
    </row>
    <row r="872" spans="1:32" hidden="1" x14ac:dyDescent="0.35">
      <c r="A872" s="1">
        <v>455146</v>
      </c>
      <c r="B872" s="1">
        <v>1</v>
      </c>
      <c r="C872" s="25">
        <v>45008.562685185185</v>
      </c>
      <c r="D872" s="1" t="s">
        <v>599</v>
      </c>
      <c r="E872" s="1">
        <v>4</v>
      </c>
      <c r="F872" s="1">
        <v>200</v>
      </c>
      <c r="G872" s="1">
        <v>11.5</v>
      </c>
      <c r="H872" s="1" t="s">
        <v>34</v>
      </c>
      <c r="I872" s="1" t="s">
        <v>131</v>
      </c>
      <c r="J872" s="1">
        <v>12391852</v>
      </c>
      <c r="K872" s="1">
        <v>460</v>
      </c>
      <c r="L872" s="2">
        <v>8176.5078000000012</v>
      </c>
      <c r="M872" s="2">
        <v>3789.2066666666669</v>
      </c>
      <c r="N872" s="1" t="s">
        <v>271</v>
      </c>
      <c r="O872" s="144">
        <v>105</v>
      </c>
      <c r="P872" s="13" t="s">
        <v>47</v>
      </c>
      <c r="Q872" s="13" t="s">
        <v>47</v>
      </c>
      <c r="R872" s="286">
        <v>100</v>
      </c>
      <c r="AA872" s="91"/>
      <c r="AC872" s="91"/>
      <c r="AE872" s="91"/>
    </row>
    <row r="873" spans="1:32" hidden="1" x14ac:dyDescent="0.35">
      <c r="A873" s="1">
        <v>454998</v>
      </c>
      <c r="B873" s="1">
        <v>1</v>
      </c>
      <c r="C873" s="25">
        <v>45021.359166666669</v>
      </c>
      <c r="D873" s="1" t="s">
        <v>601</v>
      </c>
      <c r="E873" s="1">
        <v>4</v>
      </c>
      <c r="F873" s="1">
        <v>280</v>
      </c>
      <c r="G873" s="1">
        <v>100</v>
      </c>
      <c r="H873" s="1" t="s">
        <v>34</v>
      </c>
      <c r="I873" s="1" t="s">
        <v>131</v>
      </c>
      <c r="J873" s="1">
        <v>12391512</v>
      </c>
      <c r="K873" s="1">
        <v>660</v>
      </c>
      <c r="L873" s="2">
        <v>8126.929000000001</v>
      </c>
      <c r="M873" s="2">
        <v>4930.4594999999999</v>
      </c>
      <c r="N873" s="1" t="s">
        <v>47</v>
      </c>
      <c r="O873" s="144">
        <v>85</v>
      </c>
      <c r="P873" s="13" t="s">
        <v>47</v>
      </c>
      <c r="Q873" s="13" t="s">
        <v>47</v>
      </c>
      <c r="R873" s="286">
        <v>90</v>
      </c>
      <c r="U873" s="38">
        <v>80</v>
      </c>
      <c r="V873" s="50" t="s">
        <v>47</v>
      </c>
      <c r="W873" s="112" t="s">
        <v>47</v>
      </c>
      <c r="X873" s="112">
        <v>85</v>
      </c>
      <c r="AA873" s="91"/>
      <c r="AC873" s="91"/>
      <c r="AE873" s="91"/>
    </row>
    <row r="874" spans="1:32" hidden="1" x14ac:dyDescent="0.35">
      <c r="A874" s="1">
        <v>455804</v>
      </c>
      <c r="B874" s="1">
        <v>1</v>
      </c>
      <c r="C874" s="25">
        <v>45036.505555555559</v>
      </c>
      <c r="D874" s="1" t="s">
        <v>602</v>
      </c>
      <c r="E874" s="1">
        <v>6</v>
      </c>
      <c r="F874" s="1">
        <v>355</v>
      </c>
      <c r="G874" s="1">
        <v>500</v>
      </c>
      <c r="H874" s="1" t="s">
        <v>34</v>
      </c>
      <c r="I874" s="1" t="s">
        <v>131</v>
      </c>
      <c r="J874" s="1">
        <v>12393612</v>
      </c>
      <c r="K874" s="1">
        <v>600</v>
      </c>
      <c r="L874" s="2">
        <v>8384.755666666666</v>
      </c>
      <c r="M874" s="2">
        <v>4814.6488333333336</v>
      </c>
      <c r="N874" s="1" t="s">
        <v>271</v>
      </c>
      <c r="O874" s="144">
        <v>100</v>
      </c>
      <c r="P874" s="13" t="s">
        <v>47</v>
      </c>
      <c r="Q874" s="13" t="s">
        <v>47</v>
      </c>
      <c r="R874" s="286">
        <v>100</v>
      </c>
      <c r="U874" s="38">
        <v>85</v>
      </c>
      <c r="V874" s="50" t="s">
        <v>47</v>
      </c>
      <c r="W874" s="112" t="s">
        <v>47</v>
      </c>
      <c r="X874" s="112">
        <v>80</v>
      </c>
      <c r="AA874" s="91"/>
      <c r="AC874" s="91"/>
      <c r="AE874" s="91"/>
    </row>
    <row r="875" spans="1:32" hidden="1" x14ac:dyDescent="0.35">
      <c r="A875" s="1">
        <v>455301</v>
      </c>
      <c r="B875" s="1">
        <v>1</v>
      </c>
      <c r="C875" s="25">
        <v>45040.484872685185</v>
      </c>
      <c r="D875" s="1" t="s">
        <v>603</v>
      </c>
      <c r="E875" s="1">
        <v>4</v>
      </c>
      <c r="F875" s="1">
        <v>355</v>
      </c>
      <c r="G875" s="1">
        <v>400</v>
      </c>
      <c r="H875" s="1" t="s">
        <v>34</v>
      </c>
      <c r="I875" s="1" t="s">
        <v>131</v>
      </c>
      <c r="J875" s="1">
        <v>12391582</v>
      </c>
      <c r="K875" s="1">
        <v>660</v>
      </c>
      <c r="L875" s="2">
        <v>8496.9208333333336</v>
      </c>
      <c r="M875" s="2">
        <v>4358.0103333333336</v>
      </c>
      <c r="N875" s="1" t="s">
        <v>271</v>
      </c>
      <c r="O875" s="144">
        <v>90</v>
      </c>
      <c r="P875" s="13" t="s">
        <v>47</v>
      </c>
      <c r="Q875" s="13" t="s">
        <v>46</v>
      </c>
      <c r="R875" s="286">
        <v>100</v>
      </c>
      <c r="U875" s="38">
        <v>85</v>
      </c>
      <c r="V875" s="50" t="s">
        <v>47</v>
      </c>
      <c r="W875" s="112" t="s">
        <v>46</v>
      </c>
      <c r="X875" s="112">
        <v>95</v>
      </c>
      <c r="AA875" s="91"/>
      <c r="AC875" s="91"/>
      <c r="AE875" s="91"/>
    </row>
    <row r="876" spans="1:32" hidden="1" x14ac:dyDescent="0.35">
      <c r="A876" s="1">
        <v>455301</v>
      </c>
      <c r="B876" s="1">
        <v>2</v>
      </c>
      <c r="C876" s="25">
        <v>45042.585162037038</v>
      </c>
      <c r="D876" s="1" t="s">
        <v>603</v>
      </c>
      <c r="E876" s="1">
        <v>4</v>
      </c>
      <c r="F876" s="1">
        <v>355</v>
      </c>
      <c r="G876" s="1">
        <v>400</v>
      </c>
      <c r="H876" s="1" t="s">
        <v>34</v>
      </c>
      <c r="I876" s="1" t="s">
        <v>131</v>
      </c>
      <c r="J876" s="1">
        <v>12391582</v>
      </c>
      <c r="K876" s="1">
        <v>660</v>
      </c>
      <c r="L876" s="2">
        <v>8937.5510000000013</v>
      </c>
      <c r="M876" s="2">
        <v>4501.1358333333328</v>
      </c>
      <c r="N876" s="1" t="s">
        <v>271</v>
      </c>
      <c r="O876" s="144">
        <v>100</v>
      </c>
      <c r="P876" s="13" t="s">
        <v>47</v>
      </c>
      <c r="Q876" s="13" t="s">
        <v>47</v>
      </c>
      <c r="R876" s="286">
        <v>75</v>
      </c>
      <c r="U876" s="38">
        <v>95</v>
      </c>
      <c r="V876" s="50" t="s">
        <v>47</v>
      </c>
      <c r="W876" s="112" t="s">
        <v>46</v>
      </c>
      <c r="X876" s="112">
        <v>100</v>
      </c>
      <c r="AA876" s="91"/>
      <c r="AC876" s="91"/>
      <c r="AE876" s="91"/>
    </row>
    <row r="877" spans="1:32" hidden="1" x14ac:dyDescent="0.35">
      <c r="A877" s="193">
        <v>455127</v>
      </c>
      <c r="B877" s="193">
        <v>1</v>
      </c>
      <c r="C877" s="194">
        <v>45049.34002314815</v>
      </c>
      <c r="D877" s="193" t="s">
        <v>588</v>
      </c>
      <c r="E877" s="193">
        <v>4</v>
      </c>
      <c r="F877" s="193">
        <v>280</v>
      </c>
      <c r="G877" s="193">
        <v>480</v>
      </c>
      <c r="H877" s="193" t="s">
        <v>34</v>
      </c>
      <c r="I877" s="414" t="s">
        <v>604</v>
      </c>
      <c r="J877" s="193">
        <v>12391742</v>
      </c>
      <c r="K877" s="193">
        <v>690</v>
      </c>
      <c r="L877" s="195">
        <v>8435.0001666666667</v>
      </c>
      <c r="M877" s="195">
        <v>4708.0840000000007</v>
      </c>
      <c r="N877" s="193" t="s">
        <v>271</v>
      </c>
      <c r="O877" s="415"/>
      <c r="P877" s="416"/>
      <c r="Q877" s="416"/>
      <c r="R877" s="417"/>
      <c r="S877" s="193"/>
      <c r="T877" s="203"/>
      <c r="U877" s="198">
        <v>85</v>
      </c>
      <c r="V877" s="199" t="s">
        <v>47</v>
      </c>
      <c r="W877" s="173" t="s">
        <v>47</v>
      </c>
      <c r="X877" s="173">
        <v>75</v>
      </c>
      <c r="AA877" s="91"/>
      <c r="AC877" s="91"/>
      <c r="AE877" s="91"/>
    </row>
    <row r="878" spans="1:32" hidden="1" x14ac:dyDescent="0.35">
      <c r="A878" s="294">
        <v>179692</v>
      </c>
      <c r="B878" s="294">
        <v>1</v>
      </c>
      <c r="C878" s="295">
        <v>45056.54315972222</v>
      </c>
      <c r="D878" s="294" t="s">
        <v>605</v>
      </c>
      <c r="E878" s="294">
        <v>6</v>
      </c>
      <c r="F878" s="294">
        <v>400</v>
      </c>
      <c r="G878" s="294">
        <v>1000</v>
      </c>
      <c r="H878" s="294" t="s">
        <v>606</v>
      </c>
      <c r="I878" s="294" t="s">
        <v>606</v>
      </c>
      <c r="J878" s="294">
        <v>111111</v>
      </c>
      <c r="K878" s="294">
        <v>690</v>
      </c>
      <c r="L878" s="296">
        <v>4894.2686666666668</v>
      </c>
      <c r="M878" s="296">
        <v>3134.7073333333337</v>
      </c>
      <c r="N878" s="294" t="s">
        <v>271</v>
      </c>
      <c r="O878" s="418"/>
      <c r="P878" s="419"/>
      <c r="Q878" s="419"/>
      <c r="R878" s="420"/>
      <c r="S878" s="294"/>
      <c r="T878" s="299"/>
      <c r="U878" s="300">
        <v>85</v>
      </c>
      <c r="V878" s="301" t="s">
        <v>45</v>
      </c>
      <c r="W878" s="302" t="s">
        <v>45</v>
      </c>
      <c r="X878" s="302">
        <v>90</v>
      </c>
      <c r="AA878" s="91"/>
      <c r="AC878" s="91"/>
      <c r="AE878" s="91"/>
    </row>
    <row r="879" spans="1:32" hidden="1" x14ac:dyDescent="0.35">
      <c r="A879" s="1">
        <v>191660</v>
      </c>
      <c r="B879" s="1">
        <v>1</v>
      </c>
      <c r="C879" s="25">
        <v>45058.312037037038</v>
      </c>
      <c r="D879" s="1" t="s">
        <v>607</v>
      </c>
      <c r="E879" s="1">
        <v>6</v>
      </c>
      <c r="F879" s="1">
        <v>132</v>
      </c>
      <c r="G879" s="1">
        <v>4.8</v>
      </c>
      <c r="H879" s="1" t="s">
        <v>63</v>
      </c>
      <c r="I879" s="1" t="s">
        <v>64</v>
      </c>
      <c r="J879" s="1">
        <v>12244332</v>
      </c>
      <c r="K879" s="1">
        <v>500</v>
      </c>
      <c r="L879" s="2">
        <v>5913.582166666667</v>
      </c>
      <c r="M879" s="2">
        <v>2598.5018333333333</v>
      </c>
      <c r="N879" s="1" t="s">
        <v>271</v>
      </c>
      <c r="Q879" s="13"/>
      <c r="Y879" t="s">
        <v>609</v>
      </c>
      <c r="AA879" s="91"/>
      <c r="AC879" s="91"/>
      <c r="AE879" s="91"/>
    </row>
    <row r="880" spans="1:32" hidden="1" x14ac:dyDescent="0.35">
      <c r="A880" s="1">
        <v>191662</v>
      </c>
      <c r="B880" s="1">
        <v>1</v>
      </c>
      <c r="C880" s="25">
        <v>45058.298622685186</v>
      </c>
      <c r="D880" s="1" t="s">
        <v>608</v>
      </c>
      <c r="E880" s="1">
        <v>6</v>
      </c>
      <c r="F880" s="1">
        <v>200</v>
      </c>
      <c r="G880" s="1">
        <v>20</v>
      </c>
      <c r="H880" s="1" t="s">
        <v>63</v>
      </c>
      <c r="I880" s="1" t="s">
        <v>64</v>
      </c>
      <c r="J880" s="1">
        <v>12244802</v>
      </c>
      <c r="K880" s="1">
        <v>500</v>
      </c>
      <c r="L880" s="2">
        <v>7257.0809999999992</v>
      </c>
      <c r="M880" s="2">
        <v>3262.1941666666662</v>
      </c>
      <c r="N880" s="1" t="s">
        <v>271</v>
      </c>
      <c r="Q880" s="13"/>
      <c r="R880" s="13"/>
      <c r="S880" s="102"/>
      <c r="Y880" s="380" t="s">
        <v>609</v>
      </c>
      <c r="AA880" s="91"/>
      <c r="AC880" s="91"/>
      <c r="AE880" s="91"/>
    </row>
    <row r="881" spans="1:31" hidden="1" x14ac:dyDescent="0.35">
      <c r="A881" s="1">
        <v>191662</v>
      </c>
      <c r="B881" s="1">
        <v>1</v>
      </c>
      <c r="C881" s="25">
        <v>45061.403113425928</v>
      </c>
      <c r="D881" s="1" t="s">
        <v>608</v>
      </c>
      <c r="E881" s="1">
        <v>6</v>
      </c>
      <c r="F881" s="1">
        <v>200</v>
      </c>
      <c r="G881" s="1">
        <v>20</v>
      </c>
      <c r="H881" s="1" t="s">
        <v>63</v>
      </c>
      <c r="I881" s="1" t="s">
        <v>64</v>
      </c>
      <c r="J881" s="1">
        <v>12244802</v>
      </c>
      <c r="K881" s="1">
        <v>500</v>
      </c>
      <c r="L881" s="2">
        <v>7071.2661666666672</v>
      </c>
      <c r="M881" s="2">
        <v>3082.6136666666666</v>
      </c>
      <c r="N881" s="1" t="s">
        <v>271</v>
      </c>
      <c r="Q881" s="13"/>
      <c r="R881" s="13"/>
      <c r="S881" s="102"/>
      <c r="Y881" s="380" t="s">
        <v>610</v>
      </c>
      <c r="AA881" s="423"/>
      <c r="AC881" s="91"/>
      <c r="AE881" s="91"/>
    </row>
    <row r="882" spans="1:31" x14ac:dyDescent="0.35">
      <c r="A882" s="193">
        <v>191665</v>
      </c>
      <c r="B882" s="193">
        <v>1</v>
      </c>
      <c r="C882" s="194">
        <v>45068.325162037036</v>
      </c>
      <c r="D882" s="193" t="s">
        <v>611</v>
      </c>
      <c r="E882" s="193">
        <v>6</v>
      </c>
      <c r="F882" s="193">
        <v>280</v>
      </c>
      <c r="G882" s="193">
        <v>50</v>
      </c>
      <c r="H882" s="193" t="s">
        <v>63</v>
      </c>
      <c r="I882" s="193" t="s">
        <v>64</v>
      </c>
      <c r="J882" s="193">
        <v>12247022</v>
      </c>
      <c r="K882" s="193">
        <v>400</v>
      </c>
      <c r="L882" s="195">
        <v>6162.1101666666682</v>
      </c>
      <c r="M882" s="195">
        <v>3024.7611666666671</v>
      </c>
      <c r="N882" s="193" t="s">
        <v>47</v>
      </c>
      <c r="O882" s="196">
        <v>105</v>
      </c>
      <c r="P882" s="197" t="s">
        <v>47</v>
      </c>
      <c r="Q882" s="197" t="s">
        <v>47</v>
      </c>
      <c r="R882" s="287">
        <v>90</v>
      </c>
      <c r="S882" s="193"/>
      <c r="T882" s="203"/>
      <c r="U882" s="198">
        <v>75</v>
      </c>
      <c r="V882" s="199" t="s">
        <v>46</v>
      </c>
      <c r="W882" s="173" t="s">
        <v>45</v>
      </c>
      <c r="X882" s="173">
        <v>85</v>
      </c>
      <c r="Y882" s="278" t="s">
        <v>609</v>
      </c>
      <c r="AA882" s="91"/>
      <c r="AC882" s="91"/>
      <c r="AE882" s="91"/>
    </row>
    <row r="883" spans="1:31" hidden="1" x14ac:dyDescent="0.35">
      <c r="A883" s="1">
        <v>452207</v>
      </c>
      <c r="B883" s="1">
        <v>1</v>
      </c>
      <c r="C883" s="25">
        <v>45083.522013888891</v>
      </c>
      <c r="D883" s="1" t="s">
        <v>612</v>
      </c>
      <c r="E883" s="1">
        <v>6</v>
      </c>
      <c r="F883" s="1">
        <v>400</v>
      </c>
      <c r="G883" s="1">
        <v>1170</v>
      </c>
      <c r="H883" s="1" t="s">
        <v>34</v>
      </c>
      <c r="I883" s="1" t="s">
        <v>131</v>
      </c>
      <c r="J883" s="1">
        <v>12383502</v>
      </c>
      <c r="K883" s="1">
        <v>690</v>
      </c>
      <c r="L883" s="2">
        <v>7529.4896666666673</v>
      </c>
      <c r="M883" s="2">
        <v>4458.0238333333336</v>
      </c>
      <c r="N883" s="1" t="s">
        <v>47</v>
      </c>
      <c r="O883" s="424"/>
      <c r="P883" s="425"/>
      <c r="Q883" s="425"/>
      <c r="R883" s="426"/>
      <c r="U883" s="38">
        <v>100</v>
      </c>
      <c r="V883" s="50" t="s">
        <v>46</v>
      </c>
      <c r="W883" s="112" t="s">
        <v>46</v>
      </c>
      <c r="X883" s="112">
        <v>100</v>
      </c>
      <c r="AA883" s="91"/>
      <c r="AC883" s="91"/>
      <c r="AE883" s="91"/>
    </row>
    <row r="884" spans="1:31" hidden="1" x14ac:dyDescent="0.35">
      <c r="A884" s="1">
        <v>455141</v>
      </c>
      <c r="B884" s="1">
        <v>2</v>
      </c>
      <c r="C884" s="25">
        <v>45086.4062962963</v>
      </c>
      <c r="D884" s="1" t="s">
        <v>599</v>
      </c>
      <c r="E884" s="1">
        <v>4</v>
      </c>
      <c r="F884" s="1">
        <v>200</v>
      </c>
      <c r="G884" s="1">
        <v>19</v>
      </c>
      <c r="H884" s="1" t="s">
        <v>34</v>
      </c>
      <c r="I884" s="1" t="s">
        <v>408</v>
      </c>
      <c r="J884" s="1">
        <v>12391852</v>
      </c>
      <c r="K884" s="1">
        <v>460</v>
      </c>
      <c r="L884" s="2">
        <v>6696.7835000000005</v>
      </c>
      <c r="M884" s="2">
        <v>3623.5213333333327</v>
      </c>
      <c r="N884" s="1" t="s">
        <v>271</v>
      </c>
      <c r="O884" s="144">
        <v>105</v>
      </c>
      <c r="P884" s="13" t="s">
        <v>47</v>
      </c>
      <c r="Q884" s="13" t="s">
        <v>47</v>
      </c>
      <c r="R884" s="286">
        <v>95</v>
      </c>
      <c r="U884" s="38">
        <v>85</v>
      </c>
      <c r="V884" s="50" t="s">
        <v>46</v>
      </c>
      <c r="W884" s="112" t="s">
        <v>45</v>
      </c>
      <c r="X884" s="112">
        <v>105</v>
      </c>
      <c r="AA884" s="91"/>
      <c r="AC884" s="91"/>
      <c r="AE884" s="91"/>
    </row>
    <row r="885" spans="1:31" hidden="1" x14ac:dyDescent="0.35">
      <c r="A885" s="1">
        <v>455141</v>
      </c>
      <c r="B885" s="1">
        <v>3</v>
      </c>
      <c r="C885" s="25">
        <v>45086.429965277777</v>
      </c>
      <c r="D885" s="1" t="s">
        <v>599</v>
      </c>
      <c r="E885" s="1">
        <v>4</v>
      </c>
      <c r="F885" s="1">
        <v>200</v>
      </c>
      <c r="G885" s="1">
        <v>19</v>
      </c>
      <c r="H885" s="1" t="s">
        <v>34</v>
      </c>
      <c r="I885" s="1" t="s">
        <v>408</v>
      </c>
      <c r="J885" s="1">
        <v>12391852</v>
      </c>
      <c r="K885" s="1">
        <v>460</v>
      </c>
      <c r="L885" s="2">
        <v>7110.4156666666677</v>
      </c>
      <c r="M885" s="2">
        <v>3885.0991666666669</v>
      </c>
      <c r="N885" s="1" t="s">
        <v>271</v>
      </c>
      <c r="O885" s="144">
        <v>105</v>
      </c>
      <c r="P885" s="13" t="s">
        <v>47</v>
      </c>
      <c r="Q885" s="13" t="s">
        <v>47</v>
      </c>
      <c r="R885" s="286">
        <v>105</v>
      </c>
      <c r="U885" s="38">
        <v>90</v>
      </c>
      <c r="V885" s="50" t="s">
        <v>46</v>
      </c>
      <c r="W885" s="112" t="s">
        <v>46</v>
      </c>
      <c r="X885" s="112">
        <v>80</v>
      </c>
      <c r="AA885" s="91"/>
      <c r="AC885" s="91"/>
      <c r="AE885" s="91"/>
    </row>
    <row r="886" spans="1:31" hidden="1" x14ac:dyDescent="0.35">
      <c r="A886" s="193">
        <v>455141</v>
      </c>
      <c r="B886" s="193">
        <v>4</v>
      </c>
      <c r="C886" s="194">
        <v>45086.41505787037</v>
      </c>
      <c r="D886" s="193" t="s">
        <v>599</v>
      </c>
      <c r="E886" s="193">
        <v>4</v>
      </c>
      <c r="F886" s="193">
        <v>200</v>
      </c>
      <c r="G886" s="193">
        <v>19</v>
      </c>
      <c r="H886" s="193" t="s">
        <v>34</v>
      </c>
      <c r="I886" s="193" t="s">
        <v>408</v>
      </c>
      <c r="J886" s="193">
        <v>12391852</v>
      </c>
      <c r="K886" s="193">
        <v>460</v>
      </c>
      <c r="L886" s="195">
        <v>6316.5420000000004</v>
      </c>
      <c r="M886" s="195">
        <v>3604.3956666666668</v>
      </c>
      <c r="N886" s="193" t="s">
        <v>271</v>
      </c>
      <c r="O886" s="196">
        <v>100</v>
      </c>
      <c r="P886" s="197" t="s">
        <v>47</v>
      </c>
      <c r="Q886" s="197" t="s">
        <v>47</v>
      </c>
      <c r="R886" s="287">
        <v>95</v>
      </c>
      <c r="S886" s="193"/>
      <c r="T886" s="203"/>
      <c r="U886" s="198">
        <v>85</v>
      </c>
      <c r="V886" s="199" t="s">
        <v>46</v>
      </c>
      <c r="W886" s="173" t="s">
        <v>45</v>
      </c>
      <c r="X886" s="173">
        <v>105</v>
      </c>
      <c r="AA886" s="91"/>
      <c r="AC886" s="91"/>
      <c r="AE886" s="91"/>
    </row>
    <row r="887" spans="1:31" hidden="1" x14ac:dyDescent="0.35">
      <c r="A887" s="1">
        <v>455145</v>
      </c>
      <c r="B887" s="1">
        <v>1</v>
      </c>
      <c r="C887" s="25">
        <v>45020.492337962962</v>
      </c>
      <c r="D887" s="1" t="s">
        <v>600</v>
      </c>
      <c r="E887" s="1">
        <v>4</v>
      </c>
      <c r="F887" s="1">
        <v>200</v>
      </c>
      <c r="G887" s="1">
        <v>26</v>
      </c>
      <c r="H887" s="1" t="s">
        <v>34</v>
      </c>
      <c r="I887" s="1" t="s">
        <v>131</v>
      </c>
      <c r="J887" s="1">
        <v>12391792</v>
      </c>
      <c r="K887" s="1">
        <v>460</v>
      </c>
      <c r="L887" s="2">
        <v>8866.7541666666675</v>
      </c>
      <c r="M887" s="2">
        <v>4201.0953333333337</v>
      </c>
      <c r="N887" s="1" t="s">
        <v>271</v>
      </c>
      <c r="O887" s="144">
        <v>105</v>
      </c>
      <c r="P887" s="13" t="s">
        <v>47</v>
      </c>
      <c r="Q887" s="13" t="s">
        <v>47</v>
      </c>
      <c r="R887" s="286">
        <v>105</v>
      </c>
      <c r="U887" s="38">
        <v>90</v>
      </c>
      <c r="V887" s="50" t="s">
        <v>47</v>
      </c>
      <c r="W887" s="112" t="s">
        <v>46</v>
      </c>
      <c r="X887" s="112">
        <v>90</v>
      </c>
      <c r="AA887" s="91"/>
      <c r="AC887" s="91"/>
      <c r="AE887" s="91"/>
    </row>
    <row r="888" spans="1:31" hidden="1" x14ac:dyDescent="0.35">
      <c r="A888" s="1">
        <v>455145</v>
      </c>
      <c r="B888" s="1">
        <v>2</v>
      </c>
      <c r="C888" s="25">
        <v>45091.585462962961</v>
      </c>
      <c r="D888" s="1" t="s">
        <v>600</v>
      </c>
      <c r="E888" s="1">
        <v>4</v>
      </c>
      <c r="F888" s="1">
        <v>200</v>
      </c>
      <c r="G888" s="1">
        <v>26</v>
      </c>
      <c r="H888" s="1" t="s">
        <v>34</v>
      </c>
      <c r="I888" s="1" t="s">
        <v>408</v>
      </c>
      <c r="J888" s="1">
        <v>12391792</v>
      </c>
      <c r="K888" s="1">
        <v>460</v>
      </c>
      <c r="L888" s="2">
        <v>7558.9706666666671</v>
      </c>
      <c r="M888" s="2">
        <v>3861.7996666666672</v>
      </c>
      <c r="N888" s="1" t="s">
        <v>271</v>
      </c>
      <c r="O888" s="144">
        <v>105</v>
      </c>
      <c r="P888" s="13" t="s">
        <v>47</v>
      </c>
      <c r="Q888" s="13" t="s">
        <v>47</v>
      </c>
      <c r="R888" s="286">
        <v>105</v>
      </c>
      <c r="U888" s="38">
        <v>100</v>
      </c>
      <c r="V888" s="50" t="s">
        <v>46</v>
      </c>
      <c r="W888" s="112" t="s">
        <v>46</v>
      </c>
      <c r="X888" s="112">
        <v>80</v>
      </c>
      <c r="AA888" s="91"/>
      <c r="AC888" s="91"/>
      <c r="AE888" s="91"/>
    </row>
    <row r="889" spans="1:31" hidden="1" x14ac:dyDescent="0.35">
      <c r="A889" s="1">
        <v>455145</v>
      </c>
      <c r="B889" s="1">
        <v>3</v>
      </c>
      <c r="C889" s="25">
        <v>45091.572430555556</v>
      </c>
      <c r="D889" s="1" t="s">
        <v>600</v>
      </c>
      <c r="E889" s="1">
        <v>4</v>
      </c>
      <c r="F889" s="1">
        <v>200</v>
      </c>
      <c r="G889" s="1">
        <v>26</v>
      </c>
      <c r="H889" s="1" t="s">
        <v>34</v>
      </c>
      <c r="I889" s="1" t="s">
        <v>408</v>
      </c>
      <c r="J889" s="1">
        <v>12391792</v>
      </c>
      <c r="K889" s="1">
        <v>460</v>
      </c>
      <c r="L889" s="2">
        <v>6824.2174999999997</v>
      </c>
      <c r="M889" s="2">
        <v>3595.4140000000002</v>
      </c>
      <c r="N889" s="1" t="s">
        <v>271</v>
      </c>
      <c r="O889" s="144">
        <v>105</v>
      </c>
      <c r="P889" s="13" t="s">
        <v>47</v>
      </c>
      <c r="Q889" s="13" t="s">
        <v>47</v>
      </c>
      <c r="R889" s="286">
        <v>95</v>
      </c>
      <c r="U889" s="38">
        <v>90</v>
      </c>
      <c r="V889" s="50" t="s">
        <v>46</v>
      </c>
      <c r="W889" s="112" t="s">
        <v>45</v>
      </c>
      <c r="X889" s="112">
        <v>105</v>
      </c>
      <c r="AA889" s="91"/>
      <c r="AC889" s="91"/>
      <c r="AE889" s="91"/>
    </row>
    <row r="890" spans="1:31" hidden="1" x14ac:dyDescent="0.35">
      <c r="A890" s="193">
        <v>455145</v>
      </c>
      <c r="B890" s="193">
        <v>4</v>
      </c>
      <c r="C890" s="194">
        <v>45091.565405092595</v>
      </c>
      <c r="D890" s="193" t="s">
        <v>600</v>
      </c>
      <c r="E890" s="193">
        <v>4</v>
      </c>
      <c r="F890" s="193">
        <v>200</v>
      </c>
      <c r="G890" s="193">
        <v>26</v>
      </c>
      <c r="H890" s="193" t="s">
        <v>34</v>
      </c>
      <c r="I890" s="193" t="s">
        <v>408</v>
      </c>
      <c r="J890" s="193">
        <v>12391792</v>
      </c>
      <c r="K890" s="193">
        <v>460</v>
      </c>
      <c r="L890" s="195">
        <v>7703.6811666666663</v>
      </c>
      <c r="M890" s="195">
        <v>4093.5266666666666</v>
      </c>
      <c r="N890" s="193" t="s">
        <v>271</v>
      </c>
      <c r="O890" s="196">
        <v>105</v>
      </c>
      <c r="P890" s="197" t="s">
        <v>47</v>
      </c>
      <c r="Q890" s="197" t="s">
        <v>47</v>
      </c>
      <c r="R890" s="287">
        <v>105</v>
      </c>
      <c r="S890" s="193"/>
      <c r="T890" s="203"/>
      <c r="U890" s="198">
        <v>75</v>
      </c>
      <c r="V890" s="199" t="s">
        <v>47</v>
      </c>
      <c r="W890" s="173" t="s">
        <v>46</v>
      </c>
      <c r="X890" s="173">
        <v>85</v>
      </c>
      <c r="AA890" s="91"/>
      <c r="AC890" s="91"/>
      <c r="AE890" s="91"/>
    </row>
    <row r="891" spans="1:31" x14ac:dyDescent="0.35">
      <c r="A891" s="1">
        <v>452646</v>
      </c>
      <c r="B891" s="1">
        <v>1</v>
      </c>
      <c r="C891" s="25">
        <v>45091.355254629627</v>
      </c>
      <c r="D891" s="1" t="s">
        <v>614</v>
      </c>
      <c r="E891" s="1">
        <v>4</v>
      </c>
      <c r="F891" s="1">
        <v>160</v>
      </c>
      <c r="G891" s="1">
        <v>15</v>
      </c>
      <c r="H891" s="1" t="s">
        <v>63</v>
      </c>
      <c r="I891" s="1" t="s">
        <v>64</v>
      </c>
      <c r="J891" s="1">
        <v>12393782</v>
      </c>
      <c r="K891" s="1">
        <v>390</v>
      </c>
      <c r="L891" s="2">
        <v>4878.9333333333334</v>
      </c>
      <c r="M891" s="2">
        <v>2537.4793333333332</v>
      </c>
      <c r="N891" s="1" t="s">
        <v>615</v>
      </c>
      <c r="O891" s="144">
        <v>85</v>
      </c>
      <c r="P891" s="13" t="s">
        <v>47</v>
      </c>
      <c r="Q891" s="13" t="s">
        <v>46</v>
      </c>
      <c r="R891" s="286">
        <v>95</v>
      </c>
      <c r="U891" s="427"/>
      <c r="V891" s="425"/>
      <c r="W891" s="425"/>
      <c r="X891" s="425"/>
      <c r="AA891" s="91"/>
      <c r="AC891" s="91"/>
      <c r="AE891" s="91"/>
    </row>
    <row r="892" spans="1:31" x14ac:dyDescent="0.35">
      <c r="A892" s="1">
        <v>456080</v>
      </c>
      <c r="B892" s="1">
        <v>1</v>
      </c>
      <c r="C892" s="25">
        <v>45112.412418981483</v>
      </c>
      <c r="D892" s="1" t="s">
        <v>616</v>
      </c>
      <c r="E892" s="1">
        <v>4</v>
      </c>
      <c r="F892" s="1">
        <v>132</v>
      </c>
      <c r="G892" s="1">
        <v>4.5999999999999996</v>
      </c>
      <c r="H892" s="1" t="s">
        <v>34</v>
      </c>
      <c r="I892" s="1" t="s">
        <v>131</v>
      </c>
      <c r="J892" s="1">
        <v>12394392</v>
      </c>
      <c r="K892" s="1">
        <v>400</v>
      </c>
      <c r="L892" s="2">
        <v>8069.4991666666656</v>
      </c>
      <c r="M892" s="2">
        <v>3657.915833333333</v>
      </c>
      <c r="N892" s="1" t="s">
        <v>271</v>
      </c>
      <c r="O892" s="144">
        <v>105</v>
      </c>
      <c r="P892" s="13" t="s">
        <v>47</v>
      </c>
      <c r="Q892" s="13" t="s">
        <v>47</v>
      </c>
      <c r="R892" s="286">
        <v>105</v>
      </c>
      <c r="AA892" s="91"/>
      <c r="AC892" s="91"/>
      <c r="AE892" s="91"/>
    </row>
    <row r="893" spans="1:31" hidden="1" x14ac:dyDescent="0.35">
      <c r="A893" s="1">
        <v>455657</v>
      </c>
      <c r="B893" s="1">
        <v>1</v>
      </c>
      <c r="C893" s="25">
        <v>45121.437291666669</v>
      </c>
      <c r="D893" s="1" t="s">
        <v>617</v>
      </c>
      <c r="E893" s="1">
        <v>4</v>
      </c>
      <c r="F893" s="1">
        <v>160</v>
      </c>
      <c r="G893" s="1">
        <v>20.5</v>
      </c>
      <c r="H893" s="1" t="s">
        <v>34</v>
      </c>
      <c r="I893" s="1" t="s">
        <v>408</v>
      </c>
      <c r="J893" s="1">
        <v>12393202</v>
      </c>
      <c r="K893" s="1">
        <v>460</v>
      </c>
      <c r="L893" s="2">
        <v>8641.5785000000014</v>
      </c>
      <c r="M893" s="53">
        <v>2089.8225000000002</v>
      </c>
      <c r="N893" s="1" t="s">
        <v>271</v>
      </c>
      <c r="O893" s="144">
        <v>105</v>
      </c>
      <c r="P893" s="13" t="s">
        <v>47</v>
      </c>
      <c r="Q893" s="359" t="s">
        <v>44</v>
      </c>
      <c r="R893" s="286">
        <v>105</v>
      </c>
      <c r="Y893" t="s">
        <v>619</v>
      </c>
      <c r="AA893" s="91"/>
      <c r="AC893" s="91"/>
      <c r="AE893" s="91"/>
    </row>
    <row r="894" spans="1:31" hidden="1" x14ac:dyDescent="0.35">
      <c r="A894" s="1">
        <v>455657</v>
      </c>
      <c r="B894" s="1">
        <v>2</v>
      </c>
      <c r="C894" s="25">
        <v>45148.482199074075</v>
      </c>
      <c r="D894" s="1" t="s">
        <v>617</v>
      </c>
      <c r="E894" s="1">
        <v>4</v>
      </c>
      <c r="F894" s="1">
        <v>160</v>
      </c>
      <c r="G894" s="1">
        <v>20.5</v>
      </c>
      <c r="H894" s="1" t="s">
        <v>34</v>
      </c>
      <c r="I894" s="1" t="s">
        <v>408</v>
      </c>
      <c r="J894" s="1">
        <v>12393202</v>
      </c>
      <c r="K894" s="1">
        <v>460</v>
      </c>
      <c r="L894" s="2">
        <v>9882.8978333333325</v>
      </c>
      <c r="M894" s="2">
        <v>4260.4799999999996</v>
      </c>
      <c r="N894" s="1" t="s">
        <v>271</v>
      </c>
      <c r="O894" s="144">
        <v>105</v>
      </c>
      <c r="P894" s="13" t="s">
        <v>47</v>
      </c>
      <c r="Q894" s="13" t="s">
        <v>47</v>
      </c>
      <c r="R894" s="286">
        <v>105</v>
      </c>
      <c r="AA894" s="91"/>
      <c r="AC894" s="91"/>
      <c r="AE894" s="91"/>
    </row>
    <row r="895" spans="1:31" x14ac:dyDescent="0.35">
      <c r="A895" s="1">
        <v>456566</v>
      </c>
      <c r="B895" s="1">
        <v>1</v>
      </c>
      <c r="C895" s="25">
        <v>45139.36577546296</v>
      </c>
      <c r="D895" s="1" t="s">
        <v>618</v>
      </c>
      <c r="E895" s="1">
        <v>4</v>
      </c>
      <c r="F895" s="1">
        <v>280</v>
      </c>
      <c r="G895" s="1">
        <v>58</v>
      </c>
      <c r="H895" s="1" t="s">
        <v>63</v>
      </c>
      <c r="I895" s="1" t="s">
        <v>64</v>
      </c>
      <c r="J895" s="1">
        <v>12395702</v>
      </c>
      <c r="K895" s="1">
        <v>400</v>
      </c>
      <c r="L895" s="2">
        <v>7670.2376666666669</v>
      </c>
      <c r="M895" s="2">
        <v>3227.6411666666668</v>
      </c>
      <c r="N895" s="1" t="s">
        <v>271</v>
      </c>
      <c r="O895" s="144">
        <v>105</v>
      </c>
      <c r="P895" s="13" t="s">
        <v>47</v>
      </c>
      <c r="Q895" s="13" t="s">
        <v>47</v>
      </c>
      <c r="R895" s="286">
        <v>100</v>
      </c>
      <c r="AA895" s="91"/>
      <c r="AC895" s="91"/>
      <c r="AE895" s="91"/>
    </row>
    <row r="896" spans="1:31" x14ac:dyDescent="0.35">
      <c r="A896" s="1">
        <v>456566</v>
      </c>
      <c r="B896" s="1">
        <v>1</v>
      </c>
      <c r="C896" s="25">
        <v>45139.353530092594</v>
      </c>
      <c r="D896" s="1" t="s">
        <v>618</v>
      </c>
      <c r="E896" s="1">
        <v>6</v>
      </c>
      <c r="F896" s="1">
        <v>280</v>
      </c>
      <c r="G896" s="1">
        <v>40</v>
      </c>
      <c r="H896" s="1" t="s">
        <v>63</v>
      </c>
      <c r="I896" s="1" t="s">
        <v>64</v>
      </c>
      <c r="J896" s="1">
        <v>12395702</v>
      </c>
      <c r="K896" s="1">
        <v>400</v>
      </c>
      <c r="L896" s="2">
        <v>6575.0026666666663</v>
      </c>
      <c r="M896" s="2">
        <v>2811.8956666666668</v>
      </c>
      <c r="N896" s="1" t="s">
        <v>271</v>
      </c>
      <c r="O896" s="144">
        <v>105</v>
      </c>
      <c r="P896" s="13" t="s">
        <v>47</v>
      </c>
      <c r="Q896" s="13" t="s">
        <v>47</v>
      </c>
      <c r="R896" s="286">
        <v>80</v>
      </c>
      <c r="AA896" s="91"/>
      <c r="AC896" s="91"/>
      <c r="AE896" s="91"/>
    </row>
    <row r="897" spans="1:31" hidden="1" x14ac:dyDescent="0.35">
      <c r="A897" s="1">
        <v>437396</v>
      </c>
      <c r="B897" s="1">
        <v>10</v>
      </c>
      <c r="C897" s="25">
        <v>45141.546053240738</v>
      </c>
      <c r="D897" s="1" t="s">
        <v>620</v>
      </c>
      <c r="E897" s="1">
        <v>4</v>
      </c>
      <c r="F897" s="1">
        <v>225</v>
      </c>
      <c r="G897" s="1">
        <v>27</v>
      </c>
      <c r="H897" s="1" t="s">
        <v>34</v>
      </c>
      <c r="I897" s="1" t="s">
        <v>131</v>
      </c>
      <c r="J897" s="1">
        <v>12335482</v>
      </c>
      <c r="K897" s="1">
        <v>460</v>
      </c>
      <c r="L897" s="2">
        <v>8708.5711666666666</v>
      </c>
      <c r="M897" s="2">
        <v>4630.8944999999994</v>
      </c>
      <c r="N897" s="1" t="s">
        <v>271</v>
      </c>
      <c r="O897" s="144">
        <v>105</v>
      </c>
      <c r="P897" s="13" t="s">
        <v>47</v>
      </c>
      <c r="Q897" s="13" t="s">
        <v>47</v>
      </c>
      <c r="R897" s="286">
        <v>105</v>
      </c>
      <c r="Y897" t="s">
        <v>619</v>
      </c>
      <c r="AA897" s="91"/>
      <c r="AC897" s="91"/>
      <c r="AE897" s="91"/>
    </row>
    <row r="898" spans="1:31" hidden="1" x14ac:dyDescent="0.35">
      <c r="A898" s="193">
        <v>437396</v>
      </c>
      <c r="B898" s="193">
        <v>10</v>
      </c>
      <c r="C898" s="194">
        <v>45141.553784722222</v>
      </c>
      <c r="D898" s="193" t="s">
        <v>620</v>
      </c>
      <c r="E898" s="193">
        <v>4</v>
      </c>
      <c r="F898" s="193">
        <v>225</v>
      </c>
      <c r="G898" s="193">
        <v>27</v>
      </c>
      <c r="H898" s="193" t="s">
        <v>34</v>
      </c>
      <c r="I898" s="193" t="s">
        <v>131</v>
      </c>
      <c r="J898" s="193">
        <v>12335482</v>
      </c>
      <c r="K898" s="193">
        <v>460</v>
      </c>
      <c r="L898" s="195">
        <v>8677.875</v>
      </c>
      <c r="M898" s="195">
        <v>4588.3636666666671</v>
      </c>
      <c r="N898" s="193" t="s">
        <v>271</v>
      </c>
      <c r="O898" s="196">
        <v>105</v>
      </c>
      <c r="P898" s="197" t="s">
        <v>47</v>
      </c>
      <c r="Q898" s="197" t="s">
        <v>47</v>
      </c>
      <c r="R898" s="287">
        <v>105</v>
      </c>
      <c r="S898" s="193"/>
      <c r="T898" s="203"/>
      <c r="U898" s="198"/>
      <c r="V898" s="199"/>
      <c r="W898" s="173"/>
      <c r="X898" s="173"/>
      <c r="Y898" s="278" t="s">
        <v>621</v>
      </c>
      <c r="Z898" s="278"/>
      <c r="AA898" s="100"/>
      <c r="AC898" s="91"/>
      <c r="AE898" s="91"/>
    </row>
    <row r="899" spans="1:31" hidden="1" x14ac:dyDescent="0.35">
      <c r="A899" s="1">
        <v>455301</v>
      </c>
      <c r="B899" s="1">
        <v>2</v>
      </c>
      <c r="C899" s="25">
        <v>45142.41547453704</v>
      </c>
      <c r="D899" s="1" t="s">
        <v>603</v>
      </c>
      <c r="E899" s="1">
        <v>4</v>
      </c>
      <c r="F899" s="1">
        <v>355</v>
      </c>
      <c r="G899" s="1">
        <v>400</v>
      </c>
      <c r="H899" s="1" t="s">
        <v>34</v>
      </c>
      <c r="I899" s="1" t="s">
        <v>131</v>
      </c>
      <c r="J899" s="1">
        <v>12391582</v>
      </c>
      <c r="K899" s="1">
        <v>660</v>
      </c>
      <c r="L899" s="2">
        <v>7361.3739999999998</v>
      </c>
      <c r="M899" s="2">
        <v>4205.4805000000006</v>
      </c>
      <c r="N899" s="1" t="s">
        <v>271</v>
      </c>
      <c r="O899" s="144">
        <v>100</v>
      </c>
      <c r="P899" s="13" t="s">
        <v>46</v>
      </c>
      <c r="Q899" s="13" t="s">
        <v>46</v>
      </c>
      <c r="R899" s="286">
        <v>95</v>
      </c>
      <c r="U899" s="38">
        <v>95</v>
      </c>
      <c r="V899" s="50" t="s">
        <v>46</v>
      </c>
      <c r="W899" s="112" t="s">
        <v>46</v>
      </c>
      <c r="X899" s="112">
        <v>90</v>
      </c>
      <c r="AA899" s="91"/>
      <c r="AC899" s="91"/>
      <c r="AE899" s="91"/>
    </row>
    <row r="900" spans="1:31" x14ac:dyDescent="0.35">
      <c r="A900" s="193">
        <v>455784</v>
      </c>
      <c r="B900" s="193">
        <v>1</v>
      </c>
      <c r="C900" s="194">
        <v>45145.569675925923</v>
      </c>
      <c r="D900" s="193" t="s">
        <v>622</v>
      </c>
      <c r="E900" s="193">
        <v>6</v>
      </c>
      <c r="F900" s="193">
        <v>255</v>
      </c>
      <c r="G900" s="193">
        <v>37</v>
      </c>
      <c r="H900" s="193" t="s">
        <v>63</v>
      </c>
      <c r="I900" s="193" t="s">
        <v>64</v>
      </c>
      <c r="J900" s="193">
        <v>12393542</v>
      </c>
      <c r="K900" s="193">
        <v>400</v>
      </c>
      <c r="L900" s="195">
        <v>5975.502833333333</v>
      </c>
      <c r="M900" s="195">
        <v>2679.0726666666669</v>
      </c>
      <c r="N900" s="193" t="s">
        <v>271</v>
      </c>
      <c r="O900" s="196">
        <v>105</v>
      </c>
      <c r="P900" s="197" t="s">
        <v>47</v>
      </c>
      <c r="Q900" s="197" t="s">
        <v>46</v>
      </c>
      <c r="R900" s="287">
        <v>105</v>
      </c>
      <c r="S900" s="193"/>
      <c r="T900" s="203"/>
      <c r="U900" s="198"/>
      <c r="V900" s="199"/>
      <c r="W900" s="173"/>
      <c r="X900" s="173"/>
      <c r="Y900" s="278"/>
      <c r="Z900" s="278"/>
      <c r="AA900" s="100"/>
      <c r="AC900" s="91"/>
      <c r="AE900" s="91"/>
    </row>
    <row r="901" spans="1:31" hidden="1" x14ac:dyDescent="0.35">
      <c r="A901" s="1">
        <v>1752478</v>
      </c>
      <c r="B901" s="1">
        <v>1</v>
      </c>
      <c r="C901" s="25">
        <v>45149.423854166664</v>
      </c>
      <c r="D901" s="1" t="s">
        <v>623</v>
      </c>
      <c r="E901" s="1">
        <v>2</v>
      </c>
      <c r="F901" s="1">
        <v>132</v>
      </c>
      <c r="G901" s="1">
        <v>5.5</v>
      </c>
      <c r="H901" s="1" t="s">
        <v>484</v>
      </c>
      <c r="I901" s="1" t="s">
        <v>478</v>
      </c>
      <c r="J901" s="1">
        <v>60226286</v>
      </c>
      <c r="K901" s="1">
        <v>460</v>
      </c>
      <c r="L901" s="2">
        <v>6093.4268333333339</v>
      </c>
      <c r="M901" s="2">
        <v>2862.457166666667</v>
      </c>
      <c r="N901" s="1" t="s">
        <v>271</v>
      </c>
      <c r="O901" s="144">
        <v>60</v>
      </c>
      <c r="P901" s="13" t="s">
        <v>47</v>
      </c>
      <c r="Q901" s="13" t="s">
        <v>46</v>
      </c>
      <c r="S901" s="304" t="s">
        <v>624</v>
      </c>
      <c r="AA901" s="91"/>
      <c r="AC901" s="91"/>
      <c r="AE901" s="91"/>
    </row>
    <row r="902" spans="1:31" hidden="1" x14ac:dyDescent="0.35">
      <c r="A902" s="1">
        <v>1752478</v>
      </c>
      <c r="B902" s="1">
        <v>2</v>
      </c>
      <c r="C902" s="25">
        <v>45149.417118055557</v>
      </c>
      <c r="D902" s="1" t="s">
        <v>623</v>
      </c>
      <c r="E902" s="1">
        <v>2</v>
      </c>
      <c r="F902" s="1">
        <v>132</v>
      </c>
      <c r="G902" s="1">
        <v>5.5</v>
      </c>
      <c r="H902" s="1" t="s">
        <v>484</v>
      </c>
      <c r="I902" s="1" t="s">
        <v>478</v>
      </c>
      <c r="J902" s="1">
        <v>60226286</v>
      </c>
      <c r="K902" s="1">
        <v>460</v>
      </c>
      <c r="L902" s="2">
        <v>6225.5629999999992</v>
      </c>
      <c r="M902" s="2">
        <v>2641.8780000000002</v>
      </c>
      <c r="N902" s="1" t="s">
        <v>271</v>
      </c>
      <c r="O902" s="144">
        <v>60</v>
      </c>
      <c r="P902" s="13" t="s">
        <v>47</v>
      </c>
      <c r="Q902" s="13" t="s">
        <v>46</v>
      </c>
      <c r="S902" s="304" t="s">
        <v>625</v>
      </c>
      <c r="AA902" s="91"/>
      <c r="AC902" s="91"/>
      <c r="AE902" s="91"/>
    </row>
    <row r="903" spans="1:31" hidden="1" x14ac:dyDescent="0.35">
      <c r="A903" s="1">
        <v>1752478</v>
      </c>
      <c r="B903" s="1">
        <v>3</v>
      </c>
      <c r="C903" s="25">
        <v>45149.409270833334</v>
      </c>
      <c r="D903" s="1" t="s">
        <v>623</v>
      </c>
      <c r="E903" s="1">
        <v>2</v>
      </c>
      <c r="F903" s="1">
        <v>132</v>
      </c>
      <c r="G903" s="1">
        <v>5.5</v>
      </c>
      <c r="H903" s="1" t="s">
        <v>484</v>
      </c>
      <c r="I903" s="1" t="s">
        <v>478</v>
      </c>
      <c r="J903" s="1">
        <v>60226286</v>
      </c>
      <c r="K903" s="1">
        <v>460</v>
      </c>
      <c r="L903" s="2">
        <v>5670.7601666666669</v>
      </c>
      <c r="M903" s="2">
        <v>2790.3396666666667</v>
      </c>
      <c r="N903" s="1" t="s">
        <v>271</v>
      </c>
      <c r="O903" s="144">
        <v>60</v>
      </c>
      <c r="P903" s="13" t="s">
        <v>47</v>
      </c>
      <c r="Q903" s="13" t="s">
        <v>46</v>
      </c>
      <c r="S903" s="304" t="s">
        <v>625</v>
      </c>
      <c r="AA903" s="91"/>
      <c r="AC903" s="91"/>
      <c r="AE903" s="91"/>
    </row>
    <row r="904" spans="1:31" hidden="1" x14ac:dyDescent="0.35">
      <c r="A904" s="1">
        <v>1752489</v>
      </c>
      <c r="B904" s="1">
        <v>1</v>
      </c>
      <c r="C904" s="25">
        <v>45149.309386574074</v>
      </c>
      <c r="D904" s="1" t="s">
        <v>626</v>
      </c>
      <c r="E904" s="1">
        <v>2</v>
      </c>
      <c r="F904" s="1">
        <v>132</v>
      </c>
      <c r="G904" s="1">
        <v>7.5</v>
      </c>
      <c r="H904" s="1" t="s">
        <v>484</v>
      </c>
      <c r="I904" s="1" t="s">
        <v>478</v>
      </c>
      <c r="J904" s="1">
        <v>60228133</v>
      </c>
      <c r="K904" s="1">
        <v>460</v>
      </c>
      <c r="L904" s="2">
        <v>5528.9026666666659</v>
      </c>
      <c r="M904" s="2">
        <v>2804.551833333333</v>
      </c>
      <c r="N904" s="1" t="s">
        <v>271</v>
      </c>
      <c r="O904" s="144">
        <v>65</v>
      </c>
      <c r="P904" s="13" t="s">
        <v>47</v>
      </c>
      <c r="Q904" s="13" t="s">
        <v>46</v>
      </c>
      <c r="S904" s="304" t="s">
        <v>627</v>
      </c>
      <c r="AA904" s="91"/>
      <c r="AC904" s="91"/>
      <c r="AE904" s="91"/>
    </row>
    <row r="905" spans="1:31" hidden="1" x14ac:dyDescent="0.35">
      <c r="A905" s="1">
        <v>1752489</v>
      </c>
      <c r="B905" s="1">
        <v>2</v>
      </c>
      <c r="C905" s="25">
        <v>45149.375925925924</v>
      </c>
      <c r="D905" s="1" t="s">
        <v>626</v>
      </c>
      <c r="E905" s="1">
        <v>2</v>
      </c>
      <c r="F905" s="1">
        <v>132</v>
      </c>
      <c r="G905" s="1">
        <v>7.5</v>
      </c>
      <c r="H905" s="1" t="s">
        <v>484</v>
      </c>
      <c r="I905" s="1" t="s">
        <v>478</v>
      </c>
      <c r="J905" s="1">
        <v>60228133</v>
      </c>
      <c r="K905" s="1">
        <v>460</v>
      </c>
      <c r="L905" s="2">
        <v>5984.0618333333332</v>
      </c>
      <c r="M905" s="2">
        <v>2981.0151666666666</v>
      </c>
      <c r="N905" s="1" t="s">
        <v>271</v>
      </c>
      <c r="O905" s="144">
        <v>65</v>
      </c>
      <c r="P905" s="13" t="s">
        <v>47</v>
      </c>
      <c r="Q905" s="13" t="s">
        <v>46</v>
      </c>
      <c r="S905" s="304" t="s">
        <v>627</v>
      </c>
      <c r="AA905" s="91"/>
      <c r="AC905" s="91"/>
      <c r="AE905" s="91"/>
    </row>
    <row r="906" spans="1:31" hidden="1" x14ac:dyDescent="0.35">
      <c r="A906" s="1">
        <v>1752489</v>
      </c>
      <c r="B906" s="1">
        <v>3</v>
      </c>
      <c r="C906" s="25">
        <v>45149.385775462964</v>
      </c>
      <c r="D906" s="1" t="s">
        <v>626</v>
      </c>
      <c r="E906" s="1">
        <v>2</v>
      </c>
      <c r="F906" s="1">
        <v>132</v>
      </c>
      <c r="G906" s="1">
        <v>7.5</v>
      </c>
      <c r="H906" s="1" t="s">
        <v>484</v>
      </c>
      <c r="I906" s="1" t="s">
        <v>478</v>
      </c>
      <c r="J906" s="1">
        <v>60228133</v>
      </c>
      <c r="K906" s="1">
        <v>460</v>
      </c>
      <c r="L906" s="2">
        <v>6344.4908333333333</v>
      </c>
      <c r="M906" s="2">
        <v>3071.73</v>
      </c>
      <c r="N906" s="1" t="s">
        <v>271</v>
      </c>
      <c r="O906" s="144">
        <v>65</v>
      </c>
      <c r="P906" s="13" t="s">
        <v>47</v>
      </c>
      <c r="Q906" s="13" t="s">
        <v>46</v>
      </c>
      <c r="AA906" s="91"/>
      <c r="AC906" s="91"/>
      <c r="AE906" s="91"/>
    </row>
    <row r="907" spans="1:31" hidden="1" x14ac:dyDescent="0.35">
      <c r="A907" s="1">
        <v>1752485</v>
      </c>
      <c r="B907" s="1">
        <v>1</v>
      </c>
      <c r="C907" s="25">
        <v>45149.534409722219</v>
      </c>
      <c r="D907" s="1" t="s">
        <v>628</v>
      </c>
      <c r="E907" s="1">
        <v>4</v>
      </c>
      <c r="F907" s="1">
        <v>90</v>
      </c>
      <c r="G907" s="1">
        <v>1.1000000000000001</v>
      </c>
      <c r="H907" s="1" t="s">
        <v>484</v>
      </c>
      <c r="I907" s="1" t="s">
        <v>478</v>
      </c>
      <c r="J907" s="1">
        <v>60220108</v>
      </c>
      <c r="K907" s="1">
        <v>460</v>
      </c>
      <c r="L907" s="2">
        <v>7119.6614999999993</v>
      </c>
      <c r="M907" s="2">
        <v>2891.0928333333341</v>
      </c>
      <c r="N907" s="1" t="s">
        <v>271</v>
      </c>
      <c r="O907" s="144">
        <v>50</v>
      </c>
      <c r="P907" s="13" t="s">
        <v>47</v>
      </c>
      <c r="Q907" s="13" t="s">
        <v>46</v>
      </c>
      <c r="AA907" s="91"/>
      <c r="AC907" s="91"/>
      <c r="AE907" s="91"/>
    </row>
    <row r="908" spans="1:31" hidden="1" x14ac:dyDescent="0.35">
      <c r="A908" s="1">
        <v>1752485</v>
      </c>
      <c r="B908" s="1">
        <v>2</v>
      </c>
      <c r="C908" s="25">
        <v>45149.496157407404</v>
      </c>
      <c r="D908" s="1" t="s">
        <v>628</v>
      </c>
      <c r="E908" s="1">
        <v>4</v>
      </c>
      <c r="F908" s="1">
        <v>90</v>
      </c>
      <c r="G908" s="1">
        <v>1.1000000000000001</v>
      </c>
      <c r="H908" s="1" t="s">
        <v>484</v>
      </c>
      <c r="I908" s="1" t="s">
        <v>478</v>
      </c>
      <c r="J908" s="1">
        <v>60220108</v>
      </c>
      <c r="K908" s="1">
        <v>460</v>
      </c>
      <c r="L908" s="2">
        <v>7635.050666666667</v>
      </c>
      <c r="M908" s="2">
        <v>2883.9074999999998</v>
      </c>
      <c r="N908" s="1" t="s">
        <v>271</v>
      </c>
      <c r="O908" s="144">
        <v>50</v>
      </c>
      <c r="P908" s="13" t="s">
        <v>47</v>
      </c>
      <c r="Q908" s="13" t="s">
        <v>46</v>
      </c>
      <c r="S908" s="304" t="s">
        <v>629</v>
      </c>
      <c r="AA908" s="91"/>
      <c r="AC908" s="91"/>
      <c r="AE908" s="91"/>
    </row>
    <row r="909" spans="1:31" hidden="1" x14ac:dyDescent="0.35">
      <c r="A909" s="1">
        <v>1752485</v>
      </c>
      <c r="B909" s="1">
        <v>3</v>
      </c>
      <c r="C909" s="25">
        <v>45149.545208333337</v>
      </c>
      <c r="D909" s="1" t="s">
        <v>628</v>
      </c>
      <c r="E909" s="1">
        <v>4</v>
      </c>
      <c r="F909" s="1">
        <v>90</v>
      </c>
      <c r="G909" s="1">
        <v>1.1000000000000001</v>
      </c>
      <c r="H909" s="1" t="s">
        <v>484</v>
      </c>
      <c r="I909" s="1" t="s">
        <v>478</v>
      </c>
      <c r="J909" s="1">
        <v>60220108</v>
      </c>
      <c r="K909" s="1">
        <v>460</v>
      </c>
      <c r="L909" s="2">
        <v>7914.0106666666661</v>
      </c>
      <c r="M909" s="2">
        <v>3232.1319999999996</v>
      </c>
      <c r="N909" s="1" t="s">
        <v>271</v>
      </c>
      <c r="O909" s="144">
        <v>50</v>
      </c>
      <c r="P909" s="13" t="s">
        <v>47</v>
      </c>
      <c r="Q909" s="13" t="s">
        <v>46</v>
      </c>
      <c r="AA909" s="91"/>
      <c r="AC909" s="91"/>
      <c r="AE909" s="91"/>
    </row>
    <row r="910" spans="1:31" hidden="1" x14ac:dyDescent="0.35">
      <c r="A910" s="1">
        <v>1752486</v>
      </c>
      <c r="B910" s="1">
        <v>1</v>
      </c>
      <c r="C910" s="25">
        <v>45152.356296296297</v>
      </c>
      <c r="D910" s="1" t="s">
        <v>628</v>
      </c>
      <c r="E910" s="1">
        <v>4</v>
      </c>
      <c r="F910" s="1">
        <v>90</v>
      </c>
      <c r="G910" s="1">
        <v>1.1000000000000001</v>
      </c>
      <c r="H910" s="1" t="s">
        <v>630</v>
      </c>
      <c r="I910" s="1" t="s">
        <v>478</v>
      </c>
      <c r="J910" s="1">
        <v>60220108</v>
      </c>
      <c r="K910" s="1">
        <v>460</v>
      </c>
      <c r="L910" s="2">
        <v>9534.6716666666671</v>
      </c>
      <c r="M910" s="2">
        <v>3910.8818333333329</v>
      </c>
      <c r="N910" s="1" t="s">
        <v>271</v>
      </c>
      <c r="O910" s="144">
        <v>50</v>
      </c>
      <c r="P910" s="13" t="s">
        <v>47</v>
      </c>
      <c r="Q910" s="13" t="s">
        <v>47</v>
      </c>
      <c r="AA910" s="91"/>
      <c r="AC910" s="91"/>
      <c r="AE910" s="91"/>
    </row>
    <row r="911" spans="1:31" hidden="1" x14ac:dyDescent="0.35">
      <c r="A911" s="1">
        <v>1752486</v>
      </c>
      <c r="B911" s="1">
        <v>2</v>
      </c>
      <c r="C911" s="25">
        <v>45152.374664351853</v>
      </c>
      <c r="D911" s="1" t="s">
        <v>628</v>
      </c>
      <c r="E911" s="1">
        <v>4</v>
      </c>
      <c r="F911" s="1">
        <v>90</v>
      </c>
      <c r="G911" s="1">
        <v>1.1000000000000001</v>
      </c>
      <c r="H911" s="1" t="s">
        <v>630</v>
      </c>
      <c r="I911" s="1" t="s">
        <v>478</v>
      </c>
      <c r="J911" s="1">
        <v>60220108</v>
      </c>
      <c r="K911" s="1">
        <v>460</v>
      </c>
      <c r="L911" s="2">
        <v>8676.025833333335</v>
      </c>
      <c r="M911" s="2">
        <v>3832.1601666666666</v>
      </c>
      <c r="N911" s="1" t="s">
        <v>271</v>
      </c>
      <c r="O911" s="144">
        <v>50</v>
      </c>
      <c r="P911" s="13" t="s">
        <v>47</v>
      </c>
      <c r="Q911" s="13" t="s">
        <v>47</v>
      </c>
      <c r="AA911" s="91"/>
      <c r="AC911" s="91"/>
      <c r="AE911" s="91"/>
    </row>
    <row r="912" spans="1:31" hidden="1" x14ac:dyDescent="0.35">
      <c r="A912" s="1">
        <v>1752486</v>
      </c>
      <c r="B912" s="1">
        <v>3</v>
      </c>
      <c r="C912" s="25">
        <v>45152.313194444447</v>
      </c>
      <c r="D912" s="1" t="s">
        <v>628</v>
      </c>
      <c r="E912" s="1">
        <v>4</v>
      </c>
      <c r="F912" s="1">
        <v>90</v>
      </c>
      <c r="G912" s="1">
        <v>1.1000000000000001</v>
      </c>
      <c r="H912" s="1" t="s">
        <v>630</v>
      </c>
      <c r="I912" s="1" t="s">
        <v>478</v>
      </c>
      <c r="J912" s="1">
        <v>60220108</v>
      </c>
      <c r="K912" s="1">
        <v>460</v>
      </c>
      <c r="L912" s="2">
        <v>8693.1966666666649</v>
      </c>
      <c r="M912" s="2">
        <v>3226.5844999999995</v>
      </c>
      <c r="N912" s="1" t="s">
        <v>271</v>
      </c>
      <c r="O912" s="144">
        <v>50</v>
      </c>
      <c r="P912" s="13" t="s">
        <v>47</v>
      </c>
      <c r="Q912" s="13" t="s">
        <v>46</v>
      </c>
      <c r="AA912" s="91"/>
      <c r="AC912" s="91"/>
      <c r="AE912" s="91"/>
    </row>
    <row r="913" spans="1:31" hidden="1" x14ac:dyDescent="0.35">
      <c r="A913" s="1">
        <v>1752484</v>
      </c>
      <c r="B913" s="1">
        <v>1</v>
      </c>
      <c r="C913" s="25">
        <v>45149.460034722222</v>
      </c>
      <c r="D913" s="1" t="s">
        <v>628</v>
      </c>
      <c r="E913" s="1">
        <v>4</v>
      </c>
      <c r="F913" s="1">
        <v>90</v>
      </c>
      <c r="G913" s="1">
        <v>1.1000000000000001</v>
      </c>
      <c r="H913" s="1" t="s">
        <v>429</v>
      </c>
      <c r="I913" s="1" t="s">
        <v>478</v>
      </c>
      <c r="J913" s="1">
        <v>60220377</v>
      </c>
      <c r="K913" s="1">
        <v>460</v>
      </c>
      <c r="L913" s="2">
        <v>7320.6395000000011</v>
      </c>
      <c r="M913" s="2">
        <v>2973.4600000000005</v>
      </c>
      <c r="N913" s="1" t="s">
        <v>271</v>
      </c>
      <c r="O913" s="144">
        <v>50</v>
      </c>
      <c r="P913" s="13" t="s">
        <v>47</v>
      </c>
      <c r="Q913" s="13" t="s">
        <v>46</v>
      </c>
      <c r="AA913" s="91"/>
      <c r="AC913" s="91"/>
      <c r="AE913" s="100"/>
    </row>
    <row r="914" spans="1:31" hidden="1" x14ac:dyDescent="0.35">
      <c r="A914" s="1">
        <v>1752484</v>
      </c>
      <c r="B914" s="1">
        <v>2</v>
      </c>
      <c r="C914" s="25">
        <v>45149.470636574071</v>
      </c>
      <c r="D914" s="1" t="s">
        <v>628</v>
      </c>
      <c r="E914" s="1">
        <v>4</v>
      </c>
      <c r="F914" s="1">
        <v>90</v>
      </c>
      <c r="G914" s="1">
        <v>1.1000000000000001</v>
      </c>
      <c r="H914" s="1" t="s">
        <v>429</v>
      </c>
      <c r="I914" s="1" t="s">
        <v>478</v>
      </c>
      <c r="J914" s="1">
        <v>60220377</v>
      </c>
      <c r="K914" s="1">
        <v>460</v>
      </c>
      <c r="L914" s="2">
        <v>7826.5186666666668</v>
      </c>
      <c r="M914" s="2">
        <v>3264.0961666666662</v>
      </c>
      <c r="N914" s="1" t="s">
        <v>271</v>
      </c>
      <c r="O914" s="144">
        <v>50</v>
      </c>
      <c r="P914" s="13" t="s">
        <v>47</v>
      </c>
      <c r="Q914" s="13" t="s">
        <v>47</v>
      </c>
      <c r="AA914" s="91"/>
      <c r="AC914" s="91"/>
    </row>
    <row r="915" spans="1:31" hidden="1" x14ac:dyDescent="0.35">
      <c r="A915" s="193">
        <v>1752484</v>
      </c>
      <c r="B915" s="193">
        <v>3</v>
      </c>
      <c r="C915" s="194">
        <v>45149.480879629627</v>
      </c>
      <c r="D915" s="193" t="s">
        <v>628</v>
      </c>
      <c r="E915" s="193">
        <v>4</v>
      </c>
      <c r="F915" s="193">
        <v>90</v>
      </c>
      <c r="G915" s="193">
        <v>1.1000000000000001</v>
      </c>
      <c r="H915" s="193" t="s">
        <v>429</v>
      </c>
      <c r="I915" s="193" t="s">
        <v>478</v>
      </c>
      <c r="J915" s="193">
        <v>60220377</v>
      </c>
      <c r="K915" s="193">
        <v>460</v>
      </c>
      <c r="L915" s="195">
        <v>7931.0230000000001</v>
      </c>
      <c r="M915" s="195">
        <v>3266.6321666666663</v>
      </c>
      <c r="N915" s="193" t="s">
        <v>271</v>
      </c>
      <c r="O915" s="196">
        <v>50</v>
      </c>
      <c r="P915" s="197" t="s">
        <v>47</v>
      </c>
      <c r="Q915" s="197" t="s">
        <v>47</v>
      </c>
      <c r="R915" s="287"/>
      <c r="S915" s="193"/>
      <c r="T915" s="203"/>
      <c r="U915" s="198"/>
      <c r="V915" s="199"/>
      <c r="W915" s="173"/>
      <c r="X915" s="173"/>
      <c r="Y915" s="278"/>
      <c r="Z915" s="278"/>
      <c r="AA915" s="100"/>
      <c r="AC915" s="91"/>
    </row>
    <row r="916" spans="1:31" hidden="1" x14ac:dyDescent="0.35">
      <c r="A916" s="1">
        <v>1752068</v>
      </c>
      <c r="B916" s="1">
        <v>1</v>
      </c>
      <c r="C916" s="25">
        <v>45159.339745370373</v>
      </c>
      <c r="D916" s="1" t="s">
        <v>476</v>
      </c>
      <c r="E916" s="1">
        <v>2</v>
      </c>
      <c r="F916" s="1">
        <v>132</v>
      </c>
      <c r="G916" s="1">
        <v>15</v>
      </c>
      <c r="H916" s="1" t="s">
        <v>484</v>
      </c>
      <c r="I916" s="1" t="s">
        <v>478</v>
      </c>
      <c r="J916" s="1">
        <v>60236645</v>
      </c>
      <c r="K916" s="1">
        <v>400</v>
      </c>
      <c r="L916" s="2">
        <v>2941.7599999999998</v>
      </c>
      <c r="M916" s="2">
        <v>1779.5587499999999</v>
      </c>
      <c r="N916" s="1" t="s">
        <v>47</v>
      </c>
      <c r="O916" s="144">
        <v>85</v>
      </c>
      <c r="P916" s="13" t="s">
        <v>45</v>
      </c>
      <c r="Q916" s="13" t="s">
        <v>45</v>
      </c>
      <c r="R916" s="286">
        <v>85</v>
      </c>
      <c r="S916" s="428" t="s">
        <v>631</v>
      </c>
      <c r="AA916" s="91"/>
      <c r="AC916" s="91"/>
    </row>
    <row r="917" spans="1:31" hidden="1" x14ac:dyDescent="0.35">
      <c r="A917" s="1">
        <v>1752068</v>
      </c>
      <c r="B917" s="1">
        <v>2</v>
      </c>
      <c r="C917" s="25">
        <v>45159.313344907408</v>
      </c>
      <c r="D917" s="1" t="s">
        <v>476</v>
      </c>
      <c r="E917" s="1">
        <v>2</v>
      </c>
      <c r="F917" s="1">
        <v>132</v>
      </c>
      <c r="G917" s="1">
        <v>15</v>
      </c>
      <c r="H917" s="1" t="s">
        <v>484</v>
      </c>
      <c r="I917" s="1" t="s">
        <v>478</v>
      </c>
      <c r="J917" s="1">
        <v>60236645</v>
      </c>
      <c r="K917" s="1">
        <v>400</v>
      </c>
      <c r="L917" s="2">
        <v>3437.2310000000002</v>
      </c>
      <c r="M917" s="2">
        <v>2035.2192500000001</v>
      </c>
      <c r="N917" s="1" t="s">
        <v>47</v>
      </c>
      <c r="O917" s="144">
        <v>105</v>
      </c>
      <c r="P917" s="13" t="s">
        <v>45</v>
      </c>
      <c r="Q917" s="13" t="s">
        <v>45</v>
      </c>
      <c r="R917" s="286">
        <v>105</v>
      </c>
      <c r="S917" s="428" t="s">
        <v>631</v>
      </c>
      <c r="AA917" s="91"/>
      <c r="AC917" s="91"/>
    </row>
    <row r="918" spans="1:31" hidden="1" x14ac:dyDescent="0.35">
      <c r="A918" s="1">
        <v>1752068</v>
      </c>
      <c r="B918" s="1">
        <v>3</v>
      </c>
      <c r="C918" s="25">
        <v>45159.291689814818</v>
      </c>
      <c r="D918" s="1" t="s">
        <v>476</v>
      </c>
      <c r="E918" s="1">
        <v>2</v>
      </c>
      <c r="F918" s="1">
        <v>132</v>
      </c>
      <c r="G918" s="1">
        <v>15</v>
      </c>
      <c r="H918" s="1" t="s">
        <v>484</v>
      </c>
      <c r="I918" s="1" t="s">
        <v>478</v>
      </c>
      <c r="J918" s="1">
        <v>60236645</v>
      </c>
      <c r="K918" s="1">
        <v>400</v>
      </c>
      <c r="L918" s="2">
        <v>2755.7602500000003</v>
      </c>
      <c r="M918" s="2">
        <v>1665.3595</v>
      </c>
      <c r="N918" s="1" t="s">
        <v>47</v>
      </c>
      <c r="O918" s="144">
        <v>80</v>
      </c>
      <c r="P918" s="13" t="s">
        <v>45</v>
      </c>
      <c r="Q918" s="13" t="s">
        <v>45</v>
      </c>
      <c r="R918" s="286">
        <v>80</v>
      </c>
      <c r="S918" s="428" t="s">
        <v>631</v>
      </c>
      <c r="AA918" s="91"/>
      <c r="AC918" s="91"/>
    </row>
    <row r="919" spans="1:31" hidden="1" x14ac:dyDescent="0.35">
      <c r="A919" s="1">
        <v>1752068</v>
      </c>
      <c r="B919" s="1">
        <v>4</v>
      </c>
      <c r="C919" s="25">
        <v>45159.282337962963</v>
      </c>
      <c r="D919" s="1" t="s">
        <v>476</v>
      </c>
      <c r="E919" s="1">
        <v>2</v>
      </c>
      <c r="F919" s="1">
        <v>132</v>
      </c>
      <c r="G919" s="1">
        <v>15</v>
      </c>
      <c r="H919" s="1" t="s">
        <v>484</v>
      </c>
      <c r="I919" s="1" t="s">
        <v>478</v>
      </c>
      <c r="J919" s="1">
        <v>60236645</v>
      </c>
      <c r="K919" s="1">
        <v>400</v>
      </c>
      <c r="L919" s="2">
        <v>2859.0230000000001</v>
      </c>
      <c r="M919" s="2">
        <v>1714.1775000000002</v>
      </c>
      <c r="N919" s="1" t="s">
        <v>47</v>
      </c>
      <c r="O919" s="144">
        <v>85</v>
      </c>
      <c r="P919" s="13" t="s">
        <v>45</v>
      </c>
      <c r="Q919" s="13" t="s">
        <v>45</v>
      </c>
      <c r="R919" s="286">
        <v>85</v>
      </c>
      <c r="S919" s="428" t="s">
        <v>631</v>
      </c>
      <c r="AA919" s="91"/>
      <c r="AC919" s="91"/>
    </row>
    <row r="920" spans="1:31" hidden="1" x14ac:dyDescent="0.35">
      <c r="A920" s="1">
        <v>1752068</v>
      </c>
      <c r="B920" s="1">
        <v>5</v>
      </c>
      <c r="C920" s="25">
        <v>45159.387858796297</v>
      </c>
      <c r="D920" s="1" t="s">
        <v>476</v>
      </c>
      <c r="E920" s="1">
        <v>2</v>
      </c>
      <c r="F920" s="1">
        <v>132</v>
      </c>
      <c r="G920" s="1">
        <v>15</v>
      </c>
      <c r="H920" s="1" t="s">
        <v>484</v>
      </c>
      <c r="I920" s="1" t="s">
        <v>478</v>
      </c>
      <c r="J920" s="1">
        <v>60236645</v>
      </c>
      <c r="K920" s="1">
        <v>400</v>
      </c>
      <c r="L920" s="2">
        <v>3057.1480000000001</v>
      </c>
      <c r="M920" s="2">
        <v>1774.8829999999998</v>
      </c>
      <c r="N920" s="1" t="s">
        <v>47</v>
      </c>
      <c r="O920" s="144">
        <v>90</v>
      </c>
      <c r="P920" s="13" t="s">
        <v>45</v>
      </c>
      <c r="Q920" s="13" t="s">
        <v>45</v>
      </c>
      <c r="R920" s="286">
        <v>85</v>
      </c>
      <c r="S920" s="428" t="s">
        <v>631</v>
      </c>
      <c r="AA920" s="91"/>
      <c r="AC920" s="91"/>
    </row>
    <row r="921" spans="1:31" hidden="1" x14ac:dyDescent="0.35">
      <c r="A921" s="1">
        <v>1752068</v>
      </c>
      <c r="B921" s="1">
        <v>6</v>
      </c>
      <c r="C921" s="25">
        <v>45159.395162037035</v>
      </c>
      <c r="D921" s="1" t="s">
        <v>476</v>
      </c>
      <c r="E921" s="1">
        <v>2</v>
      </c>
      <c r="F921" s="1">
        <v>132</v>
      </c>
      <c r="G921" s="1">
        <v>15</v>
      </c>
      <c r="H921" s="1" t="s">
        <v>484</v>
      </c>
      <c r="I921" s="1" t="s">
        <v>478</v>
      </c>
      <c r="J921" s="1">
        <v>60236645</v>
      </c>
      <c r="K921" s="1">
        <v>400</v>
      </c>
      <c r="L921" s="2">
        <v>3013.402</v>
      </c>
      <c r="M921" s="2">
        <v>1848.1100000000001</v>
      </c>
      <c r="N921" s="1" t="s">
        <v>47</v>
      </c>
      <c r="O921" s="144">
        <v>90</v>
      </c>
      <c r="P921" s="13" t="s">
        <v>45</v>
      </c>
      <c r="Q921" s="13" t="s">
        <v>45</v>
      </c>
      <c r="R921" s="286">
        <v>90</v>
      </c>
      <c r="S921" s="428" t="s">
        <v>631</v>
      </c>
      <c r="AA921" s="91"/>
      <c r="AC921" s="91"/>
    </row>
    <row r="922" spans="1:31" hidden="1" x14ac:dyDescent="0.35">
      <c r="A922" s="1">
        <v>1752068</v>
      </c>
      <c r="B922" s="1">
        <v>7</v>
      </c>
      <c r="C922" s="25">
        <v>45159.402222222219</v>
      </c>
      <c r="D922" s="1" t="s">
        <v>476</v>
      </c>
      <c r="E922" s="1">
        <v>2</v>
      </c>
      <c r="F922" s="1">
        <v>132</v>
      </c>
      <c r="G922" s="1">
        <v>15</v>
      </c>
      <c r="H922" s="1" t="s">
        <v>484</v>
      </c>
      <c r="I922" s="1" t="s">
        <v>478</v>
      </c>
      <c r="J922" s="1">
        <v>60236645</v>
      </c>
      <c r="K922" s="1">
        <v>400</v>
      </c>
      <c r="L922" s="2">
        <v>3012.8472499999998</v>
      </c>
      <c r="M922" s="2">
        <v>1846.7627500000001</v>
      </c>
      <c r="N922" s="1" t="s">
        <v>47</v>
      </c>
      <c r="O922" s="144">
        <v>90</v>
      </c>
      <c r="P922" s="13" t="s">
        <v>45</v>
      </c>
      <c r="Q922" s="13" t="s">
        <v>45</v>
      </c>
      <c r="R922" s="286">
        <v>90</v>
      </c>
      <c r="S922" s="428" t="s">
        <v>631</v>
      </c>
      <c r="AA922" s="91"/>
      <c r="AC922" s="91"/>
    </row>
    <row r="923" spans="1:31" hidden="1" x14ac:dyDescent="0.35">
      <c r="A923" s="193">
        <v>1752068</v>
      </c>
      <c r="B923" s="193">
        <v>5</v>
      </c>
      <c r="C923" s="194">
        <v>45159.414421296293</v>
      </c>
      <c r="D923" s="193" t="s">
        <v>476</v>
      </c>
      <c r="E923" s="193">
        <v>2</v>
      </c>
      <c r="F923" s="193">
        <v>132</v>
      </c>
      <c r="G923" s="193">
        <v>15</v>
      </c>
      <c r="H923" s="193" t="s">
        <v>484</v>
      </c>
      <c r="I923" s="193" t="s">
        <v>478</v>
      </c>
      <c r="J923" s="193">
        <v>60236645</v>
      </c>
      <c r="K923" s="193">
        <v>690</v>
      </c>
      <c r="L923" s="195">
        <v>4894.5592500000002</v>
      </c>
      <c r="M923" s="195">
        <v>2621.1145000000001</v>
      </c>
      <c r="N923" s="193" t="s">
        <v>271</v>
      </c>
      <c r="O923" s="196">
        <v>85</v>
      </c>
      <c r="P923" s="197" t="s">
        <v>45</v>
      </c>
      <c r="Q923" s="197" t="s">
        <v>44</v>
      </c>
      <c r="R923" s="287">
        <v>105</v>
      </c>
      <c r="S923" s="193"/>
      <c r="T923" s="203"/>
      <c r="U923" s="198"/>
      <c r="V923" s="199"/>
      <c r="W923" s="173"/>
      <c r="X923" s="173"/>
      <c r="Y923" s="278"/>
      <c r="Z923" s="278"/>
      <c r="AA923" s="100"/>
      <c r="AC923" s="91"/>
    </row>
    <row r="924" spans="1:31" hidden="1" x14ac:dyDescent="0.35">
      <c r="A924" s="1">
        <v>455053</v>
      </c>
      <c r="B924" s="1">
        <v>1</v>
      </c>
      <c r="C924" s="25">
        <v>45169.414629629631</v>
      </c>
      <c r="D924" s="1" t="s">
        <v>632</v>
      </c>
      <c r="E924" s="1">
        <v>6</v>
      </c>
      <c r="F924" s="1">
        <v>450</v>
      </c>
      <c r="G924" s="1">
        <v>1000</v>
      </c>
      <c r="H924" s="1" t="s">
        <v>55</v>
      </c>
      <c r="I924" s="1" t="s">
        <v>596</v>
      </c>
      <c r="J924" s="1">
        <v>12391502</v>
      </c>
      <c r="K924" s="1">
        <v>630</v>
      </c>
      <c r="L924" s="2">
        <v>8600</v>
      </c>
      <c r="M924" s="2">
        <v>4751.1408333333338</v>
      </c>
      <c r="N924" s="1" t="s">
        <v>271</v>
      </c>
      <c r="O924" s="144">
        <v>100</v>
      </c>
      <c r="P924" s="13" t="s">
        <v>47</v>
      </c>
      <c r="Q924" s="13" t="s">
        <v>47</v>
      </c>
      <c r="R924" s="286">
        <v>90</v>
      </c>
      <c r="AA924" s="91"/>
      <c r="AC924" s="91"/>
    </row>
    <row r="925" spans="1:31" x14ac:dyDescent="0.35">
      <c r="A925" s="1">
        <v>453811</v>
      </c>
      <c r="B925" s="1">
        <v>1</v>
      </c>
      <c r="C925" s="25">
        <v>45245.601273148146</v>
      </c>
      <c r="D925" s="1" t="s">
        <v>633</v>
      </c>
      <c r="E925" s="1">
        <v>4</v>
      </c>
      <c r="F925" s="1">
        <v>112</v>
      </c>
      <c r="G925" s="1">
        <v>1.7</v>
      </c>
      <c r="H925" s="1" t="s">
        <v>63</v>
      </c>
      <c r="I925" s="1" t="s">
        <v>64</v>
      </c>
      <c r="J925" s="1">
        <v>12388272</v>
      </c>
      <c r="K925" s="1">
        <v>380</v>
      </c>
      <c r="L925" s="2">
        <v>5876.5459999999994</v>
      </c>
      <c r="M925" s="2">
        <v>2519.0405000000001</v>
      </c>
      <c r="N925" s="1" t="s">
        <v>271</v>
      </c>
      <c r="O925" s="144">
        <v>105</v>
      </c>
      <c r="P925" s="13" t="s">
        <v>47</v>
      </c>
      <c r="Q925" s="13" t="s">
        <v>46</v>
      </c>
      <c r="R925" s="286">
        <v>95</v>
      </c>
      <c r="AA925" s="91"/>
      <c r="AC925" s="91"/>
    </row>
    <row r="926" spans="1:31" hidden="1" x14ac:dyDescent="0.35">
      <c r="A926" s="1">
        <v>457257</v>
      </c>
      <c r="B926" s="1">
        <v>1</v>
      </c>
      <c r="C926" s="25">
        <v>45253.252986111111</v>
      </c>
      <c r="D926" s="1" t="s">
        <v>634</v>
      </c>
      <c r="E926" s="1">
        <v>4</v>
      </c>
      <c r="F926" s="1">
        <v>250</v>
      </c>
      <c r="G926" s="1">
        <v>60</v>
      </c>
      <c r="H926" s="1" t="s">
        <v>34</v>
      </c>
      <c r="I926" s="1" t="s">
        <v>131</v>
      </c>
      <c r="J926" s="1">
        <v>12391522</v>
      </c>
      <c r="K926" s="1">
        <v>450</v>
      </c>
      <c r="L926" s="2">
        <v>9580.0041666666657</v>
      </c>
      <c r="M926" s="2">
        <v>4751.6186666666663</v>
      </c>
      <c r="N926" s="1" t="s">
        <v>271</v>
      </c>
      <c r="O926" s="144">
        <v>105</v>
      </c>
      <c r="P926" s="13" t="s">
        <v>47</v>
      </c>
      <c r="Q926" s="13" t="s">
        <v>47</v>
      </c>
      <c r="R926" s="286">
        <v>105</v>
      </c>
      <c r="AA926" s="91"/>
      <c r="AC926" s="91"/>
    </row>
    <row r="927" spans="1:31" hidden="1" x14ac:dyDescent="0.35">
      <c r="A927" s="1">
        <v>458782</v>
      </c>
      <c r="B927" s="1">
        <v>1</v>
      </c>
      <c r="C927" s="25">
        <v>45415.389340277776</v>
      </c>
      <c r="D927" s="1" t="s">
        <v>635</v>
      </c>
      <c r="E927" s="1">
        <v>4</v>
      </c>
      <c r="F927" s="1">
        <v>280</v>
      </c>
      <c r="G927" s="1">
        <v>190</v>
      </c>
      <c r="H927" s="1" t="s">
        <v>34</v>
      </c>
      <c r="I927" s="1" t="s">
        <v>636</v>
      </c>
      <c r="J927" s="1">
        <v>12401442</v>
      </c>
      <c r="K927" s="1">
        <v>650</v>
      </c>
      <c r="L927" s="2">
        <v>9604.1999999999989</v>
      </c>
      <c r="M927" s="2">
        <v>4859.9798333333338</v>
      </c>
      <c r="N927" s="1" t="s">
        <v>271</v>
      </c>
      <c r="O927" s="144">
        <v>105</v>
      </c>
      <c r="P927" s="13" t="s">
        <v>47</v>
      </c>
      <c r="Q927" s="13" t="s">
        <v>47</v>
      </c>
      <c r="R927" s="286">
        <v>80</v>
      </c>
      <c r="AA927" s="91"/>
      <c r="AC927" s="91"/>
    </row>
    <row r="928" spans="1:31" hidden="1" x14ac:dyDescent="0.35">
      <c r="A928" s="1">
        <v>455301</v>
      </c>
      <c r="B928" s="1">
        <v>1</v>
      </c>
      <c r="C928" s="25">
        <v>45187.626967592594</v>
      </c>
      <c r="D928" s="1" t="s">
        <v>637</v>
      </c>
      <c r="E928" s="1">
        <v>4</v>
      </c>
      <c r="F928" s="1">
        <v>355</v>
      </c>
      <c r="G928" s="1">
        <v>400</v>
      </c>
      <c r="H928" s="1" t="s">
        <v>34</v>
      </c>
      <c r="I928" s="1" t="s">
        <v>51</v>
      </c>
      <c r="J928" s="1">
        <v>12391582</v>
      </c>
      <c r="K928" s="1">
        <v>660</v>
      </c>
      <c r="L928" s="2">
        <v>6750.0394999999999</v>
      </c>
      <c r="M928" s="2">
        <v>4043.1764999999996</v>
      </c>
      <c r="N928" s="1" t="s">
        <v>271</v>
      </c>
      <c r="O928" s="144">
        <v>90</v>
      </c>
      <c r="P928" s="13" t="s">
        <v>46</v>
      </c>
      <c r="Q928" s="13" t="s">
        <v>46</v>
      </c>
      <c r="R928" s="286">
        <v>95</v>
      </c>
      <c r="AA928" s="91"/>
      <c r="AC928" s="91"/>
    </row>
    <row r="929" spans="1:32" hidden="1" x14ac:dyDescent="0.35">
      <c r="A929" s="1">
        <v>455301</v>
      </c>
      <c r="B929" s="1">
        <v>2</v>
      </c>
      <c r="C929" s="25">
        <v>45187.67491898148</v>
      </c>
      <c r="D929" s="1" t="s">
        <v>637</v>
      </c>
      <c r="E929" s="1">
        <v>4</v>
      </c>
      <c r="F929" s="1">
        <v>355</v>
      </c>
      <c r="G929" s="1">
        <v>400</v>
      </c>
      <c r="H929" s="1" t="s">
        <v>34</v>
      </c>
      <c r="I929" s="1" t="s">
        <v>51</v>
      </c>
      <c r="J929" s="1">
        <v>12391582</v>
      </c>
      <c r="K929" s="1">
        <v>660</v>
      </c>
      <c r="L929" s="2">
        <v>6405.9888333333338</v>
      </c>
      <c r="M929" s="2">
        <v>3701.2919999999999</v>
      </c>
      <c r="N929" s="1" t="s">
        <v>271</v>
      </c>
      <c r="O929" s="144">
        <v>85</v>
      </c>
      <c r="P929" s="13" t="s">
        <v>46</v>
      </c>
      <c r="Q929" s="13" t="s">
        <v>46</v>
      </c>
      <c r="R929" s="286">
        <v>90</v>
      </c>
      <c r="AA929" s="91"/>
      <c r="AC929" s="91"/>
    </row>
    <row r="930" spans="1:32" hidden="1" x14ac:dyDescent="0.35">
      <c r="A930" s="1">
        <v>456556</v>
      </c>
      <c r="B930" s="1">
        <v>1</v>
      </c>
      <c r="C930" s="25">
        <v>45187.779988425929</v>
      </c>
      <c r="D930" s="1" t="s">
        <v>638</v>
      </c>
      <c r="E930" s="1">
        <v>8</v>
      </c>
      <c r="F930" s="1">
        <v>400</v>
      </c>
      <c r="G930" s="1">
        <v>71</v>
      </c>
      <c r="H930" s="1" t="s">
        <v>34</v>
      </c>
      <c r="I930" s="1" t="s">
        <v>51</v>
      </c>
      <c r="J930" s="1">
        <v>12395642</v>
      </c>
      <c r="K930" s="1">
        <v>460</v>
      </c>
      <c r="L930" s="2">
        <v>8759.3968333333341</v>
      </c>
      <c r="M930" s="2">
        <v>4790.9794999999995</v>
      </c>
      <c r="N930" s="1" t="s">
        <v>271</v>
      </c>
      <c r="O930" s="144">
        <v>105</v>
      </c>
      <c r="P930" s="13" t="s">
        <v>47</v>
      </c>
      <c r="Q930" s="13" t="s">
        <v>47</v>
      </c>
      <c r="R930" s="286">
        <v>105</v>
      </c>
      <c r="AA930" s="91"/>
      <c r="AC930" s="91"/>
    </row>
    <row r="931" spans="1:32" hidden="1" x14ac:dyDescent="0.35">
      <c r="A931" s="1">
        <v>456635</v>
      </c>
      <c r="B931" s="1">
        <v>1</v>
      </c>
      <c r="C931" s="25">
        <v>45187.718726851854</v>
      </c>
      <c r="D931" s="1" t="s">
        <v>639</v>
      </c>
      <c r="E931" s="1">
        <v>4</v>
      </c>
      <c r="F931" s="1">
        <v>280</v>
      </c>
      <c r="G931" s="1">
        <v>100</v>
      </c>
      <c r="H931" s="1" t="s">
        <v>34</v>
      </c>
      <c r="I931" s="1" t="s">
        <v>51</v>
      </c>
      <c r="J931" s="1">
        <v>12395772</v>
      </c>
      <c r="K931" s="1">
        <v>660</v>
      </c>
      <c r="L931" s="2">
        <v>9523.4726666666666</v>
      </c>
      <c r="M931" s="2">
        <v>4669.6213333333335</v>
      </c>
      <c r="N931" s="1" t="s">
        <v>271</v>
      </c>
      <c r="O931" s="144">
        <v>105</v>
      </c>
      <c r="P931" s="13" t="s">
        <v>47</v>
      </c>
      <c r="Q931" s="13" t="s">
        <v>47</v>
      </c>
      <c r="R931" s="286">
        <v>80</v>
      </c>
      <c r="AA931" s="91"/>
      <c r="AC931" s="91"/>
    </row>
    <row r="932" spans="1:32" hidden="1" x14ac:dyDescent="0.35">
      <c r="A932" s="1">
        <v>456048</v>
      </c>
      <c r="B932" s="1">
        <v>1</v>
      </c>
      <c r="C932" s="25">
        <v>45268.321087962962</v>
      </c>
      <c r="D932" s="1" t="s">
        <v>640</v>
      </c>
      <c r="E932" s="1">
        <v>8</v>
      </c>
      <c r="F932" s="1">
        <v>280</v>
      </c>
      <c r="G932" s="1">
        <v>15</v>
      </c>
      <c r="H932" s="1" t="s">
        <v>34</v>
      </c>
      <c r="I932" s="1" t="s">
        <v>131</v>
      </c>
      <c r="J932" s="1">
        <v>12394262</v>
      </c>
      <c r="K932" s="1">
        <v>415</v>
      </c>
      <c r="L932" s="2">
        <v>8733.7198333333345</v>
      </c>
      <c r="M932" s="2">
        <v>4955.7666666666664</v>
      </c>
      <c r="N932" s="1" t="s">
        <v>271</v>
      </c>
      <c r="O932" s="144">
        <v>105</v>
      </c>
      <c r="P932" s="13" t="s">
        <v>47</v>
      </c>
      <c r="Q932" s="13" t="s">
        <v>47</v>
      </c>
      <c r="R932" s="286">
        <v>105</v>
      </c>
      <c r="AA932" s="91"/>
      <c r="AC932" s="91"/>
    </row>
    <row r="933" spans="1:32" hidden="1" x14ac:dyDescent="0.35">
      <c r="A933" s="1">
        <v>456126</v>
      </c>
      <c r="B933" s="1">
        <v>1</v>
      </c>
      <c r="C933" s="25">
        <v>45268.409328703703</v>
      </c>
      <c r="D933" s="1" t="s">
        <v>640</v>
      </c>
      <c r="E933" s="1">
        <v>8</v>
      </c>
      <c r="F933" s="1">
        <v>280</v>
      </c>
      <c r="G933" s="1">
        <v>37</v>
      </c>
      <c r="H933" s="1" t="s">
        <v>34</v>
      </c>
      <c r="I933" s="1" t="s">
        <v>131</v>
      </c>
      <c r="J933" s="1">
        <v>12397642</v>
      </c>
      <c r="K933" s="1">
        <v>690</v>
      </c>
      <c r="L933" s="2">
        <v>8086.1944999999987</v>
      </c>
      <c r="M933" s="2">
        <v>4592.9601666666667</v>
      </c>
      <c r="N933" s="1" t="s">
        <v>271</v>
      </c>
      <c r="O933" s="144">
        <v>80</v>
      </c>
      <c r="P933" s="13" t="s">
        <v>47</v>
      </c>
      <c r="Q933" s="13" t="s">
        <v>46</v>
      </c>
      <c r="R933" s="286">
        <v>105</v>
      </c>
      <c r="AA933" s="91"/>
      <c r="AC933" s="91"/>
    </row>
    <row r="934" spans="1:32" hidden="1" x14ac:dyDescent="0.35">
      <c r="A934" s="1">
        <v>456052</v>
      </c>
      <c r="B934" s="1">
        <v>1</v>
      </c>
      <c r="C934" s="25">
        <v>45314.473425925928</v>
      </c>
      <c r="D934" s="1" t="s">
        <v>641</v>
      </c>
      <c r="E934" s="1">
        <v>8</v>
      </c>
      <c r="F934" s="1">
        <v>355</v>
      </c>
      <c r="G934" s="1">
        <v>36</v>
      </c>
      <c r="H934" s="1" t="s">
        <v>34</v>
      </c>
      <c r="I934" s="1" t="s">
        <v>131</v>
      </c>
      <c r="J934" s="1">
        <v>12394282</v>
      </c>
      <c r="K934" s="1">
        <v>415</v>
      </c>
      <c r="L934" s="2">
        <v>9688.1541666666672</v>
      </c>
      <c r="M934" s="2">
        <v>5506.5013333333336</v>
      </c>
      <c r="N934" s="1" t="s">
        <v>271</v>
      </c>
      <c r="O934" s="144">
        <v>105</v>
      </c>
      <c r="P934" s="13" t="s">
        <v>47</v>
      </c>
      <c r="Q934" s="13" t="s">
        <v>47</v>
      </c>
      <c r="R934" s="286">
        <v>105</v>
      </c>
      <c r="AA934" s="91"/>
      <c r="AC934" s="91"/>
    </row>
    <row r="935" spans="1:32" hidden="1" x14ac:dyDescent="0.35">
      <c r="A935" s="1">
        <v>456054</v>
      </c>
      <c r="B935" s="1">
        <v>1</v>
      </c>
      <c r="C935" s="25">
        <v>45314.447858796295</v>
      </c>
      <c r="D935" s="1" t="s">
        <v>642</v>
      </c>
      <c r="E935" s="1">
        <v>8</v>
      </c>
      <c r="F935" s="1">
        <v>355</v>
      </c>
      <c r="G935" s="1">
        <v>55</v>
      </c>
      <c r="H935" s="1" t="s">
        <v>34</v>
      </c>
      <c r="I935" s="1" t="s">
        <v>131</v>
      </c>
      <c r="J935" s="1">
        <v>12394382</v>
      </c>
      <c r="K935" s="1">
        <v>415</v>
      </c>
      <c r="L935" s="2">
        <v>9220.5789999999997</v>
      </c>
      <c r="M935" s="2">
        <v>4854.3266666666668</v>
      </c>
      <c r="N935" s="1" t="s">
        <v>271</v>
      </c>
      <c r="O935" s="144">
        <v>105</v>
      </c>
      <c r="P935" s="13" t="s">
        <v>47</v>
      </c>
      <c r="Q935" s="13" t="s">
        <v>47</v>
      </c>
      <c r="R935" s="286">
        <v>105</v>
      </c>
      <c r="AA935" s="91"/>
      <c r="AC935" s="91"/>
    </row>
    <row r="936" spans="1:32" hidden="1" x14ac:dyDescent="0.35">
      <c r="A936" s="1">
        <v>457920</v>
      </c>
      <c r="B936" s="1">
        <v>1</v>
      </c>
      <c r="C936" s="25">
        <v>45397.394594907404</v>
      </c>
      <c r="D936" s="1" t="s">
        <v>643</v>
      </c>
      <c r="E936" s="1">
        <v>4</v>
      </c>
      <c r="F936" s="1">
        <v>180</v>
      </c>
      <c r="G936" s="1">
        <v>22.5</v>
      </c>
      <c r="H936" s="1" t="s">
        <v>34</v>
      </c>
      <c r="I936" s="1" t="s">
        <v>408</v>
      </c>
      <c r="J936" s="1">
        <v>12399332</v>
      </c>
      <c r="K936" s="1">
        <v>460</v>
      </c>
      <c r="L936" s="2">
        <v>7892.613166666667</v>
      </c>
      <c r="M936" s="2">
        <v>3562.5516666666663</v>
      </c>
      <c r="N936" s="1" t="s">
        <v>47</v>
      </c>
      <c r="O936" s="144">
        <v>105</v>
      </c>
      <c r="P936" s="13" t="s">
        <v>47</v>
      </c>
      <c r="Q936" s="13" t="s">
        <v>47</v>
      </c>
      <c r="R936" s="286">
        <v>95</v>
      </c>
      <c r="AA936" s="91"/>
      <c r="AC936" s="91"/>
    </row>
    <row r="937" spans="1:32" x14ac:dyDescent="0.35">
      <c r="A937" s="1">
        <v>458445</v>
      </c>
      <c r="B937" s="1">
        <v>1</v>
      </c>
      <c r="C937" s="25">
        <v>45397.296956018516</v>
      </c>
      <c r="D937" s="1" t="s">
        <v>644</v>
      </c>
      <c r="E937" s="1">
        <v>6</v>
      </c>
      <c r="F937" s="1">
        <v>315</v>
      </c>
      <c r="G937" s="1">
        <v>64</v>
      </c>
      <c r="H937" s="1" t="s">
        <v>63</v>
      </c>
      <c r="I937" s="1" t="s">
        <v>645</v>
      </c>
      <c r="J937" s="1">
        <v>12400882</v>
      </c>
      <c r="K937" s="1">
        <v>400</v>
      </c>
      <c r="L937" s="2">
        <v>7111.6836666666668</v>
      </c>
      <c r="M937" s="2">
        <v>3000.5635000000002</v>
      </c>
      <c r="N937" s="1" t="s">
        <v>423</v>
      </c>
      <c r="O937" s="144">
        <v>105</v>
      </c>
      <c r="P937" s="13" t="s">
        <v>47</v>
      </c>
      <c r="Q937" s="13" t="s">
        <v>47</v>
      </c>
      <c r="R937" s="286">
        <v>90</v>
      </c>
      <c r="AA937" s="91"/>
      <c r="AC937" s="91"/>
    </row>
    <row r="938" spans="1:32" hidden="1" x14ac:dyDescent="0.35">
      <c r="A938" s="1">
        <v>456749</v>
      </c>
      <c r="B938" s="1">
        <v>1</v>
      </c>
      <c r="C938" s="25">
        <v>45188.588680555556</v>
      </c>
      <c r="D938" s="1" t="s">
        <v>646</v>
      </c>
      <c r="E938" s="1">
        <v>4</v>
      </c>
      <c r="F938" s="1">
        <v>200</v>
      </c>
      <c r="G938" s="1">
        <v>50</v>
      </c>
      <c r="H938" s="1" t="s">
        <v>34</v>
      </c>
      <c r="I938" s="1" t="s">
        <v>647</v>
      </c>
      <c r="J938" s="1">
        <v>12396902</v>
      </c>
      <c r="K938" s="1">
        <v>660</v>
      </c>
      <c r="L938" s="2">
        <v>8861.6821666666674</v>
      </c>
      <c r="M938" s="2">
        <v>4144.0881666666673</v>
      </c>
      <c r="N938" s="1" t="s">
        <v>423</v>
      </c>
      <c r="O938" s="144">
        <v>95</v>
      </c>
      <c r="P938" s="13" t="s">
        <v>47</v>
      </c>
      <c r="Q938" s="13" t="s">
        <v>46</v>
      </c>
      <c r="R938" s="286">
        <v>95</v>
      </c>
      <c r="AA938" s="91"/>
      <c r="AC938" s="91"/>
    </row>
    <row r="939" spans="1:32" x14ac:dyDescent="0.35">
      <c r="A939" s="1">
        <v>457240</v>
      </c>
      <c r="B939" s="1">
        <v>1</v>
      </c>
      <c r="C939" s="25">
        <v>45278.432164351849</v>
      </c>
      <c r="D939" s="1" t="s">
        <v>648</v>
      </c>
      <c r="E939" s="1">
        <v>6</v>
      </c>
      <c r="F939" s="1">
        <v>280</v>
      </c>
      <c r="G939" s="1">
        <v>75</v>
      </c>
      <c r="H939" s="1" t="s">
        <v>63</v>
      </c>
      <c r="I939" s="1" t="s">
        <v>649</v>
      </c>
      <c r="J939" s="1">
        <v>12397892</v>
      </c>
      <c r="K939" s="1">
        <v>400</v>
      </c>
      <c r="L939" s="2">
        <v>7529.5425000000005</v>
      </c>
      <c r="M939" s="2">
        <v>3182.0459999999998</v>
      </c>
      <c r="N939" s="1" t="s">
        <v>47</v>
      </c>
      <c r="O939" s="144">
        <v>105</v>
      </c>
      <c r="P939" s="13" t="s">
        <v>47</v>
      </c>
      <c r="Q939" s="13" t="s">
        <v>47</v>
      </c>
      <c r="R939" s="286">
        <v>95</v>
      </c>
      <c r="AA939" s="91"/>
      <c r="AC939" s="91"/>
    </row>
    <row r="940" spans="1:32" hidden="1" x14ac:dyDescent="0.35">
      <c r="A940" s="1">
        <v>457652</v>
      </c>
      <c r="B940" s="1">
        <v>1</v>
      </c>
      <c r="C940" s="25">
        <v>45260.60224537037</v>
      </c>
      <c r="D940" s="1" t="s">
        <v>650</v>
      </c>
      <c r="E940" s="1">
        <v>2</v>
      </c>
      <c r="F940" s="1">
        <v>132</v>
      </c>
      <c r="G940" s="1">
        <v>9</v>
      </c>
      <c r="H940" s="1" t="s">
        <v>34</v>
      </c>
      <c r="I940" s="1" t="s">
        <v>647</v>
      </c>
      <c r="J940" s="1">
        <v>12398612</v>
      </c>
      <c r="K940" s="1">
        <v>480</v>
      </c>
      <c r="L940" s="2">
        <v>10148.252666666665</v>
      </c>
      <c r="M940" s="2">
        <v>4582.1821666666665</v>
      </c>
      <c r="N940" s="1" t="s">
        <v>237</v>
      </c>
      <c r="O940" s="144">
        <v>105</v>
      </c>
      <c r="P940" s="13" t="s">
        <v>47</v>
      </c>
      <c r="Q940" s="13" t="s">
        <v>47</v>
      </c>
      <c r="R940" s="286">
        <v>105</v>
      </c>
      <c r="AA940" s="91"/>
      <c r="AC940" s="91"/>
    </row>
    <row r="941" spans="1:32" x14ac:dyDescent="0.35">
      <c r="A941" s="1">
        <v>455525</v>
      </c>
      <c r="B941" s="1">
        <v>1</v>
      </c>
      <c r="C941" s="25">
        <v>45209.594201388885</v>
      </c>
      <c r="D941" s="1" t="s">
        <v>651</v>
      </c>
      <c r="E941" s="1">
        <v>4</v>
      </c>
      <c r="F941" s="1">
        <v>355</v>
      </c>
      <c r="G941" s="1">
        <v>500</v>
      </c>
      <c r="H941" s="1" t="s">
        <v>34</v>
      </c>
      <c r="I941" s="1" t="s">
        <v>72</v>
      </c>
      <c r="J941" s="1">
        <v>12393722</v>
      </c>
      <c r="K941" s="1">
        <v>400</v>
      </c>
      <c r="L941" s="2">
        <v>8466.2775000000001</v>
      </c>
      <c r="M941" s="2">
        <v>4586.0918333333329</v>
      </c>
      <c r="N941" s="1" t="s">
        <v>237</v>
      </c>
      <c r="O941" s="144">
        <v>105</v>
      </c>
      <c r="P941" s="13" t="s">
        <v>47</v>
      </c>
      <c r="Q941" s="13" t="s">
        <v>47</v>
      </c>
      <c r="R941" s="286">
        <v>105</v>
      </c>
      <c r="AA941" s="91"/>
      <c r="AC941" s="91"/>
    </row>
    <row r="942" spans="1:32" hidden="1" x14ac:dyDescent="0.35">
      <c r="A942" s="193">
        <v>456197</v>
      </c>
      <c r="B942" s="193">
        <v>1</v>
      </c>
      <c r="C942" s="194">
        <v>45203.544293981482</v>
      </c>
      <c r="D942" s="193" t="s">
        <v>652</v>
      </c>
      <c r="E942" s="193">
        <v>4</v>
      </c>
      <c r="F942" s="193">
        <v>315</v>
      </c>
      <c r="G942" s="193">
        <v>300</v>
      </c>
      <c r="H942" s="193" t="s">
        <v>34</v>
      </c>
      <c r="I942" s="193" t="s">
        <v>72</v>
      </c>
      <c r="J942" s="193">
        <v>12394682</v>
      </c>
      <c r="K942" s="193">
        <v>500</v>
      </c>
      <c r="L942" s="195">
        <v>9084.0048333333325</v>
      </c>
      <c r="M942" s="195">
        <v>5157.3258333333333</v>
      </c>
      <c r="N942" s="193" t="s">
        <v>237</v>
      </c>
      <c r="O942" s="196">
        <v>105</v>
      </c>
      <c r="P942" s="197" t="s">
        <v>47</v>
      </c>
      <c r="Q942" s="197" t="s">
        <v>47</v>
      </c>
      <c r="R942" s="287">
        <v>105</v>
      </c>
      <c r="S942" s="193"/>
      <c r="T942" s="203"/>
      <c r="U942" s="198"/>
      <c r="V942" s="199"/>
      <c r="W942" s="173"/>
      <c r="X942" s="173"/>
      <c r="Y942" s="278"/>
      <c r="Z942" s="278"/>
      <c r="AA942" s="100"/>
      <c r="AB942" s="393"/>
      <c r="AC942" s="100"/>
      <c r="AD942" s="393"/>
      <c r="AE942" s="393"/>
      <c r="AF942" s="393"/>
    </row>
    <row r="943" spans="1:32" hidden="1" x14ac:dyDescent="0.35">
      <c r="A943" s="1">
        <v>458439</v>
      </c>
      <c r="B943" s="1">
        <v>1</v>
      </c>
      <c r="C943" s="25">
        <v>45454.427569444444</v>
      </c>
      <c r="D943" s="1" t="s">
        <v>653</v>
      </c>
      <c r="E943" s="1">
        <v>4</v>
      </c>
      <c r="F943" s="1">
        <v>315</v>
      </c>
      <c r="G943" s="1">
        <v>110</v>
      </c>
      <c r="H943" s="1" t="s">
        <v>63</v>
      </c>
      <c r="I943" s="1" t="s">
        <v>243</v>
      </c>
      <c r="J943" s="1">
        <v>12258482</v>
      </c>
      <c r="K943" s="1">
        <v>690</v>
      </c>
      <c r="L943" s="2">
        <v>7794.6601666666656</v>
      </c>
      <c r="M943" s="2">
        <v>4625.5055000000002</v>
      </c>
      <c r="N943" s="1" t="s">
        <v>271</v>
      </c>
      <c r="O943" s="144">
        <v>105</v>
      </c>
      <c r="P943" s="13" t="s">
        <v>47</v>
      </c>
      <c r="Q943" s="13" t="s">
        <v>47</v>
      </c>
      <c r="R943" s="286">
        <v>105</v>
      </c>
      <c r="U943" s="38">
        <v>80</v>
      </c>
      <c r="V943" s="50" t="s">
        <v>47</v>
      </c>
      <c r="W943" s="112" t="s">
        <v>47</v>
      </c>
      <c r="X943" s="112">
        <v>70</v>
      </c>
      <c r="AA943" s="91"/>
      <c r="AC943" s="91"/>
    </row>
    <row r="944" spans="1:32" hidden="1" x14ac:dyDescent="0.35">
      <c r="A944" s="1">
        <v>458492</v>
      </c>
      <c r="B944" s="1">
        <v>1</v>
      </c>
      <c r="C944" s="25">
        <v>45454.518414351849</v>
      </c>
      <c r="D944" s="1" t="s">
        <v>654</v>
      </c>
      <c r="E944" s="1">
        <v>8</v>
      </c>
      <c r="F944" s="1">
        <v>250</v>
      </c>
      <c r="G944" s="1">
        <v>19.5</v>
      </c>
      <c r="H944" s="1" t="s">
        <v>34</v>
      </c>
      <c r="I944" s="1" t="s">
        <v>408</v>
      </c>
      <c r="J944" s="1">
        <v>12401022</v>
      </c>
      <c r="K944" s="1">
        <v>460</v>
      </c>
      <c r="L944" s="2">
        <v>8338.4210000000003</v>
      </c>
      <c r="M944" s="2">
        <v>4987.5723333333344</v>
      </c>
      <c r="N944" s="1" t="s">
        <v>47</v>
      </c>
      <c r="O944" s="144">
        <v>105</v>
      </c>
      <c r="P944" s="13" t="s">
        <v>47</v>
      </c>
      <c r="Q944" s="13" t="s">
        <v>47</v>
      </c>
      <c r="R944" s="286">
        <v>105</v>
      </c>
      <c r="AA944" s="91"/>
      <c r="AC944" s="91"/>
    </row>
    <row r="945" spans="1:29" x14ac:dyDescent="0.35">
      <c r="A945" s="1">
        <v>459099</v>
      </c>
      <c r="B945" s="1">
        <v>1</v>
      </c>
      <c r="C945" s="25">
        <v>45482.766979166663</v>
      </c>
      <c r="D945" s="1" t="s">
        <v>655</v>
      </c>
      <c r="E945" s="1">
        <v>2</v>
      </c>
      <c r="F945" s="1">
        <v>200</v>
      </c>
      <c r="G945" s="1">
        <v>30</v>
      </c>
      <c r="H945" s="1" t="s">
        <v>63</v>
      </c>
      <c r="I945" s="1" t="s">
        <v>64</v>
      </c>
      <c r="J945" s="1">
        <v>12402352</v>
      </c>
      <c r="K945" s="1">
        <v>400</v>
      </c>
      <c r="L945" s="2">
        <v>6018.9846666666663</v>
      </c>
      <c r="M945" s="2">
        <v>3066.6051666666667</v>
      </c>
      <c r="N945" s="1" t="s">
        <v>47</v>
      </c>
      <c r="O945" s="144">
        <v>105</v>
      </c>
      <c r="P945" s="13" t="s">
        <v>47</v>
      </c>
      <c r="Q945" s="13" t="s">
        <v>47</v>
      </c>
      <c r="R945" s="286">
        <v>90</v>
      </c>
      <c r="U945" s="38">
        <v>66</v>
      </c>
      <c r="V945" s="50" t="s">
        <v>46</v>
      </c>
      <c r="W945" s="112" t="s">
        <v>45</v>
      </c>
      <c r="X945" s="112">
        <v>85</v>
      </c>
      <c r="AA945" s="91"/>
      <c r="AC945" s="91"/>
    </row>
    <row r="946" spans="1:29" hidden="1" x14ac:dyDescent="0.35">
      <c r="A946" s="1">
        <v>459218</v>
      </c>
      <c r="B946" s="1">
        <v>1</v>
      </c>
      <c r="C946" s="25">
        <v>45607.294432870367</v>
      </c>
      <c r="D946" s="1" t="s">
        <v>656</v>
      </c>
      <c r="E946" s="1">
        <v>4</v>
      </c>
      <c r="F946" s="1">
        <v>250</v>
      </c>
      <c r="G946" s="1">
        <v>65</v>
      </c>
      <c r="H946" s="1" t="s">
        <v>34</v>
      </c>
      <c r="I946" s="1" t="s">
        <v>408</v>
      </c>
      <c r="J946" s="1">
        <v>12396902</v>
      </c>
      <c r="K946" s="1">
        <v>660</v>
      </c>
      <c r="L946" s="2">
        <v>8737.9993333333332</v>
      </c>
      <c r="M946" s="2">
        <v>4623.1279999999997</v>
      </c>
      <c r="N946" s="1" t="s">
        <v>271</v>
      </c>
      <c r="O946" s="144">
        <v>95</v>
      </c>
      <c r="P946" s="13" t="s">
        <v>47</v>
      </c>
      <c r="Q946" s="13" t="s">
        <v>47</v>
      </c>
      <c r="R946" s="286">
        <v>80</v>
      </c>
      <c r="AA946" s="91"/>
      <c r="AC946" s="91"/>
    </row>
    <row r="947" spans="1:29" x14ac:dyDescent="0.35">
      <c r="A947" s="1">
        <v>422865</v>
      </c>
      <c r="B947" s="1">
        <v>1</v>
      </c>
      <c r="C947" s="25">
        <v>45631.50277777778</v>
      </c>
      <c r="D947" s="1" t="s">
        <v>657</v>
      </c>
      <c r="E947" s="1">
        <v>4</v>
      </c>
      <c r="F947" s="1">
        <v>400</v>
      </c>
      <c r="G947" s="1">
        <v>615</v>
      </c>
      <c r="H947" s="1" t="s">
        <v>34</v>
      </c>
      <c r="I947" s="1" t="s">
        <v>131</v>
      </c>
      <c r="J947" s="1">
        <v>12322102</v>
      </c>
      <c r="K947" s="1">
        <v>400</v>
      </c>
      <c r="L947" s="2">
        <v>5578.0933333333332</v>
      </c>
      <c r="M947" s="2">
        <v>3489.3266666666664</v>
      </c>
      <c r="N947" s="1" t="s">
        <v>47</v>
      </c>
      <c r="O947" s="144">
        <v>77</v>
      </c>
      <c r="P947" s="13" t="s">
        <v>47</v>
      </c>
      <c r="Q947" s="13" t="s">
        <v>47</v>
      </c>
      <c r="R947" s="286">
        <v>77</v>
      </c>
      <c r="AA947" s="91"/>
      <c r="AC947" s="91"/>
    </row>
    <row r="948" spans="1:29" hidden="1" x14ac:dyDescent="0.35">
      <c r="A948" s="1">
        <v>460448</v>
      </c>
      <c r="B948" s="1">
        <v>1</v>
      </c>
      <c r="C948" s="25">
        <v>45688</v>
      </c>
      <c r="D948" s="1" t="s">
        <v>658</v>
      </c>
      <c r="E948" s="1">
        <v>6</v>
      </c>
      <c r="F948" s="1">
        <v>355</v>
      </c>
      <c r="G948" s="1">
        <v>500</v>
      </c>
      <c r="H948" s="1" t="s">
        <v>34</v>
      </c>
      <c r="I948" s="1" t="s">
        <v>51</v>
      </c>
      <c r="J948" s="1">
        <v>12405802</v>
      </c>
      <c r="K948" s="1">
        <v>660</v>
      </c>
      <c r="L948" s="2">
        <v>9936</v>
      </c>
      <c r="M948" s="2">
        <v>5011</v>
      </c>
      <c r="N948" s="1" t="s">
        <v>271</v>
      </c>
      <c r="O948" s="144">
        <v>105</v>
      </c>
      <c r="P948" s="13" t="s">
        <v>47</v>
      </c>
      <c r="Q948" s="13" t="s">
        <v>47</v>
      </c>
      <c r="R948" s="286">
        <v>90</v>
      </c>
      <c r="AA948" s="91"/>
      <c r="AC948" s="91"/>
    </row>
    <row r="949" spans="1:29" x14ac:dyDescent="0.35">
      <c r="A949" s="1">
        <v>435248</v>
      </c>
      <c r="B949" s="1">
        <v>1</v>
      </c>
      <c r="C949" s="25">
        <v>45722.702569444446</v>
      </c>
      <c r="D949" s="1" t="s">
        <v>659</v>
      </c>
      <c r="E949" s="1">
        <v>4</v>
      </c>
      <c r="F949" s="1">
        <v>400</v>
      </c>
      <c r="G949" s="1">
        <v>500</v>
      </c>
      <c r="H949" s="1" t="s">
        <v>34</v>
      </c>
      <c r="I949" s="1" t="s">
        <v>131</v>
      </c>
      <c r="J949" s="1">
        <v>12342032</v>
      </c>
      <c r="K949" s="1">
        <v>400</v>
      </c>
      <c r="L949" s="2">
        <v>7886.0090000000009</v>
      </c>
      <c r="M949" s="2">
        <v>4251.3926666666703</v>
      </c>
      <c r="N949" s="1" t="s">
        <v>47</v>
      </c>
      <c r="O949" s="144">
        <v>105</v>
      </c>
      <c r="P949" s="13" t="s">
        <v>47</v>
      </c>
      <c r="Q949" s="13" t="s">
        <v>47</v>
      </c>
      <c r="R949" s="286">
        <v>105</v>
      </c>
      <c r="AA949" s="91"/>
      <c r="AC949" s="91"/>
    </row>
    <row r="950" spans="1:29" x14ac:dyDescent="0.35">
      <c r="A950" s="1" t="s">
        <v>660</v>
      </c>
      <c r="B950" s="1">
        <v>1</v>
      </c>
      <c r="C950" s="25">
        <v>45722.667708333334</v>
      </c>
      <c r="D950" s="1" t="s">
        <v>659</v>
      </c>
      <c r="E950" s="1">
        <v>4</v>
      </c>
      <c r="F950" s="1">
        <v>400</v>
      </c>
      <c r="G950" s="1">
        <v>500</v>
      </c>
      <c r="H950" s="1" t="s">
        <v>34</v>
      </c>
      <c r="I950" s="1" t="s">
        <v>131</v>
      </c>
      <c r="J950" s="1">
        <v>12342032</v>
      </c>
      <c r="K950" s="1">
        <v>400</v>
      </c>
      <c r="L950" s="2">
        <v>6881.8058333333329</v>
      </c>
      <c r="M950" s="2">
        <v>4498.7055</v>
      </c>
      <c r="N950" s="1" t="s">
        <v>47</v>
      </c>
      <c r="O950" s="144">
        <v>105</v>
      </c>
      <c r="P950" s="13" t="s">
        <v>47</v>
      </c>
      <c r="Q950" s="13" t="s">
        <v>47</v>
      </c>
      <c r="R950" s="286">
        <v>105</v>
      </c>
      <c r="AA950" s="91"/>
      <c r="AC950" s="91"/>
    </row>
    <row r="951" spans="1:29" x14ac:dyDescent="0.35">
      <c r="A951" s="1">
        <v>435248</v>
      </c>
      <c r="B951" s="1">
        <v>2</v>
      </c>
      <c r="C951" s="25">
        <v>45736.322511574072</v>
      </c>
      <c r="D951" s="1" t="s">
        <v>661</v>
      </c>
      <c r="E951" s="1">
        <v>4</v>
      </c>
      <c r="F951" s="1">
        <v>400</v>
      </c>
      <c r="G951" s="1">
        <v>500</v>
      </c>
      <c r="H951" s="1" t="s">
        <v>34</v>
      </c>
      <c r="I951" s="1" t="s">
        <v>131</v>
      </c>
      <c r="J951" s="1">
        <v>12342032</v>
      </c>
      <c r="K951" s="1">
        <v>400</v>
      </c>
      <c r="L951" s="2">
        <v>8380.106333333335</v>
      </c>
      <c r="M951" s="2">
        <v>5001.5203333333329</v>
      </c>
      <c r="N951" s="1" t="s">
        <v>47</v>
      </c>
      <c r="O951" s="144">
        <v>105</v>
      </c>
      <c r="P951" s="13" t="s">
        <v>47</v>
      </c>
      <c r="Q951" s="13" t="s">
        <v>47</v>
      </c>
      <c r="R951" s="286">
        <v>105</v>
      </c>
      <c r="AA951" s="91"/>
      <c r="AC951" s="91"/>
    </row>
    <row r="952" spans="1:29" hidden="1" x14ac:dyDescent="0.35">
      <c r="A952" s="1">
        <v>461144</v>
      </c>
      <c r="B952" s="1">
        <v>1</v>
      </c>
      <c r="C952" s="25">
        <v>45769.421423611115</v>
      </c>
      <c r="D952" s="1" t="s">
        <v>662</v>
      </c>
      <c r="E952" s="1">
        <v>4</v>
      </c>
      <c r="F952" s="1">
        <v>280</v>
      </c>
      <c r="G952" s="1">
        <v>75</v>
      </c>
      <c r="H952" s="1" t="s">
        <v>663</v>
      </c>
      <c r="I952" s="1" t="s">
        <v>152</v>
      </c>
      <c r="J952" s="1">
        <v>12407822</v>
      </c>
      <c r="K952" s="1">
        <v>400</v>
      </c>
      <c r="L952" s="2">
        <v>6669.9441666666671</v>
      </c>
      <c r="M952" s="2">
        <v>3624.4723333333336</v>
      </c>
      <c r="N952" s="1" t="s">
        <v>47</v>
      </c>
      <c r="O952" s="144">
        <v>105</v>
      </c>
      <c r="P952" s="13" t="s">
        <v>47</v>
      </c>
      <c r="Q952" s="13" t="s">
        <v>47</v>
      </c>
      <c r="R952" s="286">
        <v>105</v>
      </c>
      <c r="AA952" s="91"/>
      <c r="AC952" s="91"/>
    </row>
    <row r="953" spans="1:29" hidden="1" x14ac:dyDescent="0.35">
      <c r="A953" s="1">
        <v>194739</v>
      </c>
      <c r="B953" s="1">
        <v>11</v>
      </c>
      <c r="C953" s="25">
        <v>45771.586122685185</v>
      </c>
      <c r="D953" s="1" t="s">
        <v>81</v>
      </c>
      <c r="E953" s="1">
        <v>6</v>
      </c>
      <c r="F953" s="1">
        <v>132</v>
      </c>
      <c r="G953" s="1">
        <v>5.5</v>
      </c>
      <c r="H953" s="1" t="s">
        <v>664</v>
      </c>
      <c r="I953" s="1" t="s">
        <v>84</v>
      </c>
      <c r="J953" s="1">
        <v>12084612</v>
      </c>
      <c r="K953" s="1">
        <v>400</v>
      </c>
      <c r="L953" s="2">
        <v>7120.1369999999997</v>
      </c>
      <c r="M953" s="2">
        <v>3650.5191666666665</v>
      </c>
      <c r="N953" s="1" t="s">
        <v>47</v>
      </c>
      <c r="O953" s="144">
        <v>105</v>
      </c>
      <c r="P953" s="13" t="s">
        <v>47</v>
      </c>
      <c r="Q953" s="13" t="s">
        <v>47</v>
      </c>
      <c r="R953" s="286">
        <v>105</v>
      </c>
      <c r="AA953" s="91"/>
      <c r="AC953" s="91"/>
    </row>
    <row r="954" spans="1:29" hidden="1" x14ac:dyDescent="0.35">
      <c r="A954" s="1">
        <f>[1]Datenbank!A5</f>
        <v>191662</v>
      </c>
      <c r="B954" s="1">
        <f>[1]Datenbank!B5</f>
        <v>1</v>
      </c>
      <c r="C954" s="25">
        <f>[1]Datenbank!C5</f>
        <v>45058.298622685186</v>
      </c>
      <c r="D954" s="1" t="str">
        <f>[1]Datenbank!D5</f>
        <v>IE2-K11R200LX6</v>
      </c>
      <c r="E954" s="1">
        <v>4</v>
      </c>
      <c r="F954" s="1">
        <v>400</v>
      </c>
      <c r="G954" s="118">
        <v>600</v>
      </c>
      <c r="H954" s="118" t="s">
        <v>55</v>
      </c>
      <c r="I954" s="1" t="s">
        <v>665</v>
      </c>
      <c r="J954" s="1">
        <f>[1]Datenbank!J5</f>
        <v>12244802</v>
      </c>
      <c r="K954" s="118">
        <v>660</v>
      </c>
      <c r="L954" s="2">
        <f>[1]Datenbank!L5</f>
        <v>7257.0809999999992</v>
      </c>
      <c r="M954" s="2">
        <f>[1]Datenbank!M5</f>
        <v>3262.1941666666662</v>
      </c>
      <c r="N954" s="1" t="str">
        <f>[1]Datenbank!N5</f>
        <v xml:space="preserve">S </v>
      </c>
      <c r="O954" s="144">
        <v>100</v>
      </c>
      <c r="P954" s="13" t="s">
        <v>47</v>
      </c>
      <c r="Q954" s="13" t="s">
        <v>47</v>
      </c>
      <c r="R954" s="286">
        <v>100</v>
      </c>
      <c r="AA954" s="91"/>
      <c r="AC954" s="91"/>
    </row>
    <row r="955" spans="1:29" hidden="1" x14ac:dyDescent="0.35">
      <c r="A955" s="1">
        <v>191662</v>
      </c>
      <c r="B955" s="1">
        <v>1</v>
      </c>
      <c r="C955" s="25">
        <v>45058.298622685186</v>
      </c>
      <c r="D955" s="1" t="s">
        <v>608</v>
      </c>
      <c r="E955" s="118">
        <v>6</v>
      </c>
      <c r="F955" s="118">
        <v>200</v>
      </c>
      <c r="G955" s="118">
        <v>20</v>
      </c>
      <c r="H955" s="118" t="s">
        <v>63</v>
      </c>
      <c r="I955" s="1" t="s">
        <v>64</v>
      </c>
      <c r="J955" s="1">
        <v>12244802</v>
      </c>
      <c r="K955" s="118">
        <v>500</v>
      </c>
      <c r="L955" s="2">
        <v>7257.0809999999992</v>
      </c>
      <c r="M955" s="2">
        <v>3262.1941666666662</v>
      </c>
      <c r="N955" s="1" t="s">
        <v>271</v>
      </c>
      <c r="O955" s="429">
        <v>105</v>
      </c>
      <c r="P955" s="13" t="s">
        <v>47</v>
      </c>
      <c r="Q955" s="13" t="s">
        <v>47</v>
      </c>
      <c r="R955" s="430">
        <v>105</v>
      </c>
      <c r="AA955" s="91"/>
      <c r="AC955" s="91"/>
    </row>
    <row r="956" spans="1:29" hidden="1" x14ac:dyDescent="0.35">
      <c r="A956" s="1">
        <v>461142</v>
      </c>
      <c r="B956" s="1">
        <v>1</v>
      </c>
      <c r="C956" s="25">
        <v>45784.482407407406</v>
      </c>
      <c r="D956" s="1" t="s">
        <v>666</v>
      </c>
      <c r="E956" s="1">
        <v>4</v>
      </c>
      <c r="F956" s="1">
        <v>315</v>
      </c>
      <c r="G956" s="1">
        <v>90</v>
      </c>
      <c r="H956" s="1" t="s">
        <v>667</v>
      </c>
      <c r="I956" s="1" t="s">
        <v>131</v>
      </c>
      <c r="J956" s="1">
        <v>12407872</v>
      </c>
      <c r="K956" s="1">
        <v>400</v>
      </c>
      <c r="L956" s="2">
        <v>6026.8040000000001</v>
      </c>
      <c r="M956" s="2">
        <v>3069.4053333333336</v>
      </c>
      <c r="N956" s="1" t="s">
        <v>47</v>
      </c>
      <c r="O956" s="144">
        <v>105</v>
      </c>
      <c r="P956" s="13" t="s">
        <v>47</v>
      </c>
      <c r="Q956" s="13" t="s">
        <v>47</v>
      </c>
      <c r="R956" s="286">
        <v>90</v>
      </c>
      <c r="AA956" s="91"/>
      <c r="AC956" s="91"/>
    </row>
    <row r="957" spans="1:29" x14ac:dyDescent="0.35">
      <c r="A957" s="1">
        <v>435248</v>
      </c>
      <c r="B957" s="1">
        <v>3</v>
      </c>
      <c r="C957" s="25">
        <v>45783.595231481479</v>
      </c>
      <c r="D957" s="1" t="s">
        <v>659</v>
      </c>
      <c r="E957" s="1">
        <v>4</v>
      </c>
      <c r="F957" s="1">
        <v>400</v>
      </c>
      <c r="G957" s="1">
        <v>500</v>
      </c>
      <c r="H957" s="1" t="s">
        <v>34</v>
      </c>
      <c r="I957" s="1" t="s">
        <v>131</v>
      </c>
      <c r="J957" s="1">
        <v>12342032</v>
      </c>
      <c r="K957" s="1">
        <v>400</v>
      </c>
      <c r="L957" s="2">
        <v>7083.3650000000007</v>
      </c>
      <c r="M957" s="2">
        <v>4634.9098333333341</v>
      </c>
      <c r="N957" s="1" t="s">
        <v>47</v>
      </c>
      <c r="O957" s="144">
        <v>105</v>
      </c>
      <c r="P957" s="13" t="s">
        <v>47</v>
      </c>
      <c r="Q957" s="13" t="s">
        <v>47</v>
      </c>
      <c r="R957" s="286">
        <v>105</v>
      </c>
      <c r="AA957" s="91"/>
      <c r="AC957" s="91"/>
    </row>
    <row r="958" spans="1:29" x14ac:dyDescent="0.35">
      <c r="A958" s="1">
        <v>435248</v>
      </c>
      <c r="B958" s="1">
        <v>4</v>
      </c>
      <c r="C958" s="25">
        <v>45783.652754629627</v>
      </c>
      <c r="D958" s="1" t="s">
        <v>659</v>
      </c>
      <c r="E958" s="1">
        <v>4</v>
      </c>
      <c r="F958" s="1">
        <v>400</v>
      </c>
      <c r="G958" s="1">
        <v>500</v>
      </c>
      <c r="H958" s="1" t="s">
        <v>34</v>
      </c>
      <c r="I958" s="1" t="s">
        <v>131</v>
      </c>
      <c r="J958" s="1">
        <v>12342032</v>
      </c>
      <c r="K958" s="1">
        <v>400</v>
      </c>
      <c r="L958" s="2">
        <v>5745.308</v>
      </c>
      <c r="M958" s="2">
        <v>4476.7796666666663</v>
      </c>
      <c r="N958" s="1" t="s">
        <v>47</v>
      </c>
      <c r="O958" s="144">
        <v>105</v>
      </c>
      <c r="P958" s="13" t="s">
        <v>47</v>
      </c>
      <c r="Q958" s="13" t="s">
        <v>47</v>
      </c>
      <c r="R958" s="286">
        <v>105</v>
      </c>
      <c r="AA958" s="91"/>
      <c r="AC958" s="91"/>
    </row>
    <row r="959" spans="1:29" hidden="1" x14ac:dyDescent="0.35">
      <c r="A959" s="1">
        <v>461154</v>
      </c>
      <c r="B959" s="1">
        <v>1</v>
      </c>
      <c r="C959" s="25">
        <v>45783.289768518516</v>
      </c>
      <c r="D959" s="1" t="s">
        <v>668</v>
      </c>
      <c r="E959" s="1">
        <v>6</v>
      </c>
      <c r="F959" s="1">
        <v>315</v>
      </c>
      <c r="G959" s="1">
        <v>160</v>
      </c>
      <c r="H959" s="1" t="s">
        <v>34</v>
      </c>
      <c r="I959" s="1" t="s">
        <v>131</v>
      </c>
      <c r="J959" s="1">
        <v>12407792</v>
      </c>
      <c r="K959" s="1">
        <v>440</v>
      </c>
      <c r="L959" s="2">
        <v>7329.3041666666659</v>
      </c>
      <c r="M959" s="2">
        <v>4445.555166666667</v>
      </c>
      <c r="N959" s="1" t="s">
        <v>47</v>
      </c>
      <c r="O959" s="144">
        <v>105</v>
      </c>
      <c r="P959" s="13" t="s">
        <v>47</v>
      </c>
      <c r="Q959" s="13" t="s">
        <v>47</v>
      </c>
      <c r="R959" s="286">
        <v>105</v>
      </c>
      <c r="AA959" s="91"/>
      <c r="AC959" s="91"/>
    </row>
    <row r="960" spans="1:29" hidden="1" x14ac:dyDescent="0.35">
      <c r="A960" s="1">
        <v>460235</v>
      </c>
      <c r="B960" s="1">
        <v>1</v>
      </c>
      <c r="C960" s="25">
        <v>45775.428414351853</v>
      </c>
      <c r="D960" s="1" t="s">
        <v>669</v>
      </c>
      <c r="E960" s="1">
        <v>4</v>
      </c>
      <c r="F960" s="1">
        <v>355</v>
      </c>
      <c r="G960" s="1">
        <v>300</v>
      </c>
      <c r="H960" s="1" t="s">
        <v>670</v>
      </c>
      <c r="I960" s="1" t="s">
        <v>671</v>
      </c>
      <c r="J960" s="1">
        <v>12405202</v>
      </c>
      <c r="K960" s="1">
        <v>660</v>
      </c>
      <c r="L960" s="2">
        <v>9919.1279999999988</v>
      </c>
      <c r="M960" s="2">
        <v>4861.3006666666661</v>
      </c>
      <c r="N960" s="1" t="s">
        <v>271</v>
      </c>
      <c r="O960" s="144">
        <v>105</v>
      </c>
      <c r="P960" s="13" t="s">
        <v>47</v>
      </c>
      <c r="Q960" s="13" t="s">
        <v>47</v>
      </c>
      <c r="R960" s="286">
        <v>85</v>
      </c>
      <c r="AA960" s="91"/>
      <c r="AC960" s="91"/>
    </row>
    <row r="961" spans="1:29" x14ac:dyDescent="0.35">
      <c r="A961" s="1">
        <v>435248</v>
      </c>
      <c r="B961" s="1">
        <v>5</v>
      </c>
      <c r="C961" s="25">
        <v>45799.620798611111</v>
      </c>
      <c r="D961" s="1" t="s">
        <v>672</v>
      </c>
      <c r="E961" s="1">
        <v>4</v>
      </c>
      <c r="F961" s="1">
        <v>400</v>
      </c>
      <c r="G961" s="1">
        <v>500</v>
      </c>
      <c r="H961" s="1" t="s">
        <v>34</v>
      </c>
      <c r="I961" s="1" t="s">
        <v>131</v>
      </c>
      <c r="J961" s="1">
        <v>12342032</v>
      </c>
      <c r="K961" s="1">
        <v>400</v>
      </c>
      <c r="L961" s="2">
        <v>8069.657666666666</v>
      </c>
      <c r="M961" s="2">
        <v>4380.2003333333332</v>
      </c>
      <c r="N961" s="1" t="s">
        <v>47</v>
      </c>
      <c r="O961" s="144">
        <v>105</v>
      </c>
      <c r="P961" s="13" t="s">
        <v>47</v>
      </c>
      <c r="Q961" s="13" t="s">
        <v>47</v>
      </c>
      <c r="R961" s="286">
        <v>105</v>
      </c>
      <c r="AA961" s="91"/>
      <c r="AC961" s="91"/>
    </row>
    <row r="962" spans="1:29" x14ac:dyDescent="0.35">
      <c r="A962" s="1">
        <v>435248</v>
      </c>
      <c r="B962" s="1">
        <v>6</v>
      </c>
      <c r="C962" s="25">
        <v>45838.297129629631</v>
      </c>
      <c r="D962" s="1" t="s">
        <v>672</v>
      </c>
      <c r="E962" s="1">
        <v>4</v>
      </c>
      <c r="F962" s="1">
        <v>400</v>
      </c>
      <c r="G962" s="1">
        <v>500</v>
      </c>
      <c r="H962" s="1" t="s">
        <v>34</v>
      </c>
      <c r="I962" s="1" t="s">
        <v>131</v>
      </c>
      <c r="J962" s="1">
        <v>12342032</v>
      </c>
      <c r="K962" s="1">
        <v>400</v>
      </c>
      <c r="L962" s="2">
        <v>7534.6144999999997</v>
      </c>
      <c r="M962" s="2">
        <v>4551.6973333333326</v>
      </c>
      <c r="N962" s="1" t="s">
        <v>47</v>
      </c>
      <c r="O962" s="144">
        <v>105</v>
      </c>
      <c r="P962" s="13" t="s">
        <v>47</v>
      </c>
      <c r="Q962" s="13" t="s">
        <v>47</v>
      </c>
      <c r="R962" s="286">
        <v>105</v>
      </c>
      <c r="AA962" s="91"/>
      <c r="AC962" s="91"/>
    </row>
    <row r="963" spans="1:29" hidden="1" x14ac:dyDescent="0.35">
      <c r="A963" s="1">
        <v>444496</v>
      </c>
      <c r="B963" s="1">
        <v>1</v>
      </c>
      <c r="C963" s="25">
        <v>45698.621886574074</v>
      </c>
      <c r="D963" s="1" t="s">
        <v>672</v>
      </c>
      <c r="E963" s="1">
        <v>4</v>
      </c>
      <c r="F963" s="1">
        <v>400</v>
      </c>
      <c r="G963" s="1">
        <v>500</v>
      </c>
      <c r="H963" s="1" t="s">
        <v>34</v>
      </c>
      <c r="I963" s="1" t="s">
        <v>131</v>
      </c>
      <c r="J963" s="1">
        <v>12363702</v>
      </c>
      <c r="K963" s="1">
        <v>480</v>
      </c>
      <c r="L963" s="2">
        <v>9046.0431666666682</v>
      </c>
      <c r="M963" s="2">
        <v>4807.2521666666662</v>
      </c>
      <c r="N963" s="1" t="s">
        <v>47</v>
      </c>
      <c r="O963" s="144">
        <v>105</v>
      </c>
      <c r="P963" s="13" t="s">
        <v>47</v>
      </c>
      <c r="Q963" s="13" t="s">
        <v>47</v>
      </c>
      <c r="R963" s="286">
        <v>105</v>
      </c>
      <c r="AA963" s="91"/>
      <c r="AC963" s="91"/>
    </row>
    <row r="964" spans="1:29" hidden="1" x14ac:dyDescent="0.35">
      <c r="A964" s="1">
        <v>444496</v>
      </c>
      <c r="B964" s="1">
        <v>2</v>
      </c>
      <c r="C964" s="25">
        <v>45691.241041666668</v>
      </c>
      <c r="D964" s="1" t="s">
        <v>672</v>
      </c>
      <c r="E964" s="1">
        <v>4</v>
      </c>
      <c r="F964" s="1">
        <v>400</v>
      </c>
      <c r="G964" s="1">
        <v>500</v>
      </c>
      <c r="H964" s="1" t="s">
        <v>34</v>
      </c>
      <c r="I964" s="1" t="s">
        <v>131</v>
      </c>
      <c r="J964" s="1">
        <v>12363702</v>
      </c>
      <c r="K964" s="1">
        <v>480</v>
      </c>
      <c r="L964" s="2">
        <v>8451.8403333333335</v>
      </c>
      <c r="M964" s="2">
        <v>4784.4281666666675</v>
      </c>
      <c r="N964" s="1" t="s">
        <v>47</v>
      </c>
      <c r="O964" s="144">
        <v>105</v>
      </c>
      <c r="P964" s="13" t="s">
        <v>47</v>
      </c>
      <c r="Q964" s="13" t="s">
        <v>47</v>
      </c>
      <c r="R964" s="286">
        <v>105</v>
      </c>
      <c r="AA964" s="91"/>
      <c r="AC964" s="91"/>
    </row>
    <row r="965" spans="1:29" hidden="1" x14ac:dyDescent="0.35">
      <c r="A965" s="1">
        <v>444496</v>
      </c>
      <c r="B965" s="1">
        <v>3</v>
      </c>
      <c r="C965" s="25">
        <v>45742.302141203705</v>
      </c>
      <c r="D965" s="1" t="s">
        <v>672</v>
      </c>
      <c r="E965" s="1">
        <v>4</v>
      </c>
      <c r="F965" s="1">
        <v>400</v>
      </c>
      <c r="G965" s="1">
        <v>500</v>
      </c>
      <c r="H965" s="1" t="s">
        <v>34</v>
      </c>
      <c r="I965" s="1" t="s">
        <v>131</v>
      </c>
      <c r="J965" s="1">
        <v>12363702</v>
      </c>
      <c r="K965" s="1">
        <v>480</v>
      </c>
      <c r="L965" s="2">
        <v>9822.2294999999995</v>
      </c>
      <c r="M965" s="2">
        <v>4560.943166666666</v>
      </c>
      <c r="N965" s="1" t="s">
        <v>47</v>
      </c>
      <c r="O965" s="144">
        <v>105</v>
      </c>
      <c r="P965" s="13" t="s">
        <v>47</v>
      </c>
      <c r="Q965" s="13" t="s">
        <v>47</v>
      </c>
      <c r="R965" s="286">
        <v>105</v>
      </c>
      <c r="AA965" s="91"/>
      <c r="AC965" s="91"/>
    </row>
    <row r="966" spans="1:29" x14ac:dyDescent="0.35">
      <c r="A966" s="1">
        <v>459021</v>
      </c>
      <c r="B966" s="1">
        <v>1</v>
      </c>
      <c r="C966" s="25">
        <v>45691.433483796296</v>
      </c>
      <c r="D966" s="1" t="s">
        <v>673</v>
      </c>
      <c r="E966" s="1">
        <v>4</v>
      </c>
      <c r="F966" s="1">
        <v>250</v>
      </c>
      <c r="G966" s="1">
        <v>55</v>
      </c>
      <c r="H966" s="1" t="s">
        <v>34</v>
      </c>
      <c r="I966" s="1" t="s">
        <v>408</v>
      </c>
      <c r="J966" s="1">
        <v>12402072</v>
      </c>
      <c r="K966" s="1">
        <v>400</v>
      </c>
      <c r="L966" s="2">
        <v>9624.1195000000007</v>
      </c>
      <c r="M966" s="2">
        <v>5093.0805</v>
      </c>
      <c r="N966" s="1" t="s">
        <v>47</v>
      </c>
      <c r="O966" s="144">
        <v>105</v>
      </c>
      <c r="P966" s="13" t="s">
        <v>47</v>
      </c>
      <c r="Q966" s="12" t="s">
        <v>47</v>
      </c>
      <c r="R966" s="286">
        <v>105</v>
      </c>
      <c r="AA966" s="91"/>
      <c r="AC966" s="91"/>
    </row>
    <row r="967" spans="1:29" hidden="1" x14ac:dyDescent="0.35">
      <c r="A967" s="1">
        <v>460233</v>
      </c>
      <c r="B967" s="1">
        <v>1</v>
      </c>
      <c r="C967" s="25">
        <v>45772.28802083333</v>
      </c>
      <c r="D967" s="1" t="s">
        <v>674</v>
      </c>
      <c r="E967" s="1">
        <v>4</v>
      </c>
      <c r="F967" s="1">
        <v>400</v>
      </c>
      <c r="G967" s="1">
        <v>560</v>
      </c>
      <c r="H967" s="1" t="s">
        <v>55</v>
      </c>
      <c r="I967" s="1" t="s">
        <v>183</v>
      </c>
      <c r="J967" s="1">
        <v>12405192</v>
      </c>
      <c r="K967" s="1">
        <v>660</v>
      </c>
      <c r="L967" s="2">
        <v>9119.9845000000005</v>
      </c>
      <c r="M967" s="2">
        <v>5324.4904999999999</v>
      </c>
      <c r="N967" s="1" t="s">
        <v>47</v>
      </c>
      <c r="O967" s="144">
        <v>100</v>
      </c>
      <c r="P967" s="13" t="s">
        <v>47</v>
      </c>
      <c r="Q967" s="13" t="s">
        <v>47</v>
      </c>
      <c r="R967" s="286">
        <v>100</v>
      </c>
      <c r="AA967" s="91"/>
      <c r="AC967" s="91"/>
    </row>
    <row r="968" spans="1:29" x14ac:dyDescent="0.35">
      <c r="A968" s="1">
        <v>460474</v>
      </c>
      <c r="B968" s="1">
        <v>1</v>
      </c>
      <c r="C968" s="25">
        <v>45792.407465277778</v>
      </c>
      <c r="D968" s="1" t="s">
        <v>675</v>
      </c>
      <c r="E968" s="1">
        <v>4</v>
      </c>
      <c r="F968" s="1">
        <v>250</v>
      </c>
      <c r="G968" s="1">
        <v>55</v>
      </c>
      <c r="H968" s="1" t="s">
        <v>34</v>
      </c>
      <c r="I968" s="1" t="s">
        <v>64</v>
      </c>
      <c r="J968" s="1">
        <v>12404432</v>
      </c>
      <c r="K968" s="1">
        <v>400</v>
      </c>
      <c r="L968" s="2">
        <v>5994.1001666666662</v>
      </c>
      <c r="M968" s="2">
        <v>2846.078833333333</v>
      </c>
      <c r="N968" s="1" t="s">
        <v>47</v>
      </c>
      <c r="O968" s="144">
        <v>105</v>
      </c>
      <c r="P968" s="13" t="s">
        <v>47</v>
      </c>
      <c r="Q968" s="13" t="s">
        <v>47</v>
      </c>
      <c r="R968" s="286">
        <v>80</v>
      </c>
      <c r="AA968" s="91"/>
      <c r="AC968" s="91"/>
    </row>
    <row r="969" spans="1:29" x14ac:dyDescent="0.35">
      <c r="A969" s="1">
        <v>460773</v>
      </c>
      <c r="B969" s="1">
        <v>1</v>
      </c>
      <c r="C969" s="25">
        <v>45714.335949074077</v>
      </c>
      <c r="D969" s="1" t="s">
        <v>676</v>
      </c>
      <c r="E969" s="1">
        <v>8</v>
      </c>
      <c r="F969" s="1">
        <v>160</v>
      </c>
      <c r="G969" s="1">
        <v>7.3</v>
      </c>
      <c r="H969" s="1" t="s">
        <v>34</v>
      </c>
      <c r="I969" s="1" t="s">
        <v>133</v>
      </c>
      <c r="J969" s="1">
        <v>12406822</v>
      </c>
      <c r="K969" s="1">
        <v>400</v>
      </c>
      <c r="L969" s="2">
        <v>7696.9185000000007</v>
      </c>
      <c r="M969" s="2">
        <v>3100.5769999999998</v>
      </c>
      <c r="N969" s="1" t="s">
        <v>47</v>
      </c>
      <c r="O969" s="144">
        <v>105</v>
      </c>
      <c r="P969" s="13" t="s">
        <v>47</v>
      </c>
      <c r="Q969" s="13" t="s">
        <v>47</v>
      </c>
      <c r="R969" s="286">
        <v>95</v>
      </c>
      <c r="AA969" s="91"/>
      <c r="AC969" s="91"/>
    </row>
    <row r="970" spans="1:29" hidden="1" x14ac:dyDescent="0.35">
      <c r="A970" s="1">
        <v>460785</v>
      </c>
      <c r="B970" s="1">
        <v>1</v>
      </c>
      <c r="C970" s="25">
        <v>45856.395902777775</v>
      </c>
      <c r="D970" s="1" t="s">
        <v>677</v>
      </c>
      <c r="E970" s="1">
        <v>4</v>
      </c>
      <c r="F970" s="1">
        <v>315</v>
      </c>
      <c r="G970" s="1">
        <v>200</v>
      </c>
      <c r="H970" s="1" t="s">
        <v>34</v>
      </c>
      <c r="I970" s="1" t="s">
        <v>131</v>
      </c>
      <c r="J970" s="1">
        <v>12406902</v>
      </c>
      <c r="K970" s="1">
        <v>660</v>
      </c>
      <c r="L970" s="2">
        <v>9000.8178333333326</v>
      </c>
      <c r="M970" s="2">
        <v>5136.6151666666665</v>
      </c>
      <c r="N970" s="1" t="s">
        <v>47</v>
      </c>
      <c r="O970" s="144">
        <v>100</v>
      </c>
      <c r="P970" s="13" t="s">
        <v>47</v>
      </c>
      <c r="Q970" s="13" t="s">
        <v>47</v>
      </c>
      <c r="R970" s="286">
        <v>95</v>
      </c>
      <c r="AA970" s="91"/>
      <c r="AC970" s="91"/>
    </row>
    <row r="971" spans="1:29" x14ac:dyDescent="0.35">
      <c r="Q971" s="13"/>
      <c r="AA971" s="91"/>
      <c r="AC971" s="91"/>
    </row>
    <row r="972" spans="1:29" x14ac:dyDescent="0.35">
      <c r="Q972" s="13"/>
      <c r="AA972" s="91"/>
      <c r="AC972" s="91"/>
    </row>
    <row r="973" spans="1:29" x14ac:dyDescent="0.35">
      <c r="Q973" s="13"/>
      <c r="AA973" s="91"/>
      <c r="AC973" s="91"/>
    </row>
    <row r="974" spans="1:29" x14ac:dyDescent="0.35">
      <c r="Q974" s="13"/>
      <c r="AA974" s="91"/>
      <c r="AC974" s="91"/>
    </row>
    <row r="975" spans="1:29" x14ac:dyDescent="0.35">
      <c r="Q975" s="13"/>
      <c r="AA975" s="91"/>
      <c r="AC975" s="91"/>
    </row>
    <row r="976" spans="1:29" x14ac:dyDescent="0.35">
      <c r="Q976" s="13"/>
      <c r="AA976" s="91"/>
      <c r="AC976" s="91"/>
    </row>
    <row r="977" spans="17:29" x14ac:dyDescent="0.35">
      <c r="Q977" s="13"/>
      <c r="AA977" s="91"/>
      <c r="AC977" s="91"/>
    </row>
    <row r="978" spans="17:29" x14ac:dyDescent="0.35">
      <c r="Q978" s="13"/>
      <c r="AA978" s="91"/>
      <c r="AC978" s="91"/>
    </row>
    <row r="979" spans="17:29" x14ac:dyDescent="0.35">
      <c r="Q979" s="13"/>
      <c r="AA979" s="91"/>
      <c r="AC979" s="91"/>
    </row>
    <row r="980" spans="17:29" x14ac:dyDescent="0.35">
      <c r="Q980" s="13"/>
      <c r="AA980" s="91"/>
      <c r="AC980" s="91"/>
    </row>
    <row r="981" spans="17:29" x14ac:dyDescent="0.35">
      <c r="Q981" s="13"/>
      <c r="AA981" s="91"/>
      <c r="AC981" s="91"/>
    </row>
    <row r="982" spans="17:29" x14ac:dyDescent="0.35">
      <c r="Q982" s="13"/>
      <c r="AA982" s="91"/>
      <c r="AC982" s="91"/>
    </row>
    <row r="983" spans="17:29" x14ac:dyDescent="0.35">
      <c r="Q983" s="13"/>
      <c r="AA983" s="91"/>
      <c r="AC983" s="91"/>
    </row>
    <row r="984" spans="17:29" x14ac:dyDescent="0.35">
      <c r="Q984" s="13"/>
      <c r="AA984" s="91"/>
      <c r="AC984" s="91"/>
    </row>
    <row r="985" spans="17:29" x14ac:dyDescent="0.35">
      <c r="Q985" s="13"/>
      <c r="AA985" s="91"/>
      <c r="AC985" s="91"/>
    </row>
    <row r="986" spans="17:29" x14ac:dyDescent="0.35">
      <c r="Q986" s="13"/>
      <c r="AA986" s="91"/>
      <c r="AC986" s="91"/>
    </row>
    <row r="987" spans="17:29" x14ac:dyDescent="0.35">
      <c r="Q987" s="13"/>
      <c r="AA987" s="91"/>
      <c r="AC987" s="91"/>
    </row>
    <row r="988" spans="17:29" x14ac:dyDescent="0.35">
      <c r="Q988" s="13"/>
      <c r="AA988" s="91"/>
      <c r="AC988" s="91"/>
    </row>
    <row r="989" spans="17:29" x14ac:dyDescent="0.35">
      <c r="Q989" s="13"/>
      <c r="AA989" s="91"/>
      <c r="AC989" s="91"/>
    </row>
    <row r="990" spans="17:29" x14ac:dyDescent="0.35">
      <c r="Q990" s="13"/>
      <c r="AA990" s="91"/>
      <c r="AC990" s="91"/>
    </row>
    <row r="991" spans="17:29" x14ac:dyDescent="0.35">
      <c r="Q991" s="13"/>
      <c r="AA991" s="91"/>
      <c r="AC991" s="91"/>
    </row>
    <row r="992" spans="17:29" x14ac:dyDescent="0.35">
      <c r="Q992" s="13"/>
      <c r="AA992" s="91"/>
      <c r="AC992" s="91"/>
    </row>
    <row r="993" spans="17:29" x14ac:dyDescent="0.35">
      <c r="Q993" s="13"/>
      <c r="AA993" s="91"/>
      <c r="AC993" s="91"/>
    </row>
    <row r="994" spans="17:29" x14ac:dyDescent="0.35">
      <c r="Q994" s="13"/>
      <c r="AA994" s="91"/>
      <c r="AC994" s="91"/>
    </row>
    <row r="995" spans="17:29" x14ac:dyDescent="0.35">
      <c r="Q995" s="13"/>
      <c r="AA995" s="91"/>
      <c r="AC995" s="91"/>
    </row>
    <row r="996" spans="17:29" x14ac:dyDescent="0.35">
      <c r="Q996" s="13"/>
      <c r="AA996" s="91"/>
      <c r="AC996" s="91"/>
    </row>
    <row r="997" spans="17:29" x14ac:dyDescent="0.35">
      <c r="Q997" s="13"/>
      <c r="AA997" s="91"/>
      <c r="AC997" s="91"/>
    </row>
    <row r="998" spans="17:29" x14ac:dyDescent="0.35">
      <c r="Q998" s="13"/>
      <c r="AA998" s="91"/>
      <c r="AC998" s="91"/>
    </row>
    <row r="999" spans="17:29" x14ac:dyDescent="0.35">
      <c r="Q999" s="13"/>
      <c r="AA999" s="91"/>
      <c r="AC999" s="91"/>
    </row>
    <row r="1000" spans="17:29" x14ac:dyDescent="0.35">
      <c r="Q1000" s="13"/>
      <c r="AA1000" s="91"/>
      <c r="AC1000" s="91"/>
    </row>
    <row r="1001" spans="17:29" x14ac:dyDescent="0.35">
      <c r="Q1001" s="13"/>
      <c r="AA1001" s="91"/>
      <c r="AC1001" s="91"/>
    </row>
    <row r="1002" spans="17:29" x14ac:dyDescent="0.35">
      <c r="Q1002" s="13"/>
      <c r="AA1002" s="100"/>
      <c r="AC1002" s="91"/>
    </row>
    <row r="1003" spans="17:29" x14ac:dyDescent="0.35">
      <c r="Q1003" s="13"/>
      <c r="AC1003" s="91"/>
    </row>
    <row r="1004" spans="17:29" x14ac:dyDescent="0.35">
      <c r="Q1004" s="13"/>
      <c r="AC1004" s="91"/>
    </row>
    <row r="1005" spans="17:29" x14ac:dyDescent="0.35">
      <c r="Q1005" s="13"/>
      <c r="AC1005" s="91"/>
    </row>
    <row r="1006" spans="17:29" x14ac:dyDescent="0.35">
      <c r="Q1006" s="13"/>
      <c r="AC1006" s="91"/>
    </row>
    <row r="1007" spans="17:29" x14ac:dyDescent="0.35">
      <c r="Q1007" s="13"/>
      <c r="AC1007" s="91"/>
    </row>
    <row r="1008" spans="17:29" x14ac:dyDescent="0.35">
      <c r="Q1008" s="13"/>
      <c r="AC1008" s="91"/>
    </row>
    <row r="1009" spans="17:29" x14ac:dyDescent="0.35">
      <c r="Q1009" s="13"/>
      <c r="AC1009" s="91"/>
    </row>
    <row r="1010" spans="17:29" x14ac:dyDescent="0.35">
      <c r="Q1010" s="13"/>
      <c r="AC1010" s="91"/>
    </row>
    <row r="1011" spans="17:29" x14ac:dyDescent="0.35">
      <c r="Q1011" s="13"/>
      <c r="AC1011" s="91"/>
    </row>
    <row r="1012" spans="17:29" x14ac:dyDescent="0.35">
      <c r="Q1012" s="13"/>
      <c r="AC1012" s="91"/>
    </row>
    <row r="1013" spans="17:29" x14ac:dyDescent="0.35">
      <c r="Q1013" s="13"/>
      <c r="AC1013" s="91"/>
    </row>
    <row r="1014" spans="17:29" x14ac:dyDescent="0.35">
      <c r="Q1014" s="13"/>
      <c r="AC1014" s="91"/>
    </row>
    <row r="1015" spans="17:29" x14ac:dyDescent="0.35">
      <c r="Q1015" s="13"/>
      <c r="AC1015" s="91"/>
    </row>
    <row r="1016" spans="17:29" x14ac:dyDescent="0.35">
      <c r="Q1016" s="13"/>
      <c r="AC1016" s="91"/>
    </row>
    <row r="1017" spans="17:29" x14ac:dyDescent="0.35">
      <c r="Q1017" s="13"/>
      <c r="AC1017" s="91"/>
    </row>
    <row r="1018" spans="17:29" x14ac:dyDescent="0.35">
      <c r="Q1018" s="13"/>
      <c r="AC1018" s="91"/>
    </row>
    <row r="1019" spans="17:29" x14ac:dyDescent="0.35">
      <c r="Q1019" s="13"/>
      <c r="AC1019" s="91"/>
    </row>
    <row r="1020" spans="17:29" x14ac:dyDescent="0.35">
      <c r="Q1020" s="13"/>
      <c r="AC1020" s="91"/>
    </row>
    <row r="1021" spans="17:29" x14ac:dyDescent="0.35">
      <c r="Q1021" s="13"/>
      <c r="AC1021" s="91"/>
    </row>
    <row r="1022" spans="17:29" x14ac:dyDescent="0.35">
      <c r="Q1022" s="13"/>
      <c r="AC1022" s="91"/>
    </row>
    <row r="1023" spans="17:29" x14ac:dyDescent="0.35">
      <c r="Q1023" s="13"/>
      <c r="AC1023" s="91"/>
    </row>
    <row r="1024" spans="17:29" x14ac:dyDescent="0.35">
      <c r="Q1024" s="13"/>
      <c r="AC1024" s="91"/>
    </row>
    <row r="1025" spans="17:29" x14ac:dyDescent="0.35">
      <c r="Q1025" s="13"/>
      <c r="AC1025" s="91"/>
    </row>
    <row r="1026" spans="17:29" x14ac:dyDescent="0.35">
      <c r="Q1026" s="13"/>
      <c r="AC1026" s="91"/>
    </row>
    <row r="1027" spans="17:29" x14ac:dyDescent="0.35">
      <c r="Q1027" s="13"/>
      <c r="AC1027" s="91"/>
    </row>
    <row r="1028" spans="17:29" x14ac:dyDescent="0.35">
      <c r="Q1028" s="13"/>
      <c r="AC1028" s="91"/>
    </row>
    <row r="1029" spans="17:29" x14ac:dyDescent="0.35">
      <c r="Q1029" s="13"/>
      <c r="AC1029" s="91"/>
    </row>
    <row r="1030" spans="17:29" x14ac:dyDescent="0.35">
      <c r="Q1030" s="13"/>
      <c r="AC1030" s="91"/>
    </row>
    <row r="1031" spans="17:29" x14ac:dyDescent="0.35">
      <c r="Q1031" s="13"/>
      <c r="AC1031" s="91"/>
    </row>
    <row r="1032" spans="17:29" x14ac:dyDescent="0.35">
      <c r="Q1032" s="13"/>
      <c r="AC1032" s="91"/>
    </row>
    <row r="1033" spans="17:29" x14ac:dyDescent="0.35">
      <c r="Q1033" s="13"/>
      <c r="AC1033" s="91"/>
    </row>
    <row r="1034" spans="17:29" x14ac:dyDescent="0.35">
      <c r="Q1034" s="13"/>
      <c r="AC1034" s="91"/>
    </row>
    <row r="1035" spans="17:29" x14ac:dyDescent="0.35">
      <c r="Q1035" s="13"/>
      <c r="AC1035" s="91"/>
    </row>
    <row r="1036" spans="17:29" x14ac:dyDescent="0.35">
      <c r="Q1036" s="13"/>
      <c r="AC1036" s="91"/>
    </row>
    <row r="1037" spans="17:29" x14ac:dyDescent="0.35">
      <c r="Q1037" s="13"/>
      <c r="AC1037" s="91"/>
    </row>
    <row r="1038" spans="17:29" x14ac:dyDescent="0.35">
      <c r="Q1038" s="13"/>
      <c r="AC1038" s="91"/>
    </row>
    <row r="1039" spans="17:29" x14ac:dyDescent="0.35">
      <c r="Q1039" s="13"/>
      <c r="AC1039" s="91"/>
    </row>
    <row r="1040" spans="17:29" x14ac:dyDescent="0.35">
      <c r="Q1040" s="13"/>
      <c r="AC1040" s="91"/>
    </row>
    <row r="1041" spans="17:29" x14ac:dyDescent="0.35">
      <c r="Q1041" s="13"/>
      <c r="AC1041" s="91"/>
    </row>
    <row r="1042" spans="17:29" x14ac:dyDescent="0.35">
      <c r="Q1042" s="13"/>
      <c r="AC1042" s="91"/>
    </row>
    <row r="1043" spans="17:29" x14ac:dyDescent="0.35">
      <c r="Q1043" s="13"/>
      <c r="AC1043" s="91"/>
    </row>
    <row r="1044" spans="17:29" x14ac:dyDescent="0.35">
      <c r="Q1044" s="13"/>
      <c r="AC1044" s="91"/>
    </row>
    <row r="1045" spans="17:29" x14ac:dyDescent="0.35">
      <c r="Q1045" s="13"/>
      <c r="AC1045" s="91"/>
    </row>
    <row r="1046" spans="17:29" x14ac:dyDescent="0.35">
      <c r="Q1046" s="13"/>
      <c r="AC1046" s="91"/>
    </row>
    <row r="1047" spans="17:29" x14ac:dyDescent="0.35">
      <c r="Q1047" s="13"/>
      <c r="AC1047" s="91"/>
    </row>
    <row r="1048" spans="17:29" x14ac:dyDescent="0.35">
      <c r="Q1048" s="13"/>
      <c r="AC1048" s="91"/>
    </row>
    <row r="1049" spans="17:29" x14ac:dyDescent="0.35">
      <c r="Q1049" s="13"/>
      <c r="AC1049" s="91"/>
    </row>
    <row r="1050" spans="17:29" x14ac:dyDescent="0.35">
      <c r="Q1050" s="13"/>
      <c r="AC1050" s="91"/>
    </row>
    <row r="1051" spans="17:29" x14ac:dyDescent="0.35">
      <c r="Q1051" s="13"/>
      <c r="AC1051" s="91"/>
    </row>
    <row r="1052" spans="17:29" x14ac:dyDescent="0.35">
      <c r="Q1052" s="13"/>
      <c r="AC1052" s="91"/>
    </row>
    <row r="1053" spans="17:29" x14ac:dyDescent="0.35">
      <c r="Q1053" s="13"/>
      <c r="AC1053" s="91"/>
    </row>
    <row r="1054" spans="17:29" x14ac:dyDescent="0.35">
      <c r="Q1054" s="13"/>
      <c r="AC1054" s="91"/>
    </row>
    <row r="1055" spans="17:29" x14ac:dyDescent="0.35">
      <c r="Q1055" s="13"/>
      <c r="AC1055" s="91"/>
    </row>
    <row r="1056" spans="17:29" x14ac:dyDescent="0.35">
      <c r="Q1056" s="13"/>
      <c r="AC1056" s="91"/>
    </row>
    <row r="1057" spans="17:29" x14ac:dyDescent="0.35">
      <c r="Q1057" s="13"/>
      <c r="AC1057" s="91"/>
    </row>
    <row r="1058" spans="17:29" x14ac:dyDescent="0.35">
      <c r="Q1058" s="13"/>
      <c r="AC1058" s="91"/>
    </row>
    <row r="1059" spans="17:29" x14ac:dyDescent="0.35">
      <c r="Q1059" s="13"/>
      <c r="AC1059" s="91"/>
    </row>
    <row r="1060" spans="17:29" x14ac:dyDescent="0.35">
      <c r="Q1060" s="13"/>
      <c r="AC1060" s="91"/>
    </row>
    <row r="1061" spans="17:29" x14ac:dyDescent="0.35">
      <c r="Q1061" s="13"/>
      <c r="AC1061" s="91"/>
    </row>
    <row r="1062" spans="17:29" x14ac:dyDescent="0.35">
      <c r="Q1062" s="13"/>
      <c r="AC1062" s="91"/>
    </row>
    <row r="1063" spans="17:29" x14ac:dyDescent="0.35">
      <c r="Q1063" s="13"/>
      <c r="AC1063" s="91"/>
    </row>
    <row r="1064" spans="17:29" x14ac:dyDescent="0.35">
      <c r="Q1064" s="13"/>
      <c r="AC1064" s="91"/>
    </row>
    <row r="1065" spans="17:29" x14ac:dyDescent="0.35">
      <c r="Q1065" s="13"/>
      <c r="AC1065" s="91"/>
    </row>
    <row r="1066" spans="17:29" x14ac:dyDescent="0.35">
      <c r="Q1066" s="13"/>
      <c r="AC1066" s="91"/>
    </row>
    <row r="1067" spans="17:29" x14ac:dyDescent="0.35">
      <c r="Q1067" s="13"/>
      <c r="AC1067" s="91"/>
    </row>
    <row r="1068" spans="17:29" x14ac:dyDescent="0.35">
      <c r="Q1068" s="13"/>
      <c r="AC1068" s="91"/>
    </row>
    <row r="1069" spans="17:29" x14ac:dyDescent="0.35">
      <c r="Q1069" s="13"/>
      <c r="AC1069" s="91"/>
    </row>
    <row r="1070" spans="17:29" x14ac:dyDescent="0.35">
      <c r="Q1070" s="13"/>
      <c r="AC1070" s="91"/>
    </row>
    <row r="1071" spans="17:29" x14ac:dyDescent="0.35">
      <c r="Q1071" s="13"/>
      <c r="AC1071" s="91"/>
    </row>
    <row r="1072" spans="17:29" x14ac:dyDescent="0.35">
      <c r="Q1072" s="13"/>
      <c r="AC1072" s="91"/>
    </row>
    <row r="1073" spans="17:29" x14ac:dyDescent="0.35">
      <c r="Q1073" s="13"/>
      <c r="AC1073" s="91"/>
    </row>
    <row r="1074" spans="17:29" x14ac:dyDescent="0.35">
      <c r="Q1074" s="13"/>
      <c r="AC1074" s="91"/>
    </row>
    <row r="1075" spans="17:29" x14ac:dyDescent="0.35">
      <c r="Q1075" s="13"/>
      <c r="AC1075" s="91"/>
    </row>
    <row r="1076" spans="17:29" x14ac:dyDescent="0.35">
      <c r="Q1076" s="13"/>
      <c r="AC1076" s="91"/>
    </row>
    <row r="1077" spans="17:29" x14ac:dyDescent="0.35">
      <c r="Q1077" s="13"/>
      <c r="AC1077" s="91"/>
    </row>
    <row r="1078" spans="17:29" x14ac:dyDescent="0.35">
      <c r="Q1078" s="13"/>
      <c r="AC1078" s="91"/>
    </row>
    <row r="1079" spans="17:29" x14ac:dyDescent="0.35">
      <c r="Q1079" s="13"/>
      <c r="AC1079" s="91"/>
    </row>
    <row r="1080" spans="17:29" x14ac:dyDescent="0.35">
      <c r="Q1080" s="13"/>
      <c r="AC1080" s="91"/>
    </row>
    <row r="1081" spans="17:29" x14ac:dyDescent="0.35">
      <c r="Q1081" s="13"/>
      <c r="AC1081" s="91"/>
    </row>
    <row r="1082" spans="17:29" x14ac:dyDescent="0.35">
      <c r="Q1082" s="13"/>
      <c r="AC1082" s="91"/>
    </row>
    <row r="1083" spans="17:29" x14ac:dyDescent="0.35">
      <c r="Q1083" s="13"/>
      <c r="AC1083" s="91"/>
    </row>
    <row r="1084" spans="17:29" x14ac:dyDescent="0.35">
      <c r="Q1084" s="13"/>
      <c r="AC1084" s="91"/>
    </row>
    <row r="1085" spans="17:29" x14ac:dyDescent="0.35">
      <c r="Q1085" s="13"/>
      <c r="AC1085" s="91"/>
    </row>
    <row r="1086" spans="17:29" x14ac:dyDescent="0.35">
      <c r="Q1086" s="13"/>
      <c r="AC1086" s="91"/>
    </row>
    <row r="1087" spans="17:29" x14ac:dyDescent="0.35">
      <c r="Q1087" s="13"/>
      <c r="AC1087" s="91"/>
    </row>
    <row r="1088" spans="17:29" x14ac:dyDescent="0.35">
      <c r="Q1088" s="13"/>
      <c r="AC1088" s="91"/>
    </row>
    <row r="1089" spans="17:29" x14ac:dyDescent="0.35">
      <c r="Q1089" s="13"/>
      <c r="AC1089" s="91"/>
    </row>
    <row r="1090" spans="17:29" x14ac:dyDescent="0.35">
      <c r="Q1090" s="13"/>
      <c r="AC1090" s="91"/>
    </row>
    <row r="1091" spans="17:29" x14ac:dyDescent="0.35">
      <c r="Q1091" s="13"/>
      <c r="AC1091" s="91"/>
    </row>
    <row r="1092" spans="17:29" x14ac:dyDescent="0.35">
      <c r="Q1092" s="13"/>
      <c r="AC1092" s="91"/>
    </row>
    <row r="1093" spans="17:29" x14ac:dyDescent="0.35">
      <c r="Q1093" s="13"/>
      <c r="AC1093" s="91"/>
    </row>
    <row r="1094" spans="17:29" x14ac:dyDescent="0.35">
      <c r="Q1094" s="13"/>
      <c r="AC1094" s="91"/>
    </row>
    <row r="1095" spans="17:29" x14ac:dyDescent="0.35">
      <c r="Q1095" s="13"/>
      <c r="AC1095" s="91"/>
    </row>
    <row r="1096" spans="17:29" x14ac:dyDescent="0.35">
      <c r="Q1096" s="13"/>
      <c r="AC1096" s="91"/>
    </row>
    <row r="1097" spans="17:29" x14ac:dyDescent="0.35">
      <c r="Q1097" s="13"/>
      <c r="AC1097" s="91"/>
    </row>
    <row r="1098" spans="17:29" x14ac:dyDescent="0.35">
      <c r="Q1098" s="13"/>
      <c r="AC1098" s="91"/>
    </row>
    <row r="1099" spans="17:29" x14ac:dyDescent="0.35">
      <c r="Q1099" s="13"/>
      <c r="AC1099" s="91"/>
    </row>
    <row r="1100" spans="17:29" x14ac:dyDescent="0.35">
      <c r="Q1100" s="13"/>
      <c r="AC1100" s="91"/>
    </row>
    <row r="1101" spans="17:29" x14ac:dyDescent="0.35">
      <c r="Q1101" s="13"/>
      <c r="AC1101" s="91"/>
    </row>
    <row r="1102" spans="17:29" x14ac:dyDescent="0.35">
      <c r="Q1102" s="13"/>
      <c r="AC1102" s="91"/>
    </row>
    <row r="1103" spans="17:29" x14ac:dyDescent="0.35">
      <c r="Q1103" s="13"/>
      <c r="AC1103" s="91"/>
    </row>
    <row r="1104" spans="17:29" x14ac:dyDescent="0.35">
      <c r="Q1104" s="13"/>
      <c r="AC1104" s="91"/>
    </row>
    <row r="1105" spans="17:29" x14ac:dyDescent="0.35">
      <c r="Q1105" s="13"/>
      <c r="AC1105" s="91"/>
    </row>
    <row r="1106" spans="17:29" x14ac:dyDescent="0.35">
      <c r="Q1106" s="13"/>
      <c r="AC1106" s="91"/>
    </row>
    <row r="1107" spans="17:29" x14ac:dyDescent="0.35">
      <c r="Q1107" s="13"/>
      <c r="AC1107" s="91"/>
    </row>
    <row r="1108" spans="17:29" x14ac:dyDescent="0.35">
      <c r="Q1108" s="13"/>
      <c r="AC1108" s="91"/>
    </row>
    <row r="1109" spans="17:29" x14ac:dyDescent="0.35">
      <c r="Q1109" s="13"/>
      <c r="AC1109" s="91"/>
    </row>
    <row r="1110" spans="17:29" x14ac:dyDescent="0.35">
      <c r="Q1110" s="13"/>
      <c r="AC1110" s="91"/>
    </row>
    <row r="1111" spans="17:29" x14ac:dyDescent="0.35">
      <c r="Q1111" s="13"/>
      <c r="AC1111" s="91"/>
    </row>
    <row r="1112" spans="17:29" x14ac:dyDescent="0.35">
      <c r="Q1112" s="13"/>
      <c r="AC1112" s="91"/>
    </row>
    <row r="1113" spans="17:29" x14ac:dyDescent="0.35">
      <c r="Q1113" s="13"/>
      <c r="AC1113" s="91"/>
    </row>
    <row r="1114" spans="17:29" x14ac:dyDescent="0.35">
      <c r="Q1114" s="13"/>
      <c r="AC1114" s="91"/>
    </row>
    <row r="1115" spans="17:29" x14ac:dyDescent="0.35">
      <c r="Q1115" s="13"/>
      <c r="AC1115" s="91"/>
    </row>
    <row r="1116" spans="17:29" x14ac:dyDescent="0.35">
      <c r="Q1116" s="13"/>
      <c r="AC1116" s="91"/>
    </row>
    <row r="1117" spans="17:29" x14ac:dyDescent="0.35">
      <c r="Q1117" s="13"/>
      <c r="AC1117" s="91"/>
    </row>
    <row r="1118" spans="17:29" x14ac:dyDescent="0.35">
      <c r="Q1118" s="13"/>
      <c r="AC1118" s="91"/>
    </row>
    <row r="1119" spans="17:29" x14ac:dyDescent="0.35">
      <c r="Q1119" s="13"/>
      <c r="AC1119" s="91"/>
    </row>
    <row r="1120" spans="17:29" x14ac:dyDescent="0.35">
      <c r="Q1120" s="13"/>
      <c r="AC1120" s="91"/>
    </row>
    <row r="1121" spans="17:29" x14ac:dyDescent="0.35">
      <c r="Q1121" s="13"/>
      <c r="AC1121" s="91"/>
    </row>
    <row r="1122" spans="17:29" x14ac:dyDescent="0.35">
      <c r="Q1122" s="13"/>
      <c r="AC1122" s="91"/>
    </row>
    <row r="1123" spans="17:29" x14ac:dyDescent="0.35">
      <c r="Q1123" s="13"/>
      <c r="AC1123" s="91"/>
    </row>
    <row r="1124" spans="17:29" x14ac:dyDescent="0.35">
      <c r="Q1124" s="13"/>
      <c r="AC1124" s="91"/>
    </row>
    <row r="1125" spans="17:29" x14ac:dyDescent="0.35">
      <c r="Q1125" s="13"/>
      <c r="AC1125" s="91"/>
    </row>
    <row r="1126" spans="17:29" x14ac:dyDescent="0.35">
      <c r="Q1126" s="13"/>
      <c r="AC1126" s="91"/>
    </row>
    <row r="1127" spans="17:29" x14ac:dyDescent="0.35">
      <c r="Q1127" s="13"/>
      <c r="AC1127" s="91"/>
    </row>
    <row r="1128" spans="17:29" x14ac:dyDescent="0.35">
      <c r="Q1128" s="13"/>
      <c r="AC1128" s="91"/>
    </row>
    <row r="1129" spans="17:29" x14ac:dyDescent="0.35">
      <c r="Q1129" s="13"/>
      <c r="AC1129" s="91"/>
    </row>
    <row r="1130" spans="17:29" x14ac:dyDescent="0.35">
      <c r="Q1130" s="13"/>
      <c r="AC1130" s="91"/>
    </row>
    <row r="1131" spans="17:29" x14ac:dyDescent="0.35">
      <c r="Q1131" s="13"/>
      <c r="AC1131" s="91"/>
    </row>
    <row r="1132" spans="17:29" x14ac:dyDescent="0.35">
      <c r="Q1132" s="13"/>
      <c r="AC1132" s="91"/>
    </row>
    <row r="1133" spans="17:29" x14ac:dyDescent="0.35">
      <c r="Q1133" s="13"/>
      <c r="AC1133" s="91"/>
    </row>
    <row r="1134" spans="17:29" x14ac:dyDescent="0.35">
      <c r="Q1134" s="13"/>
      <c r="AC1134" s="91"/>
    </row>
    <row r="1135" spans="17:29" x14ac:dyDescent="0.35">
      <c r="Q1135" s="13"/>
      <c r="AC1135" s="91"/>
    </row>
    <row r="1136" spans="17:29" x14ac:dyDescent="0.35">
      <c r="Q1136" s="13"/>
      <c r="AC1136" s="91"/>
    </row>
    <row r="1137" spans="17:29" x14ac:dyDescent="0.35">
      <c r="Q1137" s="13"/>
      <c r="AC1137" s="91"/>
    </row>
    <row r="1138" spans="17:29" x14ac:dyDescent="0.35">
      <c r="Q1138" s="13"/>
      <c r="AC1138" s="91"/>
    </row>
    <row r="1139" spans="17:29" x14ac:dyDescent="0.35">
      <c r="Q1139" s="13"/>
      <c r="AC1139" s="91"/>
    </row>
    <row r="1140" spans="17:29" x14ac:dyDescent="0.35">
      <c r="Q1140" s="13"/>
      <c r="AC1140" s="91"/>
    </row>
    <row r="1141" spans="17:29" x14ac:dyDescent="0.35">
      <c r="Q1141" s="13"/>
      <c r="AC1141" s="91"/>
    </row>
    <row r="1142" spans="17:29" x14ac:dyDescent="0.35">
      <c r="Q1142" s="13"/>
      <c r="AC1142" s="91"/>
    </row>
    <row r="1143" spans="17:29" x14ac:dyDescent="0.35">
      <c r="Q1143" s="13"/>
      <c r="AC1143" s="91"/>
    </row>
    <row r="1144" spans="17:29" x14ac:dyDescent="0.35">
      <c r="Q1144" s="13"/>
      <c r="AC1144" s="91"/>
    </row>
    <row r="1145" spans="17:29" x14ac:dyDescent="0.35">
      <c r="Q1145" s="13"/>
      <c r="AC1145" s="91"/>
    </row>
    <row r="1146" spans="17:29" x14ac:dyDescent="0.35">
      <c r="Q1146" s="13"/>
      <c r="AC1146" s="91"/>
    </row>
    <row r="1147" spans="17:29" x14ac:dyDescent="0.35">
      <c r="Q1147" s="13"/>
      <c r="AC1147" s="91"/>
    </row>
    <row r="1148" spans="17:29" x14ac:dyDescent="0.35">
      <c r="Q1148" s="13"/>
      <c r="AC1148" s="91"/>
    </row>
    <row r="1149" spans="17:29" x14ac:dyDescent="0.35">
      <c r="Q1149" s="13"/>
      <c r="AC1149" s="91"/>
    </row>
    <row r="1150" spans="17:29" x14ac:dyDescent="0.35">
      <c r="Q1150" s="13"/>
      <c r="AC1150" s="91"/>
    </row>
    <row r="1151" spans="17:29" x14ac:dyDescent="0.35">
      <c r="Q1151" s="13"/>
      <c r="AC1151" s="91"/>
    </row>
    <row r="1152" spans="17:29" x14ac:dyDescent="0.35">
      <c r="Q1152" s="13"/>
      <c r="AC1152" s="91"/>
    </row>
    <row r="1153" spans="17:29" x14ac:dyDescent="0.35">
      <c r="Q1153" s="13"/>
      <c r="AC1153" s="91"/>
    </row>
    <row r="1154" spans="17:29" x14ac:dyDescent="0.35">
      <c r="Q1154" s="13"/>
      <c r="AC1154" s="91"/>
    </row>
    <row r="1155" spans="17:29" x14ac:dyDescent="0.35">
      <c r="Q1155" s="13"/>
      <c r="AC1155" s="91"/>
    </row>
    <row r="1156" spans="17:29" x14ac:dyDescent="0.35">
      <c r="Q1156" s="13"/>
      <c r="AC1156" s="91"/>
    </row>
    <row r="1157" spans="17:29" x14ac:dyDescent="0.35">
      <c r="Q1157" s="13"/>
      <c r="AC1157" s="91"/>
    </row>
    <row r="1158" spans="17:29" x14ac:dyDescent="0.35">
      <c r="Q1158" s="13"/>
      <c r="AC1158" s="91"/>
    </row>
    <row r="1159" spans="17:29" x14ac:dyDescent="0.35">
      <c r="Q1159" s="13"/>
      <c r="AC1159" s="91"/>
    </row>
    <row r="1160" spans="17:29" x14ac:dyDescent="0.35">
      <c r="Q1160" s="13"/>
      <c r="R1160" s="321"/>
      <c r="AC1160" s="91"/>
    </row>
    <row r="1161" spans="17:29" x14ac:dyDescent="0.35">
      <c r="Q1161" s="13"/>
      <c r="R1161" s="321"/>
      <c r="AC1161" s="91"/>
    </row>
    <row r="1162" spans="17:29" x14ac:dyDescent="0.35">
      <c r="Q1162" s="13"/>
      <c r="R1162" s="321"/>
      <c r="AC1162" s="91"/>
    </row>
    <row r="1163" spans="17:29" x14ac:dyDescent="0.35">
      <c r="Q1163" s="13"/>
      <c r="R1163" s="321"/>
      <c r="AC1163" s="91"/>
    </row>
    <row r="1164" spans="17:29" x14ac:dyDescent="0.35">
      <c r="Q1164" s="13"/>
      <c r="R1164" s="321"/>
      <c r="AC1164" s="91"/>
    </row>
    <row r="1165" spans="17:29" x14ac:dyDescent="0.35">
      <c r="Q1165" s="13"/>
      <c r="R1165" s="321"/>
      <c r="AC1165" s="91"/>
    </row>
    <row r="1166" spans="17:29" x14ac:dyDescent="0.35">
      <c r="Q1166" s="13"/>
      <c r="R1166" s="321"/>
      <c r="AC1166" s="91"/>
    </row>
    <row r="1167" spans="17:29" x14ac:dyDescent="0.35">
      <c r="Q1167" s="13"/>
      <c r="R1167" s="321"/>
      <c r="AC1167" s="91"/>
    </row>
    <row r="1168" spans="17:29" x14ac:dyDescent="0.35">
      <c r="Q1168" s="13"/>
      <c r="R1168" s="321"/>
      <c r="AC1168" s="91"/>
    </row>
    <row r="1169" spans="17:29" x14ac:dyDescent="0.35">
      <c r="Q1169" s="13"/>
      <c r="R1169" s="321"/>
      <c r="AC1169" s="91"/>
    </row>
    <row r="1170" spans="17:29" x14ac:dyDescent="0.35">
      <c r="Q1170" s="13"/>
      <c r="R1170" s="321"/>
      <c r="AC1170" s="91"/>
    </row>
    <row r="1171" spans="17:29" x14ac:dyDescent="0.35">
      <c r="Q1171" s="13"/>
      <c r="R1171" s="321"/>
      <c r="AC1171" s="91"/>
    </row>
    <row r="1172" spans="17:29" x14ac:dyDescent="0.35">
      <c r="Q1172" s="13"/>
      <c r="R1172" s="321"/>
      <c r="AC1172" s="91"/>
    </row>
    <row r="1173" spans="17:29" x14ac:dyDescent="0.35">
      <c r="Q1173" s="13"/>
      <c r="R1173" s="321"/>
      <c r="AC1173" s="91"/>
    </row>
    <row r="1174" spans="17:29" x14ac:dyDescent="0.35">
      <c r="Q1174" s="13"/>
      <c r="R1174" s="321"/>
      <c r="AC1174" s="91"/>
    </row>
    <row r="1175" spans="17:29" x14ac:dyDescent="0.35">
      <c r="Q1175" s="13"/>
      <c r="R1175" s="321"/>
      <c r="AC1175" s="91"/>
    </row>
    <row r="1176" spans="17:29" x14ac:dyDescent="0.35">
      <c r="Q1176" s="13"/>
      <c r="R1176" s="321"/>
      <c r="AC1176" s="91"/>
    </row>
    <row r="1177" spans="17:29" x14ac:dyDescent="0.35">
      <c r="Q1177" s="13"/>
      <c r="R1177" s="321"/>
      <c r="AC1177" s="91"/>
    </row>
    <row r="1178" spans="17:29" x14ac:dyDescent="0.35">
      <c r="Q1178" s="13"/>
      <c r="R1178" s="321"/>
      <c r="AC1178" s="91"/>
    </row>
    <row r="1179" spans="17:29" x14ac:dyDescent="0.35">
      <c r="Q1179" s="13"/>
      <c r="R1179" s="321"/>
      <c r="AC1179" s="91"/>
    </row>
    <row r="1180" spans="17:29" x14ac:dyDescent="0.35">
      <c r="Q1180" s="13"/>
      <c r="R1180" s="321"/>
      <c r="AC1180" s="91"/>
    </row>
    <row r="1181" spans="17:29" x14ac:dyDescent="0.35">
      <c r="Q1181" s="13"/>
      <c r="R1181" s="321"/>
      <c r="AC1181" s="91"/>
    </row>
    <row r="1182" spans="17:29" x14ac:dyDescent="0.35">
      <c r="Q1182" s="13"/>
      <c r="R1182" s="321"/>
      <c r="AC1182" s="91"/>
    </row>
    <row r="1183" spans="17:29" x14ac:dyDescent="0.35">
      <c r="Q1183" s="13"/>
      <c r="R1183" s="321"/>
      <c r="AC1183" s="91"/>
    </row>
    <row r="1184" spans="17:29" x14ac:dyDescent="0.35">
      <c r="Q1184" s="13"/>
      <c r="R1184" s="321"/>
      <c r="AC1184" s="91"/>
    </row>
    <row r="1185" spans="17:29" x14ac:dyDescent="0.35">
      <c r="Q1185" s="13"/>
      <c r="R1185" s="321"/>
      <c r="AC1185" s="91"/>
    </row>
    <row r="1186" spans="17:29" x14ac:dyDescent="0.35">
      <c r="Q1186" s="13"/>
      <c r="R1186" s="321"/>
      <c r="AC1186" s="91"/>
    </row>
    <row r="1187" spans="17:29" x14ac:dyDescent="0.35">
      <c r="Q1187" s="13"/>
      <c r="R1187" s="321"/>
      <c r="AC1187" s="91"/>
    </row>
    <row r="1188" spans="17:29" x14ac:dyDescent="0.35">
      <c r="Q1188" s="13"/>
      <c r="R1188" s="321"/>
      <c r="AC1188" s="91"/>
    </row>
    <row r="1189" spans="17:29" x14ac:dyDescent="0.35">
      <c r="Q1189" s="13"/>
      <c r="R1189" s="321"/>
      <c r="AC1189" s="91"/>
    </row>
    <row r="1190" spans="17:29" x14ac:dyDescent="0.35">
      <c r="Q1190" s="13"/>
      <c r="R1190" s="321"/>
      <c r="AC1190" s="91"/>
    </row>
    <row r="1191" spans="17:29" x14ac:dyDescent="0.35">
      <c r="Q1191" s="13"/>
      <c r="R1191" s="321"/>
      <c r="AC1191" s="91"/>
    </row>
    <row r="1192" spans="17:29" x14ac:dyDescent="0.35">
      <c r="Q1192" s="13"/>
      <c r="R1192" s="321"/>
      <c r="AC1192" s="91"/>
    </row>
    <row r="1193" spans="17:29" x14ac:dyDescent="0.35">
      <c r="Q1193" s="13"/>
      <c r="R1193" s="321"/>
      <c r="AC1193" s="91"/>
    </row>
    <row r="1194" spans="17:29" x14ac:dyDescent="0.35">
      <c r="Q1194" s="13"/>
      <c r="R1194" s="321"/>
      <c r="AC1194" s="91"/>
    </row>
    <row r="1195" spans="17:29" x14ac:dyDescent="0.35">
      <c r="Q1195" s="13"/>
      <c r="R1195" s="321"/>
      <c r="AC1195" s="91"/>
    </row>
    <row r="1196" spans="17:29" x14ac:dyDescent="0.35">
      <c r="Q1196" s="13"/>
      <c r="R1196" s="321"/>
      <c r="AC1196" s="91"/>
    </row>
    <row r="1197" spans="17:29" x14ac:dyDescent="0.35">
      <c r="Q1197" s="13"/>
      <c r="R1197" s="321"/>
      <c r="AC1197" s="91"/>
    </row>
    <row r="1198" spans="17:29" x14ac:dyDescent="0.35">
      <c r="Q1198" s="13"/>
      <c r="R1198" s="321"/>
      <c r="AC1198" s="91"/>
    </row>
    <row r="1199" spans="17:29" x14ac:dyDescent="0.35">
      <c r="Q1199" s="13"/>
      <c r="R1199" s="321"/>
      <c r="AC1199" s="91"/>
    </row>
    <row r="1200" spans="17:29" x14ac:dyDescent="0.35">
      <c r="Q1200" s="13"/>
      <c r="R1200" s="321"/>
      <c r="AC1200" s="91"/>
    </row>
    <row r="1201" spans="17:29" x14ac:dyDescent="0.35">
      <c r="Q1201" s="13"/>
      <c r="R1201" s="321"/>
      <c r="AC1201" s="91"/>
    </row>
    <row r="1202" spans="17:29" x14ac:dyDescent="0.35">
      <c r="Q1202" s="13"/>
      <c r="R1202" s="321"/>
      <c r="AC1202" s="91"/>
    </row>
    <row r="1203" spans="17:29" x14ac:dyDescent="0.35">
      <c r="Q1203" s="13"/>
      <c r="R1203" s="321"/>
      <c r="AC1203" s="91"/>
    </row>
    <row r="1204" spans="17:29" x14ac:dyDescent="0.35">
      <c r="Q1204" s="13"/>
      <c r="R1204" s="321"/>
      <c r="AC1204" s="91"/>
    </row>
    <row r="1205" spans="17:29" x14ac:dyDescent="0.35">
      <c r="Q1205" s="13"/>
      <c r="R1205" s="321"/>
      <c r="AC1205" s="91"/>
    </row>
    <row r="1206" spans="17:29" x14ac:dyDescent="0.35">
      <c r="Q1206" s="13"/>
      <c r="R1206" s="321"/>
      <c r="AC1206" s="91"/>
    </row>
    <row r="1207" spans="17:29" x14ac:dyDescent="0.35">
      <c r="Q1207" s="13"/>
      <c r="R1207" s="321"/>
      <c r="AC1207" s="91"/>
    </row>
    <row r="1208" spans="17:29" x14ac:dyDescent="0.35">
      <c r="Q1208" s="13"/>
      <c r="R1208" s="321"/>
      <c r="AC1208" s="91"/>
    </row>
    <row r="1209" spans="17:29" x14ac:dyDescent="0.35">
      <c r="Q1209" s="13"/>
      <c r="R1209" s="321"/>
      <c r="AC1209" s="91"/>
    </row>
    <row r="1210" spans="17:29" x14ac:dyDescent="0.35">
      <c r="Q1210" s="13"/>
      <c r="R1210" s="321"/>
      <c r="AC1210" s="91"/>
    </row>
    <row r="1211" spans="17:29" x14ac:dyDescent="0.35">
      <c r="Q1211" s="13"/>
      <c r="R1211" s="321"/>
      <c r="AC1211" s="91"/>
    </row>
    <row r="1212" spans="17:29" x14ac:dyDescent="0.35">
      <c r="Q1212" s="13"/>
      <c r="R1212" s="321"/>
      <c r="AC1212" s="91"/>
    </row>
    <row r="1213" spans="17:29" x14ac:dyDescent="0.35">
      <c r="Q1213" s="13"/>
      <c r="R1213" s="321"/>
      <c r="AC1213" s="91"/>
    </row>
    <row r="1214" spans="17:29" x14ac:dyDescent="0.35">
      <c r="Q1214" s="13"/>
      <c r="R1214" s="321"/>
      <c r="AC1214" s="91"/>
    </row>
    <row r="1215" spans="17:29" x14ac:dyDescent="0.35">
      <c r="Q1215" s="13"/>
      <c r="R1215" s="321"/>
      <c r="AC1215" s="91"/>
    </row>
    <row r="1216" spans="17:29" x14ac:dyDescent="0.35">
      <c r="Q1216" s="13"/>
      <c r="R1216" s="321"/>
      <c r="AC1216" s="91"/>
    </row>
    <row r="1217" spans="17:29" x14ac:dyDescent="0.35">
      <c r="Q1217" s="13"/>
      <c r="R1217" s="321"/>
      <c r="AC1217" s="91"/>
    </row>
    <row r="1218" spans="17:29" x14ac:dyDescent="0.35">
      <c r="Q1218" s="13"/>
      <c r="R1218" s="321"/>
      <c r="AC1218" s="91"/>
    </row>
    <row r="1219" spans="17:29" x14ac:dyDescent="0.35">
      <c r="Q1219" s="13"/>
      <c r="R1219" s="321"/>
      <c r="AC1219" s="91"/>
    </row>
    <row r="1220" spans="17:29" x14ac:dyDescent="0.35">
      <c r="Q1220" s="13"/>
      <c r="R1220" s="321"/>
      <c r="AC1220" s="91"/>
    </row>
    <row r="1221" spans="17:29" x14ac:dyDescent="0.35">
      <c r="Q1221" s="13"/>
      <c r="R1221" s="321"/>
      <c r="AC1221" s="91"/>
    </row>
    <row r="1222" spans="17:29" x14ac:dyDescent="0.35">
      <c r="Q1222" s="13"/>
      <c r="R1222" s="321"/>
      <c r="AC1222" s="91"/>
    </row>
    <row r="1223" spans="17:29" x14ac:dyDescent="0.35">
      <c r="Q1223" s="13"/>
      <c r="R1223" s="321"/>
      <c r="AC1223" s="91"/>
    </row>
    <row r="1224" spans="17:29" x14ac:dyDescent="0.35">
      <c r="Q1224" s="13"/>
      <c r="R1224" s="321"/>
      <c r="AC1224" s="91"/>
    </row>
    <row r="1225" spans="17:29" x14ac:dyDescent="0.35">
      <c r="Q1225" s="13"/>
      <c r="R1225" s="321"/>
      <c r="AC1225" s="91"/>
    </row>
    <row r="1226" spans="17:29" x14ac:dyDescent="0.35">
      <c r="Q1226" s="13"/>
      <c r="R1226" s="321"/>
      <c r="AC1226" s="91"/>
    </row>
    <row r="1227" spans="17:29" x14ac:dyDescent="0.35">
      <c r="Q1227" s="13"/>
      <c r="R1227" s="321"/>
      <c r="AC1227" s="91"/>
    </row>
    <row r="1228" spans="17:29" x14ac:dyDescent="0.35">
      <c r="Q1228" s="13"/>
      <c r="R1228" s="321"/>
      <c r="AC1228" s="91"/>
    </row>
    <row r="1229" spans="17:29" x14ac:dyDescent="0.35">
      <c r="Q1229" s="13"/>
      <c r="R1229" s="321"/>
      <c r="AC1229" s="91"/>
    </row>
    <row r="1230" spans="17:29" x14ac:dyDescent="0.35">
      <c r="Q1230" s="13"/>
      <c r="R1230" s="321"/>
      <c r="AC1230" s="91"/>
    </row>
    <row r="1231" spans="17:29" x14ac:dyDescent="0.35">
      <c r="Q1231" s="13"/>
      <c r="R1231" s="321"/>
      <c r="AC1231" s="91"/>
    </row>
    <row r="1232" spans="17:29" x14ac:dyDescent="0.35">
      <c r="Q1232" s="13"/>
      <c r="R1232" s="321"/>
      <c r="AC1232" s="91"/>
    </row>
    <row r="1233" spans="17:29" x14ac:dyDescent="0.35">
      <c r="Q1233" s="13"/>
      <c r="R1233" s="321"/>
      <c r="AC1233" s="91"/>
    </row>
    <row r="1234" spans="17:29" x14ac:dyDescent="0.35">
      <c r="Q1234" s="13"/>
      <c r="R1234" s="321"/>
      <c r="AC1234" s="91"/>
    </row>
    <row r="1235" spans="17:29" x14ac:dyDescent="0.35">
      <c r="Q1235" s="13"/>
      <c r="R1235" s="321"/>
      <c r="AC1235" s="91"/>
    </row>
    <row r="1236" spans="17:29" x14ac:dyDescent="0.35">
      <c r="Q1236" s="13"/>
      <c r="R1236" s="321"/>
      <c r="AC1236" s="91"/>
    </row>
    <row r="1237" spans="17:29" x14ac:dyDescent="0.35">
      <c r="Q1237" s="13"/>
      <c r="R1237" s="321"/>
      <c r="AC1237" s="91"/>
    </row>
    <row r="1238" spans="17:29" x14ac:dyDescent="0.35">
      <c r="Q1238" s="13"/>
      <c r="R1238" s="321"/>
      <c r="AC1238" s="91"/>
    </row>
    <row r="1239" spans="17:29" x14ac:dyDescent="0.35">
      <c r="Q1239" s="13"/>
      <c r="R1239" s="321"/>
      <c r="AC1239" s="91"/>
    </row>
    <row r="1240" spans="17:29" x14ac:dyDescent="0.35">
      <c r="Q1240" s="13"/>
      <c r="R1240" s="321"/>
      <c r="AC1240" s="91"/>
    </row>
    <row r="1241" spans="17:29" x14ac:dyDescent="0.35">
      <c r="Q1241" s="13"/>
      <c r="R1241" s="321"/>
      <c r="AC1241" s="91"/>
    </row>
    <row r="1242" spans="17:29" x14ac:dyDescent="0.35">
      <c r="Q1242" s="13"/>
      <c r="R1242" s="321"/>
      <c r="AC1242" s="91"/>
    </row>
    <row r="1243" spans="17:29" x14ac:dyDescent="0.35">
      <c r="Q1243" s="13"/>
      <c r="R1243" s="321"/>
      <c r="AC1243" s="91"/>
    </row>
    <row r="1244" spans="17:29" x14ac:dyDescent="0.35">
      <c r="Q1244" s="13"/>
      <c r="R1244" s="321"/>
      <c r="AC1244" s="91"/>
    </row>
    <row r="1245" spans="17:29" x14ac:dyDescent="0.35">
      <c r="Q1245" s="13"/>
      <c r="R1245" s="321"/>
      <c r="AC1245" s="91"/>
    </row>
    <row r="1246" spans="17:29" x14ac:dyDescent="0.35">
      <c r="Q1246" s="13"/>
      <c r="R1246" s="321"/>
      <c r="AC1246" s="91"/>
    </row>
    <row r="1247" spans="17:29" x14ac:dyDescent="0.35">
      <c r="Q1247" s="13"/>
      <c r="R1247" s="321"/>
      <c r="AC1247" s="91"/>
    </row>
    <row r="1248" spans="17:29" x14ac:dyDescent="0.35">
      <c r="Q1248" s="13"/>
      <c r="R1248" s="321"/>
      <c r="AC1248" s="91"/>
    </row>
    <row r="1249" spans="17:29" x14ac:dyDescent="0.35">
      <c r="Q1249" s="13"/>
      <c r="R1249" s="321"/>
      <c r="AC1249" s="91"/>
    </row>
    <row r="1250" spans="17:29" x14ac:dyDescent="0.35">
      <c r="Q1250" s="13"/>
      <c r="R1250" s="321"/>
      <c r="AC1250" s="91"/>
    </row>
    <row r="1251" spans="17:29" x14ac:dyDescent="0.35">
      <c r="Q1251" s="13"/>
      <c r="R1251" s="321"/>
      <c r="AC1251" s="91"/>
    </row>
    <row r="1252" spans="17:29" x14ac:dyDescent="0.35">
      <c r="Q1252" s="13"/>
      <c r="R1252" s="321"/>
      <c r="AC1252" s="91"/>
    </row>
    <row r="1253" spans="17:29" x14ac:dyDescent="0.35">
      <c r="Q1253" s="13"/>
      <c r="R1253" s="321"/>
      <c r="AC1253" s="91"/>
    </row>
    <row r="1254" spans="17:29" x14ac:dyDescent="0.35">
      <c r="Q1254" s="13"/>
      <c r="R1254" s="321"/>
      <c r="AC1254" s="91"/>
    </row>
    <row r="1255" spans="17:29" x14ac:dyDescent="0.35">
      <c r="Q1255" s="13"/>
      <c r="R1255" s="321"/>
      <c r="AC1255" s="91"/>
    </row>
    <row r="1256" spans="17:29" x14ac:dyDescent="0.35">
      <c r="Q1256" s="13"/>
      <c r="R1256" s="321"/>
      <c r="AC1256" s="91"/>
    </row>
    <row r="1257" spans="17:29" x14ac:dyDescent="0.35">
      <c r="Q1257" s="13"/>
      <c r="R1257" s="321"/>
      <c r="AC1257" s="91"/>
    </row>
    <row r="1258" spans="17:29" x14ac:dyDescent="0.35">
      <c r="Q1258" s="13"/>
      <c r="R1258" s="321"/>
      <c r="AC1258" s="91"/>
    </row>
    <row r="1259" spans="17:29" x14ac:dyDescent="0.35">
      <c r="Q1259" s="13"/>
      <c r="R1259" s="321"/>
      <c r="AC1259" s="91"/>
    </row>
    <row r="1260" spans="17:29" x14ac:dyDescent="0.35">
      <c r="Q1260" s="13"/>
      <c r="R1260" s="321"/>
      <c r="AC1260" s="91"/>
    </row>
    <row r="1261" spans="17:29" x14ac:dyDescent="0.35">
      <c r="Q1261" s="13"/>
      <c r="R1261" s="321"/>
      <c r="AC1261" s="91"/>
    </row>
    <row r="1262" spans="17:29" x14ac:dyDescent="0.35">
      <c r="Q1262" s="13"/>
      <c r="R1262" s="321"/>
      <c r="AC1262" s="91"/>
    </row>
    <row r="1263" spans="17:29" x14ac:dyDescent="0.35">
      <c r="Q1263" s="13"/>
      <c r="R1263" s="321"/>
      <c r="AC1263" s="91"/>
    </row>
    <row r="1264" spans="17:29" x14ac:dyDescent="0.35">
      <c r="Q1264" s="13"/>
      <c r="R1264" s="321"/>
      <c r="AC1264" s="91"/>
    </row>
    <row r="1265" spans="17:29" x14ac:dyDescent="0.35">
      <c r="Q1265" s="13"/>
      <c r="R1265" s="321"/>
      <c r="AC1265" s="91"/>
    </row>
    <row r="1266" spans="17:29" x14ac:dyDescent="0.35">
      <c r="Q1266" s="13"/>
      <c r="R1266" s="321"/>
      <c r="AC1266" s="91"/>
    </row>
    <row r="1267" spans="17:29" x14ac:dyDescent="0.35">
      <c r="Q1267" s="13"/>
      <c r="R1267" s="321"/>
      <c r="AC1267" s="91"/>
    </row>
    <row r="1268" spans="17:29" x14ac:dyDescent="0.35">
      <c r="Q1268" s="13"/>
      <c r="R1268" s="321"/>
      <c r="AC1268" s="91"/>
    </row>
    <row r="1269" spans="17:29" x14ac:dyDescent="0.35">
      <c r="Q1269" s="13"/>
      <c r="R1269" s="321"/>
      <c r="AC1269" s="91"/>
    </row>
    <row r="1270" spans="17:29" x14ac:dyDescent="0.35">
      <c r="Q1270" s="13"/>
      <c r="R1270" s="321"/>
      <c r="AC1270" s="91"/>
    </row>
    <row r="1271" spans="17:29" x14ac:dyDescent="0.35">
      <c r="Q1271" s="13"/>
      <c r="R1271" s="321"/>
      <c r="AC1271" s="91"/>
    </row>
    <row r="1272" spans="17:29" x14ac:dyDescent="0.35">
      <c r="Q1272" s="13"/>
      <c r="R1272" s="321"/>
      <c r="AC1272" s="91"/>
    </row>
    <row r="1273" spans="17:29" x14ac:dyDescent="0.35">
      <c r="Q1273" s="13"/>
      <c r="R1273" s="321"/>
      <c r="AC1273" s="91"/>
    </row>
    <row r="1274" spans="17:29" x14ac:dyDescent="0.35">
      <c r="Q1274" s="13"/>
      <c r="R1274" s="321"/>
      <c r="AC1274" s="91"/>
    </row>
    <row r="1275" spans="17:29" x14ac:dyDescent="0.35">
      <c r="Q1275" s="13"/>
      <c r="R1275" s="321"/>
      <c r="AC1275" s="91"/>
    </row>
    <row r="1276" spans="17:29" x14ac:dyDescent="0.35">
      <c r="Q1276" s="13"/>
      <c r="R1276" s="321"/>
      <c r="AC1276" s="91"/>
    </row>
    <row r="1277" spans="17:29" x14ac:dyDescent="0.35">
      <c r="Q1277" s="13"/>
      <c r="R1277" s="321"/>
      <c r="AC1277" s="91"/>
    </row>
    <row r="1278" spans="17:29" x14ac:dyDescent="0.35">
      <c r="Q1278" s="13"/>
      <c r="R1278" s="321"/>
      <c r="AC1278" s="91"/>
    </row>
    <row r="1279" spans="17:29" x14ac:dyDescent="0.35">
      <c r="Q1279" s="13"/>
      <c r="R1279" s="321"/>
      <c r="AC1279" s="91"/>
    </row>
    <row r="1280" spans="17:29" x14ac:dyDescent="0.35">
      <c r="Q1280" s="13"/>
      <c r="R1280" s="321"/>
      <c r="AC1280" s="91"/>
    </row>
    <row r="1281" spans="17:29" x14ac:dyDescent="0.35">
      <c r="Q1281" s="13"/>
      <c r="R1281" s="321"/>
      <c r="AC1281" s="91"/>
    </row>
    <row r="1282" spans="17:29" x14ac:dyDescent="0.35">
      <c r="Q1282" s="13"/>
      <c r="R1282" s="321"/>
      <c r="AC1282" s="91"/>
    </row>
    <row r="1283" spans="17:29" x14ac:dyDescent="0.35">
      <c r="Q1283" s="13"/>
      <c r="R1283" s="321"/>
      <c r="AC1283" s="91"/>
    </row>
    <row r="1284" spans="17:29" x14ac:dyDescent="0.35">
      <c r="Q1284" s="13"/>
      <c r="R1284" s="321"/>
      <c r="AC1284" s="91"/>
    </row>
    <row r="1285" spans="17:29" x14ac:dyDescent="0.35">
      <c r="Q1285" s="13"/>
      <c r="R1285" s="321"/>
      <c r="AC1285" s="91"/>
    </row>
    <row r="1286" spans="17:29" x14ac:dyDescent="0.35">
      <c r="Q1286" s="13"/>
      <c r="R1286" s="321"/>
      <c r="AC1286" s="91"/>
    </row>
    <row r="1287" spans="17:29" x14ac:dyDescent="0.35">
      <c r="Q1287" s="13"/>
      <c r="R1287" s="321"/>
      <c r="AC1287" s="91"/>
    </row>
    <row r="1288" spans="17:29" x14ac:dyDescent="0.35">
      <c r="Q1288" s="13"/>
      <c r="R1288" s="321"/>
      <c r="AC1288" s="91"/>
    </row>
    <row r="1289" spans="17:29" x14ac:dyDescent="0.35">
      <c r="Q1289" s="13"/>
      <c r="R1289" s="321"/>
      <c r="AC1289" s="91"/>
    </row>
    <row r="1290" spans="17:29" x14ac:dyDescent="0.35">
      <c r="Q1290" s="13"/>
      <c r="R1290" s="321"/>
      <c r="AC1290" s="91"/>
    </row>
    <row r="1291" spans="17:29" x14ac:dyDescent="0.35">
      <c r="Q1291" s="13"/>
      <c r="R1291" s="321"/>
      <c r="AC1291" s="91"/>
    </row>
    <row r="1292" spans="17:29" x14ac:dyDescent="0.35">
      <c r="Q1292" s="13"/>
      <c r="R1292" s="321"/>
      <c r="AC1292" s="91"/>
    </row>
    <row r="1293" spans="17:29" x14ac:dyDescent="0.35">
      <c r="Q1293" s="13"/>
      <c r="R1293" s="321"/>
      <c r="AC1293" s="91"/>
    </row>
    <row r="1294" spans="17:29" x14ac:dyDescent="0.35">
      <c r="Q1294" s="13"/>
      <c r="R1294" s="321"/>
      <c r="AC1294" s="91"/>
    </row>
    <row r="1295" spans="17:29" x14ac:dyDescent="0.35">
      <c r="Q1295" s="13"/>
      <c r="R1295" s="321"/>
      <c r="AC1295" s="91"/>
    </row>
    <row r="1296" spans="17:29" x14ac:dyDescent="0.35">
      <c r="Q1296" s="13"/>
      <c r="R1296" s="321"/>
      <c r="AC1296" s="91"/>
    </row>
    <row r="1297" spans="17:29" x14ac:dyDescent="0.35">
      <c r="Q1297" s="13"/>
      <c r="R1297" s="321"/>
      <c r="AC1297" s="91"/>
    </row>
    <row r="1298" spans="17:29" x14ac:dyDescent="0.35">
      <c r="Q1298" s="13"/>
      <c r="R1298" s="321"/>
      <c r="AC1298" s="91"/>
    </row>
    <row r="1299" spans="17:29" x14ac:dyDescent="0.35">
      <c r="Q1299" s="13"/>
      <c r="R1299" s="321"/>
      <c r="AC1299" s="91"/>
    </row>
    <row r="1300" spans="17:29" x14ac:dyDescent="0.35">
      <c r="Q1300" s="13"/>
      <c r="R1300" s="321"/>
      <c r="AC1300" s="91"/>
    </row>
    <row r="1301" spans="17:29" x14ac:dyDescent="0.35">
      <c r="Q1301" s="13"/>
      <c r="R1301" s="321"/>
      <c r="AC1301" s="91"/>
    </row>
    <row r="1302" spans="17:29" x14ac:dyDescent="0.35">
      <c r="Q1302" s="13"/>
      <c r="R1302" s="321"/>
      <c r="AC1302" s="91"/>
    </row>
    <row r="1303" spans="17:29" x14ac:dyDescent="0.35">
      <c r="Q1303" s="13"/>
      <c r="R1303" s="321"/>
      <c r="AC1303" s="91"/>
    </row>
    <row r="1304" spans="17:29" x14ac:dyDescent="0.35">
      <c r="Q1304" s="13"/>
      <c r="R1304" s="321"/>
      <c r="AC1304" s="91"/>
    </row>
    <row r="1305" spans="17:29" x14ac:dyDescent="0.35">
      <c r="Q1305" s="13"/>
      <c r="R1305" s="321"/>
      <c r="AC1305" s="91"/>
    </row>
    <row r="1306" spans="17:29" x14ac:dyDescent="0.35">
      <c r="Q1306" s="13"/>
      <c r="R1306" s="321"/>
      <c r="AC1306" s="91"/>
    </row>
    <row r="1307" spans="17:29" x14ac:dyDescent="0.35">
      <c r="Q1307" s="13"/>
      <c r="R1307" s="321"/>
      <c r="AC1307" s="91"/>
    </row>
    <row r="1308" spans="17:29" x14ac:dyDescent="0.35">
      <c r="Q1308" s="13"/>
      <c r="R1308" s="321"/>
      <c r="AC1308" s="91"/>
    </row>
    <row r="1309" spans="17:29" x14ac:dyDescent="0.35">
      <c r="Q1309" s="13"/>
      <c r="R1309" s="321"/>
      <c r="AC1309" s="91"/>
    </row>
    <row r="1310" spans="17:29" x14ac:dyDescent="0.35">
      <c r="Q1310" s="13"/>
      <c r="R1310" s="321"/>
      <c r="AC1310" s="91"/>
    </row>
    <row r="1311" spans="17:29" x14ac:dyDescent="0.35">
      <c r="Q1311" s="13"/>
      <c r="R1311" s="321"/>
      <c r="AC1311" s="91"/>
    </row>
    <row r="1312" spans="17:29" x14ac:dyDescent="0.35">
      <c r="Q1312" s="13"/>
      <c r="R1312" s="321"/>
      <c r="AC1312" s="91"/>
    </row>
    <row r="1313" spans="17:29" x14ac:dyDescent="0.35">
      <c r="Q1313" s="13"/>
      <c r="R1313" s="321"/>
      <c r="AC1313" s="91"/>
    </row>
    <row r="1314" spans="17:29" x14ac:dyDescent="0.35">
      <c r="Q1314" s="13"/>
      <c r="R1314" s="321"/>
      <c r="AC1314" s="91"/>
    </row>
    <row r="1315" spans="17:29" x14ac:dyDescent="0.35">
      <c r="Q1315" s="13"/>
      <c r="R1315" s="321"/>
      <c r="AC1315" s="91"/>
    </row>
    <row r="1316" spans="17:29" x14ac:dyDescent="0.35">
      <c r="Q1316" s="13"/>
      <c r="R1316" s="321"/>
      <c r="AC1316" s="91"/>
    </row>
    <row r="1317" spans="17:29" x14ac:dyDescent="0.35">
      <c r="Q1317" s="13"/>
      <c r="R1317" s="321"/>
      <c r="AC1317" s="91"/>
    </row>
    <row r="1318" spans="17:29" x14ac:dyDescent="0.35">
      <c r="Q1318" s="13"/>
      <c r="R1318" s="321"/>
      <c r="AC1318" s="91"/>
    </row>
    <row r="1319" spans="17:29" x14ac:dyDescent="0.35">
      <c r="Q1319" s="13"/>
      <c r="R1319" s="321"/>
      <c r="AC1319" s="91"/>
    </row>
    <row r="1320" spans="17:29" x14ac:dyDescent="0.35">
      <c r="Q1320" s="13"/>
      <c r="R1320" s="321"/>
      <c r="AC1320" s="91"/>
    </row>
    <row r="1321" spans="17:29" x14ac:dyDescent="0.35">
      <c r="Q1321" s="13"/>
      <c r="R1321" s="321"/>
      <c r="AC1321" s="91"/>
    </row>
    <row r="1322" spans="17:29" x14ac:dyDescent="0.35">
      <c r="Q1322" s="13"/>
      <c r="R1322" s="321"/>
      <c r="AC1322" s="91"/>
    </row>
    <row r="1323" spans="17:29" x14ac:dyDescent="0.35">
      <c r="Q1323" s="13"/>
      <c r="R1323" s="321"/>
      <c r="AC1323" s="91"/>
    </row>
    <row r="1324" spans="17:29" x14ac:dyDescent="0.35">
      <c r="Q1324" s="13"/>
      <c r="R1324" s="321"/>
      <c r="AC1324" s="91"/>
    </row>
    <row r="1325" spans="17:29" x14ac:dyDescent="0.35">
      <c r="Q1325" s="13"/>
      <c r="R1325" s="321"/>
      <c r="AC1325" s="91"/>
    </row>
    <row r="1326" spans="17:29" x14ac:dyDescent="0.35">
      <c r="Q1326" s="13"/>
      <c r="R1326" s="321"/>
      <c r="AC1326" s="91"/>
    </row>
    <row r="1327" spans="17:29" x14ac:dyDescent="0.35">
      <c r="Q1327" s="13"/>
      <c r="R1327" s="321"/>
      <c r="AC1327" s="91"/>
    </row>
    <row r="1328" spans="17:29" x14ac:dyDescent="0.35">
      <c r="Q1328" s="13"/>
      <c r="R1328" s="321"/>
      <c r="AC1328" s="91"/>
    </row>
    <row r="1329" spans="17:29" x14ac:dyDescent="0.35">
      <c r="Q1329" s="13"/>
      <c r="R1329" s="321"/>
      <c r="AC1329" s="91"/>
    </row>
    <row r="1330" spans="17:29" x14ac:dyDescent="0.35">
      <c r="Q1330" s="13"/>
      <c r="R1330" s="321"/>
      <c r="AC1330" s="91"/>
    </row>
    <row r="1331" spans="17:29" x14ac:dyDescent="0.35">
      <c r="Q1331" s="13"/>
      <c r="R1331" s="321"/>
      <c r="AC1331" s="91"/>
    </row>
    <row r="1332" spans="17:29" x14ac:dyDescent="0.35">
      <c r="Q1332" s="13"/>
      <c r="R1332" s="321"/>
      <c r="AC1332" s="91"/>
    </row>
    <row r="1333" spans="17:29" x14ac:dyDescent="0.35">
      <c r="Q1333" s="13"/>
      <c r="R1333" s="321"/>
      <c r="AC1333" s="91"/>
    </row>
    <row r="1334" spans="17:29" x14ac:dyDescent="0.35">
      <c r="Q1334" s="13"/>
      <c r="R1334" s="321"/>
      <c r="AC1334" s="91"/>
    </row>
    <row r="1335" spans="17:29" x14ac:dyDescent="0.35">
      <c r="Q1335" s="13"/>
      <c r="R1335" s="321"/>
      <c r="AC1335" s="91"/>
    </row>
    <row r="1336" spans="17:29" x14ac:dyDescent="0.35">
      <c r="Q1336" s="13"/>
      <c r="R1336" s="321"/>
      <c r="AC1336" s="91"/>
    </row>
    <row r="1337" spans="17:29" x14ac:dyDescent="0.35">
      <c r="Q1337" s="13"/>
      <c r="R1337" s="321"/>
      <c r="AC1337" s="91"/>
    </row>
    <row r="1338" spans="17:29" x14ac:dyDescent="0.35">
      <c r="Q1338" s="13"/>
      <c r="R1338" s="321"/>
      <c r="AC1338" s="91"/>
    </row>
    <row r="1339" spans="17:29" x14ac:dyDescent="0.35">
      <c r="Q1339" s="13"/>
      <c r="R1339" s="321"/>
      <c r="AC1339" s="91"/>
    </row>
    <row r="1340" spans="17:29" x14ac:dyDescent="0.35">
      <c r="Q1340" s="13"/>
      <c r="R1340" s="321"/>
      <c r="AC1340" s="91"/>
    </row>
    <row r="1341" spans="17:29" x14ac:dyDescent="0.35">
      <c r="Q1341" s="13"/>
      <c r="R1341" s="321"/>
      <c r="AC1341" s="91"/>
    </row>
    <row r="1342" spans="17:29" x14ac:dyDescent="0.35">
      <c r="Q1342" s="13"/>
      <c r="R1342" s="321"/>
      <c r="AC1342" s="91"/>
    </row>
    <row r="1343" spans="17:29" x14ac:dyDescent="0.35">
      <c r="Q1343" s="13"/>
      <c r="R1343" s="321"/>
      <c r="AC1343" s="91"/>
    </row>
    <row r="1344" spans="17:29" x14ac:dyDescent="0.35">
      <c r="Q1344" s="13"/>
      <c r="R1344" s="321"/>
      <c r="AC1344" s="91"/>
    </row>
    <row r="1345" spans="17:29" x14ac:dyDescent="0.35">
      <c r="Q1345" s="13"/>
      <c r="R1345" s="321"/>
      <c r="AC1345" s="91"/>
    </row>
    <row r="1346" spans="17:29" x14ac:dyDescent="0.35">
      <c r="Q1346" s="13"/>
      <c r="R1346" s="321"/>
      <c r="AC1346" s="91"/>
    </row>
    <row r="1347" spans="17:29" x14ac:dyDescent="0.35">
      <c r="Q1347" s="13"/>
      <c r="R1347" s="321"/>
      <c r="AC1347" s="91"/>
    </row>
    <row r="1348" spans="17:29" x14ac:dyDescent="0.35">
      <c r="Q1348" s="13"/>
      <c r="R1348" s="321"/>
      <c r="AC1348" s="91"/>
    </row>
    <row r="1349" spans="17:29" x14ac:dyDescent="0.35">
      <c r="Q1349" s="13"/>
      <c r="R1349" s="321"/>
      <c r="AC1349" s="91"/>
    </row>
    <row r="1350" spans="17:29" x14ac:dyDescent="0.35">
      <c r="Q1350" s="13"/>
      <c r="R1350" s="321"/>
      <c r="AC1350" s="91"/>
    </row>
    <row r="1351" spans="17:29" x14ac:dyDescent="0.35">
      <c r="Q1351" s="13"/>
      <c r="R1351" s="321"/>
      <c r="AC1351" s="91"/>
    </row>
    <row r="1352" spans="17:29" x14ac:dyDescent="0.35">
      <c r="Q1352" s="13"/>
      <c r="R1352" s="321"/>
      <c r="AC1352" s="91"/>
    </row>
    <row r="1353" spans="17:29" x14ac:dyDescent="0.35">
      <c r="Q1353" s="13"/>
      <c r="R1353" s="321"/>
      <c r="AC1353" s="91"/>
    </row>
    <row r="1354" spans="17:29" x14ac:dyDescent="0.35">
      <c r="Q1354" s="13"/>
      <c r="R1354" s="321"/>
      <c r="AC1354" s="91"/>
    </row>
    <row r="1355" spans="17:29" x14ac:dyDescent="0.35">
      <c r="Q1355" s="13"/>
      <c r="R1355" s="321"/>
      <c r="AC1355" s="91"/>
    </row>
    <row r="1356" spans="17:29" x14ac:dyDescent="0.35">
      <c r="Q1356" s="13"/>
      <c r="R1356" s="321"/>
      <c r="AC1356" s="91"/>
    </row>
    <row r="1357" spans="17:29" x14ac:dyDescent="0.35">
      <c r="Q1357" s="13"/>
      <c r="R1357" s="321"/>
      <c r="AC1357" s="91"/>
    </row>
    <row r="1358" spans="17:29" x14ac:dyDescent="0.35">
      <c r="Q1358" s="13"/>
      <c r="R1358" s="321"/>
      <c r="AC1358" s="91"/>
    </row>
    <row r="1359" spans="17:29" x14ac:dyDescent="0.35">
      <c r="Q1359" s="13"/>
      <c r="R1359" s="321"/>
      <c r="AC1359" s="91"/>
    </row>
    <row r="1360" spans="17:29" x14ac:dyDescent="0.35">
      <c r="Q1360" s="13"/>
      <c r="R1360" s="321"/>
      <c r="AC1360" s="91"/>
    </row>
    <row r="1361" spans="17:29" x14ac:dyDescent="0.35">
      <c r="Q1361" s="13"/>
      <c r="R1361" s="321"/>
      <c r="AC1361" s="91"/>
    </row>
    <row r="1362" spans="17:29" x14ac:dyDescent="0.35">
      <c r="Q1362" s="13"/>
      <c r="R1362" s="321"/>
      <c r="AC1362" s="91"/>
    </row>
    <row r="1363" spans="17:29" x14ac:dyDescent="0.35">
      <c r="Q1363" s="13"/>
      <c r="R1363" s="321"/>
      <c r="AC1363" s="91"/>
    </row>
    <row r="1364" spans="17:29" x14ac:dyDescent="0.35">
      <c r="Q1364" s="13"/>
      <c r="R1364" s="321"/>
      <c r="AC1364" s="91"/>
    </row>
    <row r="1365" spans="17:29" x14ac:dyDescent="0.35">
      <c r="Q1365" s="13"/>
      <c r="R1365" s="321"/>
      <c r="AC1365" s="91"/>
    </row>
    <row r="1366" spans="17:29" x14ac:dyDescent="0.35">
      <c r="Q1366" s="13"/>
      <c r="R1366" s="321"/>
      <c r="AC1366" s="91"/>
    </row>
    <row r="1367" spans="17:29" x14ac:dyDescent="0.35">
      <c r="Q1367" s="13"/>
      <c r="R1367" s="321"/>
      <c r="AC1367" s="91"/>
    </row>
    <row r="1368" spans="17:29" x14ac:dyDescent="0.35">
      <c r="Q1368" s="13"/>
      <c r="R1368" s="321"/>
      <c r="AC1368" s="91"/>
    </row>
    <row r="1369" spans="17:29" x14ac:dyDescent="0.35">
      <c r="Q1369" s="13"/>
      <c r="R1369" s="321"/>
      <c r="AC1369" s="91"/>
    </row>
    <row r="1370" spans="17:29" x14ac:dyDescent="0.35">
      <c r="Q1370" s="13"/>
      <c r="R1370" s="321"/>
      <c r="AC1370" s="91"/>
    </row>
    <row r="1371" spans="17:29" x14ac:dyDescent="0.35">
      <c r="Q1371" s="13"/>
      <c r="R1371" s="321"/>
      <c r="AC1371" s="91"/>
    </row>
    <row r="1372" spans="17:29" x14ac:dyDescent="0.35">
      <c r="Q1372" s="13"/>
      <c r="R1372" s="321"/>
      <c r="AC1372" s="91"/>
    </row>
    <row r="1373" spans="17:29" x14ac:dyDescent="0.35">
      <c r="Q1373" s="13"/>
      <c r="R1373" s="321"/>
      <c r="AC1373" s="91"/>
    </row>
    <row r="1374" spans="17:29" x14ac:dyDescent="0.35">
      <c r="Q1374" s="13"/>
      <c r="R1374" s="321"/>
      <c r="AC1374" s="91"/>
    </row>
    <row r="1375" spans="17:29" x14ac:dyDescent="0.35">
      <c r="Q1375" s="13"/>
      <c r="R1375" s="321"/>
      <c r="AC1375" s="91"/>
    </row>
    <row r="1376" spans="17:29" x14ac:dyDescent="0.35">
      <c r="Q1376" s="13"/>
      <c r="R1376" s="321"/>
      <c r="AC1376" s="91"/>
    </row>
    <row r="1377" spans="17:29" x14ac:dyDescent="0.35">
      <c r="Q1377" s="13"/>
      <c r="R1377" s="321"/>
      <c r="AC1377" s="91"/>
    </row>
    <row r="1378" spans="17:29" x14ac:dyDescent="0.35">
      <c r="Q1378" s="13"/>
      <c r="R1378" s="321"/>
      <c r="AC1378" s="91"/>
    </row>
    <row r="1379" spans="17:29" x14ac:dyDescent="0.35">
      <c r="Q1379" s="13"/>
      <c r="R1379" s="321"/>
      <c r="AC1379" s="91"/>
    </row>
    <row r="1380" spans="17:29" x14ac:dyDescent="0.35">
      <c r="Q1380" s="13"/>
      <c r="R1380" s="321"/>
      <c r="AC1380" s="91"/>
    </row>
    <row r="1381" spans="17:29" x14ac:dyDescent="0.35">
      <c r="Q1381" s="13"/>
      <c r="R1381" s="321"/>
      <c r="AC1381" s="91"/>
    </row>
    <row r="1382" spans="17:29" x14ac:dyDescent="0.35">
      <c r="Q1382" s="13"/>
      <c r="R1382" s="321"/>
      <c r="AC1382" s="91"/>
    </row>
    <row r="1383" spans="17:29" x14ac:dyDescent="0.35">
      <c r="Q1383" s="13"/>
      <c r="R1383" s="321"/>
      <c r="AC1383" s="91"/>
    </row>
    <row r="1384" spans="17:29" x14ac:dyDescent="0.35">
      <c r="Q1384" s="13"/>
      <c r="R1384" s="321"/>
      <c r="AC1384" s="91"/>
    </row>
    <row r="1385" spans="17:29" x14ac:dyDescent="0.35">
      <c r="Q1385" s="13"/>
      <c r="R1385" s="321"/>
      <c r="AC1385" s="91"/>
    </row>
    <row r="1386" spans="17:29" x14ac:dyDescent="0.35">
      <c r="Q1386" s="13"/>
      <c r="R1386" s="321"/>
      <c r="AC1386" s="91"/>
    </row>
    <row r="1387" spans="17:29" x14ac:dyDescent="0.35">
      <c r="Q1387" s="13"/>
      <c r="R1387" s="321"/>
      <c r="AC1387" s="91"/>
    </row>
    <row r="1388" spans="17:29" x14ac:dyDescent="0.35">
      <c r="Q1388" s="13"/>
      <c r="R1388" s="321"/>
      <c r="AC1388" s="91"/>
    </row>
    <row r="1389" spans="17:29" x14ac:dyDescent="0.35">
      <c r="Q1389" s="13"/>
      <c r="R1389" s="321"/>
      <c r="AC1389" s="91"/>
    </row>
    <row r="1390" spans="17:29" x14ac:dyDescent="0.35">
      <c r="Q1390" s="13"/>
      <c r="R1390" s="321"/>
      <c r="AC1390" s="91"/>
    </row>
    <row r="1391" spans="17:29" x14ac:dyDescent="0.35">
      <c r="Q1391" s="13"/>
      <c r="R1391" s="321"/>
      <c r="AC1391" s="91"/>
    </row>
    <row r="1392" spans="17:29" x14ac:dyDescent="0.35">
      <c r="Q1392" s="13"/>
      <c r="R1392" s="321"/>
      <c r="AC1392" s="91"/>
    </row>
    <row r="1393" spans="17:29" x14ac:dyDescent="0.35">
      <c r="Q1393" s="13"/>
      <c r="R1393" s="321"/>
      <c r="AC1393" s="91"/>
    </row>
    <row r="1394" spans="17:29" x14ac:dyDescent="0.35">
      <c r="Q1394" s="13"/>
      <c r="R1394" s="321"/>
      <c r="AC1394" s="91"/>
    </row>
    <row r="1395" spans="17:29" x14ac:dyDescent="0.35">
      <c r="Q1395" s="13"/>
      <c r="R1395" s="321"/>
      <c r="AC1395" s="91"/>
    </row>
    <row r="1396" spans="17:29" x14ac:dyDescent="0.35">
      <c r="Q1396" s="13"/>
      <c r="R1396" s="321"/>
      <c r="AC1396" s="91"/>
    </row>
    <row r="1397" spans="17:29" x14ac:dyDescent="0.35">
      <c r="Q1397" s="13"/>
      <c r="R1397" s="321"/>
      <c r="AC1397" s="91"/>
    </row>
    <row r="1398" spans="17:29" x14ac:dyDescent="0.35">
      <c r="Q1398" s="13"/>
      <c r="R1398" s="321"/>
      <c r="AC1398" s="91"/>
    </row>
    <row r="1399" spans="17:29" x14ac:dyDescent="0.35">
      <c r="Q1399" s="13"/>
      <c r="R1399" s="321"/>
      <c r="AC1399" s="91"/>
    </row>
    <row r="1400" spans="17:29" x14ac:dyDescent="0.35">
      <c r="Q1400" s="13"/>
      <c r="R1400" s="321"/>
      <c r="AC1400" s="91"/>
    </row>
    <row r="1401" spans="17:29" x14ac:dyDescent="0.35">
      <c r="Q1401" s="13"/>
      <c r="R1401" s="321"/>
      <c r="AC1401" s="91"/>
    </row>
    <row r="1402" spans="17:29" x14ac:dyDescent="0.35">
      <c r="Q1402" s="13"/>
      <c r="R1402" s="321"/>
      <c r="AC1402" s="91"/>
    </row>
    <row r="1403" spans="17:29" x14ac:dyDescent="0.35">
      <c r="Q1403" s="13"/>
      <c r="R1403" s="321"/>
      <c r="AC1403" s="91"/>
    </row>
    <row r="1404" spans="17:29" x14ac:dyDescent="0.35">
      <c r="Q1404" s="13"/>
      <c r="R1404" s="321"/>
      <c r="AC1404" s="91"/>
    </row>
    <row r="1405" spans="17:29" x14ac:dyDescent="0.35">
      <c r="Q1405" s="13"/>
      <c r="R1405" s="321"/>
      <c r="AC1405" s="91"/>
    </row>
    <row r="1406" spans="17:29" x14ac:dyDescent="0.35">
      <c r="Q1406" s="13"/>
      <c r="R1406" s="321"/>
      <c r="AC1406" s="91"/>
    </row>
    <row r="1407" spans="17:29" x14ac:dyDescent="0.35">
      <c r="Q1407" s="13"/>
      <c r="R1407" s="321"/>
      <c r="AC1407" s="91"/>
    </row>
    <row r="1408" spans="17:29" x14ac:dyDescent="0.35">
      <c r="Q1408" s="13"/>
      <c r="R1408" s="321"/>
      <c r="AC1408" s="91"/>
    </row>
    <row r="1409" spans="17:29" x14ac:dyDescent="0.35">
      <c r="Q1409" s="13"/>
      <c r="R1409" s="321"/>
      <c r="AC1409" s="91"/>
    </row>
    <row r="1410" spans="17:29" x14ac:dyDescent="0.35">
      <c r="Q1410" s="13"/>
      <c r="R1410" s="321"/>
      <c r="AC1410" s="91"/>
    </row>
    <row r="1411" spans="17:29" x14ac:dyDescent="0.35">
      <c r="Q1411" s="13"/>
      <c r="R1411" s="321"/>
      <c r="AC1411" s="91"/>
    </row>
    <row r="1412" spans="17:29" x14ac:dyDescent="0.35">
      <c r="Q1412" s="13"/>
      <c r="R1412" s="321"/>
      <c r="AC1412" s="91"/>
    </row>
    <row r="1413" spans="17:29" x14ac:dyDescent="0.35">
      <c r="Q1413" s="13"/>
      <c r="R1413" s="321"/>
      <c r="AC1413" s="91"/>
    </row>
    <row r="1414" spans="17:29" x14ac:dyDescent="0.35">
      <c r="Q1414" s="13"/>
      <c r="R1414" s="321"/>
      <c r="AC1414" s="91"/>
    </row>
    <row r="1415" spans="17:29" x14ac:dyDescent="0.35">
      <c r="Q1415" s="13"/>
      <c r="R1415" s="321"/>
      <c r="AC1415" s="91"/>
    </row>
    <row r="1416" spans="17:29" x14ac:dyDescent="0.35">
      <c r="Q1416" s="13"/>
      <c r="R1416" s="321"/>
      <c r="AC1416" s="91"/>
    </row>
    <row r="1417" spans="17:29" x14ac:dyDescent="0.35">
      <c r="Q1417" s="13"/>
      <c r="R1417" s="321"/>
      <c r="AC1417" s="91"/>
    </row>
    <row r="1418" spans="17:29" x14ac:dyDescent="0.35">
      <c r="Q1418" s="13"/>
      <c r="R1418" s="321"/>
      <c r="AC1418" s="91"/>
    </row>
    <row r="1419" spans="17:29" x14ac:dyDescent="0.35">
      <c r="Q1419" s="13"/>
      <c r="R1419" s="321"/>
      <c r="AC1419" s="91"/>
    </row>
    <row r="1420" spans="17:29" x14ac:dyDescent="0.35">
      <c r="Q1420" s="13"/>
      <c r="R1420" s="321"/>
      <c r="AC1420" s="91"/>
    </row>
    <row r="1421" spans="17:29" x14ac:dyDescent="0.35">
      <c r="Q1421" s="13"/>
      <c r="R1421" s="321"/>
      <c r="AC1421" s="91"/>
    </row>
    <row r="1422" spans="17:29" x14ac:dyDescent="0.35">
      <c r="Q1422" s="13"/>
      <c r="R1422" s="321"/>
      <c r="AC1422" s="91"/>
    </row>
    <row r="1423" spans="17:29" x14ac:dyDescent="0.35">
      <c r="Q1423" s="13"/>
      <c r="R1423" s="321"/>
      <c r="AC1423" s="91"/>
    </row>
    <row r="1424" spans="17:29" x14ac:dyDescent="0.35">
      <c r="Q1424" s="13"/>
      <c r="R1424" s="321"/>
      <c r="AC1424" s="91"/>
    </row>
    <row r="1425" spans="17:29" x14ac:dyDescent="0.35">
      <c r="Q1425" s="13"/>
      <c r="R1425" s="321"/>
      <c r="AC1425" s="91"/>
    </row>
    <row r="1426" spans="17:29" x14ac:dyDescent="0.35">
      <c r="Q1426" s="13"/>
      <c r="R1426" s="321"/>
      <c r="AC1426" s="91"/>
    </row>
    <row r="1427" spans="17:29" x14ac:dyDescent="0.35">
      <c r="Q1427" s="13"/>
      <c r="R1427" s="321"/>
      <c r="AC1427" s="91"/>
    </row>
    <row r="1428" spans="17:29" x14ac:dyDescent="0.35">
      <c r="Q1428" s="13"/>
      <c r="R1428" s="321"/>
      <c r="AC1428" s="91"/>
    </row>
    <row r="1429" spans="17:29" x14ac:dyDescent="0.35">
      <c r="Q1429" s="13"/>
      <c r="R1429" s="321"/>
      <c r="AC1429" s="91"/>
    </row>
    <row r="1430" spans="17:29" x14ac:dyDescent="0.35">
      <c r="Q1430" s="13"/>
      <c r="R1430" s="321"/>
      <c r="AC1430" s="91"/>
    </row>
    <row r="1431" spans="17:29" x14ac:dyDescent="0.35">
      <c r="Q1431" s="13"/>
      <c r="R1431" s="321"/>
      <c r="AC1431" s="91"/>
    </row>
    <row r="1432" spans="17:29" x14ac:dyDescent="0.35">
      <c r="Q1432" s="13"/>
      <c r="R1432" s="321"/>
      <c r="AC1432" s="91"/>
    </row>
    <row r="1433" spans="17:29" x14ac:dyDescent="0.35">
      <c r="Q1433" s="13"/>
      <c r="R1433" s="321"/>
      <c r="AC1433" s="91"/>
    </row>
    <row r="1434" spans="17:29" x14ac:dyDescent="0.35">
      <c r="Q1434" s="13"/>
      <c r="R1434" s="321"/>
      <c r="AC1434" s="91"/>
    </row>
    <row r="1435" spans="17:29" x14ac:dyDescent="0.35">
      <c r="Q1435" s="13"/>
      <c r="R1435" s="321"/>
      <c r="AC1435" s="91"/>
    </row>
    <row r="1436" spans="17:29" x14ac:dyDescent="0.35">
      <c r="Q1436" s="13"/>
      <c r="R1436" s="321"/>
      <c r="AC1436" s="91"/>
    </row>
    <row r="1437" spans="17:29" x14ac:dyDescent="0.35">
      <c r="Q1437" s="13"/>
      <c r="R1437" s="321"/>
      <c r="AC1437" s="91"/>
    </row>
    <row r="1438" spans="17:29" x14ac:dyDescent="0.35">
      <c r="Q1438" s="13"/>
      <c r="R1438" s="321"/>
      <c r="AC1438" s="91"/>
    </row>
    <row r="1439" spans="17:29" x14ac:dyDescent="0.35">
      <c r="Q1439" s="13"/>
      <c r="R1439" s="321"/>
      <c r="AC1439" s="91"/>
    </row>
    <row r="1440" spans="17:29" x14ac:dyDescent="0.35">
      <c r="Q1440" s="13"/>
      <c r="R1440" s="321"/>
      <c r="AC1440" s="91"/>
    </row>
    <row r="1441" spans="17:29" x14ac:dyDescent="0.35">
      <c r="Q1441" s="13"/>
      <c r="R1441" s="321"/>
      <c r="AC1441" s="91"/>
    </row>
    <row r="1442" spans="17:29" x14ac:dyDescent="0.35">
      <c r="Q1442" s="13"/>
      <c r="R1442" s="321"/>
      <c r="AC1442" s="91"/>
    </row>
    <row r="1443" spans="17:29" x14ac:dyDescent="0.35">
      <c r="Q1443" s="13"/>
      <c r="R1443" s="321"/>
      <c r="AC1443" s="91"/>
    </row>
    <row r="1444" spans="17:29" x14ac:dyDescent="0.35">
      <c r="Q1444" s="13"/>
      <c r="R1444" s="321"/>
      <c r="AC1444" s="91"/>
    </row>
    <row r="1445" spans="17:29" x14ac:dyDescent="0.35">
      <c r="Q1445" s="13"/>
      <c r="R1445" s="321"/>
      <c r="AC1445" s="91"/>
    </row>
    <row r="1446" spans="17:29" x14ac:dyDescent="0.35">
      <c r="Q1446" s="13"/>
      <c r="R1446" s="321"/>
      <c r="AC1446" s="91"/>
    </row>
    <row r="1447" spans="17:29" x14ac:dyDescent="0.35">
      <c r="Q1447" s="13"/>
      <c r="R1447" s="321"/>
      <c r="AC1447" s="91"/>
    </row>
    <row r="1448" spans="17:29" x14ac:dyDescent="0.35">
      <c r="Q1448" s="13"/>
      <c r="R1448" s="321"/>
      <c r="AC1448" s="91"/>
    </row>
    <row r="1449" spans="17:29" x14ac:dyDescent="0.35">
      <c r="Q1449" s="13"/>
      <c r="R1449" s="321"/>
      <c r="AC1449" s="91"/>
    </row>
    <row r="1450" spans="17:29" x14ac:dyDescent="0.35">
      <c r="Q1450" s="13"/>
      <c r="R1450" s="321"/>
      <c r="AC1450" s="91"/>
    </row>
    <row r="1451" spans="17:29" x14ac:dyDescent="0.35">
      <c r="Q1451" s="13"/>
      <c r="R1451" s="321"/>
      <c r="AC1451" s="91"/>
    </row>
    <row r="1452" spans="17:29" x14ac:dyDescent="0.35">
      <c r="Q1452" s="13"/>
      <c r="R1452" s="321"/>
      <c r="AC1452" s="91"/>
    </row>
    <row r="1453" spans="17:29" x14ac:dyDescent="0.35">
      <c r="Q1453" s="13"/>
      <c r="R1453" s="321"/>
      <c r="AC1453" s="91"/>
    </row>
    <row r="1454" spans="17:29" x14ac:dyDescent="0.35">
      <c r="Q1454" s="13"/>
      <c r="R1454" s="321"/>
      <c r="AC1454" s="91"/>
    </row>
    <row r="1455" spans="17:29" x14ac:dyDescent="0.35">
      <c r="Q1455" s="13"/>
      <c r="R1455" s="321"/>
      <c r="AC1455" s="91"/>
    </row>
    <row r="1456" spans="17:29" x14ac:dyDescent="0.35">
      <c r="Q1456" s="13"/>
      <c r="R1456" s="321"/>
      <c r="AC1456" s="91"/>
    </row>
    <row r="1457" spans="17:29" x14ac:dyDescent="0.35">
      <c r="Q1457" s="13"/>
      <c r="R1457" s="321"/>
      <c r="AC1457" s="91"/>
    </row>
    <row r="1458" spans="17:29" x14ac:dyDescent="0.35">
      <c r="Q1458" s="13"/>
      <c r="R1458" s="321"/>
      <c r="AC1458" s="91"/>
    </row>
    <row r="1459" spans="17:29" x14ac:dyDescent="0.35">
      <c r="Q1459" s="13"/>
      <c r="R1459" s="321"/>
      <c r="AC1459" s="91"/>
    </row>
    <row r="1460" spans="17:29" x14ac:dyDescent="0.35">
      <c r="Q1460" s="13"/>
      <c r="R1460" s="321"/>
      <c r="AC1460" s="91"/>
    </row>
    <row r="1461" spans="17:29" x14ac:dyDescent="0.35">
      <c r="Q1461" s="13"/>
      <c r="R1461" s="321"/>
      <c r="AC1461" s="91"/>
    </row>
    <row r="1462" spans="17:29" x14ac:dyDescent="0.35">
      <c r="Q1462" s="13"/>
      <c r="R1462" s="321"/>
      <c r="AC1462" s="91"/>
    </row>
    <row r="1463" spans="17:29" x14ac:dyDescent="0.35">
      <c r="Q1463" s="13"/>
      <c r="R1463" s="321"/>
      <c r="AC1463" s="91"/>
    </row>
    <row r="1464" spans="17:29" x14ac:dyDescent="0.35">
      <c r="Q1464" s="13"/>
      <c r="R1464" s="321"/>
      <c r="AC1464" s="91"/>
    </row>
    <row r="1465" spans="17:29" x14ac:dyDescent="0.35">
      <c r="Q1465" s="13"/>
      <c r="R1465" s="321"/>
      <c r="AC1465" s="91"/>
    </row>
    <row r="1466" spans="17:29" x14ac:dyDescent="0.35">
      <c r="Q1466" s="13"/>
      <c r="R1466" s="321"/>
      <c r="AC1466" s="91"/>
    </row>
    <row r="1467" spans="17:29" x14ac:dyDescent="0.35">
      <c r="Q1467" s="13"/>
      <c r="R1467" s="321"/>
      <c r="AC1467" s="91"/>
    </row>
    <row r="1468" spans="17:29" x14ac:dyDescent="0.35">
      <c r="Q1468" s="13"/>
      <c r="R1468" s="321"/>
      <c r="AC1468" s="91"/>
    </row>
    <row r="1469" spans="17:29" x14ac:dyDescent="0.35">
      <c r="Q1469" s="13"/>
      <c r="R1469" s="321"/>
      <c r="AC1469" s="91"/>
    </row>
    <row r="1470" spans="17:29" x14ac:dyDescent="0.35">
      <c r="Q1470" s="13"/>
      <c r="R1470" s="321"/>
      <c r="AC1470" s="91"/>
    </row>
    <row r="1471" spans="17:29" x14ac:dyDescent="0.35">
      <c r="Q1471" s="13"/>
      <c r="R1471" s="321"/>
      <c r="AC1471" s="91"/>
    </row>
    <row r="1472" spans="17:29" x14ac:dyDescent="0.35">
      <c r="Q1472" s="13"/>
      <c r="R1472" s="321"/>
      <c r="AC1472" s="91"/>
    </row>
    <row r="1473" spans="17:29" x14ac:dyDescent="0.35">
      <c r="Q1473" s="13"/>
      <c r="R1473" s="321"/>
      <c r="AC1473" s="91"/>
    </row>
    <row r="1474" spans="17:29" x14ac:dyDescent="0.35">
      <c r="Q1474" s="13"/>
      <c r="R1474" s="321"/>
      <c r="AC1474" s="91"/>
    </row>
    <row r="1475" spans="17:29" x14ac:dyDescent="0.35">
      <c r="Q1475" s="13"/>
      <c r="R1475" s="321"/>
      <c r="AC1475" s="91"/>
    </row>
    <row r="1476" spans="17:29" x14ac:dyDescent="0.35">
      <c r="Q1476" s="13"/>
      <c r="R1476" s="321"/>
      <c r="AC1476" s="91"/>
    </row>
    <row r="1477" spans="17:29" x14ac:dyDescent="0.35">
      <c r="Q1477" s="13"/>
      <c r="R1477" s="321"/>
      <c r="AC1477" s="91"/>
    </row>
    <row r="1478" spans="17:29" x14ac:dyDescent="0.35">
      <c r="Q1478" s="13"/>
      <c r="R1478" s="321"/>
      <c r="AC1478" s="91"/>
    </row>
    <row r="1479" spans="17:29" x14ac:dyDescent="0.35">
      <c r="Q1479" s="13"/>
      <c r="R1479" s="321"/>
      <c r="AC1479" s="91"/>
    </row>
    <row r="1480" spans="17:29" x14ac:dyDescent="0.35">
      <c r="Q1480" s="13"/>
      <c r="R1480" s="321"/>
      <c r="AC1480" s="91"/>
    </row>
    <row r="1481" spans="17:29" x14ac:dyDescent="0.35">
      <c r="Q1481" s="13"/>
      <c r="R1481" s="321"/>
      <c r="AC1481" s="91"/>
    </row>
    <row r="1482" spans="17:29" x14ac:dyDescent="0.35">
      <c r="Q1482" s="13"/>
      <c r="R1482" s="321"/>
      <c r="AC1482" s="91"/>
    </row>
    <row r="1483" spans="17:29" x14ac:dyDescent="0.35">
      <c r="Q1483" s="13"/>
      <c r="R1483" s="321"/>
      <c r="AC1483" s="91"/>
    </row>
    <row r="1484" spans="17:29" x14ac:dyDescent="0.35">
      <c r="Q1484" s="13"/>
      <c r="R1484" s="321"/>
      <c r="AC1484" s="91"/>
    </row>
    <row r="1485" spans="17:29" x14ac:dyDescent="0.35">
      <c r="Q1485" s="13"/>
      <c r="R1485" s="321"/>
      <c r="AC1485" s="91"/>
    </row>
    <row r="1486" spans="17:29" x14ac:dyDescent="0.35">
      <c r="Q1486" s="13"/>
      <c r="R1486" s="321"/>
      <c r="AC1486" s="91"/>
    </row>
    <row r="1487" spans="17:29" x14ac:dyDescent="0.35">
      <c r="Q1487" s="13"/>
      <c r="R1487" s="321"/>
      <c r="AC1487" s="91"/>
    </row>
    <row r="1488" spans="17:29" x14ac:dyDescent="0.35">
      <c r="Q1488" s="13"/>
      <c r="R1488" s="321"/>
      <c r="AC1488" s="91"/>
    </row>
    <row r="1489" spans="17:29" x14ac:dyDescent="0.35">
      <c r="Q1489" s="13"/>
      <c r="R1489" s="321"/>
      <c r="AC1489" s="91"/>
    </row>
    <row r="1490" spans="17:29" x14ac:dyDescent="0.35">
      <c r="Q1490" s="13"/>
      <c r="R1490" s="321"/>
      <c r="AC1490" s="91"/>
    </row>
    <row r="1491" spans="17:29" x14ac:dyDescent="0.35">
      <c r="Q1491" s="13"/>
      <c r="R1491" s="321"/>
      <c r="AC1491" s="91"/>
    </row>
    <row r="1492" spans="17:29" x14ac:dyDescent="0.35">
      <c r="Q1492" s="13"/>
      <c r="R1492" s="321"/>
      <c r="AC1492" s="91"/>
    </row>
    <row r="1493" spans="17:29" x14ac:dyDescent="0.35">
      <c r="Q1493" s="13"/>
      <c r="R1493" s="321"/>
      <c r="AC1493" s="91"/>
    </row>
    <row r="1494" spans="17:29" x14ac:dyDescent="0.35">
      <c r="Q1494" s="13"/>
      <c r="R1494" s="321"/>
      <c r="AC1494" s="91"/>
    </row>
    <row r="1495" spans="17:29" x14ac:dyDescent="0.35">
      <c r="Q1495" s="13"/>
      <c r="R1495" s="321"/>
      <c r="AC1495" s="91"/>
    </row>
    <row r="1496" spans="17:29" x14ac:dyDescent="0.35">
      <c r="Q1496" s="13"/>
      <c r="R1496" s="321"/>
      <c r="AC1496" s="91"/>
    </row>
    <row r="1497" spans="17:29" x14ac:dyDescent="0.35">
      <c r="Q1497" s="13"/>
      <c r="R1497" s="321"/>
      <c r="AC1497" s="91"/>
    </row>
    <row r="1498" spans="17:29" x14ac:dyDescent="0.35">
      <c r="Q1498" s="13"/>
      <c r="R1498" s="321"/>
      <c r="AC1498" s="91"/>
    </row>
    <row r="1499" spans="17:29" x14ac:dyDescent="0.35">
      <c r="Q1499" s="13"/>
      <c r="R1499" s="321"/>
      <c r="AC1499" s="91"/>
    </row>
    <row r="1500" spans="17:29" x14ac:dyDescent="0.35">
      <c r="Q1500" s="13"/>
      <c r="R1500" s="321"/>
      <c r="AC1500" s="91"/>
    </row>
    <row r="1501" spans="17:29" x14ac:dyDescent="0.35">
      <c r="Q1501" s="13"/>
      <c r="R1501" s="321"/>
      <c r="AC1501" s="91"/>
    </row>
    <row r="1502" spans="17:29" x14ac:dyDescent="0.35">
      <c r="Q1502" s="13"/>
      <c r="R1502" s="321"/>
      <c r="AC1502" s="91"/>
    </row>
    <row r="1503" spans="17:29" x14ac:dyDescent="0.35">
      <c r="Q1503" s="13"/>
      <c r="R1503" s="321"/>
      <c r="AC1503" s="91"/>
    </row>
    <row r="1504" spans="17:29" x14ac:dyDescent="0.35">
      <c r="Q1504" s="13"/>
      <c r="R1504" s="321"/>
      <c r="AC1504" s="91"/>
    </row>
    <row r="1505" spans="17:29" x14ac:dyDescent="0.35">
      <c r="Q1505" s="13"/>
      <c r="R1505" s="321"/>
      <c r="AC1505" s="91"/>
    </row>
    <row r="1506" spans="17:29" x14ac:dyDescent="0.35">
      <c r="Q1506" s="13"/>
      <c r="R1506" s="321"/>
      <c r="AC1506" s="91"/>
    </row>
    <row r="1507" spans="17:29" x14ac:dyDescent="0.35">
      <c r="Q1507" s="13"/>
      <c r="R1507" s="321"/>
      <c r="AC1507" s="91"/>
    </row>
    <row r="1508" spans="17:29" x14ac:dyDescent="0.35">
      <c r="Q1508" s="13"/>
      <c r="R1508" s="321"/>
      <c r="AC1508" s="91"/>
    </row>
    <row r="1509" spans="17:29" x14ac:dyDescent="0.35">
      <c r="Q1509" s="13"/>
      <c r="R1509" s="321"/>
      <c r="AC1509" s="91"/>
    </row>
    <row r="1510" spans="17:29" x14ac:dyDescent="0.35">
      <c r="Q1510" s="13"/>
      <c r="R1510" s="321"/>
      <c r="AC1510" s="91"/>
    </row>
    <row r="1511" spans="17:29" x14ac:dyDescent="0.35">
      <c r="Q1511" s="13"/>
      <c r="R1511" s="321"/>
      <c r="AC1511" s="91"/>
    </row>
    <row r="1512" spans="17:29" x14ac:dyDescent="0.35">
      <c r="Q1512" s="13"/>
      <c r="R1512" s="321"/>
      <c r="AC1512" s="91"/>
    </row>
    <row r="1513" spans="17:29" x14ac:dyDescent="0.35">
      <c r="Q1513" s="13"/>
      <c r="R1513" s="321"/>
      <c r="AC1513" s="91"/>
    </row>
    <row r="1514" spans="17:29" x14ac:dyDescent="0.35">
      <c r="Q1514" s="13"/>
      <c r="R1514" s="321"/>
      <c r="AC1514" s="91"/>
    </row>
    <row r="1515" spans="17:29" x14ac:dyDescent="0.35">
      <c r="Q1515" s="13"/>
      <c r="R1515" s="321"/>
      <c r="AC1515" s="91"/>
    </row>
    <row r="1516" spans="17:29" x14ac:dyDescent="0.35">
      <c r="Q1516" s="13"/>
      <c r="R1516" s="321"/>
      <c r="AC1516" s="91"/>
    </row>
    <row r="1517" spans="17:29" x14ac:dyDescent="0.35">
      <c r="Q1517" s="13"/>
      <c r="R1517" s="321"/>
      <c r="AC1517" s="91"/>
    </row>
    <row r="1518" spans="17:29" x14ac:dyDescent="0.35">
      <c r="Q1518" s="13"/>
      <c r="R1518" s="321"/>
      <c r="AC1518" s="91"/>
    </row>
    <row r="1519" spans="17:29" x14ac:dyDescent="0.35">
      <c r="Q1519" s="13"/>
      <c r="R1519" s="321"/>
      <c r="AC1519" s="91"/>
    </row>
    <row r="1520" spans="17:29" x14ac:dyDescent="0.35">
      <c r="Q1520" s="13"/>
      <c r="R1520" s="321"/>
      <c r="AC1520" s="91"/>
    </row>
    <row r="1521" spans="17:29" x14ac:dyDescent="0.35">
      <c r="Q1521" s="13"/>
      <c r="R1521" s="321"/>
      <c r="AC1521" s="91"/>
    </row>
    <row r="1522" spans="17:29" x14ac:dyDescent="0.35">
      <c r="Q1522" s="13"/>
      <c r="R1522" s="321"/>
      <c r="AC1522" s="91"/>
    </row>
    <row r="1523" spans="17:29" x14ac:dyDescent="0.35">
      <c r="Q1523" s="13"/>
      <c r="R1523" s="321"/>
      <c r="AC1523" s="91"/>
    </row>
    <row r="1524" spans="17:29" x14ac:dyDescent="0.35">
      <c r="Q1524" s="13"/>
      <c r="R1524" s="321"/>
      <c r="AC1524" s="91"/>
    </row>
    <row r="1525" spans="17:29" x14ac:dyDescent="0.35">
      <c r="Q1525" s="13"/>
      <c r="R1525" s="321"/>
      <c r="AC1525" s="91"/>
    </row>
    <row r="1526" spans="17:29" x14ac:dyDescent="0.35">
      <c r="Q1526" s="13"/>
      <c r="R1526" s="321"/>
      <c r="AC1526" s="91"/>
    </row>
    <row r="1527" spans="17:29" x14ac:dyDescent="0.35">
      <c r="Q1527" s="13"/>
      <c r="R1527" s="321"/>
      <c r="AC1527" s="91"/>
    </row>
    <row r="1528" spans="17:29" x14ac:dyDescent="0.35">
      <c r="Q1528" s="13"/>
      <c r="R1528" s="321"/>
      <c r="AC1528" s="91"/>
    </row>
    <row r="1529" spans="17:29" x14ac:dyDescent="0.35">
      <c r="Q1529" s="13"/>
      <c r="R1529" s="321"/>
      <c r="AC1529" s="91"/>
    </row>
    <row r="1530" spans="17:29" x14ac:dyDescent="0.35">
      <c r="Q1530" s="13"/>
      <c r="R1530" s="321"/>
      <c r="AC1530" s="91"/>
    </row>
    <row r="1531" spans="17:29" x14ac:dyDescent="0.35">
      <c r="Q1531" s="13"/>
      <c r="R1531" s="321"/>
      <c r="AC1531" s="91"/>
    </row>
    <row r="1532" spans="17:29" x14ac:dyDescent="0.35">
      <c r="Q1532" s="13"/>
      <c r="R1532" s="321"/>
      <c r="AC1532" s="91"/>
    </row>
    <row r="1533" spans="17:29" x14ac:dyDescent="0.35">
      <c r="Q1533" s="13"/>
      <c r="R1533" s="321"/>
      <c r="AC1533" s="91"/>
    </row>
    <row r="1534" spans="17:29" x14ac:dyDescent="0.35">
      <c r="Q1534" s="13"/>
      <c r="R1534" s="321"/>
      <c r="AC1534" s="91"/>
    </row>
    <row r="1535" spans="17:29" x14ac:dyDescent="0.35">
      <c r="Q1535" s="13"/>
      <c r="R1535" s="321"/>
      <c r="AC1535" s="91"/>
    </row>
    <row r="1536" spans="17:29" x14ac:dyDescent="0.35">
      <c r="Q1536" s="13"/>
      <c r="R1536" s="321"/>
      <c r="AC1536" s="91"/>
    </row>
    <row r="1537" spans="17:29" x14ac:dyDescent="0.35">
      <c r="Q1537" s="13"/>
      <c r="R1537" s="321"/>
      <c r="AC1537" s="91"/>
    </row>
    <row r="1538" spans="17:29" x14ac:dyDescent="0.35">
      <c r="Q1538" s="13"/>
      <c r="R1538" s="321"/>
      <c r="AC1538" s="91"/>
    </row>
    <row r="1539" spans="17:29" x14ac:dyDescent="0.35">
      <c r="Q1539" s="13"/>
      <c r="R1539" s="321"/>
      <c r="AC1539" s="91"/>
    </row>
    <row r="1540" spans="17:29" x14ac:dyDescent="0.35">
      <c r="Q1540" s="13"/>
      <c r="R1540" s="321"/>
      <c r="AC1540" s="91"/>
    </row>
    <row r="1541" spans="17:29" x14ac:dyDescent="0.35">
      <c r="Q1541" s="13"/>
      <c r="R1541" s="321"/>
      <c r="AC1541" s="91"/>
    </row>
    <row r="1542" spans="17:29" x14ac:dyDescent="0.35">
      <c r="Q1542" s="13"/>
      <c r="R1542" s="321"/>
      <c r="AC1542" s="91"/>
    </row>
    <row r="1543" spans="17:29" x14ac:dyDescent="0.35">
      <c r="Q1543" s="13"/>
      <c r="R1543" s="321"/>
      <c r="AC1543" s="91"/>
    </row>
    <row r="1544" spans="17:29" x14ac:dyDescent="0.35">
      <c r="Q1544" s="13"/>
      <c r="R1544" s="321"/>
      <c r="AC1544" s="91"/>
    </row>
    <row r="1545" spans="17:29" x14ac:dyDescent="0.35">
      <c r="Q1545" s="13"/>
      <c r="R1545" s="321"/>
      <c r="AC1545" s="91"/>
    </row>
    <row r="1546" spans="17:29" x14ac:dyDescent="0.35">
      <c r="Q1546" s="13"/>
      <c r="R1546" s="321"/>
      <c r="AC1546" s="91"/>
    </row>
    <row r="1547" spans="17:29" x14ac:dyDescent="0.35">
      <c r="Q1547" s="13"/>
      <c r="R1547" s="321"/>
      <c r="AC1547" s="91"/>
    </row>
    <row r="1548" spans="17:29" x14ac:dyDescent="0.35">
      <c r="Q1548" s="13"/>
      <c r="R1548" s="321"/>
      <c r="AC1548" s="91"/>
    </row>
    <row r="1549" spans="17:29" x14ac:dyDescent="0.35">
      <c r="Q1549" s="13"/>
      <c r="R1549" s="321"/>
      <c r="AC1549" s="91"/>
    </row>
    <row r="1550" spans="17:29" x14ac:dyDescent="0.35">
      <c r="Q1550" s="13"/>
      <c r="R1550" s="321"/>
      <c r="AC1550" s="91"/>
    </row>
    <row r="1551" spans="17:29" x14ac:dyDescent="0.35">
      <c r="Q1551" s="13"/>
      <c r="R1551" s="321"/>
      <c r="AC1551" s="91"/>
    </row>
    <row r="1552" spans="17:29" x14ac:dyDescent="0.35">
      <c r="Q1552" s="13"/>
      <c r="R1552" s="321"/>
      <c r="AC1552" s="91"/>
    </row>
    <row r="1553" spans="17:29" x14ac:dyDescent="0.35">
      <c r="Q1553" s="13"/>
      <c r="R1553" s="321"/>
      <c r="AC1553" s="91"/>
    </row>
    <row r="1554" spans="17:29" x14ac:dyDescent="0.35">
      <c r="Q1554" s="13"/>
      <c r="R1554" s="321"/>
      <c r="AC1554" s="91"/>
    </row>
    <row r="1555" spans="17:29" x14ac:dyDescent="0.35">
      <c r="Q1555" s="13"/>
      <c r="R1555" s="321"/>
      <c r="AC1555" s="91"/>
    </row>
    <row r="1556" spans="17:29" x14ac:dyDescent="0.35">
      <c r="Q1556" s="13"/>
      <c r="R1556" s="321"/>
      <c r="AC1556" s="91"/>
    </row>
    <row r="1557" spans="17:29" x14ac:dyDescent="0.35">
      <c r="Q1557" s="13"/>
      <c r="R1557" s="321"/>
      <c r="AC1557" s="91"/>
    </row>
    <row r="1558" spans="17:29" x14ac:dyDescent="0.35">
      <c r="Q1558" s="13"/>
      <c r="R1558" s="321"/>
      <c r="AC1558" s="91"/>
    </row>
    <row r="1559" spans="17:29" x14ac:dyDescent="0.35">
      <c r="Q1559" s="13"/>
      <c r="R1559" s="321"/>
      <c r="AC1559" s="91"/>
    </row>
    <row r="1560" spans="17:29" x14ac:dyDescent="0.35">
      <c r="Q1560" s="13"/>
      <c r="R1560" s="321"/>
      <c r="AC1560" s="91"/>
    </row>
    <row r="1561" spans="17:29" x14ac:dyDescent="0.35">
      <c r="Q1561" s="13"/>
      <c r="R1561" s="321"/>
      <c r="AC1561" s="91"/>
    </row>
    <row r="1562" spans="17:29" x14ac:dyDescent="0.35">
      <c r="Q1562" s="13"/>
      <c r="R1562" s="321"/>
      <c r="AC1562" s="91"/>
    </row>
    <row r="1563" spans="17:29" x14ac:dyDescent="0.35">
      <c r="Q1563" s="13"/>
      <c r="R1563" s="321"/>
      <c r="AC1563" s="91"/>
    </row>
    <row r="1564" spans="17:29" x14ac:dyDescent="0.35">
      <c r="Q1564" s="13"/>
      <c r="R1564" s="321"/>
      <c r="AC1564" s="91"/>
    </row>
    <row r="1565" spans="17:29" x14ac:dyDescent="0.35">
      <c r="Q1565" s="13"/>
      <c r="R1565" s="321"/>
      <c r="AC1565" s="91"/>
    </row>
    <row r="1566" spans="17:29" x14ac:dyDescent="0.35">
      <c r="Q1566" s="13"/>
      <c r="R1566" s="321"/>
      <c r="AC1566" s="91"/>
    </row>
    <row r="1567" spans="17:29" x14ac:dyDescent="0.35">
      <c r="Q1567" s="13"/>
      <c r="R1567" s="321"/>
      <c r="AC1567" s="91"/>
    </row>
    <row r="1568" spans="17:29" x14ac:dyDescent="0.35">
      <c r="Q1568" s="13"/>
      <c r="R1568" s="321"/>
      <c r="AC1568" s="91"/>
    </row>
    <row r="1569" spans="17:29" x14ac:dyDescent="0.35">
      <c r="Q1569" s="13"/>
      <c r="R1569" s="321"/>
      <c r="AC1569" s="91"/>
    </row>
    <row r="1570" spans="17:29" x14ac:dyDescent="0.35">
      <c r="Q1570" s="13"/>
      <c r="R1570" s="321"/>
      <c r="AC1570" s="91"/>
    </row>
    <row r="1571" spans="17:29" x14ac:dyDescent="0.35">
      <c r="Q1571" s="13"/>
      <c r="R1571" s="321"/>
      <c r="AC1571" s="91"/>
    </row>
    <row r="1572" spans="17:29" x14ac:dyDescent="0.35">
      <c r="Q1572" s="13"/>
      <c r="R1572" s="321"/>
      <c r="AC1572" s="91"/>
    </row>
    <row r="1573" spans="17:29" x14ac:dyDescent="0.35">
      <c r="Q1573" s="13"/>
      <c r="R1573" s="321"/>
      <c r="AC1573" s="91"/>
    </row>
    <row r="1574" spans="17:29" x14ac:dyDescent="0.35">
      <c r="Q1574" s="13"/>
      <c r="R1574" s="321"/>
      <c r="AC1574" s="91"/>
    </row>
    <row r="1575" spans="17:29" x14ac:dyDescent="0.35">
      <c r="Q1575" s="13"/>
      <c r="R1575" s="321"/>
      <c r="AC1575" s="91"/>
    </row>
    <row r="1576" spans="17:29" x14ac:dyDescent="0.35">
      <c r="Q1576" s="13"/>
      <c r="R1576" s="321"/>
      <c r="AC1576" s="91"/>
    </row>
    <row r="1577" spans="17:29" x14ac:dyDescent="0.35">
      <c r="Q1577" s="13"/>
      <c r="R1577" s="321"/>
      <c r="AC1577" s="91"/>
    </row>
    <row r="1578" spans="17:29" x14ac:dyDescent="0.35">
      <c r="Q1578" s="13"/>
      <c r="R1578" s="321"/>
      <c r="AC1578" s="91"/>
    </row>
    <row r="1579" spans="17:29" x14ac:dyDescent="0.35">
      <c r="Q1579" s="13"/>
      <c r="R1579" s="321"/>
      <c r="AC1579" s="91"/>
    </row>
    <row r="1580" spans="17:29" x14ac:dyDescent="0.35">
      <c r="Q1580" s="13"/>
      <c r="R1580" s="321"/>
      <c r="AC1580" s="91"/>
    </row>
    <row r="1581" spans="17:29" x14ac:dyDescent="0.35">
      <c r="Q1581" s="13"/>
      <c r="R1581" s="321"/>
      <c r="AC1581" s="91"/>
    </row>
    <row r="1582" spans="17:29" x14ac:dyDescent="0.35">
      <c r="Q1582" s="13"/>
      <c r="R1582" s="321"/>
      <c r="AC1582" s="91"/>
    </row>
    <row r="1583" spans="17:29" x14ac:dyDescent="0.35">
      <c r="Q1583" s="13"/>
      <c r="R1583" s="321"/>
      <c r="AC1583" s="91"/>
    </row>
    <row r="1584" spans="17:29" x14ac:dyDescent="0.35">
      <c r="Q1584" s="13"/>
      <c r="R1584" s="321"/>
      <c r="AC1584" s="91"/>
    </row>
    <row r="1585" spans="17:29" x14ac:dyDescent="0.35">
      <c r="Q1585" s="13"/>
      <c r="R1585" s="321"/>
      <c r="AC1585" s="91"/>
    </row>
    <row r="1586" spans="17:29" x14ac:dyDescent="0.35">
      <c r="Q1586" s="13"/>
      <c r="R1586" s="321"/>
      <c r="AC1586" s="91"/>
    </row>
    <row r="1587" spans="17:29" x14ac:dyDescent="0.35">
      <c r="Q1587" s="13"/>
      <c r="R1587" s="321"/>
      <c r="AC1587" s="91"/>
    </row>
    <row r="1588" spans="17:29" x14ac:dyDescent="0.35">
      <c r="Q1588" s="13"/>
      <c r="R1588" s="321"/>
      <c r="AC1588" s="91"/>
    </row>
    <row r="1589" spans="17:29" x14ac:dyDescent="0.35">
      <c r="Q1589" s="13"/>
      <c r="R1589" s="321"/>
      <c r="AC1589" s="91"/>
    </row>
    <row r="1590" spans="17:29" x14ac:dyDescent="0.35">
      <c r="Q1590" s="13"/>
      <c r="R1590" s="321"/>
      <c r="AC1590" s="91"/>
    </row>
    <row r="1591" spans="17:29" x14ac:dyDescent="0.35">
      <c r="Q1591" s="13"/>
      <c r="R1591" s="321"/>
      <c r="AC1591" s="91"/>
    </row>
    <row r="1592" spans="17:29" x14ac:dyDescent="0.35">
      <c r="Q1592" s="13"/>
      <c r="R1592" s="321"/>
      <c r="AC1592" s="91"/>
    </row>
    <row r="1593" spans="17:29" x14ac:dyDescent="0.35">
      <c r="Q1593" s="13"/>
      <c r="R1593" s="321"/>
      <c r="AC1593" s="91"/>
    </row>
    <row r="1594" spans="17:29" x14ac:dyDescent="0.35">
      <c r="Q1594" s="13"/>
      <c r="R1594" s="321"/>
      <c r="AC1594" s="91"/>
    </row>
    <row r="1595" spans="17:29" x14ac:dyDescent="0.35">
      <c r="Q1595" s="13"/>
      <c r="R1595" s="321"/>
      <c r="AC1595" s="91"/>
    </row>
    <row r="1596" spans="17:29" x14ac:dyDescent="0.35">
      <c r="Q1596" s="13"/>
      <c r="R1596" s="321"/>
      <c r="AC1596" s="91"/>
    </row>
    <row r="1597" spans="17:29" x14ac:dyDescent="0.35">
      <c r="Q1597" s="13"/>
      <c r="R1597" s="321"/>
      <c r="AC1597" s="91"/>
    </row>
    <row r="1598" spans="17:29" x14ac:dyDescent="0.35">
      <c r="Q1598" s="13"/>
      <c r="R1598" s="321"/>
      <c r="AC1598" s="91"/>
    </row>
    <row r="1599" spans="17:29" x14ac:dyDescent="0.35">
      <c r="Q1599" s="13"/>
      <c r="R1599" s="321"/>
      <c r="AC1599" s="91"/>
    </row>
    <row r="1600" spans="17:29" x14ac:dyDescent="0.35">
      <c r="Q1600" s="13"/>
      <c r="R1600" s="321"/>
      <c r="AC1600" s="91"/>
    </row>
    <row r="1601" spans="17:29" x14ac:dyDescent="0.35">
      <c r="Q1601" s="13"/>
      <c r="R1601" s="321"/>
      <c r="AC1601" s="91"/>
    </row>
    <row r="1602" spans="17:29" x14ac:dyDescent="0.35">
      <c r="Q1602" s="13"/>
      <c r="R1602" s="321"/>
      <c r="AC1602" s="91"/>
    </row>
    <row r="1603" spans="17:29" x14ac:dyDescent="0.35">
      <c r="Q1603" s="13"/>
      <c r="R1603" s="321"/>
      <c r="AC1603" s="91"/>
    </row>
    <row r="1604" spans="17:29" x14ac:dyDescent="0.35">
      <c r="Q1604" s="13"/>
      <c r="R1604" s="321"/>
      <c r="AC1604" s="91"/>
    </row>
    <row r="1605" spans="17:29" x14ac:dyDescent="0.35">
      <c r="Q1605" s="13"/>
      <c r="R1605" s="321"/>
      <c r="AC1605" s="91"/>
    </row>
    <row r="1606" spans="17:29" x14ac:dyDescent="0.35">
      <c r="Q1606" s="13"/>
      <c r="R1606" s="321"/>
      <c r="AC1606" s="91"/>
    </row>
    <row r="1607" spans="17:29" x14ac:dyDescent="0.35">
      <c r="Q1607" s="13"/>
      <c r="R1607" s="321"/>
      <c r="AC1607" s="91"/>
    </row>
    <row r="1608" spans="17:29" x14ac:dyDescent="0.35">
      <c r="Q1608" s="13"/>
      <c r="R1608" s="321"/>
      <c r="AC1608" s="91"/>
    </row>
    <row r="1609" spans="17:29" x14ac:dyDescent="0.35">
      <c r="Q1609" s="13"/>
      <c r="R1609" s="321"/>
      <c r="AC1609" s="91"/>
    </row>
    <row r="1610" spans="17:29" x14ac:dyDescent="0.35">
      <c r="Q1610" s="13"/>
      <c r="R1610" s="321"/>
      <c r="AC1610" s="91"/>
    </row>
    <row r="1611" spans="17:29" x14ac:dyDescent="0.35">
      <c r="Q1611" s="13"/>
      <c r="R1611" s="321"/>
      <c r="AC1611" s="91"/>
    </row>
    <row r="1612" spans="17:29" x14ac:dyDescent="0.35">
      <c r="Q1612" s="13"/>
      <c r="R1612" s="321"/>
      <c r="AC1612" s="91"/>
    </row>
    <row r="1613" spans="17:29" x14ac:dyDescent="0.35">
      <c r="Q1613" s="13"/>
      <c r="R1613" s="321"/>
      <c r="AC1613" s="91"/>
    </row>
    <row r="1614" spans="17:29" x14ac:dyDescent="0.35">
      <c r="Q1614" s="13"/>
      <c r="R1614" s="321"/>
      <c r="AC1614" s="91"/>
    </row>
    <row r="1615" spans="17:29" x14ac:dyDescent="0.35">
      <c r="Q1615" s="13"/>
      <c r="R1615" s="321"/>
      <c r="AC1615" s="91"/>
    </row>
    <row r="1616" spans="17:29" x14ac:dyDescent="0.35">
      <c r="Q1616" s="13"/>
      <c r="R1616" s="321"/>
      <c r="AC1616" s="91"/>
    </row>
    <row r="1617" spans="17:29" x14ac:dyDescent="0.35">
      <c r="Q1617" s="13"/>
      <c r="R1617" s="321"/>
      <c r="AC1617" s="91"/>
    </row>
    <row r="1618" spans="17:29" x14ac:dyDescent="0.35">
      <c r="Q1618" s="13"/>
      <c r="R1618" s="321"/>
      <c r="AC1618" s="91"/>
    </row>
    <row r="1619" spans="17:29" x14ac:dyDescent="0.35">
      <c r="Q1619" s="13"/>
      <c r="R1619" s="321"/>
      <c r="AC1619" s="91"/>
    </row>
    <row r="1620" spans="17:29" x14ac:dyDescent="0.35">
      <c r="Q1620" s="13"/>
      <c r="R1620" s="321"/>
      <c r="AC1620" s="91"/>
    </row>
    <row r="1621" spans="17:29" x14ac:dyDescent="0.35">
      <c r="Q1621" s="13"/>
      <c r="R1621" s="321"/>
      <c r="AC1621" s="91"/>
    </row>
    <row r="1622" spans="17:29" x14ac:dyDescent="0.35">
      <c r="Q1622" s="13"/>
      <c r="R1622" s="321"/>
      <c r="AC1622" s="91"/>
    </row>
    <row r="1623" spans="17:29" x14ac:dyDescent="0.35">
      <c r="Q1623" s="13"/>
      <c r="R1623" s="321"/>
      <c r="AC1623" s="91"/>
    </row>
    <row r="1624" spans="17:29" x14ac:dyDescent="0.35">
      <c r="Q1624" s="13"/>
      <c r="R1624" s="321"/>
      <c r="AC1624" s="91"/>
    </row>
    <row r="1625" spans="17:29" x14ac:dyDescent="0.35">
      <c r="Q1625" s="13"/>
      <c r="R1625" s="321"/>
      <c r="AC1625" s="91"/>
    </row>
    <row r="1626" spans="17:29" x14ac:dyDescent="0.35">
      <c r="Q1626" s="13"/>
      <c r="R1626" s="321"/>
      <c r="AC1626" s="91"/>
    </row>
    <row r="1627" spans="17:29" x14ac:dyDescent="0.35">
      <c r="Q1627" s="13"/>
      <c r="R1627" s="321"/>
      <c r="AC1627" s="91"/>
    </row>
    <row r="1628" spans="17:29" x14ac:dyDescent="0.35">
      <c r="Q1628" s="13"/>
      <c r="R1628" s="321"/>
      <c r="AC1628" s="91"/>
    </row>
    <row r="1629" spans="17:29" x14ac:dyDescent="0.35">
      <c r="Q1629" s="13"/>
      <c r="R1629" s="321"/>
      <c r="AC1629" s="91"/>
    </row>
    <row r="1630" spans="17:29" x14ac:dyDescent="0.35">
      <c r="Q1630" s="13"/>
      <c r="R1630" s="321"/>
      <c r="AC1630" s="91"/>
    </row>
    <row r="1631" spans="17:29" x14ac:dyDescent="0.35">
      <c r="Q1631" s="13"/>
      <c r="R1631" s="321"/>
      <c r="AC1631" s="91"/>
    </row>
    <row r="1632" spans="17:29" x14ac:dyDescent="0.35">
      <c r="Q1632" s="13"/>
      <c r="R1632" s="321"/>
      <c r="AC1632" s="91"/>
    </row>
    <row r="1633" spans="17:29" x14ac:dyDescent="0.35">
      <c r="Q1633" s="13"/>
      <c r="R1633" s="321"/>
      <c r="AC1633" s="91"/>
    </row>
    <row r="1634" spans="17:29" x14ac:dyDescent="0.35">
      <c r="Q1634" s="13"/>
      <c r="R1634" s="321"/>
      <c r="AC1634" s="91"/>
    </row>
    <row r="1635" spans="17:29" x14ac:dyDescent="0.35">
      <c r="Q1635" s="13"/>
      <c r="R1635" s="321"/>
      <c r="AC1635" s="91"/>
    </row>
    <row r="1636" spans="17:29" x14ac:dyDescent="0.35">
      <c r="Q1636" s="13"/>
      <c r="R1636" s="321"/>
      <c r="AC1636" s="91"/>
    </row>
    <row r="1637" spans="17:29" x14ac:dyDescent="0.35">
      <c r="Q1637" s="13"/>
      <c r="R1637" s="321"/>
      <c r="AC1637" s="91"/>
    </row>
    <row r="1638" spans="17:29" x14ac:dyDescent="0.35">
      <c r="Q1638" s="13"/>
      <c r="R1638" s="321"/>
      <c r="AC1638" s="91"/>
    </row>
    <row r="1639" spans="17:29" x14ac:dyDescent="0.35">
      <c r="Q1639" s="13"/>
      <c r="R1639" s="321"/>
      <c r="AC1639" s="91"/>
    </row>
    <row r="1640" spans="17:29" x14ac:dyDescent="0.35">
      <c r="Q1640" s="13"/>
      <c r="R1640" s="321"/>
      <c r="AC1640" s="91"/>
    </row>
    <row r="1641" spans="17:29" x14ac:dyDescent="0.35">
      <c r="Q1641" s="13"/>
      <c r="R1641" s="321"/>
      <c r="AC1641" s="91"/>
    </row>
    <row r="1642" spans="17:29" x14ac:dyDescent="0.35">
      <c r="Q1642" s="13"/>
      <c r="R1642" s="321"/>
      <c r="AC1642" s="91"/>
    </row>
    <row r="1643" spans="17:29" x14ac:dyDescent="0.35">
      <c r="Q1643" s="13"/>
      <c r="R1643" s="321"/>
      <c r="AC1643" s="91"/>
    </row>
    <row r="1644" spans="17:29" x14ac:dyDescent="0.35">
      <c r="Q1644" s="13"/>
      <c r="R1644" s="321"/>
      <c r="AC1644" s="91"/>
    </row>
    <row r="1645" spans="17:29" x14ac:dyDescent="0.35">
      <c r="Q1645" s="13"/>
      <c r="R1645" s="321"/>
      <c r="AC1645" s="91"/>
    </row>
    <row r="1646" spans="17:29" x14ac:dyDescent="0.35">
      <c r="Q1646" s="13"/>
      <c r="R1646" s="321"/>
      <c r="AC1646" s="91"/>
    </row>
    <row r="1647" spans="17:29" x14ac:dyDescent="0.35">
      <c r="Q1647" s="13"/>
      <c r="R1647" s="321"/>
      <c r="AC1647" s="91"/>
    </row>
    <row r="1648" spans="17:29" x14ac:dyDescent="0.35">
      <c r="Q1648" s="13"/>
      <c r="R1648" s="321"/>
      <c r="AC1648" s="91"/>
    </row>
    <row r="1649" spans="17:29" x14ac:dyDescent="0.35">
      <c r="Q1649" s="13"/>
      <c r="R1649" s="321"/>
      <c r="AC1649" s="91"/>
    </row>
    <row r="1650" spans="17:29" x14ac:dyDescent="0.35">
      <c r="Q1650" s="13"/>
      <c r="R1650" s="321"/>
      <c r="AC1650" s="91"/>
    </row>
    <row r="1651" spans="17:29" x14ac:dyDescent="0.35">
      <c r="Q1651" s="13"/>
      <c r="R1651" s="321"/>
      <c r="AC1651" s="91"/>
    </row>
    <row r="1652" spans="17:29" x14ac:dyDescent="0.35">
      <c r="Q1652" s="13"/>
      <c r="R1652" s="321"/>
      <c r="AC1652" s="91"/>
    </row>
    <row r="1653" spans="17:29" x14ac:dyDescent="0.35">
      <c r="Q1653" s="13"/>
      <c r="R1653" s="321"/>
      <c r="AC1653" s="91"/>
    </row>
    <row r="1654" spans="17:29" x14ac:dyDescent="0.35">
      <c r="Q1654" s="13"/>
      <c r="R1654" s="321"/>
      <c r="AC1654" s="91"/>
    </row>
    <row r="1655" spans="17:29" x14ac:dyDescent="0.35">
      <c r="Q1655" s="13"/>
      <c r="R1655" s="321"/>
      <c r="AC1655" s="91"/>
    </row>
    <row r="1656" spans="17:29" x14ac:dyDescent="0.35">
      <c r="Q1656" s="13"/>
      <c r="R1656" s="321"/>
      <c r="AC1656" s="91"/>
    </row>
    <row r="1657" spans="17:29" x14ac:dyDescent="0.35">
      <c r="Q1657" s="13"/>
      <c r="R1657" s="321"/>
      <c r="AC1657" s="91"/>
    </row>
    <row r="1658" spans="17:29" x14ac:dyDescent="0.35">
      <c r="Q1658" s="13"/>
      <c r="R1658" s="321"/>
      <c r="AC1658" s="91"/>
    </row>
    <row r="1659" spans="17:29" x14ac:dyDescent="0.35">
      <c r="Q1659" s="13"/>
      <c r="R1659" s="321"/>
      <c r="AC1659" s="91"/>
    </row>
    <row r="1660" spans="17:29" x14ac:dyDescent="0.35">
      <c r="Q1660" s="13"/>
      <c r="R1660" s="321"/>
      <c r="AC1660" s="91"/>
    </row>
    <row r="1661" spans="17:29" x14ac:dyDescent="0.35">
      <c r="Q1661" s="13"/>
      <c r="R1661" s="321"/>
      <c r="AC1661" s="91"/>
    </row>
    <row r="1662" spans="17:29" x14ac:dyDescent="0.35">
      <c r="Q1662" s="13"/>
      <c r="R1662" s="321"/>
      <c r="AC1662" s="91"/>
    </row>
    <row r="1663" spans="17:29" x14ac:dyDescent="0.35">
      <c r="Q1663" s="13"/>
      <c r="R1663" s="321"/>
      <c r="AC1663" s="91"/>
    </row>
    <row r="1664" spans="17:29" x14ac:dyDescent="0.35">
      <c r="Q1664" s="13"/>
      <c r="R1664" s="321"/>
      <c r="AC1664" s="91"/>
    </row>
    <row r="1665" spans="17:29" x14ac:dyDescent="0.35">
      <c r="Q1665" s="13"/>
      <c r="R1665" s="321"/>
      <c r="AC1665" s="91"/>
    </row>
    <row r="1666" spans="17:29" x14ac:dyDescent="0.35">
      <c r="Q1666" s="13"/>
      <c r="R1666" s="321"/>
      <c r="AC1666" s="91"/>
    </row>
    <row r="1667" spans="17:29" x14ac:dyDescent="0.35">
      <c r="Q1667" s="13"/>
      <c r="R1667" s="321"/>
      <c r="AC1667" s="91"/>
    </row>
    <row r="1668" spans="17:29" x14ac:dyDescent="0.35">
      <c r="Q1668" s="13"/>
      <c r="R1668" s="321"/>
      <c r="AC1668" s="91"/>
    </row>
    <row r="1669" spans="17:29" x14ac:dyDescent="0.35">
      <c r="Q1669" s="13"/>
      <c r="R1669" s="321"/>
      <c r="AC1669" s="91"/>
    </row>
    <row r="1670" spans="17:29" x14ac:dyDescent="0.35">
      <c r="Q1670" s="13"/>
      <c r="R1670" s="321"/>
      <c r="AC1670" s="91"/>
    </row>
    <row r="1671" spans="17:29" x14ac:dyDescent="0.35">
      <c r="Q1671" s="13"/>
      <c r="R1671" s="321"/>
      <c r="AC1671" s="91"/>
    </row>
    <row r="1672" spans="17:29" x14ac:dyDescent="0.35">
      <c r="Q1672" s="13"/>
      <c r="R1672" s="321"/>
      <c r="AC1672" s="91"/>
    </row>
    <row r="1673" spans="17:29" x14ac:dyDescent="0.35">
      <c r="Q1673" s="13"/>
      <c r="R1673" s="321"/>
      <c r="AC1673" s="91"/>
    </row>
    <row r="1674" spans="17:29" x14ac:dyDescent="0.35">
      <c r="Q1674" s="13"/>
      <c r="R1674" s="321"/>
      <c r="AC1674" s="91"/>
    </row>
    <row r="1675" spans="17:29" x14ac:dyDescent="0.35">
      <c r="Q1675" s="13"/>
      <c r="R1675" s="321"/>
      <c r="AC1675" s="91"/>
    </row>
    <row r="1676" spans="17:29" x14ac:dyDescent="0.35">
      <c r="Q1676" s="13"/>
      <c r="R1676" s="321"/>
      <c r="AC1676" s="91"/>
    </row>
    <row r="1677" spans="17:29" x14ac:dyDescent="0.35">
      <c r="Q1677" s="13"/>
      <c r="R1677" s="321"/>
      <c r="AC1677" s="91"/>
    </row>
    <row r="1678" spans="17:29" x14ac:dyDescent="0.35">
      <c r="Q1678" s="13"/>
      <c r="R1678" s="321"/>
      <c r="AC1678" s="91"/>
    </row>
    <row r="1679" spans="17:29" x14ac:dyDescent="0.35">
      <c r="Q1679" s="13"/>
      <c r="R1679" s="321"/>
      <c r="AC1679" s="91"/>
    </row>
    <row r="1680" spans="17:29" x14ac:dyDescent="0.35">
      <c r="Q1680" s="13"/>
      <c r="R1680" s="321"/>
      <c r="AC1680" s="91"/>
    </row>
    <row r="1681" spans="17:29" x14ac:dyDescent="0.35">
      <c r="Q1681" s="13"/>
      <c r="R1681" s="321"/>
      <c r="AC1681" s="91"/>
    </row>
    <row r="1682" spans="17:29" x14ac:dyDescent="0.35">
      <c r="Q1682" s="13"/>
      <c r="R1682" s="321"/>
      <c r="AC1682" s="91"/>
    </row>
    <row r="1683" spans="17:29" x14ac:dyDescent="0.35">
      <c r="Q1683" s="13"/>
      <c r="R1683" s="321"/>
      <c r="AC1683" s="91"/>
    </row>
    <row r="1684" spans="17:29" x14ac:dyDescent="0.35">
      <c r="Q1684" s="13"/>
      <c r="R1684" s="321"/>
      <c r="AC1684" s="91"/>
    </row>
    <row r="1685" spans="17:29" x14ac:dyDescent="0.35">
      <c r="Q1685" s="13"/>
      <c r="R1685" s="321"/>
      <c r="AC1685" s="91"/>
    </row>
    <row r="1686" spans="17:29" x14ac:dyDescent="0.35">
      <c r="Q1686" s="13"/>
      <c r="R1686" s="321"/>
      <c r="AC1686" s="91"/>
    </row>
    <row r="1687" spans="17:29" x14ac:dyDescent="0.35">
      <c r="Q1687" s="13"/>
      <c r="R1687" s="321"/>
      <c r="AC1687" s="91"/>
    </row>
    <row r="1688" spans="17:29" x14ac:dyDescent="0.35">
      <c r="Q1688" s="13"/>
      <c r="R1688" s="321"/>
      <c r="AC1688" s="91"/>
    </row>
    <row r="1689" spans="17:29" x14ac:dyDescent="0.35">
      <c r="Q1689" s="13"/>
      <c r="R1689" s="321"/>
      <c r="AC1689" s="91"/>
    </row>
    <row r="1690" spans="17:29" x14ac:dyDescent="0.35">
      <c r="Q1690" s="13"/>
      <c r="R1690" s="321"/>
      <c r="AC1690" s="91"/>
    </row>
    <row r="1691" spans="17:29" x14ac:dyDescent="0.35">
      <c r="Q1691" s="13"/>
      <c r="R1691" s="321"/>
      <c r="AC1691" s="91"/>
    </row>
    <row r="1692" spans="17:29" x14ac:dyDescent="0.35">
      <c r="Q1692" s="13"/>
      <c r="R1692" s="321"/>
      <c r="AC1692" s="91"/>
    </row>
    <row r="1693" spans="17:29" x14ac:dyDescent="0.35">
      <c r="Q1693" s="13"/>
      <c r="R1693" s="321"/>
      <c r="AC1693" s="91"/>
    </row>
    <row r="1694" spans="17:29" x14ac:dyDescent="0.35">
      <c r="Q1694" s="13"/>
      <c r="R1694" s="321"/>
      <c r="AC1694" s="91"/>
    </row>
    <row r="1695" spans="17:29" x14ac:dyDescent="0.35">
      <c r="Q1695" s="13"/>
      <c r="R1695" s="321"/>
      <c r="AC1695" s="91"/>
    </row>
    <row r="1696" spans="17:29" x14ac:dyDescent="0.35">
      <c r="Q1696" s="13"/>
      <c r="R1696" s="321"/>
      <c r="AC1696" s="91"/>
    </row>
    <row r="1697" spans="17:29" x14ac:dyDescent="0.35">
      <c r="Q1697" s="13"/>
      <c r="R1697" s="321"/>
      <c r="AC1697" s="91"/>
    </row>
    <row r="1698" spans="17:29" x14ac:dyDescent="0.35">
      <c r="Q1698" s="13"/>
      <c r="R1698" s="321"/>
      <c r="AC1698" s="91"/>
    </row>
    <row r="1699" spans="17:29" x14ac:dyDescent="0.35">
      <c r="Q1699" s="13"/>
      <c r="R1699" s="321"/>
      <c r="AC1699" s="91"/>
    </row>
    <row r="1700" spans="17:29" x14ac:dyDescent="0.35">
      <c r="Q1700" s="13"/>
      <c r="R1700" s="321"/>
      <c r="AC1700" s="91"/>
    </row>
    <row r="1701" spans="17:29" x14ac:dyDescent="0.35">
      <c r="Q1701" s="13"/>
      <c r="R1701" s="321"/>
      <c r="AC1701" s="91"/>
    </row>
    <row r="1702" spans="17:29" x14ac:dyDescent="0.35">
      <c r="Q1702" s="13"/>
      <c r="R1702" s="321"/>
      <c r="AC1702" s="91"/>
    </row>
    <row r="1703" spans="17:29" x14ac:dyDescent="0.35">
      <c r="Q1703" s="13"/>
      <c r="R1703" s="321"/>
      <c r="AC1703" s="91"/>
    </row>
    <row r="1704" spans="17:29" x14ac:dyDescent="0.35">
      <c r="Q1704" s="13"/>
      <c r="R1704" s="321"/>
      <c r="AC1704" s="91"/>
    </row>
    <row r="1705" spans="17:29" x14ac:dyDescent="0.35">
      <c r="Q1705" s="13"/>
      <c r="R1705" s="321"/>
      <c r="AC1705" s="91"/>
    </row>
    <row r="1706" spans="17:29" x14ac:dyDescent="0.35">
      <c r="Q1706" s="13"/>
      <c r="R1706" s="321"/>
      <c r="AC1706" s="91"/>
    </row>
    <row r="1707" spans="17:29" x14ac:dyDescent="0.35">
      <c r="Q1707" s="13"/>
      <c r="R1707" s="321"/>
      <c r="AC1707" s="91"/>
    </row>
    <row r="1708" spans="17:29" x14ac:dyDescent="0.35">
      <c r="Q1708" s="13"/>
      <c r="R1708" s="321"/>
      <c r="AC1708" s="91"/>
    </row>
    <row r="1709" spans="17:29" x14ac:dyDescent="0.35">
      <c r="Q1709" s="13"/>
      <c r="R1709" s="321"/>
      <c r="AC1709" s="91"/>
    </row>
    <row r="1710" spans="17:29" x14ac:dyDescent="0.35">
      <c r="Q1710" s="13"/>
      <c r="R1710" s="321"/>
      <c r="AC1710" s="91"/>
    </row>
    <row r="1711" spans="17:29" x14ac:dyDescent="0.35">
      <c r="Q1711" s="13"/>
      <c r="R1711" s="321"/>
      <c r="AC1711" s="91"/>
    </row>
    <row r="1712" spans="17:29" x14ac:dyDescent="0.35">
      <c r="Q1712" s="13"/>
      <c r="R1712" s="321"/>
      <c r="AC1712" s="91"/>
    </row>
    <row r="1713" spans="17:29" x14ac:dyDescent="0.35">
      <c r="Q1713" s="13"/>
      <c r="R1713" s="321"/>
      <c r="AC1713" s="91"/>
    </row>
    <row r="1714" spans="17:29" x14ac:dyDescent="0.35">
      <c r="Q1714" s="13"/>
      <c r="R1714" s="321"/>
      <c r="AC1714" s="91"/>
    </row>
    <row r="1715" spans="17:29" x14ac:dyDescent="0.35">
      <c r="Q1715" s="13"/>
      <c r="R1715" s="321"/>
      <c r="AC1715" s="91"/>
    </row>
    <row r="1716" spans="17:29" x14ac:dyDescent="0.35">
      <c r="Q1716" s="13"/>
      <c r="R1716" s="321"/>
      <c r="AC1716" s="91"/>
    </row>
    <row r="1717" spans="17:29" x14ac:dyDescent="0.35">
      <c r="Q1717" s="13"/>
      <c r="R1717" s="321"/>
      <c r="AC1717" s="91"/>
    </row>
    <row r="1718" spans="17:29" x14ac:dyDescent="0.35">
      <c r="Q1718" s="13"/>
      <c r="R1718" s="321"/>
      <c r="AC1718" s="91"/>
    </row>
    <row r="1719" spans="17:29" x14ac:dyDescent="0.35">
      <c r="Q1719" s="13"/>
      <c r="R1719" s="321"/>
      <c r="AC1719" s="91"/>
    </row>
    <row r="1720" spans="17:29" x14ac:dyDescent="0.35">
      <c r="Q1720" s="13"/>
      <c r="R1720" s="321"/>
      <c r="AC1720" s="91"/>
    </row>
    <row r="1721" spans="17:29" x14ac:dyDescent="0.35">
      <c r="Q1721" s="13"/>
      <c r="R1721" s="321"/>
      <c r="AC1721" s="91"/>
    </row>
    <row r="1722" spans="17:29" x14ac:dyDescent="0.35">
      <c r="Q1722" s="13"/>
      <c r="R1722" s="321"/>
      <c r="AC1722" s="91"/>
    </row>
    <row r="1723" spans="17:29" x14ac:dyDescent="0.35">
      <c r="Q1723" s="13"/>
      <c r="R1723" s="321"/>
      <c r="AC1723" s="91"/>
    </row>
    <row r="1724" spans="17:29" x14ac:dyDescent="0.35">
      <c r="Q1724" s="13"/>
      <c r="R1724" s="321"/>
      <c r="AC1724" s="91"/>
    </row>
    <row r="1725" spans="17:29" x14ac:dyDescent="0.35">
      <c r="Q1725" s="13"/>
      <c r="R1725" s="321"/>
      <c r="AC1725" s="91"/>
    </row>
    <row r="1726" spans="17:29" x14ac:dyDescent="0.35">
      <c r="Q1726" s="13"/>
      <c r="R1726" s="321"/>
      <c r="AC1726" s="91"/>
    </row>
    <row r="1727" spans="17:29" x14ac:dyDescent="0.35">
      <c r="Q1727" s="13"/>
      <c r="R1727" s="321"/>
      <c r="AC1727" s="91"/>
    </row>
    <row r="1728" spans="17:29" x14ac:dyDescent="0.35">
      <c r="Q1728" s="13"/>
      <c r="R1728" s="321"/>
      <c r="AC1728" s="91"/>
    </row>
    <row r="1729" spans="17:29" x14ac:dyDescent="0.35">
      <c r="Q1729" s="13"/>
      <c r="R1729" s="321"/>
      <c r="AC1729" s="91"/>
    </row>
    <row r="1730" spans="17:29" x14ac:dyDescent="0.35">
      <c r="Q1730" s="13"/>
      <c r="R1730" s="321"/>
      <c r="AC1730" s="91"/>
    </row>
    <row r="1731" spans="17:29" x14ac:dyDescent="0.35">
      <c r="Q1731" s="13"/>
      <c r="R1731" s="321"/>
      <c r="AC1731" s="91"/>
    </row>
    <row r="1732" spans="17:29" x14ac:dyDescent="0.35">
      <c r="Q1732" s="13"/>
      <c r="R1732" s="321"/>
      <c r="AC1732" s="91"/>
    </row>
    <row r="1733" spans="17:29" x14ac:dyDescent="0.35">
      <c r="Q1733" s="13"/>
      <c r="R1733" s="321"/>
      <c r="AC1733" s="91"/>
    </row>
    <row r="1734" spans="17:29" x14ac:dyDescent="0.35">
      <c r="Q1734" s="13"/>
      <c r="R1734" s="321"/>
      <c r="AC1734" s="91"/>
    </row>
    <row r="1735" spans="17:29" x14ac:dyDescent="0.35">
      <c r="Q1735" s="13"/>
      <c r="R1735" s="321"/>
      <c r="AC1735" s="91"/>
    </row>
    <row r="1736" spans="17:29" x14ac:dyDescent="0.35">
      <c r="Q1736" s="13"/>
      <c r="R1736" s="321"/>
      <c r="AC1736" s="91"/>
    </row>
    <row r="1737" spans="17:29" x14ac:dyDescent="0.35">
      <c r="Q1737" s="13"/>
      <c r="R1737" s="321"/>
      <c r="AC1737" s="91"/>
    </row>
    <row r="1738" spans="17:29" x14ac:dyDescent="0.35">
      <c r="Q1738" s="13"/>
      <c r="R1738" s="321"/>
      <c r="AC1738" s="91"/>
    </row>
    <row r="1739" spans="17:29" x14ac:dyDescent="0.35">
      <c r="Q1739" s="13"/>
      <c r="R1739" s="321"/>
      <c r="AC1739" s="91"/>
    </row>
    <row r="1740" spans="17:29" x14ac:dyDescent="0.35">
      <c r="Q1740" s="13"/>
      <c r="R1740" s="321"/>
      <c r="AC1740" s="91"/>
    </row>
    <row r="1741" spans="17:29" x14ac:dyDescent="0.35">
      <c r="Q1741" s="13"/>
      <c r="R1741" s="321"/>
      <c r="AC1741" s="91"/>
    </row>
    <row r="1742" spans="17:29" x14ac:dyDescent="0.35">
      <c r="Q1742" s="13"/>
      <c r="R1742" s="321"/>
      <c r="AC1742" s="91"/>
    </row>
    <row r="1743" spans="17:29" x14ac:dyDescent="0.35">
      <c r="Q1743" s="13"/>
      <c r="R1743" s="321"/>
      <c r="AC1743" s="91"/>
    </row>
    <row r="1744" spans="17:29" x14ac:dyDescent="0.35">
      <c r="Q1744" s="13"/>
      <c r="R1744" s="321"/>
      <c r="AC1744" s="91"/>
    </row>
    <row r="1745" spans="17:29" x14ac:dyDescent="0.35">
      <c r="Q1745" s="13"/>
      <c r="R1745" s="321"/>
      <c r="AC1745" s="91"/>
    </row>
    <row r="1746" spans="17:29" x14ac:dyDescent="0.35">
      <c r="Q1746" s="13"/>
      <c r="R1746" s="321"/>
      <c r="AC1746" s="91"/>
    </row>
    <row r="1747" spans="17:29" x14ac:dyDescent="0.35">
      <c r="Q1747" s="13"/>
      <c r="R1747" s="321"/>
      <c r="AC1747" s="91"/>
    </row>
    <row r="1748" spans="17:29" x14ac:dyDescent="0.35">
      <c r="Q1748" s="13"/>
      <c r="R1748" s="321"/>
      <c r="AC1748" s="91"/>
    </row>
    <row r="1749" spans="17:29" x14ac:dyDescent="0.35">
      <c r="Q1749" s="13"/>
      <c r="R1749" s="321"/>
      <c r="AC1749" s="91"/>
    </row>
    <row r="1750" spans="17:29" x14ac:dyDescent="0.35">
      <c r="Q1750" s="13"/>
      <c r="R1750" s="321"/>
      <c r="AC1750" s="91"/>
    </row>
    <row r="1751" spans="17:29" x14ac:dyDescent="0.35">
      <c r="Q1751" s="13"/>
      <c r="R1751" s="321"/>
      <c r="AC1751" s="91"/>
    </row>
    <row r="1752" spans="17:29" x14ac:dyDescent="0.35">
      <c r="Q1752" s="13"/>
      <c r="R1752" s="321"/>
      <c r="AC1752" s="91"/>
    </row>
    <row r="1753" spans="17:29" x14ac:dyDescent="0.35">
      <c r="Q1753" s="13"/>
      <c r="R1753" s="321"/>
      <c r="AC1753" s="91"/>
    </row>
    <row r="1754" spans="17:29" x14ac:dyDescent="0.35">
      <c r="Q1754" s="13"/>
      <c r="R1754" s="321"/>
      <c r="AC1754" s="91"/>
    </row>
    <row r="1755" spans="17:29" x14ac:dyDescent="0.35">
      <c r="Q1755" s="13"/>
      <c r="R1755" s="321"/>
      <c r="AC1755" s="91"/>
    </row>
    <row r="1756" spans="17:29" x14ac:dyDescent="0.35">
      <c r="Q1756" s="13"/>
      <c r="R1756" s="321"/>
      <c r="AC1756" s="91"/>
    </row>
    <row r="1757" spans="17:29" x14ac:dyDescent="0.35">
      <c r="Q1757" s="13"/>
      <c r="R1757" s="321"/>
      <c r="AC1757" s="91"/>
    </row>
    <row r="1758" spans="17:29" x14ac:dyDescent="0.35">
      <c r="Q1758" s="13"/>
      <c r="R1758" s="321"/>
      <c r="AC1758" s="91"/>
    </row>
    <row r="1759" spans="17:29" x14ac:dyDescent="0.35">
      <c r="Q1759" s="13"/>
      <c r="R1759" s="321"/>
      <c r="AC1759" s="91"/>
    </row>
    <row r="1760" spans="17:29" x14ac:dyDescent="0.35">
      <c r="Q1760" s="13"/>
      <c r="R1760" s="321"/>
      <c r="AC1760" s="91"/>
    </row>
    <row r="1761" spans="17:29" x14ac:dyDescent="0.35">
      <c r="Q1761" s="13"/>
      <c r="R1761" s="321"/>
      <c r="AC1761" s="91"/>
    </row>
    <row r="1762" spans="17:29" x14ac:dyDescent="0.35">
      <c r="Q1762" s="13"/>
      <c r="R1762" s="321"/>
      <c r="AC1762" s="91"/>
    </row>
    <row r="1763" spans="17:29" x14ac:dyDescent="0.35">
      <c r="Q1763" s="13"/>
      <c r="R1763" s="321"/>
      <c r="AC1763" s="91"/>
    </row>
    <row r="1764" spans="17:29" x14ac:dyDescent="0.35">
      <c r="Q1764" s="13"/>
      <c r="R1764" s="321"/>
      <c r="AC1764" s="91"/>
    </row>
    <row r="1765" spans="17:29" x14ac:dyDescent="0.35">
      <c r="Q1765" s="13"/>
      <c r="R1765" s="321"/>
      <c r="AC1765" s="91"/>
    </row>
    <row r="1766" spans="17:29" x14ac:dyDescent="0.35">
      <c r="Q1766" s="13"/>
      <c r="R1766" s="321"/>
      <c r="AC1766" s="91"/>
    </row>
    <row r="1767" spans="17:29" x14ac:dyDescent="0.35">
      <c r="Q1767" s="13"/>
      <c r="R1767" s="321"/>
      <c r="AC1767" s="91"/>
    </row>
    <row r="1768" spans="17:29" x14ac:dyDescent="0.35">
      <c r="Q1768" s="13"/>
      <c r="R1768" s="321"/>
      <c r="AC1768" s="91"/>
    </row>
    <row r="1769" spans="17:29" x14ac:dyDescent="0.35">
      <c r="Q1769" s="13"/>
      <c r="R1769" s="321"/>
      <c r="AC1769" s="91"/>
    </row>
    <row r="1770" spans="17:29" x14ac:dyDescent="0.35">
      <c r="Q1770" s="13"/>
      <c r="R1770" s="321"/>
      <c r="AC1770" s="91"/>
    </row>
    <row r="1771" spans="17:29" x14ac:dyDescent="0.35">
      <c r="Q1771" s="13"/>
      <c r="R1771" s="321"/>
      <c r="AC1771" s="91"/>
    </row>
    <row r="1772" spans="17:29" x14ac:dyDescent="0.35">
      <c r="Q1772" s="13"/>
      <c r="R1772" s="321"/>
      <c r="AC1772" s="91"/>
    </row>
    <row r="1773" spans="17:29" x14ac:dyDescent="0.35">
      <c r="Q1773" s="13"/>
      <c r="R1773" s="321"/>
      <c r="AC1773" s="91"/>
    </row>
    <row r="1774" spans="17:29" x14ac:dyDescent="0.35">
      <c r="Q1774" s="13"/>
      <c r="R1774" s="321"/>
      <c r="AC1774" s="91"/>
    </row>
    <row r="1775" spans="17:29" x14ac:dyDescent="0.35">
      <c r="Q1775" s="13"/>
      <c r="R1775" s="321"/>
      <c r="AC1775" s="91"/>
    </row>
    <row r="1776" spans="17:29" x14ac:dyDescent="0.35">
      <c r="Q1776" s="13"/>
      <c r="R1776" s="321"/>
      <c r="AC1776" s="91"/>
    </row>
    <row r="1777" spans="17:29" x14ac:dyDescent="0.35">
      <c r="Q1777" s="13"/>
      <c r="R1777" s="321"/>
      <c r="AC1777" s="91"/>
    </row>
    <row r="1778" spans="17:29" x14ac:dyDescent="0.35">
      <c r="Q1778" s="13"/>
      <c r="R1778" s="321"/>
      <c r="AC1778" s="91"/>
    </row>
    <row r="1779" spans="17:29" x14ac:dyDescent="0.35">
      <c r="Q1779" s="13"/>
      <c r="R1779" s="321"/>
      <c r="AC1779" s="91"/>
    </row>
    <row r="1780" spans="17:29" x14ac:dyDescent="0.35">
      <c r="Q1780" s="13"/>
      <c r="R1780" s="321"/>
      <c r="AC1780" s="91"/>
    </row>
    <row r="1781" spans="17:29" x14ac:dyDescent="0.35">
      <c r="Q1781" s="13"/>
      <c r="R1781" s="321"/>
      <c r="AC1781" s="91"/>
    </row>
    <row r="1782" spans="17:29" x14ac:dyDescent="0.35">
      <c r="Q1782" s="13"/>
      <c r="R1782" s="321"/>
      <c r="AC1782" s="91"/>
    </row>
    <row r="1783" spans="17:29" x14ac:dyDescent="0.35">
      <c r="Q1783" s="13"/>
      <c r="R1783" s="321"/>
      <c r="AC1783" s="91"/>
    </row>
    <row r="1784" spans="17:29" x14ac:dyDescent="0.35">
      <c r="Q1784" s="13"/>
      <c r="R1784" s="321"/>
      <c r="AC1784" s="91"/>
    </row>
    <row r="1785" spans="17:29" x14ac:dyDescent="0.35">
      <c r="Q1785" s="13"/>
      <c r="R1785" s="321"/>
      <c r="AC1785" s="91"/>
    </row>
    <row r="1786" spans="17:29" x14ac:dyDescent="0.35">
      <c r="Q1786" s="13"/>
      <c r="R1786" s="321"/>
      <c r="AC1786" s="91"/>
    </row>
    <row r="1787" spans="17:29" x14ac:dyDescent="0.35">
      <c r="Q1787" s="13"/>
      <c r="R1787" s="321"/>
      <c r="AC1787" s="91"/>
    </row>
    <row r="1788" spans="17:29" x14ac:dyDescent="0.35">
      <c r="Q1788" s="13"/>
      <c r="R1788" s="321"/>
      <c r="AC1788" s="91"/>
    </row>
    <row r="1789" spans="17:29" x14ac:dyDescent="0.35">
      <c r="Q1789" s="13"/>
      <c r="R1789" s="321"/>
      <c r="AC1789" s="91"/>
    </row>
    <row r="1790" spans="17:29" x14ac:dyDescent="0.35">
      <c r="Q1790" s="13"/>
      <c r="R1790" s="321"/>
      <c r="AC1790" s="91"/>
    </row>
    <row r="1791" spans="17:29" x14ac:dyDescent="0.35">
      <c r="Q1791" s="13"/>
      <c r="R1791" s="321"/>
      <c r="AC1791" s="91"/>
    </row>
    <row r="1792" spans="17:29" x14ac:dyDescent="0.35">
      <c r="Q1792" s="13"/>
      <c r="R1792" s="321"/>
      <c r="AC1792" s="91"/>
    </row>
    <row r="1793" spans="17:29" x14ac:dyDescent="0.35">
      <c r="Q1793" s="13"/>
      <c r="R1793" s="321"/>
      <c r="AC1793" s="91"/>
    </row>
    <row r="1794" spans="17:29" x14ac:dyDescent="0.35">
      <c r="Q1794" s="13"/>
      <c r="R1794" s="321"/>
      <c r="AC1794" s="91"/>
    </row>
    <row r="1795" spans="17:29" x14ac:dyDescent="0.35">
      <c r="Q1795" s="13"/>
      <c r="R1795" s="321"/>
      <c r="AC1795" s="91"/>
    </row>
    <row r="1796" spans="17:29" x14ac:dyDescent="0.35">
      <c r="Q1796" s="13"/>
      <c r="R1796" s="321"/>
      <c r="AC1796" s="91"/>
    </row>
    <row r="1797" spans="17:29" x14ac:dyDescent="0.35">
      <c r="Q1797" s="13"/>
      <c r="R1797" s="321"/>
      <c r="AC1797" s="91"/>
    </row>
    <row r="1798" spans="17:29" x14ac:dyDescent="0.35">
      <c r="Q1798" s="13"/>
      <c r="R1798" s="321"/>
      <c r="AC1798" s="91"/>
    </row>
    <row r="1799" spans="17:29" x14ac:dyDescent="0.35">
      <c r="Q1799" s="13"/>
      <c r="R1799" s="321"/>
      <c r="AC1799" s="91"/>
    </row>
    <row r="1800" spans="17:29" x14ac:dyDescent="0.35">
      <c r="Q1800" s="13"/>
      <c r="R1800" s="321"/>
      <c r="AC1800" s="91"/>
    </row>
    <row r="1801" spans="17:29" x14ac:dyDescent="0.35">
      <c r="Q1801" s="13"/>
      <c r="R1801" s="321"/>
      <c r="AC1801" s="91"/>
    </row>
    <row r="1802" spans="17:29" x14ac:dyDescent="0.35">
      <c r="Q1802" s="13"/>
      <c r="R1802" s="321"/>
      <c r="AC1802" s="91"/>
    </row>
    <row r="1803" spans="17:29" x14ac:dyDescent="0.35">
      <c r="Q1803" s="13"/>
      <c r="R1803" s="321"/>
      <c r="AC1803" s="91"/>
    </row>
    <row r="1804" spans="17:29" x14ac:dyDescent="0.35">
      <c r="Q1804" s="13"/>
      <c r="R1804" s="321"/>
      <c r="AC1804" s="91"/>
    </row>
    <row r="1805" spans="17:29" x14ac:dyDescent="0.35">
      <c r="Q1805" s="13"/>
      <c r="R1805" s="321"/>
      <c r="AC1805" s="91"/>
    </row>
    <row r="1806" spans="17:29" x14ac:dyDescent="0.35">
      <c r="Q1806" s="13"/>
      <c r="R1806" s="321"/>
      <c r="AC1806" s="91"/>
    </row>
    <row r="1807" spans="17:29" x14ac:dyDescent="0.35">
      <c r="Q1807" s="13"/>
      <c r="R1807" s="321"/>
      <c r="AC1807" s="91"/>
    </row>
    <row r="1808" spans="17:29" x14ac:dyDescent="0.35">
      <c r="Q1808" s="13"/>
      <c r="R1808" s="321"/>
      <c r="AC1808" s="91"/>
    </row>
    <row r="1809" spans="17:29" x14ac:dyDescent="0.35">
      <c r="Q1809" s="13"/>
      <c r="R1809" s="321"/>
      <c r="AC1809" s="91"/>
    </row>
    <row r="1810" spans="17:29" x14ac:dyDescent="0.35">
      <c r="Q1810" s="13"/>
      <c r="R1810" s="321"/>
      <c r="AC1810" s="91"/>
    </row>
    <row r="1811" spans="17:29" x14ac:dyDescent="0.35">
      <c r="Q1811" s="13"/>
      <c r="R1811" s="321"/>
      <c r="AC1811" s="91"/>
    </row>
    <row r="1812" spans="17:29" x14ac:dyDescent="0.35">
      <c r="Q1812" s="13"/>
      <c r="R1812" s="321"/>
      <c r="AC1812" s="91"/>
    </row>
    <row r="1813" spans="17:29" x14ac:dyDescent="0.35">
      <c r="Q1813" s="13"/>
      <c r="R1813" s="321"/>
      <c r="AC1813" s="91"/>
    </row>
    <row r="1814" spans="17:29" x14ac:dyDescent="0.35">
      <c r="Q1814" s="13"/>
      <c r="R1814" s="321"/>
      <c r="AC1814" s="91"/>
    </row>
    <row r="1815" spans="17:29" x14ac:dyDescent="0.35">
      <c r="Q1815" s="13"/>
      <c r="R1815" s="321"/>
      <c r="AC1815" s="91"/>
    </row>
    <row r="1816" spans="17:29" x14ac:dyDescent="0.35">
      <c r="Q1816" s="13"/>
      <c r="R1816" s="321"/>
      <c r="AC1816" s="91"/>
    </row>
    <row r="1817" spans="17:29" x14ac:dyDescent="0.35">
      <c r="Q1817" s="13"/>
      <c r="R1817" s="321"/>
      <c r="AC1817" s="91"/>
    </row>
    <row r="1818" spans="17:29" x14ac:dyDescent="0.35">
      <c r="Q1818" s="13"/>
      <c r="R1818" s="321"/>
      <c r="AC1818" s="91"/>
    </row>
    <row r="1819" spans="17:29" x14ac:dyDescent="0.35">
      <c r="Q1819" s="13"/>
      <c r="R1819" s="321"/>
      <c r="AC1819" s="91"/>
    </row>
    <row r="1820" spans="17:29" x14ac:dyDescent="0.35">
      <c r="Q1820" s="13"/>
      <c r="R1820" s="321"/>
      <c r="AC1820" s="91"/>
    </row>
    <row r="1821" spans="17:29" x14ac:dyDescent="0.35">
      <c r="Q1821" s="13"/>
      <c r="R1821" s="321"/>
      <c r="AC1821" s="91"/>
    </row>
    <row r="1822" spans="17:29" x14ac:dyDescent="0.35">
      <c r="Q1822" s="13"/>
      <c r="R1822" s="321"/>
      <c r="AC1822" s="91"/>
    </row>
    <row r="1823" spans="17:29" x14ac:dyDescent="0.35">
      <c r="Q1823" s="13"/>
      <c r="R1823" s="321"/>
      <c r="AC1823" s="91"/>
    </row>
    <row r="1824" spans="17:29" x14ac:dyDescent="0.35">
      <c r="Q1824" s="13"/>
      <c r="R1824" s="321"/>
      <c r="AC1824" s="91"/>
    </row>
    <row r="1825" spans="17:29" x14ac:dyDescent="0.35">
      <c r="Q1825" s="13"/>
      <c r="R1825" s="321"/>
      <c r="AC1825" s="91"/>
    </row>
    <row r="1826" spans="17:29" x14ac:dyDescent="0.35">
      <c r="Q1826" s="13"/>
      <c r="R1826" s="321"/>
      <c r="AC1826" s="91"/>
    </row>
    <row r="1827" spans="17:29" x14ac:dyDescent="0.35">
      <c r="Q1827" s="13"/>
      <c r="R1827" s="321"/>
      <c r="AC1827" s="91"/>
    </row>
    <row r="1828" spans="17:29" x14ac:dyDescent="0.35">
      <c r="Q1828" s="13"/>
      <c r="R1828" s="321"/>
      <c r="AC1828" s="91"/>
    </row>
    <row r="1829" spans="17:29" x14ac:dyDescent="0.35">
      <c r="Q1829" s="13"/>
      <c r="R1829" s="321"/>
      <c r="AC1829" s="91"/>
    </row>
    <row r="1830" spans="17:29" x14ac:dyDescent="0.35">
      <c r="Q1830" s="13"/>
      <c r="R1830" s="321"/>
      <c r="AC1830" s="91"/>
    </row>
    <row r="1831" spans="17:29" x14ac:dyDescent="0.35">
      <c r="Q1831" s="13"/>
      <c r="R1831" s="321"/>
      <c r="AC1831" s="91"/>
    </row>
    <row r="1832" spans="17:29" x14ac:dyDescent="0.35">
      <c r="Q1832" s="13"/>
      <c r="R1832" s="321"/>
      <c r="AC1832" s="91"/>
    </row>
    <row r="1833" spans="17:29" x14ac:dyDescent="0.35">
      <c r="Q1833" s="13"/>
      <c r="R1833" s="321"/>
      <c r="AC1833" s="91"/>
    </row>
    <row r="1834" spans="17:29" x14ac:dyDescent="0.35">
      <c r="Q1834" s="13"/>
      <c r="R1834" s="321"/>
      <c r="AC1834" s="91"/>
    </row>
    <row r="1835" spans="17:29" x14ac:dyDescent="0.35">
      <c r="Q1835" s="13"/>
      <c r="R1835" s="321"/>
      <c r="AC1835" s="91"/>
    </row>
    <row r="1836" spans="17:29" x14ac:dyDescent="0.35">
      <c r="Q1836" s="13"/>
      <c r="R1836" s="321"/>
      <c r="AC1836" s="91"/>
    </row>
    <row r="1837" spans="17:29" x14ac:dyDescent="0.35">
      <c r="Q1837" s="13"/>
      <c r="R1837" s="321"/>
      <c r="AC1837" s="91"/>
    </row>
    <row r="1838" spans="17:29" x14ac:dyDescent="0.35">
      <c r="Q1838" s="13"/>
      <c r="R1838" s="321"/>
      <c r="AC1838" s="91"/>
    </row>
    <row r="1839" spans="17:29" x14ac:dyDescent="0.35">
      <c r="Q1839" s="13"/>
      <c r="R1839" s="321"/>
      <c r="AC1839" s="91"/>
    </row>
    <row r="1840" spans="17:29" x14ac:dyDescent="0.35">
      <c r="Q1840" s="13"/>
      <c r="R1840" s="321"/>
      <c r="AC1840" s="91"/>
    </row>
    <row r="1841" spans="17:29" x14ac:dyDescent="0.35">
      <c r="Q1841" s="13"/>
      <c r="R1841" s="321"/>
      <c r="AC1841" s="91"/>
    </row>
    <row r="1842" spans="17:29" x14ac:dyDescent="0.35">
      <c r="Q1842" s="13"/>
      <c r="R1842" s="321"/>
      <c r="AC1842" s="91"/>
    </row>
    <row r="1843" spans="17:29" x14ac:dyDescent="0.35">
      <c r="Q1843" s="13"/>
      <c r="R1843" s="321"/>
      <c r="AC1843" s="91"/>
    </row>
    <row r="1844" spans="17:29" x14ac:dyDescent="0.35">
      <c r="Q1844" s="13"/>
      <c r="R1844" s="321"/>
      <c r="AC1844" s="91"/>
    </row>
    <row r="1845" spans="17:29" x14ac:dyDescent="0.35">
      <c r="Q1845" s="13"/>
      <c r="R1845" s="321"/>
      <c r="AC1845" s="91"/>
    </row>
    <row r="1846" spans="17:29" x14ac:dyDescent="0.35">
      <c r="Q1846" s="13"/>
      <c r="R1846" s="321"/>
      <c r="AC1846" s="91"/>
    </row>
    <row r="1847" spans="17:29" x14ac:dyDescent="0.35">
      <c r="Q1847" s="13"/>
      <c r="R1847" s="321"/>
      <c r="AC1847" s="91"/>
    </row>
    <row r="1848" spans="17:29" x14ac:dyDescent="0.35">
      <c r="Q1848" s="13"/>
      <c r="R1848" s="321"/>
      <c r="AC1848" s="91"/>
    </row>
    <row r="1849" spans="17:29" x14ac:dyDescent="0.35">
      <c r="Q1849" s="13"/>
      <c r="R1849" s="321"/>
      <c r="AC1849" s="91"/>
    </row>
    <row r="1850" spans="17:29" x14ac:dyDescent="0.35">
      <c r="Q1850" s="13"/>
      <c r="R1850" s="321"/>
      <c r="AC1850" s="91"/>
    </row>
    <row r="1851" spans="17:29" x14ac:dyDescent="0.35">
      <c r="Q1851" s="13"/>
      <c r="R1851" s="321"/>
      <c r="AC1851" s="91"/>
    </row>
    <row r="1852" spans="17:29" x14ac:dyDescent="0.35">
      <c r="Q1852" s="13"/>
      <c r="R1852" s="321"/>
      <c r="AC1852" s="91"/>
    </row>
    <row r="1853" spans="17:29" x14ac:dyDescent="0.35">
      <c r="Q1853" s="13"/>
      <c r="R1853" s="321"/>
      <c r="AC1853" s="91"/>
    </row>
    <row r="1854" spans="17:29" x14ac:dyDescent="0.35">
      <c r="Q1854" s="13"/>
      <c r="R1854" s="321"/>
      <c r="AC1854" s="91"/>
    </row>
    <row r="1855" spans="17:29" x14ac:dyDescent="0.35">
      <c r="Q1855" s="13"/>
      <c r="R1855" s="321"/>
      <c r="AC1855" s="91"/>
    </row>
    <row r="1856" spans="17:29" x14ac:dyDescent="0.35">
      <c r="Q1856" s="13"/>
      <c r="R1856" s="321"/>
      <c r="AC1856" s="91"/>
    </row>
    <row r="1857" spans="17:29" x14ac:dyDescent="0.35">
      <c r="Q1857" s="13"/>
      <c r="R1857" s="321"/>
      <c r="AC1857" s="91"/>
    </row>
    <row r="1858" spans="17:29" x14ac:dyDescent="0.35">
      <c r="Q1858" s="13"/>
      <c r="R1858" s="321"/>
      <c r="AC1858" s="91"/>
    </row>
    <row r="1859" spans="17:29" x14ac:dyDescent="0.35">
      <c r="Q1859" s="13"/>
      <c r="R1859" s="321"/>
      <c r="AC1859" s="91"/>
    </row>
    <row r="1860" spans="17:29" x14ac:dyDescent="0.35">
      <c r="Q1860" s="13"/>
      <c r="R1860" s="321"/>
      <c r="AC1860" s="91"/>
    </row>
    <row r="1861" spans="17:29" x14ac:dyDescent="0.35">
      <c r="Q1861" s="13"/>
      <c r="R1861" s="321"/>
      <c r="AC1861" s="91"/>
    </row>
    <row r="1862" spans="17:29" x14ac:dyDescent="0.35">
      <c r="Q1862" s="13"/>
      <c r="R1862" s="321"/>
      <c r="AC1862" s="91"/>
    </row>
    <row r="1863" spans="17:29" x14ac:dyDescent="0.35">
      <c r="Q1863" s="13"/>
      <c r="R1863" s="321"/>
      <c r="AC1863" s="91"/>
    </row>
    <row r="1864" spans="17:29" x14ac:dyDescent="0.35">
      <c r="Q1864" s="13"/>
      <c r="R1864" s="321"/>
      <c r="AC1864" s="91"/>
    </row>
    <row r="1865" spans="17:29" x14ac:dyDescent="0.35">
      <c r="Q1865" s="13"/>
      <c r="R1865" s="321"/>
      <c r="AC1865" s="91"/>
    </row>
    <row r="1866" spans="17:29" x14ac:dyDescent="0.35">
      <c r="Q1866" s="13"/>
      <c r="R1866" s="321"/>
      <c r="AC1866" s="91"/>
    </row>
    <row r="1867" spans="17:29" x14ac:dyDescent="0.35">
      <c r="Q1867" s="13"/>
      <c r="R1867" s="321"/>
      <c r="AC1867" s="91"/>
    </row>
    <row r="1868" spans="17:29" x14ac:dyDescent="0.35">
      <c r="Q1868" s="13"/>
      <c r="R1868" s="321"/>
      <c r="AC1868" s="91"/>
    </row>
    <row r="1869" spans="17:29" x14ac:dyDescent="0.35">
      <c r="Q1869" s="13"/>
      <c r="R1869" s="321"/>
      <c r="AC1869" s="91"/>
    </row>
    <row r="1870" spans="17:29" x14ac:dyDescent="0.35">
      <c r="Q1870" s="13"/>
      <c r="R1870" s="321"/>
      <c r="AC1870" s="91"/>
    </row>
    <row r="1871" spans="17:29" x14ac:dyDescent="0.35">
      <c r="Q1871" s="13"/>
      <c r="R1871" s="321"/>
      <c r="AC1871" s="91"/>
    </row>
    <row r="1872" spans="17:29" x14ac:dyDescent="0.35">
      <c r="Q1872" s="13"/>
      <c r="R1872" s="321"/>
      <c r="AC1872" s="91"/>
    </row>
    <row r="1873" spans="17:29" x14ac:dyDescent="0.35">
      <c r="Q1873" s="13"/>
      <c r="R1873" s="321"/>
      <c r="AC1873" s="91"/>
    </row>
    <row r="1874" spans="17:29" x14ac:dyDescent="0.35">
      <c r="Q1874" s="13"/>
      <c r="R1874" s="321"/>
      <c r="AC1874" s="91"/>
    </row>
    <row r="1875" spans="17:29" x14ac:dyDescent="0.35">
      <c r="Q1875" s="13"/>
      <c r="R1875" s="321"/>
      <c r="AC1875" s="91"/>
    </row>
    <row r="1876" spans="17:29" x14ac:dyDescent="0.35">
      <c r="Q1876" s="13"/>
      <c r="R1876" s="321"/>
      <c r="AC1876" s="91"/>
    </row>
    <row r="1877" spans="17:29" x14ac:dyDescent="0.35">
      <c r="Q1877" s="13"/>
      <c r="R1877" s="321"/>
      <c r="AC1877" s="91"/>
    </row>
    <row r="1878" spans="17:29" x14ac:dyDescent="0.35">
      <c r="Q1878" s="13"/>
      <c r="R1878" s="321"/>
      <c r="AC1878" s="91"/>
    </row>
    <row r="1879" spans="17:29" x14ac:dyDescent="0.35">
      <c r="Q1879" s="13"/>
      <c r="R1879" s="321"/>
      <c r="AC1879" s="91"/>
    </row>
    <row r="1880" spans="17:29" x14ac:dyDescent="0.35">
      <c r="Q1880" s="13"/>
      <c r="R1880" s="321"/>
      <c r="AC1880" s="91"/>
    </row>
    <row r="1881" spans="17:29" x14ac:dyDescent="0.35">
      <c r="Q1881" s="13"/>
      <c r="R1881" s="321"/>
      <c r="AC1881" s="91"/>
    </row>
    <row r="1882" spans="17:29" x14ac:dyDescent="0.35">
      <c r="Q1882" s="13"/>
      <c r="R1882" s="321"/>
      <c r="AC1882" s="91"/>
    </row>
    <row r="1883" spans="17:29" x14ac:dyDescent="0.35">
      <c r="Q1883" s="13"/>
      <c r="R1883" s="321"/>
      <c r="AC1883" s="91"/>
    </row>
    <row r="1884" spans="17:29" x14ac:dyDescent="0.35">
      <c r="Q1884" s="13"/>
      <c r="R1884" s="321"/>
      <c r="AC1884" s="91"/>
    </row>
    <row r="1885" spans="17:29" x14ac:dyDescent="0.35">
      <c r="Q1885" s="13"/>
      <c r="R1885" s="321"/>
      <c r="AC1885" s="91"/>
    </row>
    <row r="1886" spans="17:29" x14ac:dyDescent="0.35">
      <c r="Q1886" s="13"/>
      <c r="R1886" s="321"/>
      <c r="AC1886" s="91"/>
    </row>
    <row r="1887" spans="17:29" x14ac:dyDescent="0.35">
      <c r="Q1887" s="13"/>
      <c r="R1887" s="321"/>
      <c r="AC1887" s="91"/>
    </row>
    <row r="1888" spans="17:29" x14ac:dyDescent="0.35">
      <c r="Q1888" s="13"/>
      <c r="R1888" s="321"/>
      <c r="AC1888" s="91"/>
    </row>
    <row r="1889" spans="17:29" x14ac:dyDescent="0.35">
      <c r="Q1889" s="13"/>
      <c r="R1889" s="321"/>
      <c r="AC1889" s="91"/>
    </row>
    <row r="1890" spans="17:29" x14ac:dyDescent="0.35">
      <c r="Q1890" s="13"/>
      <c r="R1890" s="321"/>
      <c r="AC1890" s="91"/>
    </row>
    <row r="1891" spans="17:29" x14ac:dyDescent="0.35">
      <c r="Q1891" s="13"/>
      <c r="R1891" s="321"/>
      <c r="AC1891" s="91"/>
    </row>
    <row r="1892" spans="17:29" x14ac:dyDescent="0.35">
      <c r="Q1892" s="13"/>
      <c r="R1892" s="321"/>
      <c r="AC1892" s="91"/>
    </row>
    <row r="1893" spans="17:29" x14ac:dyDescent="0.35">
      <c r="Q1893" s="13"/>
      <c r="R1893" s="321"/>
      <c r="AC1893" s="91"/>
    </row>
    <row r="1894" spans="17:29" x14ac:dyDescent="0.35">
      <c r="Q1894" s="13"/>
      <c r="R1894" s="321"/>
      <c r="AC1894" s="91"/>
    </row>
    <row r="1895" spans="17:29" x14ac:dyDescent="0.35">
      <c r="Q1895" s="13"/>
      <c r="R1895" s="321"/>
      <c r="AC1895" s="91"/>
    </row>
    <row r="1896" spans="17:29" x14ac:dyDescent="0.35">
      <c r="Q1896" s="13"/>
      <c r="R1896" s="321"/>
      <c r="AC1896" s="91"/>
    </row>
    <row r="1897" spans="17:29" x14ac:dyDescent="0.35">
      <c r="Q1897" s="13"/>
      <c r="R1897" s="321"/>
      <c r="AC1897" s="91"/>
    </row>
    <row r="1898" spans="17:29" x14ac:dyDescent="0.35">
      <c r="Q1898" s="13"/>
      <c r="R1898" s="321"/>
      <c r="AC1898" s="91"/>
    </row>
    <row r="1899" spans="17:29" x14ac:dyDescent="0.35">
      <c r="Q1899" s="13"/>
      <c r="R1899" s="321"/>
      <c r="AC1899" s="91"/>
    </row>
    <row r="1900" spans="17:29" x14ac:dyDescent="0.35">
      <c r="Q1900" s="13"/>
      <c r="R1900" s="321"/>
      <c r="AC1900" s="91"/>
    </row>
    <row r="1901" spans="17:29" x14ac:dyDescent="0.35">
      <c r="Q1901" s="13"/>
      <c r="R1901" s="321"/>
      <c r="AC1901" s="91"/>
    </row>
    <row r="1902" spans="17:29" x14ac:dyDescent="0.35">
      <c r="Q1902" s="13"/>
      <c r="R1902" s="321"/>
      <c r="AC1902" s="91"/>
    </row>
    <row r="1903" spans="17:29" x14ac:dyDescent="0.35">
      <c r="Q1903" s="13"/>
      <c r="R1903" s="321"/>
      <c r="AC1903" s="91"/>
    </row>
    <row r="1904" spans="17:29" x14ac:dyDescent="0.35">
      <c r="Q1904" s="13"/>
      <c r="R1904" s="321"/>
      <c r="AC1904" s="91"/>
    </row>
    <row r="1905" spans="17:29" x14ac:dyDescent="0.35">
      <c r="Q1905" s="13"/>
      <c r="R1905" s="321"/>
      <c r="AC1905" s="91"/>
    </row>
    <row r="1906" spans="17:29" x14ac:dyDescent="0.35">
      <c r="Q1906" s="13"/>
      <c r="R1906" s="321"/>
      <c r="AC1906" s="91"/>
    </row>
    <row r="1907" spans="17:29" x14ac:dyDescent="0.35">
      <c r="Q1907" s="13"/>
      <c r="R1907" s="321"/>
      <c r="AC1907" s="91"/>
    </row>
    <row r="1908" spans="17:29" x14ac:dyDescent="0.35">
      <c r="Q1908" s="13"/>
      <c r="R1908" s="321"/>
      <c r="AC1908" s="91"/>
    </row>
    <row r="1909" spans="17:29" x14ac:dyDescent="0.35">
      <c r="Q1909" s="13"/>
      <c r="R1909" s="321"/>
      <c r="AC1909" s="91"/>
    </row>
    <row r="1910" spans="17:29" x14ac:dyDescent="0.35">
      <c r="Q1910" s="13"/>
      <c r="R1910" s="321"/>
      <c r="AC1910" s="91"/>
    </row>
    <row r="1911" spans="17:29" x14ac:dyDescent="0.35">
      <c r="Q1911" s="13"/>
      <c r="R1911" s="321"/>
      <c r="AC1911" s="91"/>
    </row>
    <row r="1912" spans="17:29" x14ac:dyDescent="0.35">
      <c r="Q1912" s="13"/>
      <c r="R1912" s="321"/>
      <c r="AC1912" s="91"/>
    </row>
    <row r="1913" spans="17:29" x14ac:dyDescent="0.35">
      <c r="Q1913" s="13"/>
      <c r="R1913" s="321"/>
      <c r="AC1913" s="91"/>
    </row>
    <row r="1914" spans="17:29" x14ac:dyDescent="0.35">
      <c r="Q1914" s="13"/>
      <c r="R1914" s="321"/>
      <c r="AC1914" s="91"/>
    </row>
    <row r="1915" spans="17:29" x14ac:dyDescent="0.35">
      <c r="Q1915" s="13"/>
      <c r="R1915" s="321"/>
      <c r="AC1915" s="91"/>
    </row>
    <row r="1916" spans="17:29" x14ac:dyDescent="0.35">
      <c r="Q1916" s="13"/>
      <c r="R1916" s="321"/>
      <c r="AC1916" s="91"/>
    </row>
    <row r="1917" spans="17:29" x14ac:dyDescent="0.35">
      <c r="Q1917" s="13"/>
      <c r="R1917" s="321"/>
      <c r="AC1917" s="91"/>
    </row>
    <row r="1918" spans="17:29" x14ac:dyDescent="0.35">
      <c r="Q1918" s="13"/>
      <c r="R1918" s="321"/>
      <c r="AC1918" s="91"/>
    </row>
    <row r="1919" spans="17:29" x14ac:dyDescent="0.35">
      <c r="Q1919" s="13"/>
      <c r="R1919" s="321"/>
      <c r="AC1919" s="91"/>
    </row>
    <row r="1920" spans="17:29" x14ac:dyDescent="0.35">
      <c r="Q1920" s="13"/>
      <c r="R1920" s="321"/>
      <c r="AC1920" s="91"/>
    </row>
    <row r="1921" spans="17:29" x14ac:dyDescent="0.35">
      <c r="Q1921" s="13"/>
      <c r="R1921" s="321"/>
      <c r="AC1921" s="91"/>
    </row>
    <row r="1922" spans="17:29" x14ac:dyDescent="0.35">
      <c r="Q1922" s="13"/>
      <c r="R1922" s="321"/>
      <c r="AC1922" s="91"/>
    </row>
    <row r="1923" spans="17:29" x14ac:dyDescent="0.35">
      <c r="Q1923" s="13"/>
      <c r="R1923" s="321"/>
      <c r="AC1923" s="91"/>
    </row>
    <row r="1924" spans="17:29" x14ac:dyDescent="0.35">
      <c r="Q1924" s="13"/>
      <c r="R1924" s="321"/>
      <c r="AC1924" s="91"/>
    </row>
    <row r="1925" spans="17:29" x14ac:dyDescent="0.35">
      <c r="Q1925" s="13"/>
      <c r="R1925" s="321"/>
      <c r="AC1925" s="91"/>
    </row>
    <row r="1926" spans="17:29" x14ac:dyDescent="0.35">
      <c r="Q1926" s="13"/>
      <c r="R1926" s="321"/>
      <c r="AC1926" s="91"/>
    </row>
    <row r="1927" spans="17:29" x14ac:dyDescent="0.35">
      <c r="Q1927" s="13"/>
      <c r="R1927" s="321"/>
      <c r="AC1927" s="91"/>
    </row>
    <row r="1928" spans="17:29" x14ac:dyDescent="0.35">
      <c r="Q1928" s="13"/>
      <c r="R1928" s="321"/>
      <c r="AC1928" s="91"/>
    </row>
    <row r="1929" spans="17:29" x14ac:dyDescent="0.35">
      <c r="Q1929" s="13"/>
      <c r="R1929" s="321"/>
      <c r="AC1929" s="91"/>
    </row>
    <row r="1930" spans="17:29" x14ac:dyDescent="0.35">
      <c r="Q1930" s="13"/>
      <c r="R1930" s="321"/>
      <c r="AC1930" s="91"/>
    </row>
    <row r="1931" spans="17:29" x14ac:dyDescent="0.35">
      <c r="Q1931" s="13"/>
      <c r="R1931" s="321"/>
      <c r="AC1931" s="91"/>
    </row>
    <row r="1932" spans="17:29" x14ac:dyDescent="0.35">
      <c r="Q1932" s="13"/>
      <c r="R1932" s="321"/>
      <c r="AC1932" s="91"/>
    </row>
    <row r="1933" spans="17:29" x14ac:dyDescent="0.35">
      <c r="Q1933" s="13"/>
      <c r="R1933" s="321"/>
      <c r="AC1933" s="91"/>
    </row>
    <row r="1934" spans="17:29" x14ac:dyDescent="0.35">
      <c r="Q1934" s="13"/>
      <c r="R1934" s="321"/>
      <c r="AC1934" s="91"/>
    </row>
    <row r="1935" spans="17:29" x14ac:dyDescent="0.35">
      <c r="Q1935" s="13"/>
      <c r="R1935" s="321"/>
      <c r="AC1935" s="91"/>
    </row>
    <row r="1936" spans="17:29" x14ac:dyDescent="0.35">
      <c r="Q1936" s="13"/>
      <c r="R1936" s="321"/>
      <c r="AC1936" s="91"/>
    </row>
    <row r="1937" spans="17:29" x14ac:dyDescent="0.35">
      <c r="Q1937" s="13"/>
      <c r="R1937" s="321"/>
      <c r="AC1937" s="91"/>
    </row>
    <row r="1938" spans="17:29" x14ac:dyDescent="0.35">
      <c r="Q1938" s="13"/>
      <c r="R1938" s="321"/>
      <c r="AC1938" s="91"/>
    </row>
    <row r="1939" spans="17:29" x14ac:dyDescent="0.35">
      <c r="Q1939" s="13"/>
      <c r="R1939" s="321"/>
      <c r="AC1939" s="91"/>
    </row>
    <row r="1940" spans="17:29" x14ac:dyDescent="0.35">
      <c r="Q1940" s="13"/>
      <c r="R1940" s="321"/>
      <c r="AC1940" s="91"/>
    </row>
    <row r="1941" spans="17:29" x14ac:dyDescent="0.35">
      <c r="Q1941" s="13"/>
      <c r="R1941" s="321"/>
      <c r="AC1941" s="91"/>
    </row>
    <row r="1942" spans="17:29" x14ac:dyDescent="0.35">
      <c r="Q1942" s="13"/>
      <c r="R1942" s="321"/>
      <c r="AC1942" s="91"/>
    </row>
    <row r="1943" spans="17:29" x14ac:dyDescent="0.35">
      <c r="Q1943" s="13"/>
      <c r="R1943" s="321"/>
      <c r="AC1943" s="91"/>
    </row>
    <row r="1944" spans="17:29" x14ac:dyDescent="0.35">
      <c r="Q1944" s="13"/>
      <c r="R1944" s="321"/>
      <c r="AC1944" s="91"/>
    </row>
    <row r="1945" spans="17:29" x14ac:dyDescent="0.35">
      <c r="Q1945" s="13"/>
      <c r="R1945" s="321"/>
      <c r="AC1945" s="91"/>
    </row>
    <row r="1946" spans="17:29" x14ac:dyDescent="0.35">
      <c r="Q1946" s="13"/>
      <c r="R1946" s="321"/>
      <c r="AC1946" s="91"/>
    </row>
    <row r="1947" spans="17:29" x14ac:dyDescent="0.35">
      <c r="Q1947" s="13"/>
      <c r="R1947" s="321"/>
      <c r="AC1947" s="91"/>
    </row>
    <row r="1948" spans="17:29" x14ac:dyDescent="0.35">
      <c r="Q1948" s="13"/>
      <c r="R1948" s="321"/>
      <c r="AC1948" s="91"/>
    </row>
    <row r="1949" spans="17:29" x14ac:dyDescent="0.35">
      <c r="Q1949" s="13"/>
      <c r="R1949" s="321"/>
      <c r="AC1949" s="91"/>
    </row>
    <row r="1950" spans="17:29" x14ac:dyDescent="0.35">
      <c r="Q1950" s="13"/>
      <c r="R1950" s="321"/>
      <c r="AC1950" s="91"/>
    </row>
    <row r="1951" spans="17:29" x14ac:dyDescent="0.35">
      <c r="Q1951" s="13"/>
      <c r="R1951" s="321"/>
      <c r="AC1951" s="91"/>
    </row>
    <row r="1952" spans="17:29" x14ac:dyDescent="0.35">
      <c r="Q1952" s="13"/>
      <c r="R1952" s="321"/>
      <c r="AC1952" s="91"/>
    </row>
    <row r="1953" spans="17:29" x14ac:dyDescent="0.35">
      <c r="Q1953" s="13"/>
      <c r="R1953" s="321"/>
      <c r="AC1953" s="91"/>
    </row>
    <row r="1954" spans="17:29" x14ac:dyDescent="0.35">
      <c r="Q1954" s="13"/>
      <c r="R1954" s="321"/>
      <c r="AC1954" s="91"/>
    </row>
    <row r="1955" spans="17:29" x14ac:dyDescent="0.35">
      <c r="Q1955" s="13"/>
      <c r="R1955" s="321"/>
      <c r="AC1955" s="91"/>
    </row>
    <row r="1956" spans="17:29" x14ac:dyDescent="0.35">
      <c r="Q1956" s="13"/>
      <c r="R1956" s="321"/>
      <c r="AC1956" s="91"/>
    </row>
    <row r="1957" spans="17:29" x14ac:dyDescent="0.35">
      <c r="Q1957" s="13"/>
      <c r="R1957" s="321"/>
      <c r="AC1957" s="91"/>
    </row>
    <row r="1958" spans="17:29" x14ac:dyDescent="0.35">
      <c r="Q1958" s="13"/>
      <c r="R1958" s="321"/>
      <c r="AC1958" s="91"/>
    </row>
    <row r="1959" spans="17:29" x14ac:dyDescent="0.35">
      <c r="Q1959" s="13"/>
      <c r="R1959" s="321"/>
      <c r="AC1959" s="91"/>
    </row>
    <row r="1960" spans="17:29" x14ac:dyDescent="0.35">
      <c r="Q1960" s="13"/>
      <c r="R1960" s="321"/>
      <c r="AC1960" s="91"/>
    </row>
    <row r="1961" spans="17:29" x14ac:dyDescent="0.35">
      <c r="Q1961" s="13"/>
      <c r="R1961" s="321"/>
      <c r="AC1961" s="91"/>
    </row>
    <row r="1962" spans="17:29" x14ac:dyDescent="0.35">
      <c r="Q1962" s="13"/>
      <c r="R1962" s="321"/>
      <c r="AC1962" s="91"/>
    </row>
    <row r="1963" spans="17:29" x14ac:dyDescent="0.35">
      <c r="Q1963" s="13"/>
      <c r="R1963" s="321"/>
      <c r="AC1963" s="91"/>
    </row>
    <row r="1964" spans="17:29" x14ac:dyDescent="0.35">
      <c r="Q1964" s="13"/>
      <c r="R1964" s="321"/>
      <c r="AC1964" s="91"/>
    </row>
    <row r="1965" spans="17:29" x14ac:dyDescent="0.35">
      <c r="Q1965" s="13"/>
      <c r="R1965" s="321"/>
      <c r="AC1965" s="91"/>
    </row>
    <row r="1966" spans="17:29" x14ac:dyDescent="0.35">
      <c r="Q1966" s="13"/>
      <c r="R1966" s="321"/>
      <c r="AC1966" s="91"/>
    </row>
    <row r="1967" spans="17:29" x14ac:dyDescent="0.35">
      <c r="Q1967" s="13"/>
      <c r="R1967" s="321"/>
      <c r="AC1967" s="91"/>
    </row>
    <row r="1968" spans="17:29" x14ac:dyDescent="0.35">
      <c r="Q1968" s="13"/>
      <c r="R1968" s="321"/>
      <c r="AC1968" s="91"/>
    </row>
    <row r="1969" spans="17:29" x14ac:dyDescent="0.35">
      <c r="Q1969" s="13"/>
      <c r="R1969" s="321"/>
      <c r="AC1969" s="91"/>
    </row>
    <row r="1970" spans="17:29" x14ac:dyDescent="0.35">
      <c r="Q1970" s="13"/>
      <c r="R1970" s="321"/>
      <c r="AC1970" s="91"/>
    </row>
    <row r="1971" spans="17:29" x14ac:dyDescent="0.35">
      <c r="Q1971" s="13"/>
      <c r="R1971" s="321"/>
      <c r="AC1971" s="91"/>
    </row>
    <row r="1972" spans="17:29" x14ac:dyDescent="0.35">
      <c r="Q1972" s="13"/>
      <c r="R1972" s="321"/>
      <c r="AC1972" s="91"/>
    </row>
    <row r="1973" spans="17:29" x14ac:dyDescent="0.35">
      <c r="Q1973" s="13"/>
      <c r="R1973" s="321"/>
      <c r="AC1973" s="91"/>
    </row>
    <row r="1974" spans="17:29" x14ac:dyDescent="0.35">
      <c r="Q1974" s="13"/>
      <c r="R1974" s="321"/>
      <c r="AC1974" s="91"/>
    </row>
    <row r="1975" spans="17:29" x14ac:dyDescent="0.35">
      <c r="Q1975" s="13"/>
      <c r="R1975" s="321"/>
      <c r="AC1975" s="91"/>
    </row>
    <row r="1976" spans="17:29" x14ac:dyDescent="0.35">
      <c r="Q1976" s="13"/>
      <c r="R1976" s="321"/>
      <c r="AC1976" s="91"/>
    </row>
    <row r="1977" spans="17:29" x14ac:dyDescent="0.35">
      <c r="Q1977" s="13"/>
      <c r="R1977" s="321"/>
      <c r="AC1977" s="91"/>
    </row>
    <row r="1978" spans="17:29" x14ac:dyDescent="0.35">
      <c r="Q1978" s="13"/>
      <c r="R1978" s="321"/>
      <c r="AC1978" s="91"/>
    </row>
    <row r="1979" spans="17:29" x14ac:dyDescent="0.35">
      <c r="Q1979" s="13"/>
      <c r="R1979" s="321"/>
      <c r="AC1979" s="91"/>
    </row>
    <row r="1980" spans="17:29" x14ac:dyDescent="0.35">
      <c r="Q1980" s="13"/>
      <c r="R1980" s="321"/>
      <c r="AC1980" s="91"/>
    </row>
    <row r="1981" spans="17:29" x14ac:dyDescent="0.35">
      <c r="Q1981" s="13"/>
      <c r="R1981" s="321"/>
      <c r="AC1981" s="91"/>
    </row>
    <row r="1982" spans="17:29" x14ac:dyDescent="0.35">
      <c r="Q1982" s="13"/>
      <c r="R1982" s="321"/>
      <c r="AC1982" s="91"/>
    </row>
    <row r="1983" spans="17:29" x14ac:dyDescent="0.35">
      <c r="Q1983" s="13"/>
      <c r="R1983" s="321"/>
      <c r="AC1983" s="91"/>
    </row>
    <row r="1984" spans="17:29" x14ac:dyDescent="0.35">
      <c r="Q1984" s="13"/>
      <c r="R1984" s="321"/>
      <c r="AC1984" s="91"/>
    </row>
    <row r="1985" spans="17:29" x14ac:dyDescent="0.35">
      <c r="Q1985" s="13"/>
      <c r="R1985" s="321"/>
      <c r="AC1985" s="91"/>
    </row>
    <row r="1986" spans="17:29" x14ac:dyDescent="0.35">
      <c r="Q1986" s="13"/>
      <c r="R1986" s="321"/>
      <c r="AC1986" s="91"/>
    </row>
    <row r="1987" spans="17:29" x14ac:dyDescent="0.35">
      <c r="Q1987" s="13"/>
      <c r="R1987" s="321"/>
      <c r="AC1987" s="91"/>
    </row>
    <row r="1988" spans="17:29" x14ac:dyDescent="0.35">
      <c r="Q1988" s="13"/>
      <c r="R1988" s="321"/>
      <c r="AC1988" s="91"/>
    </row>
    <row r="1989" spans="17:29" x14ac:dyDescent="0.35">
      <c r="Q1989" s="13"/>
      <c r="R1989" s="321"/>
      <c r="AC1989" s="91"/>
    </row>
    <row r="1990" spans="17:29" x14ac:dyDescent="0.35">
      <c r="Q1990" s="13"/>
      <c r="R1990" s="321"/>
      <c r="AC1990" s="91"/>
    </row>
    <row r="1991" spans="17:29" x14ac:dyDescent="0.35">
      <c r="Q1991" s="13"/>
      <c r="R1991" s="321"/>
      <c r="AC1991" s="91"/>
    </row>
    <row r="1992" spans="17:29" x14ac:dyDescent="0.35">
      <c r="Q1992" s="13"/>
      <c r="R1992" s="321"/>
      <c r="AC1992" s="91"/>
    </row>
    <row r="1993" spans="17:29" x14ac:dyDescent="0.35">
      <c r="Q1993" s="13"/>
      <c r="R1993" s="321"/>
      <c r="AC1993" s="91"/>
    </row>
    <row r="1994" spans="17:29" x14ac:dyDescent="0.35">
      <c r="Q1994" s="13"/>
      <c r="R1994" s="321"/>
      <c r="AC1994" s="91"/>
    </row>
    <row r="1995" spans="17:29" x14ac:dyDescent="0.35">
      <c r="Q1995" s="13"/>
      <c r="R1995" s="321"/>
      <c r="AC1995" s="91"/>
    </row>
    <row r="1996" spans="17:29" x14ac:dyDescent="0.35">
      <c r="Q1996" s="13"/>
      <c r="R1996" s="321"/>
      <c r="AC1996" s="91"/>
    </row>
    <row r="1997" spans="17:29" x14ac:dyDescent="0.35">
      <c r="Q1997" s="13"/>
      <c r="R1997" s="321"/>
      <c r="AC1997" s="91"/>
    </row>
    <row r="1998" spans="17:29" x14ac:dyDescent="0.35">
      <c r="Q1998" s="13"/>
      <c r="R1998" s="321"/>
      <c r="AC1998" s="91"/>
    </row>
    <row r="1999" spans="17:29" x14ac:dyDescent="0.35">
      <c r="Q1999" s="13"/>
      <c r="R1999" s="321"/>
      <c r="AC1999" s="91"/>
    </row>
    <row r="2000" spans="17:29" x14ac:dyDescent="0.35">
      <c r="Q2000" s="13"/>
      <c r="R2000" s="321"/>
      <c r="AC2000" s="91"/>
    </row>
    <row r="2001" spans="17:29" x14ac:dyDescent="0.35">
      <c r="Q2001" s="13"/>
      <c r="R2001" s="321"/>
      <c r="AC2001" s="91"/>
    </row>
    <row r="2002" spans="17:29" x14ac:dyDescent="0.35">
      <c r="Q2002" s="13"/>
      <c r="R2002" s="321"/>
      <c r="AC2002" s="91"/>
    </row>
    <row r="2003" spans="17:29" x14ac:dyDescent="0.35">
      <c r="Q2003" s="13"/>
      <c r="R2003" s="321"/>
      <c r="AC2003" s="91"/>
    </row>
    <row r="2004" spans="17:29" x14ac:dyDescent="0.35">
      <c r="Q2004" s="13"/>
      <c r="R2004" s="321"/>
      <c r="AC2004" s="91"/>
    </row>
    <row r="2005" spans="17:29" x14ac:dyDescent="0.35">
      <c r="Q2005" s="13"/>
      <c r="R2005" s="321"/>
      <c r="AC2005" s="91"/>
    </row>
    <row r="2006" spans="17:29" x14ac:dyDescent="0.35">
      <c r="Q2006" s="13"/>
      <c r="R2006" s="321"/>
      <c r="AC2006" s="91"/>
    </row>
    <row r="2007" spans="17:29" x14ac:dyDescent="0.35">
      <c r="Q2007" s="13"/>
      <c r="R2007" s="321"/>
      <c r="AC2007" s="91"/>
    </row>
    <row r="2008" spans="17:29" x14ac:dyDescent="0.35">
      <c r="Q2008" s="13"/>
      <c r="R2008" s="321"/>
      <c r="AC2008" s="91"/>
    </row>
    <row r="2009" spans="17:29" x14ac:dyDescent="0.35">
      <c r="Q2009" s="13"/>
      <c r="R2009" s="321"/>
      <c r="AC2009" s="91"/>
    </row>
    <row r="2010" spans="17:29" x14ac:dyDescent="0.35">
      <c r="Q2010" s="13"/>
      <c r="R2010" s="321"/>
      <c r="AC2010" s="91"/>
    </row>
    <row r="2011" spans="17:29" x14ac:dyDescent="0.35">
      <c r="Q2011" s="13"/>
      <c r="R2011" s="321"/>
      <c r="AC2011" s="91"/>
    </row>
    <row r="2012" spans="17:29" x14ac:dyDescent="0.35">
      <c r="Q2012" s="13"/>
      <c r="R2012" s="321"/>
      <c r="AC2012" s="91"/>
    </row>
    <row r="2013" spans="17:29" x14ac:dyDescent="0.35">
      <c r="Q2013" s="13"/>
      <c r="R2013" s="321"/>
      <c r="AC2013" s="91"/>
    </row>
    <row r="2014" spans="17:29" x14ac:dyDescent="0.35">
      <c r="Q2014" s="13"/>
      <c r="R2014" s="321"/>
      <c r="AC2014" s="91"/>
    </row>
    <row r="2015" spans="17:29" x14ac:dyDescent="0.35">
      <c r="Q2015" s="13"/>
      <c r="R2015" s="321"/>
      <c r="AC2015" s="91"/>
    </row>
    <row r="2016" spans="17:29" x14ac:dyDescent="0.35">
      <c r="Q2016" s="13"/>
      <c r="R2016" s="321"/>
      <c r="AC2016" s="91"/>
    </row>
    <row r="2017" spans="17:29" x14ac:dyDescent="0.35">
      <c r="Q2017" s="13"/>
      <c r="R2017" s="321"/>
      <c r="AC2017" s="91"/>
    </row>
    <row r="2018" spans="17:29" x14ac:dyDescent="0.35">
      <c r="Q2018" s="13"/>
      <c r="R2018" s="321"/>
      <c r="AC2018" s="91"/>
    </row>
    <row r="2019" spans="17:29" x14ac:dyDescent="0.35">
      <c r="Q2019" s="13"/>
      <c r="R2019" s="321"/>
      <c r="AC2019" s="91"/>
    </row>
    <row r="2020" spans="17:29" x14ac:dyDescent="0.35">
      <c r="Q2020" s="13"/>
      <c r="R2020" s="321"/>
      <c r="AC2020" s="91"/>
    </row>
    <row r="2021" spans="17:29" x14ac:dyDescent="0.35">
      <c r="Q2021" s="13"/>
      <c r="R2021" s="321"/>
      <c r="AC2021" s="91"/>
    </row>
    <row r="2022" spans="17:29" x14ac:dyDescent="0.35">
      <c r="Q2022" s="13"/>
      <c r="R2022" s="321"/>
      <c r="AC2022" s="91"/>
    </row>
    <row r="2023" spans="17:29" x14ac:dyDescent="0.35">
      <c r="Q2023" s="13"/>
      <c r="R2023" s="321"/>
      <c r="AC2023" s="91"/>
    </row>
    <row r="2024" spans="17:29" x14ac:dyDescent="0.35">
      <c r="Q2024" s="13"/>
      <c r="R2024" s="321"/>
      <c r="AC2024" s="91"/>
    </row>
    <row r="2025" spans="17:29" x14ac:dyDescent="0.35">
      <c r="Q2025" s="13"/>
      <c r="R2025" s="321"/>
      <c r="AC2025" s="91"/>
    </row>
    <row r="2026" spans="17:29" x14ac:dyDescent="0.35">
      <c r="Q2026" s="13"/>
      <c r="R2026" s="321"/>
      <c r="AC2026" s="91"/>
    </row>
    <row r="2027" spans="17:29" x14ac:dyDescent="0.35">
      <c r="Q2027" s="13"/>
      <c r="R2027" s="321"/>
      <c r="AC2027" s="91"/>
    </row>
    <row r="2028" spans="17:29" x14ac:dyDescent="0.35">
      <c r="Q2028" s="13"/>
      <c r="R2028" s="321"/>
      <c r="AC2028" s="91"/>
    </row>
    <row r="2029" spans="17:29" x14ac:dyDescent="0.35">
      <c r="Q2029" s="13"/>
      <c r="R2029" s="321"/>
      <c r="AC2029" s="91"/>
    </row>
    <row r="2030" spans="17:29" x14ac:dyDescent="0.35">
      <c r="Q2030" s="13"/>
      <c r="R2030" s="321"/>
      <c r="AC2030" s="91"/>
    </row>
    <row r="2031" spans="17:29" x14ac:dyDescent="0.35">
      <c r="Q2031" s="13"/>
      <c r="R2031" s="321"/>
      <c r="AC2031" s="91"/>
    </row>
    <row r="2032" spans="17:29" x14ac:dyDescent="0.35">
      <c r="Q2032" s="13"/>
      <c r="R2032" s="321"/>
      <c r="AC2032" s="91"/>
    </row>
    <row r="2033" spans="17:29" x14ac:dyDescent="0.35">
      <c r="Q2033" s="13"/>
      <c r="R2033" s="321"/>
      <c r="AC2033" s="91"/>
    </row>
    <row r="2034" spans="17:29" x14ac:dyDescent="0.35">
      <c r="Q2034" s="13"/>
      <c r="R2034" s="321"/>
      <c r="AC2034" s="91"/>
    </row>
    <row r="2035" spans="17:29" x14ac:dyDescent="0.35">
      <c r="Q2035" s="13"/>
      <c r="R2035" s="321"/>
      <c r="AC2035" s="91"/>
    </row>
    <row r="2036" spans="17:29" x14ac:dyDescent="0.35">
      <c r="Q2036" s="13"/>
      <c r="R2036" s="321"/>
      <c r="AC2036" s="91"/>
    </row>
    <row r="2037" spans="17:29" x14ac:dyDescent="0.35">
      <c r="Q2037" s="13"/>
      <c r="R2037" s="321"/>
      <c r="AC2037" s="91"/>
    </row>
    <row r="2038" spans="17:29" x14ac:dyDescent="0.35">
      <c r="Q2038" s="13"/>
      <c r="R2038" s="321"/>
      <c r="AC2038" s="91"/>
    </row>
    <row r="2039" spans="17:29" x14ac:dyDescent="0.35">
      <c r="Q2039" s="13"/>
      <c r="R2039" s="321"/>
      <c r="AC2039" s="91"/>
    </row>
    <row r="2040" spans="17:29" x14ac:dyDescent="0.35">
      <c r="Q2040" s="13"/>
      <c r="R2040" s="321"/>
      <c r="AC2040" s="91"/>
    </row>
    <row r="2041" spans="17:29" x14ac:dyDescent="0.35">
      <c r="Q2041" s="13"/>
      <c r="R2041" s="321"/>
      <c r="AC2041" s="91"/>
    </row>
    <row r="2042" spans="17:29" x14ac:dyDescent="0.35">
      <c r="Q2042" s="13"/>
      <c r="R2042" s="321"/>
      <c r="AC2042" s="91"/>
    </row>
    <row r="2043" spans="17:29" x14ac:dyDescent="0.35">
      <c r="Q2043" s="13"/>
      <c r="R2043" s="321"/>
      <c r="AC2043" s="91"/>
    </row>
    <row r="2044" spans="17:29" x14ac:dyDescent="0.35">
      <c r="Q2044" s="13"/>
      <c r="R2044" s="321"/>
      <c r="AC2044" s="91"/>
    </row>
    <row r="2045" spans="17:29" x14ac:dyDescent="0.35">
      <c r="Q2045" s="13"/>
      <c r="R2045" s="321"/>
      <c r="AC2045" s="91"/>
    </row>
    <row r="2046" spans="17:29" x14ac:dyDescent="0.35">
      <c r="Q2046" s="13"/>
      <c r="R2046" s="321"/>
      <c r="AC2046" s="91"/>
    </row>
    <row r="2047" spans="17:29" x14ac:dyDescent="0.35">
      <c r="Q2047" s="13"/>
      <c r="R2047" s="321"/>
      <c r="AC2047" s="91"/>
    </row>
    <row r="2048" spans="17:29" x14ac:dyDescent="0.35">
      <c r="Q2048" s="13"/>
      <c r="R2048" s="321"/>
      <c r="AC2048" s="91"/>
    </row>
    <row r="2049" spans="17:29" x14ac:dyDescent="0.35">
      <c r="Q2049" s="13"/>
      <c r="R2049" s="321"/>
      <c r="AC2049" s="91"/>
    </row>
    <row r="2050" spans="17:29" x14ac:dyDescent="0.35">
      <c r="Q2050" s="13"/>
      <c r="R2050" s="321"/>
      <c r="AC2050" s="91"/>
    </row>
    <row r="2051" spans="17:29" x14ac:dyDescent="0.35">
      <c r="Q2051" s="13"/>
      <c r="R2051" s="321"/>
      <c r="AC2051" s="91"/>
    </row>
    <row r="2052" spans="17:29" x14ac:dyDescent="0.35">
      <c r="Q2052" s="13"/>
      <c r="R2052" s="321"/>
      <c r="AC2052" s="91"/>
    </row>
    <row r="2053" spans="17:29" x14ac:dyDescent="0.35">
      <c r="Q2053" s="13"/>
      <c r="R2053" s="321"/>
      <c r="AC2053" s="91"/>
    </row>
    <row r="2054" spans="17:29" x14ac:dyDescent="0.35">
      <c r="Q2054" s="13"/>
      <c r="R2054" s="321"/>
      <c r="AC2054" s="91"/>
    </row>
    <row r="2055" spans="17:29" x14ac:dyDescent="0.35">
      <c r="Q2055" s="13"/>
      <c r="AC2055" s="91"/>
    </row>
    <row r="2056" spans="17:29" x14ac:dyDescent="0.35">
      <c r="Q2056" s="13"/>
      <c r="AC2056" s="91"/>
    </row>
    <row r="2057" spans="17:29" x14ac:dyDescent="0.35">
      <c r="Q2057" s="13"/>
      <c r="AC2057" s="91"/>
    </row>
    <row r="2058" spans="17:29" x14ac:dyDescent="0.35">
      <c r="Q2058" s="13"/>
      <c r="AC2058" s="91"/>
    </row>
    <row r="2059" spans="17:29" x14ac:dyDescent="0.35">
      <c r="Q2059" s="13"/>
      <c r="AC2059" s="91"/>
    </row>
    <row r="2060" spans="17:29" x14ac:dyDescent="0.35">
      <c r="Q2060" s="13"/>
      <c r="AC2060" s="91"/>
    </row>
    <row r="2061" spans="17:29" x14ac:dyDescent="0.35">
      <c r="Q2061" s="13"/>
      <c r="AC2061" s="91"/>
    </row>
    <row r="2062" spans="17:29" x14ac:dyDescent="0.35">
      <c r="Q2062" s="13"/>
      <c r="AC2062" s="91"/>
    </row>
    <row r="2063" spans="17:29" x14ac:dyDescent="0.35">
      <c r="Q2063" s="13"/>
      <c r="AC2063" s="91"/>
    </row>
    <row r="2064" spans="17:29" x14ac:dyDescent="0.35">
      <c r="Q2064" s="13"/>
      <c r="AC2064" s="91"/>
    </row>
    <row r="2065" spans="17:29" x14ac:dyDescent="0.35">
      <c r="Q2065" s="13"/>
      <c r="AC2065" s="91"/>
    </row>
    <row r="2066" spans="17:29" x14ac:dyDescent="0.35">
      <c r="Q2066" s="13"/>
      <c r="AC2066" s="91"/>
    </row>
    <row r="2067" spans="17:29" x14ac:dyDescent="0.35">
      <c r="Q2067" s="13"/>
      <c r="AC2067" s="91"/>
    </row>
    <row r="2068" spans="17:29" x14ac:dyDescent="0.35">
      <c r="Q2068" s="13"/>
      <c r="AC2068" s="91"/>
    </row>
    <row r="2069" spans="17:29" x14ac:dyDescent="0.35">
      <c r="Q2069" s="13"/>
      <c r="AC2069" s="91"/>
    </row>
    <row r="2070" spans="17:29" x14ac:dyDescent="0.35">
      <c r="Q2070" s="13"/>
      <c r="AC2070" s="91"/>
    </row>
    <row r="2071" spans="17:29" x14ac:dyDescent="0.35">
      <c r="Q2071" s="13"/>
      <c r="AC2071" s="91"/>
    </row>
    <row r="2072" spans="17:29" x14ac:dyDescent="0.35">
      <c r="Q2072" s="13"/>
      <c r="AC2072" s="91"/>
    </row>
    <row r="2073" spans="17:29" x14ac:dyDescent="0.35">
      <c r="Q2073" s="13"/>
      <c r="AC2073" s="91"/>
    </row>
    <row r="2074" spans="17:29" x14ac:dyDescent="0.35">
      <c r="Q2074" s="13"/>
      <c r="AC2074" s="91"/>
    </row>
    <row r="2075" spans="17:29" x14ac:dyDescent="0.35">
      <c r="Q2075" s="13"/>
      <c r="AC2075" s="91"/>
    </row>
    <row r="2076" spans="17:29" x14ac:dyDescent="0.35">
      <c r="Q2076" s="13"/>
      <c r="AC2076" s="91"/>
    </row>
    <row r="2077" spans="17:29" x14ac:dyDescent="0.35">
      <c r="Q2077" s="13"/>
      <c r="AC2077" s="91"/>
    </row>
    <row r="2078" spans="17:29" x14ac:dyDescent="0.35">
      <c r="Q2078" s="13"/>
      <c r="AC2078" s="91"/>
    </row>
    <row r="2079" spans="17:29" x14ac:dyDescent="0.35">
      <c r="Q2079" s="13"/>
      <c r="AC2079" s="91"/>
    </row>
    <row r="2080" spans="17:29" x14ac:dyDescent="0.35">
      <c r="Q2080" s="13"/>
      <c r="AC2080" s="91"/>
    </row>
    <row r="2081" spans="17:29" x14ac:dyDescent="0.35">
      <c r="Q2081" s="13"/>
      <c r="AC2081" s="91"/>
    </row>
    <row r="2082" spans="17:29" x14ac:dyDescent="0.35">
      <c r="Q2082" s="13"/>
      <c r="AC2082" s="91"/>
    </row>
    <row r="2083" spans="17:29" x14ac:dyDescent="0.35">
      <c r="Q2083" s="13"/>
      <c r="AC2083" s="91"/>
    </row>
    <row r="2084" spans="17:29" x14ac:dyDescent="0.35">
      <c r="Q2084" s="13"/>
      <c r="AC2084" s="91"/>
    </row>
    <row r="2085" spans="17:29" x14ac:dyDescent="0.35">
      <c r="Q2085" s="13"/>
      <c r="AC2085" s="91"/>
    </row>
    <row r="2086" spans="17:29" x14ac:dyDescent="0.35">
      <c r="Q2086" s="13"/>
      <c r="AC2086" s="91"/>
    </row>
    <row r="2087" spans="17:29" x14ac:dyDescent="0.35">
      <c r="Q2087" s="13"/>
      <c r="AC2087" s="91"/>
    </row>
    <row r="2088" spans="17:29" x14ac:dyDescent="0.35">
      <c r="Q2088" s="13"/>
      <c r="AC2088" s="91"/>
    </row>
    <row r="2089" spans="17:29" x14ac:dyDescent="0.35">
      <c r="Q2089" s="13"/>
      <c r="AC2089" s="91"/>
    </row>
    <row r="2090" spans="17:29" x14ac:dyDescent="0.35">
      <c r="Q2090" s="13"/>
      <c r="AC2090" s="91"/>
    </row>
    <row r="2091" spans="17:29" x14ac:dyDescent="0.35">
      <c r="Q2091" s="13"/>
      <c r="AC2091" s="91"/>
    </row>
    <row r="2092" spans="17:29" x14ac:dyDescent="0.35">
      <c r="Q2092" s="13"/>
      <c r="AC2092" s="91"/>
    </row>
    <row r="2093" spans="17:29" x14ac:dyDescent="0.35">
      <c r="Q2093" s="13"/>
      <c r="AC2093" s="91"/>
    </row>
    <row r="2094" spans="17:29" x14ac:dyDescent="0.35">
      <c r="Q2094" s="13"/>
      <c r="AC2094" s="91"/>
    </row>
    <row r="2095" spans="17:29" x14ac:dyDescent="0.35">
      <c r="Q2095" s="13"/>
      <c r="AC2095" s="91"/>
    </row>
    <row r="2096" spans="17:29" x14ac:dyDescent="0.35">
      <c r="Q2096" s="13"/>
      <c r="AC2096" s="91"/>
    </row>
    <row r="2097" spans="17:29" x14ac:dyDescent="0.35">
      <c r="Q2097" s="13"/>
      <c r="AC2097" s="91"/>
    </row>
    <row r="2098" spans="17:29" x14ac:dyDescent="0.35">
      <c r="Q2098" s="13"/>
      <c r="AC2098" s="91"/>
    </row>
    <row r="2099" spans="17:29" x14ac:dyDescent="0.35">
      <c r="Q2099" s="13"/>
      <c r="AC2099" s="100"/>
    </row>
    <row r="2100" spans="17:29" x14ac:dyDescent="0.35">
      <c r="Q2100" s="13"/>
    </row>
    <row r="2101" spans="17:29" x14ac:dyDescent="0.35">
      <c r="Q2101" s="13"/>
    </row>
    <row r="2102" spans="17:29" x14ac:dyDescent="0.35">
      <c r="Q2102" s="13"/>
    </row>
    <row r="2103" spans="17:29" x14ac:dyDescent="0.35">
      <c r="Q2103" s="13"/>
    </row>
    <row r="2104" spans="17:29" x14ac:dyDescent="0.35">
      <c r="Q2104" s="13"/>
    </row>
    <row r="2105" spans="17:29" x14ac:dyDescent="0.35">
      <c r="Q2105" s="13"/>
    </row>
    <row r="2106" spans="17:29" x14ac:dyDescent="0.35">
      <c r="Q2106" s="13"/>
    </row>
    <row r="2107" spans="17:29" x14ac:dyDescent="0.35">
      <c r="Q2107" s="13"/>
    </row>
    <row r="2108" spans="17:29" x14ac:dyDescent="0.35">
      <c r="Q2108" s="13"/>
    </row>
    <row r="2109" spans="17:29" x14ac:dyDescent="0.35">
      <c r="Q2109" s="13"/>
    </row>
    <row r="2110" spans="17:29" x14ac:dyDescent="0.35">
      <c r="Q2110" s="13"/>
    </row>
    <row r="2111" spans="17:29" x14ac:dyDescent="0.35">
      <c r="Q2111" s="13"/>
    </row>
    <row r="2112" spans="17:29" x14ac:dyDescent="0.35">
      <c r="Q2112" s="13"/>
    </row>
    <row r="2113" spans="17:17" x14ac:dyDescent="0.35">
      <c r="Q2113" s="13"/>
    </row>
    <row r="2114" spans="17:17" x14ac:dyDescent="0.35">
      <c r="Q2114" s="13"/>
    </row>
    <row r="2115" spans="17:17" x14ac:dyDescent="0.35">
      <c r="Q2115" s="13"/>
    </row>
    <row r="2116" spans="17:17" x14ac:dyDescent="0.35">
      <c r="Q2116" s="13"/>
    </row>
    <row r="2117" spans="17:17" x14ac:dyDescent="0.35">
      <c r="Q2117" s="13"/>
    </row>
    <row r="2118" spans="17:17" x14ac:dyDescent="0.35">
      <c r="Q2118" s="13"/>
    </row>
    <row r="2119" spans="17:17" x14ac:dyDescent="0.35">
      <c r="Q2119" s="13"/>
    </row>
    <row r="2120" spans="17:17" x14ac:dyDescent="0.35">
      <c r="Q2120" s="13"/>
    </row>
    <row r="2121" spans="17:17" x14ac:dyDescent="0.35">
      <c r="Q2121" s="13"/>
    </row>
    <row r="2122" spans="17:17" x14ac:dyDescent="0.35">
      <c r="Q2122" s="13"/>
    </row>
    <row r="2123" spans="17:17" x14ac:dyDescent="0.35">
      <c r="Q2123" s="13"/>
    </row>
    <row r="2124" spans="17:17" x14ac:dyDescent="0.35">
      <c r="Q2124" s="13"/>
    </row>
    <row r="2125" spans="17:17" x14ac:dyDescent="0.35">
      <c r="Q2125" s="13"/>
    </row>
    <row r="2126" spans="17:17" x14ac:dyDescent="0.35">
      <c r="Q2126" s="13"/>
    </row>
    <row r="2127" spans="17:17" x14ac:dyDescent="0.35">
      <c r="Q2127" s="13"/>
    </row>
    <row r="2128" spans="17:17" x14ac:dyDescent="0.35">
      <c r="Q2128" s="13"/>
    </row>
    <row r="2129" spans="17:17" x14ac:dyDescent="0.35">
      <c r="Q2129" s="13"/>
    </row>
    <row r="2130" spans="17:17" x14ac:dyDescent="0.35">
      <c r="Q2130" s="13"/>
    </row>
    <row r="2131" spans="17:17" x14ac:dyDescent="0.35">
      <c r="Q2131" s="13"/>
    </row>
    <row r="2132" spans="17:17" x14ac:dyDescent="0.35">
      <c r="Q2132" s="13"/>
    </row>
    <row r="2133" spans="17:17" x14ac:dyDescent="0.35">
      <c r="Q2133" s="13"/>
    </row>
    <row r="2134" spans="17:17" x14ac:dyDescent="0.35">
      <c r="Q2134" s="13"/>
    </row>
    <row r="2135" spans="17:17" x14ac:dyDescent="0.35">
      <c r="Q2135" s="13"/>
    </row>
    <row r="2136" spans="17:17" x14ac:dyDescent="0.35">
      <c r="Q2136" s="13"/>
    </row>
    <row r="2137" spans="17:17" x14ac:dyDescent="0.35">
      <c r="Q2137" s="13"/>
    </row>
    <row r="2138" spans="17:17" x14ac:dyDescent="0.35">
      <c r="Q2138" s="13"/>
    </row>
    <row r="2139" spans="17:17" x14ac:dyDescent="0.35">
      <c r="Q2139" s="13"/>
    </row>
    <row r="2140" spans="17:17" x14ac:dyDescent="0.35">
      <c r="Q2140" s="13"/>
    </row>
    <row r="2141" spans="17:17" x14ac:dyDescent="0.35">
      <c r="Q2141" s="13"/>
    </row>
    <row r="2142" spans="17:17" x14ac:dyDescent="0.35">
      <c r="Q2142" s="13"/>
    </row>
    <row r="2143" spans="17:17" x14ac:dyDescent="0.35">
      <c r="Q2143" s="13"/>
    </row>
    <row r="2144" spans="17:17" x14ac:dyDescent="0.35">
      <c r="Q2144" s="13"/>
    </row>
    <row r="2145" spans="17:17" x14ac:dyDescent="0.35">
      <c r="Q2145" s="13"/>
    </row>
    <row r="2146" spans="17:17" x14ac:dyDescent="0.35">
      <c r="Q2146" s="13"/>
    </row>
    <row r="2147" spans="17:17" x14ac:dyDescent="0.35">
      <c r="Q2147" s="13"/>
    </row>
    <row r="2148" spans="17:17" x14ac:dyDescent="0.35">
      <c r="Q2148" s="13"/>
    </row>
    <row r="2149" spans="17:17" x14ac:dyDescent="0.35">
      <c r="Q2149" s="13"/>
    </row>
    <row r="2150" spans="17:17" x14ac:dyDescent="0.35">
      <c r="Q2150" s="13"/>
    </row>
    <row r="2151" spans="17:17" x14ac:dyDescent="0.35">
      <c r="Q2151" s="13"/>
    </row>
    <row r="2152" spans="17:17" x14ac:dyDescent="0.35">
      <c r="Q2152" s="13"/>
    </row>
    <row r="2153" spans="17:17" x14ac:dyDescent="0.35">
      <c r="Q2153" s="13"/>
    </row>
    <row r="2154" spans="17:17" x14ac:dyDescent="0.35">
      <c r="Q2154" s="13"/>
    </row>
    <row r="2155" spans="17:17" x14ac:dyDescent="0.35">
      <c r="Q2155" s="13"/>
    </row>
    <row r="2156" spans="17:17" x14ac:dyDescent="0.35">
      <c r="Q2156" s="13"/>
    </row>
    <row r="2157" spans="17:17" x14ac:dyDescent="0.35">
      <c r="Q2157" s="13"/>
    </row>
    <row r="2158" spans="17:17" x14ac:dyDescent="0.35">
      <c r="Q2158" s="13"/>
    </row>
    <row r="2159" spans="17:17" x14ac:dyDescent="0.35">
      <c r="Q2159" s="13"/>
    </row>
    <row r="2160" spans="17:17" x14ac:dyDescent="0.35">
      <c r="Q2160" s="13"/>
    </row>
    <row r="2161" spans="17:17" x14ac:dyDescent="0.35">
      <c r="Q2161" s="13"/>
    </row>
    <row r="2162" spans="17:17" x14ac:dyDescent="0.35">
      <c r="Q2162" s="13"/>
    </row>
    <row r="2163" spans="17:17" x14ac:dyDescent="0.35">
      <c r="Q2163" s="13"/>
    </row>
    <row r="2164" spans="17:17" x14ac:dyDescent="0.35">
      <c r="Q2164" s="13"/>
    </row>
    <row r="2165" spans="17:17" x14ac:dyDescent="0.35">
      <c r="Q2165" s="13"/>
    </row>
    <row r="2166" spans="17:17" x14ac:dyDescent="0.35">
      <c r="Q2166" s="13"/>
    </row>
    <row r="2167" spans="17:17" x14ac:dyDescent="0.35">
      <c r="Q2167" s="13"/>
    </row>
    <row r="2168" spans="17:17" x14ac:dyDescent="0.35">
      <c r="Q2168" s="13"/>
    </row>
    <row r="2169" spans="17:17" x14ac:dyDescent="0.35">
      <c r="Q2169" s="13"/>
    </row>
    <row r="2170" spans="17:17" x14ac:dyDescent="0.35">
      <c r="Q2170" s="13"/>
    </row>
    <row r="2171" spans="17:17" x14ac:dyDescent="0.35">
      <c r="Q2171" s="13"/>
    </row>
    <row r="2172" spans="17:17" x14ac:dyDescent="0.35">
      <c r="Q2172" s="13"/>
    </row>
    <row r="2173" spans="17:17" x14ac:dyDescent="0.35">
      <c r="Q2173" s="13"/>
    </row>
    <row r="2174" spans="17:17" x14ac:dyDescent="0.35">
      <c r="Q2174" s="13"/>
    </row>
    <row r="2175" spans="17:17" x14ac:dyDescent="0.35">
      <c r="Q2175" s="13"/>
    </row>
    <row r="2176" spans="17:17" x14ac:dyDescent="0.35">
      <c r="Q2176" s="13"/>
    </row>
    <row r="2177" spans="17:17" x14ac:dyDescent="0.35">
      <c r="Q2177" s="13"/>
    </row>
    <row r="2178" spans="17:17" x14ac:dyDescent="0.35">
      <c r="Q2178" s="13"/>
    </row>
    <row r="2179" spans="17:17" x14ac:dyDescent="0.35">
      <c r="Q2179" s="13"/>
    </row>
    <row r="2180" spans="17:17" x14ac:dyDescent="0.35">
      <c r="Q2180" s="13"/>
    </row>
    <row r="2181" spans="17:17" x14ac:dyDescent="0.35">
      <c r="Q2181" s="13"/>
    </row>
    <row r="2182" spans="17:17" x14ac:dyDescent="0.35">
      <c r="Q2182" s="13"/>
    </row>
    <row r="2183" spans="17:17" x14ac:dyDescent="0.35">
      <c r="Q2183" s="13"/>
    </row>
    <row r="2184" spans="17:17" x14ac:dyDescent="0.35">
      <c r="Q2184" s="13"/>
    </row>
    <row r="2185" spans="17:17" x14ac:dyDescent="0.35">
      <c r="Q2185" s="13"/>
    </row>
    <row r="2186" spans="17:17" x14ac:dyDescent="0.35">
      <c r="Q2186" s="13"/>
    </row>
    <row r="2187" spans="17:17" x14ac:dyDescent="0.35">
      <c r="Q2187" s="13"/>
    </row>
    <row r="2188" spans="17:17" x14ac:dyDescent="0.35">
      <c r="Q2188" s="13"/>
    </row>
    <row r="2189" spans="17:17" x14ac:dyDescent="0.35">
      <c r="Q2189" s="13"/>
    </row>
    <row r="2190" spans="17:17" x14ac:dyDescent="0.35">
      <c r="Q2190" s="13"/>
    </row>
    <row r="2191" spans="17:17" x14ac:dyDescent="0.35">
      <c r="Q2191" s="13"/>
    </row>
    <row r="2192" spans="17:17" x14ac:dyDescent="0.35">
      <c r="Q2192" s="13"/>
    </row>
    <row r="2193" spans="17:17" x14ac:dyDescent="0.35">
      <c r="Q2193" s="13"/>
    </row>
    <row r="2194" spans="17:17" x14ac:dyDescent="0.35">
      <c r="Q2194" s="13"/>
    </row>
    <row r="2195" spans="17:17" x14ac:dyDescent="0.35">
      <c r="Q2195" s="13"/>
    </row>
    <row r="2196" spans="17:17" x14ac:dyDescent="0.35">
      <c r="Q2196" s="13"/>
    </row>
    <row r="2197" spans="17:17" x14ac:dyDescent="0.35">
      <c r="Q2197" s="13"/>
    </row>
    <row r="2198" spans="17:17" x14ac:dyDescent="0.35">
      <c r="Q2198" s="13"/>
    </row>
    <row r="2199" spans="17:17" x14ac:dyDescent="0.35">
      <c r="Q2199" s="13"/>
    </row>
    <row r="2200" spans="17:17" x14ac:dyDescent="0.35">
      <c r="Q2200" s="13"/>
    </row>
    <row r="2201" spans="17:17" x14ac:dyDescent="0.35">
      <c r="Q2201" s="13"/>
    </row>
    <row r="2202" spans="17:17" x14ac:dyDescent="0.35">
      <c r="Q2202" s="13"/>
    </row>
    <row r="2203" spans="17:17" x14ac:dyDescent="0.35">
      <c r="Q2203" s="13"/>
    </row>
    <row r="2204" spans="17:17" x14ac:dyDescent="0.35">
      <c r="Q2204" s="13"/>
    </row>
    <row r="2205" spans="17:17" x14ac:dyDescent="0.35">
      <c r="Q2205" s="13"/>
    </row>
    <row r="2206" spans="17:17" x14ac:dyDescent="0.35">
      <c r="Q2206" s="13"/>
    </row>
    <row r="2207" spans="17:17" x14ac:dyDescent="0.35">
      <c r="Q2207" s="13"/>
    </row>
    <row r="2208" spans="17:17" x14ac:dyDescent="0.35">
      <c r="Q2208" s="13"/>
    </row>
    <row r="2209" spans="17:17" x14ac:dyDescent="0.35">
      <c r="Q2209" s="13"/>
    </row>
    <row r="2210" spans="17:17" x14ac:dyDescent="0.35">
      <c r="Q2210" s="13"/>
    </row>
    <row r="2211" spans="17:17" x14ac:dyDescent="0.35">
      <c r="Q2211" s="13"/>
    </row>
    <row r="2212" spans="17:17" x14ac:dyDescent="0.35">
      <c r="Q2212" s="13"/>
    </row>
    <row r="2213" spans="17:17" x14ac:dyDescent="0.35">
      <c r="Q2213" s="13"/>
    </row>
    <row r="2214" spans="17:17" x14ac:dyDescent="0.35">
      <c r="Q2214" s="13"/>
    </row>
    <row r="2215" spans="17:17" x14ac:dyDescent="0.35">
      <c r="Q2215" s="13"/>
    </row>
    <row r="2216" spans="17:17" x14ac:dyDescent="0.35">
      <c r="Q2216" s="13"/>
    </row>
    <row r="2217" spans="17:17" x14ac:dyDescent="0.35">
      <c r="Q2217" s="13"/>
    </row>
    <row r="2218" spans="17:17" x14ac:dyDescent="0.35">
      <c r="Q2218" s="13"/>
    </row>
    <row r="2219" spans="17:17" x14ac:dyDescent="0.35">
      <c r="Q2219" s="13"/>
    </row>
    <row r="2220" spans="17:17" x14ac:dyDescent="0.35">
      <c r="Q2220" s="13"/>
    </row>
    <row r="2221" spans="17:17" x14ac:dyDescent="0.35">
      <c r="Q2221" s="13"/>
    </row>
    <row r="2222" spans="17:17" x14ac:dyDescent="0.35">
      <c r="Q2222" s="13"/>
    </row>
    <row r="2223" spans="17:17" x14ac:dyDescent="0.35">
      <c r="Q2223" s="13"/>
    </row>
    <row r="2224" spans="17:17" x14ac:dyDescent="0.35">
      <c r="Q2224" s="13"/>
    </row>
    <row r="2225" spans="17:17" x14ac:dyDescent="0.35">
      <c r="Q2225" s="13"/>
    </row>
    <row r="2226" spans="17:17" x14ac:dyDescent="0.35">
      <c r="Q2226" s="13"/>
    </row>
    <row r="2227" spans="17:17" x14ac:dyDescent="0.35">
      <c r="Q2227" s="13"/>
    </row>
    <row r="2228" spans="17:17" x14ac:dyDescent="0.35">
      <c r="Q2228" s="13"/>
    </row>
    <row r="2229" spans="17:17" x14ac:dyDescent="0.35">
      <c r="Q2229" s="13"/>
    </row>
    <row r="2230" spans="17:17" x14ac:dyDescent="0.35">
      <c r="Q2230" s="13"/>
    </row>
    <row r="2231" spans="17:17" x14ac:dyDescent="0.35">
      <c r="Q2231" s="13"/>
    </row>
    <row r="2232" spans="17:17" x14ac:dyDescent="0.35">
      <c r="Q2232" s="13"/>
    </row>
    <row r="2233" spans="17:17" x14ac:dyDescent="0.35">
      <c r="Q2233" s="13"/>
    </row>
    <row r="2234" spans="17:17" x14ac:dyDescent="0.35">
      <c r="Q2234" s="13"/>
    </row>
    <row r="2235" spans="17:17" x14ac:dyDescent="0.35">
      <c r="Q2235" s="13"/>
    </row>
    <row r="2236" spans="17:17" x14ac:dyDescent="0.35">
      <c r="Q2236" s="13"/>
    </row>
    <row r="2237" spans="17:17" x14ac:dyDescent="0.35">
      <c r="Q2237" s="13"/>
    </row>
    <row r="2238" spans="17:17" x14ac:dyDescent="0.35">
      <c r="Q2238" s="13"/>
    </row>
    <row r="2239" spans="17:17" x14ac:dyDescent="0.35">
      <c r="Q2239" s="13"/>
    </row>
    <row r="2240" spans="17:17" x14ac:dyDescent="0.35">
      <c r="Q2240" s="13"/>
    </row>
    <row r="2241" spans="17:17" x14ac:dyDescent="0.35">
      <c r="Q2241" s="13"/>
    </row>
    <row r="2242" spans="17:17" x14ac:dyDescent="0.35">
      <c r="Q2242" s="13"/>
    </row>
    <row r="2243" spans="17:17" x14ac:dyDescent="0.35">
      <c r="Q2243" s="13"/>
    </row>
    <row r="2244" spans="17:17" x14ac:dyDescent="0.35">
      <c r="Q2244" s="13"/>
    </row>
    <row r="2245" spans="17:17" x14ac:dyDescent="0.35">
      <c r="Q2245" s="13"/>
    </row>
    <row r="2246" spans="17:17" x14ac:dyDescent="0.35">
      <c r="Q2246" s="13"/>
    </row>
    <row r="2247" spans="17:17" x14ac:dyDescent="0.35">
      <c r="Q2247" s="13"/>
    </row>
    <row r="2248" spans="17:17" x14ac:dyDescent="0.35">
      <c r="Q2248" s="13"/>
    </row>
    <row r="2249" spans="17:17" x14ac:dyDescent="0.35">
      <c r="Q2249" s="13"/>
    </row>
    <row r="2250" spans="17:17" x14ac:dyDescent="0.35">
      <c r="Q2250" s="13"/>
    </row>
    <row r="2251" spans="17:17" x14ac:dyDescent="0.35">
      <c r="Q2251" s="13"/>
    </row>
    <row r="2252" spans="17:17" x14ac:dyDescent="0.35">
      <c r="Q2252" s="13"/>
    </row>
    <row r="2253" spans="17:17" x14ac:dyDescent="0.35">
      <c r="Q2253" s="13"/>
    </row>
    <row r="2254" spans="17:17" x14ac:dyDescent="0.35">
      <c r="Q2254" s="13"/>
    </row>
    <row r="2255" spans="17:17" x14ac:dyDescent="0.35">
      <c r="Q2255" s="13"/>
    </row>
    <row r="2256" spans="17:17" x14ac:dyDescent="0.35">
      <c r="Q2256" s="13"/>
    </row>
    <row r="2257" spans="17:17" x14ac:dyDescent="0.35">
      <c r="Q2257" s="13"/>
    </row>
    <row r="2258" spans="17:17" x14ac:dyDescent="0.35">
      <c r="Q2258" s="13"/>
    </row>
    <row r="2259" spans="17:17" x14ac:dyDescent="0.35">
      <c r="Q2259" s="13"/>
    </row>
    <row r="2260" spans="17:17" x14ac:dyDescent="0.35">
      <c r="Q2260" s="13"/>
    </row>
    <row r="2261" spans="17:17" x14ac:dyDescent="0.35">
      <c r="Q2261" s="13"/>
    </row>
    <row r="2262" spans="17:17" x14ac:dyDescent="0.35">
      <c r="Q2262" s="13"/>
    </row>
    <row r="2263" spans="17:17" x14ac:dyDescent="0.35">
      <c r="Q2263" s="13"/>
    </row>
    <row r="2264" spans="17:17" x14ac:dyDescent="0.35">
      <c r="Q2264" s="13"/>
    </row>
    <row r="2265" spans="17:17" x14ac:dyDescent="0.35">
      <c r="Q2265" s="13"/>
    </row>
    <row r="2266" spans="17:17" x14ac:dyDescent="0.35">
      <c r="Q2266" s="13"/>
    </row>
    <row r="2267" spans="17:17" x14ac:dyDescent="0.35">
      <c r="Q2267" s="13"/>
    </row>
    <row r="2268" spans="17:17" x14ac:dyDescent="0.35">
      <c r="Q2268" s="13"/>
    </row>
    <row r="2269" spans="17:17" x14ac:dyDescent="0.35">
      <c r="Q2269" s="13"/>
    </row>
    <row r="2270" spans="17:17" x14ac:dyDescent="0.35">
      <c r="Q2270" s="13"/>
    </row>
    <row r="2271" spans="17:17" x14ac:dyDescent="0.35">
      <c r="Q2271" s="13"/>
    </row>
    <row r="2272" spans="17:17" x14ac:dyDescent="0.35">
      <c r="Q2272" s="13"/>
    </row>
    <row r="2273" spans="17:17" x14ac:dyDescent="0.35">
      <c r="Q2273" s="13"/>
    </row>
    <row r="2274" spans="17:17" x14ac:dyDescent="0.35">
      <c r="Q2274" s="13"/>
    </row>
    <row r="2275" spans="17:17" x14ac:dyDescent="0.35">
      <c r="Q2275" s="13"/>
    </row>
    <row r="2276" spans="17:17" x14ac:dyDescent="0.35">
      <c r="Q2276" s="13"/>
    </row>
    <row r="2277" spans="17:17" x14ac:dyDescent="0.35">
      <c r="Q2277" s="13"/>
    </row>
    <row r="2278" spans="17:17" x14ac:dyDescent="0.35">
      <c r="Q2278" s="13"/>
    </row>
    <row r="2279" spans="17:17" x14ac:dyDescent="0.35">
      <c r="Q2279" s="13"/>
    </row>
    <row r="2280" spans="17:17" x14ac:dyDescent="0.35">
      <c r="Q2280" s="13"/>
    </row>
    <row r="2281" spans="17:17" x14ac:dyDescent="0.35">
      <c r="Q2281" s="13"/>
    </row>
    <row r="2282" spans="17:17" x14ac:dyDescent="0.35">
      <c r="Q2282" s="13"/>
    </row>
    <row r="2283" spans="17:17" x14ac:dyDescent="0.35">
      <c r="Q2283" s="13"/>
    </row>
    <row r="2284" spans="17:17" x14ac:dyDescent="0.35">
      <c r="Q2284" s="13"/>
    </row>
    <row r="2285" spans="17:17" x14ac:dyDescent="0.35">
      <c r="Q2285" s="13"/>
    </row>
    <row r="2286" spans="17:17" x14ac:dyDescent="0.35">
      <c r="Q2286" s="13"/>
    </row>
    <row r="2287" spans="17:17" x14ac:dyDescent="0.35">
      <c r="Q2287" s="13"/>
    </row>
    <row r="2288" spans="17:17" x14ac:dyDescent="0.35">
      <c r="Q2288" s="13"/>
    </row>
    <row r="2289" spans="17:17" x14ac:dyDescent="0.35">
      <c r="Q2289" s="13"/>
    </row>
    <row r="2290" spans="17:17" x14ac:dyDescent="0.35">
      <c r="Q2290" s="13"/>
    </row>
    <row r="2291" spans="17:17" x14ac:dyDescent="0.35">
      <c r="Q2291" s="13"/>
    </row>
    <row r="2292" spans="17:17" x14ac:dyDescent="0.35">
      <c r="Q2292" s="13"/>
    </row>
    <row r="2293" spans="17:17" x14ac:dyDescent="0.35">
      <c r="Q2293" s="13"/>
    </row>
    <row r="2294" spans="17:17" x14ac:dyDescent="0.35">
      <c r="Q2294" s="13"/>
    </row>
    <row r="2295" spans="17:17" x14ac:dyDescent="0.35">
      <c r="Q2295" s="13"/>
    </row>
    <row r="2296" spans="17:17" x14ac:dyDescent="0.35">
      <c r="Q2296" s="13"/>
    </row>
    <row r="2297" spans="17:17" x14ac:dyDescent="0.35">
      <c r="Q2297" s="13"/>
    </row>
    <row r="2298" spans="17:17" x14ac:dyDescent="0.35">
      <c r="Q2298" s="13"/>
    </row>
    <row r="2299" spans="17:17" x14ac:dyDescent="0.35">
      <c r="Q2299" s="13"/>
    </row>
    <row r="2300" spans="17:17" x14ac:dyDescent="0.35">
      <c r="Q2300" s="13"/>
    </row>
    <row r="2301" spans="17:17" x14ac:dyDescent="0.35">
      <c r="Q2301" s="13"/>
    </row>
    <row r="2302" spans="17:17" x14ac:dyDescent="0.35">
      <c r="Q2302" s="13"/>
    </row>
    <row r="2303" spans="17:17" x14ac:dyDescent="0.35">
      <c r="Q2303" s="13"/>
    </row>
    <row r="2304" spans="17:17" x14ac:dyDescent="0.35">
      <c r="Q2304" s="13"/>
    </row>
    <row r="2305" spans="17:17" x14ac:dyDescent="0.35">
      <c r="Q2305" s="13"/>
    </row>
    <row r="2306" spans="17:17" x14ac:dyDescent="0.35">
      <c r="Q2306" s="13"/>
    </row>
    <row r="2307" spans="17:17" x14ac:dyDescent="0.35">
      <c r="Q2307" s="13"/>
    </row>
    <row r="2308" spans="17:17" x14ac:dyDescent="0.35">
      <c r="Q2308" s="13"/>
    </row>
    <row r="2309" spans="17:17" x14ac:dyDescent="0.35">
      <c r="Q2309" s="13"/>
    </row>
    <row r="2310" spans="17:17" x14ac:dyDescent="0.35">
      <c r="Q2310" s="13"/>
    </row>
    <row r="2311" spans="17:17" x14ac:dyDescent="0.35">
      <c r="Q2311" s="13"/>
    </row>
    <row r="2312" spans="17:17" x14ac:dyDescent="0.35">
      <c r="Q2312" s="13"/>
    </row>
    <row r="2313" spans="17:17" x14ac:dyDescent="0.35">
      <c r="Q2313" s="13"/>
    </row>
    <row r="2314" spans="17:17" x14ac:dyDescent="0.35">
      <c r="Q2314" s="13"/>
    </row>
    <row r="2315" spans="17:17" x14ac:dyDescent="0.35">
      <c r="Q2315" s="13"/>
    </row>
    <row r="2316" spans="17:17" x14ac:dyDescent="0.35">
      <c r="Q2316" s="13"/>
    </row>
    <row r="2317" spans="17:17" x14ac:dyDescent="0.35">
      <c r="Q2317" s="13"/>
    </row>
    <row r="2318" spans="17:17" x14ac:dyDescent="0.35">
      <c r="Q2318" s="13"/>
    </row>
    <row r="2319" spans="17:17" x14ac:dyDescent="0.35">
      <c r="Q2319" s="13"/>
    </row>
    <row r="2320" spans="17:17" x14ac:dyDescent="0.35">
      <c r="Q2320" s="13"/>
    </row>
    <row r="2321" spans="17:17" x14ac:dyDescent="0.35">
      <c r="Q2321" s="13"/>
    </row>
    <row r="2322" spans="17:17" x14ac:dyDescent="0.35">
      <c r="Q2322" s="13"/>
    </row>
    <row r="2323" spans="17:17" x14ac:dyDescent="0.35">
      <c r="Q2323" s="13"/>
    </row>
    <row r="2324" spans="17:17" x14ac:dyDescent="0.35">
      <c r="Q2324" s="13"/>
    </row>
    <row r="2325" spans="17:17" x14ac:dyDescent="0.35">
      <c r="Q2325" s="13"/>
    </row>
    <row r="2326" spans="17:17" x14ac:dyDescent="0.35">
      <c r="Q2326" s="13"/>
    </row>
    <row r="2327" spans="17:17" x14ac:dyDescent="0.35">
      <c r="Q2327" s="13"/>
    </row>
    <row r="2328" spans="17:17" x14ac:dyDescent="0.35">
      <c r="Q2328" s="13"/>
    </row>
    <row r="2329" spans="17:17" x14ac:dyDescent="0.35">
      <c r="Q2329" s="13"/>
    </row>
    <row r="2330" spans="17:17" x14ac:dyDescent="0.35">
      <c r="Q2330" s="13"/>
    </row>
    <row r="2331" spans="17:17" x14ac:dyDescent="0.35">
      <c r="Q2331" s="13"/>
    </row>
    <row r="2332" spans="17:17" x14ac:dyDescent="0.35">
      <c r="Q2332" s="13"/>
    </row>
    <row r="2333" spans="17:17" x14ac:dyDescent="0.35">
      <c r="Q2333" s="13"/>
    </row>
    <row r="2334" spans="17:17" x14ac:dyDescent="0.35">
      <c r="Q2334" s="13"/>
    </row>
    <row r="2335" spans="17:17" x14ac:dyDescent="0.35">
      <c r="Q2335" s="13"/>
    </row>
    <row r="2336" spans="17:17" x14ac:dyDescent="0.35">
      <c r="Q2336" s="13"/>
    </row>
    <row r="2337" spans="17:17" x14ac:dyDescent="0.35">
      <c r="Q2337" s="13"/>
    </row>
    <row r="2338" spans="17:17" x14ac:dyDescent="0.35">
      <c r="Q2338" s="13"/>
    </row>
    <row r="2339" spans="17:17" x14ac:dyDescent="0.35">
      <c r="Q2339" s="13"/>
    </row>
    <row r="2340" spans="17:17" x14ac:dyDescent="0.35">
      <c r="Q2340" s="13"/>
    </row>
    <row r="2341" spans="17:17" x14ac:dyDescent="0.35">
      <c r="Q2341" s="13"/>
    </row>
    <row r="2342" spans="17:17" x14ac:dyDescent="0.35">
      <c r="Q2342" s="13"/>
    </row>
    <row r="2343" spans="17:17" x14ac:dyDescent="0.35">
      <c r="Q2343" s="13"/>
    </row>
    <row r="2344" spans="17:17" x14ac:dyDescent="0.35">
      <c r="Q2344" s="13"/>
    </row>
    <row r="2345" spans="17:17" x14ac:dyDescent="0.35">
      <c r="Q2345" s="13"/>
    </row>
    <row r="2346" spans="17:17" x14ac:dyDescent="0.35">
      <c r="Q2346" s="13"/>
    </row>
    <row r="2347" spans="17:17" x14ac:dyDescent="0.35">
      <c r="Q2347" s="13"/>
    </row>
    <row r="2348" spans="17:17" x14ac:dyDescent="0.35">
      <c r="Q2348" s="13"/>
    </row>
    <row r="2349" spans="17:17" x14ac:dyDescent="0.35">
      <c r="Q2349" s="13"/>
    </row>
    <row r="2350" spans="17:17" x14ac:dyDescent="0.35">
      <c r="Q2350" s="13"/>
    </row>
    <row r="2351" spans="17:17" x14ac:dyDescent="0.35">
      <c r="Q2351" s="13"/>
    </row>
    <row r="2352" spans="17:17" x14ac:dyDescent="0.35">
      <c r="Q2352" s="13"/>
    </row>
    <row r="2353" spans="17:17" x14ac:dyDescent="0.35">
      <c r="Q2353" s="13"/>
    </row>
    <row r="2354" spans="17:17" x14ac:dyDescent="0.35">
      <c r="Q2354" s="13"/>
    </row>
    <row r="2355" spans="17:17" x14ac:dyDescent="0.35">
      <c r="Q2355" s="13"/>
    </row>
    <row r="2356" spans="17:17" x14ac:dyDescent="0.35">
      <c r="Q2356" s="13"/>
    </row>
    <row r="2357" spans="17:17" x14ac:dyDescent="0.35">
      <c r="Q2357" s="13"/>
    </row>
    <row r="2358" spans="17:17" x14ac:dyDescent="0.35">
      <c r="Q2358" s="13"/>
    </row>
    <row r="2359" spans="17:17" x14ac:dyDescent="0.35">
      <c r="Q2359" s="13"/>
    </row>
    <row r="2360" spans="17:17" x14ac:dyDescent="0.35">
      <c r="Q2360" s="13"/>
    </row>
    <row r="2361" spans="17:17" x14ac:dyDescent="0.35">
      <c r="Q2361" s="13"/>
    </row>
    <row r="2362" spans="17:17" x14ac:dyDescent="0.35">
      <c r="Q2362" s="13"/>
    </row>
    <row r="2363" spans="17:17" x14ac:dyDescent="0.35">
      <c r="Q2363" s="13"/>
    </row>
    <row r="2364" spans="17:17" x14ac:dyDescent="0.35">
      <c r="Q2364" s="13"/>
    </row>
    <row r="2365" spans="17:17" x14ac:dyDescent="0.35">
      <c r="Q2365" s="13"/>
    </row>
    <row r="2366" spans="17:17" x14ac:dyDescent="0.35">
      <c r="Q2366" s="13"/>
    </row>
    <row r="2367" spans="17:17" x14ac:dyDescent="0.35">
      <c r="Q2367" s="13"/>
    </row>
    <row r="2368" spans="17:17" x14ac:dyDescent="0.35">
      <c r="Q2368" s="13"/>
    </row>
    <row r="2369" spans="17:17" x14ac:dyDescent="0.35">
      <c r="Q2369" s="13"/>
    </row>
    <row r="2370" spans="17:17" x14ac:dyDescent="0.35">
      <c r="Q2370" s="13"/>
    </row>
    <row r="2371" spans="17:17" x14ac:dyDescent="0.35">
      <c r="Q2371" s="13"/>
    </row>
    <row r="2372" spans="17:17" x14ac:dyDescent="0.35">
      <c r="Q2372" s="13"/>
    </row>
    <row r="2373" spans="17:17" x14ac:dyDescent="0.35">
      <c r="Q2373" s="13"/>
    </row>
    <row r="2374" spans="17:17" x14ac:dyDescent="0.35">
      <c r="Q2374" s="13"/>
    </row>
    <row r="2375" spans="17:17" x14ac:dyDescent="0.35">
      <c r="Q2375" s="13"/>
    </row>
    <row r="2376" spans="17:17" x14ac:dyDescent="0.35">
      <c r="Q2376" s="13"/>
    </row>
    <row r="2377" spans="17:17" x14ac:dyDescent="0.35">
      <c r="Q2377" s="13"/>
    </row>
    <row r="2378" spans="17:17" x14ac:dyDescent="0.35">
      <c r="Q2378" s="13"/>
    </row>
    <row r="2379" spans="17:17" x14ac:dyDescent="0.35">
      <c r="Q2379" s="13"/>
    </row>
    <row r="2380" spans="17:17" x14ac:dyDescent="0.35">
      <c r="Q2380" s="13"/>
    </row>
    <row r="2381" spans="17:17" x14ac:dyDescent="0.35">
      <c r="Q2381" s="13"/>
    </row>
    <row r="2382" spans="17:17" x14ac:dyDescent="0.35">
      <c r="Q2382" s="13"/>
    </row>
    <row r="2383" spans="17:17" x14ac:dyDescent="0.35">
      <c r="Q2383" s="13"/>
    </row>
    <row r="2384" spans="17:17" x14ac:dyDescent="0.35">
      <c r="Q2384" s="13"/>
    </row>
    <row r="2385" spans="17:17" x14ac:dyDescent="0.35">
      <c r="Q2385" s="13"/>
    </row>
    <row r="2386" spans="17:17" x14ac:dyDescent="0.35">
      <c r="Q2386" s="13"/>
    </row>
    <row r="2387" spans="17:17" x14ac:dyDescent="0.35">
      <c r="Q2387" s="13"/>
    </row>
    <row r="2388" spans="17:17" x14ac:dyDescent="0.35">
      <c r="Q2388" s="13"/>
    </row>
    <row r="2389" spans="17:17" x14ac:dyDescent="0.35">
      <c r="Q2389" s="13"/>
    </row>
    <row r="2390" spans="17:17" x14ac:dyDescent="0.35">
      <c r="Q2390" s="13"/>
    </row>
    <row r="2391" spans="17:17" x14ac:dyDescent="0.35">
      <c r="Q2391" s="13"/>
    </row>
    <row r="2392" spans="17:17" x14ac:dyDescent="0.35">
      <c r="Q2392" s="13"/>
    </row>
    <row r="2393" spans="17:17" x14ac:dyDescent="0.35">
      <c r="Q2393" s="13"/>
    </row>
    <row r="2394" spans="17:17" x14ac:dyDescent="0.35">
      <c r="Q2394" s="13"/>
    </row>
    <row r="2395" spans="17:17" x14ac:dyDescent="0.35">
      <c r="Q2395" s="13"/>
    </row>
    <row r="2396" spans="17:17" x14ac:dyDescent="0.35">
      <c r="Q2396" s="13"/>
    </row>
    <row r="2397" spans="17:17" x14ac:dyDescent="0.35">
      <c r="Q2397" s="13"/>
    </row>
    <row r="2398" spans="17:17" x14ac:dyDescent="0.35">
      <c r="Q2398" s="13"/>
    </row>
    <row r="2399" spans="17:17" x14ac:dyDescent="0.35">
      <c r="Q2399" s="13"/>
    </row>
    <row r="2400" spans="17:17" x14ac:dyDescent="0.35">
      <c r="Q2400" s="13"/>
    </row>
    <row r="2401" spans="17:17" x14ac:dyDescent="0.35">
      <c r="Q2401" s="13"/>
    </row>
    <row r="2402" spans="17:17" x14ac:dyDescent="0.35">
      <c r="Q2402" s="13"/>
    </row>
    <row r="2403" spans="17:17" x14ac:dyDescent="0.35">
      <c r="Q2403" s="13"/>
    </row>
    <row r="2404" spans="17:17" x14ac:dyDescent="0.35">
      <c r="Q2404" s="13"/>
    </row>
    <row r="2405" spans="17:17" x14ac:dyDescent="0.35">
      <c r="Q2405" s="13"/>
    </row>
    <row r="2406" spans="17:17" x14ac:dyDescent="0.35">
      <c r="Q2406" s="13"/>
    </row>
    <row r="2407" spans="17:17" x14ac:dyDescent="0.35">
      <c r="Q2407" s="13"/>
    </row>
    <row r="2408" spans="17:17" x14ac:dyDescent="0.35">
      <c r="Q2408" s="13"/>
    </row>
    <row r="2409" spans="17:17" x14ac:dyDescent="0.35">
      <c r="Q2409" s="13"/>
    </row>
    <row r="2410" spans="17:17" x14ac:dyDescent="0.35">
      <c r="Q2410" s="13"/>
    </row>
    <row r="2411" spans="17:17" x14ac:dyDescent="0.35">
      <c r="Q2411" s="13"/>
    </row>
    <row r="2412" spans="17:17" x14ac:dyDescent="0.35">
      <c r="Q2412" s="13"/>
    </row>
    <row r="2413" spans="17:17" x14ac:dyDescent="0.35">
      <c r="Q2413" s="13"/>
    </row>
    <row r="2414" spans="17:17" x14ac:dyDescent="0.35">
      <c r="Q2414" s="13"/>
    </row>
    <row r="2415" spans="17:17" x14ac:dyDescent="0.35">
      <c r="Q2415" s="13"/>
    </row>
    <row r="2416" spans="17:17" x14ac:dyDescent="0.35">
      <c r="Q2416" s="13"/>
    </row>
    <row r="2417" spans="17:17" x14ac:dyDescent="0.35">
      <c r="Q2417" s="13"/>
    </row>
    <row r="2418" spans="17:17" x14ac:dyDescent="0.35">
      <c r="Q2418" s="13"/>
    </row>
    <row r="2419" spans="17:17" x14ac:dyDescent="0.35">
      <c r="Q2419" s="13"/>
    </row>
    <row r="2420" spans="17:17" x14ac:dyDescent="0.35">
      <c r="Q2420" s="13"/>
    </row>
    <row r="2421" spans="17:17" x14ac:dyDescent="0.35">
      <c r="Q2421" s="13"/>
    </row>
    <row r="2422" spans="17:17" x14ac:dyDescent="0.35">
      <c r="Q2422" s="13"/>
    </row>
    <row r="2423" spans="17:17" x14ac:dyDescent="0.35">
      <c r="Q2423" s="13"/>
    </row>
    <row r="2424" spans="17:17" x14ac:dyDescent="0.35">
      <c r="Q2424" s="13"/>
    </row>
    <row r="2425" spans="17:17" x14ac:dyDescent="0.35">
      <c r="Q2425" s="13"/>
    </row>
    <row r="2426" spans="17:17" x14ac:dyDescent="0.35">
      <c r="Q2426" s="13"/>
    </row>
    <row r="2427" spans="17:17" x14ac:dyDescent="0.35">
      <c r="Q2427" s="13"/>
    </row>
    <row r="2428" spans="17:17" x14ac:dyDescent="0.35">
      <c r="Q2428" s="13"/>
    </row>
    <row r="2429" spans="17:17" x14ac:dyDescent="0.35">
      <c r="Q2429" s="13"/>
    </row>
    <row r="2430" spans="17:17" x14ac:dyDescent="0.35">
      <c r="Q2430" s="13"/>
    </row>
    <row r="2431" spans="17:17" x14ac:dyDescent="0.35">
      <c r="Q2431" s="13"/>
    </row>
    <row r="2432" spans="17:17" x14ac:dyDescent="0.35">
      <c r="Q2432" s="13"/>
    </row>
    <row r="2433" spans="17:17" x14ac:dyDescent="0.35">
      <c r="Q2433" s="13"/>
    </row>
    <row r="2434" spans="17:17" x14ac:dyDescent="0.35">
      <c r="Q2434" s="13"/>
    </row>
    <row r="2435" spans="17:17" x14ac:dyDescent="0.35">
      <c r="Q2435" s="13"/>
    </row>
    <row r="2436" spans="17:17" x14ac:dyDescent="0.35">
      <c r="Q2436" s="13"/>
    </row>
    <row r="2437" spans="17:17" x14ac:dyDescent="0.35">
      <c r="Q2437" s="13"/>
    </row>
    <row r="2438" spans="17:17" x14ac:dyDescent="0.35">
      <c r="Q2438" s="13"/>
    </row>
    <row r="2439" spans="17:17" x14ac:dyDescent="0.35">
      <c r="Q2439" s="13"/>
    </row>
    <row r="2440" spans="17:17" x14ac:dyDescent="0.35">
      <c r="Q2440" s="13"/>
    </row>
    <row r="2441" spans="17:17" x14ac:dyDescent="0.35">
      <c r="Q2441" s="13"/>
    </row>
    <row r="2442" spans="17:17" x14ac:dyDescent="0.35">
      <c r="Q2442" s="13"/>
    </row>
    <row r="2443" spans="17:17" x14ac:dyDescent="0.35">
      <c r="Q2443" s="13"/>
    </row>
    <row r="2444" spans="17:17" x14ac:dyDescent="0.35">
      <c r="Q2444" s="13"/>
    </row>
    <row r="2445" spans="17:17" x14ac:dyDescent="0.35">
      <c r="Q2445" s="13"/>
    </row>
    <row r="2446" spans="17:17" x14ac:dyDescent="0.35">
      <c r="Q2446" s="13"/>
    </row>
    <row r="2447" spans="17:17" x14ac:dyDescent="0.35">
      <c r="Q2447" s="13"/>
    </row>
    <row r="2448" spans="17:17" x14ac:dyDescent="0.35">
      <c r="Q2448" s="13"/>
    </row>
    <row r="2449" spans="17:17" x14ac:dyDescent="0.35">
      <c r="Q2449" s="13"/>
    </row>
    <row r="2450" spans="17:17" x14ac:dyDescent="0.35">
      <c r="Q2450" s="13"/>
    </row>
    <row r="2451" spans="17:17" x14ac:dyDescent="0.35">
      <c r="Q2451" s="13"/>
    </row>
    <row r="2452" spans="17:17" x14ac:dyDescent="0.35">
      <c r="Q2452" s="13"/>
    </row>
    <row r="2453" spans="17:17" x14ac:dyDescent="0.35">
      <c r="Q2453" s="13"/>
    </row>
    <row r="2454" spans="17:17" x14ac:dyDescent="0.35">
      <c r="Q2454" s="13"/>
    </row>
    <row r="2455" spans="17:17" x14ac:dyDescent="0.35">
      <c r="Q2455" s="13"/>
    </row>
    <row r="2456" spans="17:17" x14ac:dyDescent="0.35">
      <c r="Q2456" s="13"/>
    </row>
    <row r="2457" spans="17:17" x14ac:dyDescent="0.35">
      <c r="Q2457" s="13"/>
    </row>
    <row r="2458" spans="17:17" x14ac:dyDescent="0.35">
      <c r="Q2458" s="13"/>
    </row>
    <row r="2459" spans="17:17" x14ac:dyDescent="0.35">
      <c r="Q2459" s="13"/>
    </row>
    <row r="2460" spans="17:17" x14ac:dyDescent="0.35">
      <c r="Q2460" s="13"/>
    </row>
    <row r="2461" spans="17:17" x14ac:dyDescent="0.35">
      <c r="Q2461" s="13"/>
    </row>
    <row r="2462" spans="17:17" x14ac:dyDescent="0.35">
      <c r="Q2462" s="13"/>
    </row>
    <row r="2463" spans="17:17" x14ac:dyDescent="0.35">
      <c r="Q2463" s="13"/>
    </row>
    <row r="2464" spans="17:17" x14ac:dyDescent="0.35">
      <c r="Q2464" s="13"/>
    </row>
    <row r="2465" spans="17:17" x14ac:dyDescent="0.35">
      <c r="Q2465" s="13"/>
    </row>
    <row r="2466" spans="17:17" x14ac:dyDescent="0.35">
      <c r="Q2466" s="13"/>
    </row>
    <row r="2467" spans="17:17" x14ac:dyDescent="0.35">
      <c r="Q2467" s="13"/>
    </row>
    <row r="2468" spans="17:17" x14ac:dyDescent="0.35">
      <c r="Q2468" s="13"/>
    </row>
    <row r="2469" spans="17:17" x14ac:dyDescent="0.35">
      <c r="Q2469" s="13"/>
    </row>
    <row r="2470" spans="17:17" x14ac:dyDescent="0.35">
      <c r="Q2470" s="13"/>
    </row>
    <row r="2471" spans="17:17" x14ac:dyDescent="0.35">
      <c r="Q2471" s="13"/>
    </row>
    <row r="2472" spans="17:17" x14ac:dyDescent="0.35">
      <c r="Q2472" s="13"/>
    </row>
    <row r="2473" spans="17:17" x14ac:dyDescent="0.35">
      <c r="Q2473" s="13"/>
    </row>
    <row r="2474" spans="17:17" x14ac:dyDescent="0.35">
      <c r="Q2474" s="13"/>
    </row>
    <row r="2475" spans="17:17" x14ac:dyDescent="0.35">
      <c r="Q2475" s="13"/>
    </row>
    <row r="2476" spans="17:17" x14ac:dyDescent="0.35">
      <c r="Q2476" s="13"/>
    </row>
    <row r="2477" spans="17:17" x14ac:dyDescent="0.35">
      <c r="Q2477" s="13"/>
    </row>
    <row r="2478" spans="17:17" x14ac:dyDescent="0.35">
      <c r="Q2478" s="13"/>
    </row>
    <row r="2479" spans="17:17" x14ac:dyDescent="0.35">
      <c r="Q2479" s="13"/>
    </row>
    <row r="2480" spans="17:17" x14ac:dyDescent="0.35">
      <c r="Q2480" s="13"/>
    </row>
    <row r="2481" spans="17:17" x14ac:dyDescent="0.35">
      <c r="Q2481" s="13"/>
    </row>
    <row r="2482" spans="17:17" x14ac:dyDescent="0.35">
      <c r="Q2482" s="13"/>
    </row>
    <row r="2483" spans="17:17" x14ac:dyDescent="0.35">
      <c r="Q2483" s="13"/>
    </row>
    <row r="2484" spans="17:17" x14ac:dyDescent="0.35">
      <c r="Q2484" s="13"/>
    </row>
    <row r="2485" spans="17:17" x14ac:dyDescent="0.35">
      <c r="Q2485" s="13"/>
    </row>
    <row r="2486" spans="17:17" x14ac:dyDescent="0.35">
      <c r="Q2486" s="13"/>
    </row>
    <row r="2487" spans="17:17" x14ac:dyDescent="0.35">
      <c r="Q2487" s="13"/>
    </row>
    <row r="2488" spans="17:17" x14ac:dyDescent="0.35">
      <c r="Q2488" s="13"/>
    </row>
    <row r="2489" spans="17:17" x14ac:dyDescent="0.35">
      <c r="Q2489" s="13"/>
    </row>
    <row r="2490" spans="17:17" x14ac:dyDescent="0.35">
      <c r="Q2490" s="13"/>
    </row>
    <row r="2491" spans="17:17" x14ac:dyDescent="0.35">
      <c r="Q2491" s="13"/>
    </row>
    <row r="2492" spans="17:17" x14ac:dyDescent="0.35">
      <c r="Q2492" s="13"/>
    </row>
    <row r="2493" spans="17:17" x14ac:dyDescent="0.35">
      <c r="Q2493" s="13"/>
    </row>
    <row r="2494" spans="17:17" x14ac:dyDescent="0.35">
      <c r="Q2494" s="13"/>
    </row>
    <row r="2495" spans="17:17" x14ac:dyDescent="0.35">
      <c r="Q2495" s="13"/>
    </row>
    <row r="2496" spans="17:17" x14ac:dyDescent="0.35">
      <c r="Q2496" s="13"/>
    </row>
    <row r="2497" spans="17:17" x14ac:dyDescent="0.35">
      <c r="Q2497" s="13"/>
    </row>
    <row r="2498" spans="17:17" x14ac:dyDescent="0.35">
      <c r="Q2498" s="13"/>
    </row>
    <row r="2499" spans="17:17" x14ac:dyDescent="0.35">
      <c r="Q2499" s="13"/>
    </row>
    <row r="2500" spans="17:17" x14ac:dyDescent="0.35">
      <c r="Q2500" s="13"/>
    </row>
    <row r="2501" spans="17:17" x14ac:dyDescent="0.35">
      <c r="Q2501" s="13"/>
    </row>
    <row r="2502" spans="17:17" x14ac:dyDescent="0.35">
      <c r="Q2502" s="13"/>
    </row>
    <row r="2503" spans="17:17" x14ac:dyDescent="0.35">
      <c r="Q2503" s="13"/>
    </row>
    <row r="2504" spans="17:17" x14ac:dyDescent="0.35">
      <c r="Q2504" s="13"/>
    </row>
    <row r="2505" spans="17:17" x14ac:dyDescent="0.35">
      <c r="Q2505" s="13"/>
    </row>
    <row r="2506" spans="17:17" x14ac:dyDescent="0.35">
      <c r="Q2506" s="13"/>
    </row>
    <row r="2507" spans="17:17" x14ac:dyDescent="0.35">
      <c r="Q2507" s="13"/>
    </row>
    <row r="2508" spans="17:17" x14ac:dyDescent="0.35">
      <c r="Q2508" s="13"/>
    </row>
    <row r="2509" spans="17:17" x14ac:dyDescent="0.35">
      <c r="Q2509" s="13"/>
    </row>
    <row r="2510" spans="17:17" x14ac:dyDescent="0.35">
      <c r="Q2510" s="13"/>
    </row>
    <row r="2511" spans="17:17" x14ac:dyDescent="0.35">
      <c r="Q2511" s="13"/>
    </row>
    <row r="2512" spans="17:17" x14ac:dyDescent="0.35">
      <c r="Q2512" s="13"/>
    </row>
    <row r="2513" spans="17:17" x14ac:dyDescent="0.35">
      <c r="Q2513" s="13"/>
    </row>
    <row r="2514" spans="17:17" x14ac:dyDescent="0.35">
      <c r="Q2514" s="13"/>
    </row>
    <row r="2515" spans="17:17" x14ac:dyDescent="0.35">
      <c r="Q2515" s="13"/>
    </row>
    <row r="2516" spans="17:17" x14ac:dyDescent="0.35">
      <c r="Q2516" s="13"/>
    </row>
    <row r="2517" spans="17:17" x14ac:dyDescent="0.35">
      <c r="Q2517" s="13"/>
    </row>
    <row r="2518" spans="17:17" x14ac:dyDescent="0.35">
      <c r="Q2518" s="13"/>
    </row>
    <row r="2519" spans="17:17" x14ac:dyDescent="0.35">
      <c r="Q2519" s="13"/>
    </row>
    <row r="2520" spans="17:17" x14ac:dyDescent="0.35">
      <c r="Q2520" s="13"/>
    </row>
    <row r="2521" spans="17:17" x14ac:dyDescent="0.35">
      <c r="Q2521" s="13"/>
    </row>
    <row r="2522" spans="17:17" x14ac:dyDescent="0.35">
      <c r="Q2522" s="13"/>
    </row>
    <row r="2523" spans="17:17" x14ac:dyDescent="0.35">
      <c r="Q2523" s="13"/>
    </row>
    <row r="2524" spans="17:17" x14ac:dyDescent="0.35">
      <c r="Q2524" s="13"/>
    </row>
    <row r="2525" spans="17:17" x14ac:dyDescent="0.35">
      <c r="Q2525" s="13"/>
    </row>
    <row r="2526" spans="17:17" x14ac:dyDescent="0.35">
      <c r="Q2526" s="13"/>
    </row>
    <row r="2527" spans="17:17" x14ac:dyDescent="0.35">
      <c r="Q2527" s="13"/>
    </row>
    <row r="2528" spans="17:17" x14ac:dyDescent="0.35">
      <c r="Q2528" s="13"/>
    </row>
    <row r="2529" spans="17:17" x14ac:dyDescent="0.35">
      <c r="Q2529" s="13"/>
    </row>
    <row r="2530" spans="17:17" x14ac:dyDescent="0.35">
      <c r="Q2530" s="13"/>
    </row>
    <row r="2531" spans="17:17" x14ac:dyDescent="0.35">
      <c r="Q2531" s="13"/>
    </row>
    <row r="2532" spans="17:17" x14ac:dyDescent="0.35">
      <c r="Q2532" s="13"/>
    </row>
    <row r="2533" spans="17:17" x14ac:dyDescent="0.35">
      <c r="Q2533" s="13"/>
    </row>
    <row r="2534" spans="17:17" x14ac:dyDescent="0.35">
      <c r="Q2534" s="13"/>
    </row>
    <row r="2535" spans="17:17" x14ac:dyDescent="0.35">
      <c r="Q2535" s="13"/>
    </row>
    <row r="2536" spans="17:17" x14ac:dyDescent="0.35">
      <c r="Q2536" s="13"/>
    </row>
    <row r="2537" spans="17:17" x14ac:dyDescent="0.35">
      <c r="Q2537" s="13"/>
    </row>
    <row r="2538" spans="17:17" x14ac:dyDescent="0.35">
      <c r="Q2538" s="13"/>
    </row>
    <row r="2539" spans="17:17" x14ac:dyDescent="0.35">
      <c r="Q2539" s="13"/>
    </row>
    <row r="2540" spans="17:17" x14ac:dyDescent="0.35">
      <c r="Q2540" s="13"/>
    </row>
    <row r="2541" spans="17:17" x14ac:dyDescent="0.35">
      <c r="Q2541" s="13"/>
    </row>
    <row r="2542" spans="17:17" x14ac:dyDescent="0.35">
      <c r="Q2542" s="13"/>
    </row>
    <row r="2543" spans="17:17" x14ac:dyDescent="0.35">
      <c r="Q2543" s="13"/>
    </row>
    <row r="2544" spans="17:17" x14ac:dyDescent="0.35">
      <c r="Q2544" s="13"/>
    </row>
    <row r="2545" spans="17:17" x14ac:dyDescent="0.35">
      <c r="Q2545" s="13"/>
    </row>
    <row r="2546" spans="17:17" x14ac:dyDescent="0.35">
      <c r="Q2546" s="13"/>
    </row>
    <row r="2547" spans="17:17" x14ac:dyDescent="0.35">
      <c r="Q2547" s="13"/>
    </row>
    <row r="2548" spans="17:17" x14ac:dyDescent="0.35">
      <c r="Q2548" s="13"/>
    </row>
    <row r="2549" spans="17:17" x14ac:dyDescent="0.35">
      <c r="Q2549" s="13"/>
    </row>
    <row r="2550" spans="17:17" x14ac:dyDescent="0.35">
      <c r="Q2550" s="13"/>
    </row>
    <row r="2551" spans="17:17" x14ac:dyDescent="0.35">
      <c r="Q2551" s="13"/>
    </row>
    <row r="2552" spans="17:17" x14ac:dyDescent="0.35">
      <c r="Q2552" s="13"/>
    </row>
    <row r="2553" spans="17:17" x14ac:dyDescent="0.35">
      <c r="Q2553" s="13"/>
    </row>
    <row r="2554" spans="17:17" x14ac:dyDescent="0.35">
      <c r="Q2554" s="13"/>
    </row>
    <row r="2555" spans="17:17" x14ac:dyDescent="0.35">
      <c r="Q2555" s="13"/>
    </row>
    <row r="2556" spans="17:17" x14ac:dyDescent="0.35">
      <c r="Q2556" s="13"/>
    </row>
    <row r="2557" spans="17:17" x14ac:dyDescent="0.35">
      <c r="Q2557" s="13"/>
    </row>
    <row r="2558" spans="17:17" x14ac:dyDescent="0.35">
      <c r="Q2558" s="13"/>
    </row>
    <row r="2559" spans="17:17" x14ac:dyDescent="0.35">
      <c r="Q2559" s="13"/>
    </row>
    <row r="2560" spans="17:17" x14ac:dyDescent="0.35">
      <c r="Q2560" s="13"/>
    </row>
    <row r="2561" spans="17:17" x14ac:dyDescent="0.35">
      <c r="Q2561" s="13"/>
    </row>
    <row r="2562" spans="17:17" x14ac:dyDescent="0.35">
      <c r="Q2562" s="13"/>
    </row>
    <row r="2563" spans="17:17" x14ac:dyDescent="0.35">
      <c r="Q2563" s="13"/>
    </row>
    <row r="2564" spans="17:17" x14ac:dyDescent="0.35">
      <c r="Q2564" s="13"/>
    </row>
    <row r="2565" spans="17:17" x14ac:dyDescent="0.35">
      <c r="Q2565" s="13"/>
    </row>
    <row r="2566" spans="17:17" x14ac:dyDescent="0.35">
      <c r="Q2566" s="13"/>
    </row>
    <row r="2567" spans="17:17" x14ac:dyDescent="0.35">
      <c r="Q2567" s="13"/>
    </row>
    <row r="2568" spans="17:17" x14ac:dyDescent="0.35">
      <c r="Q2568" s="13"/>
    </row>
    <row r="2569" spans="17:17" x14ac:dyDescent="0.35">
      <c r="Q2569" s="13"/>
    </row>
    <row r="2570" spans="17:17" x14ac:dyDescent="0.35">
      <c r="Q2570" s="13"/>
    </row>
    <row r="2571" spans="17:17" x14ac:dyDescent="0.35">
      <c r="Q2571" s="13"/>
    </row>
    <row r="2572" spans="17:17" x14ac:dyDescent="0.35">
      <c r="Q2572" s="13"/>
    </row>
    <row r="2573" spans="17:17" x14ac:dyDescent="0.35">
      <c r="Q2573" s="13"/>
    </row>
    <row r="2574" spans="17:17" x14ac:dyDescent="0.35">
      <c r="Q2574" s="13"/>
    </row>
    <row r="2575" spans="17:17" x14ac:dyDescent="0.35">
      <c r="Q2575" s="13"/>
    </row>
    <row r="2576" spans="17:17" x14ac:dyDescent="0.35">
      <c r="Q2576" s="13"/>
    </row>
    <row r="2577" spans="17:17" x14ac:dyDescent="0.35">
      <c r="Q2577" s="13"/>
    </row>
    <row r="2578" spans="17:17" x14ac:dyDescent="0.35">
      <c r="Q2578" s="13"/>
    </row>
    <row r="2579" spans="17:17" x14ac:dyDescent="0.35">
      <c r="Q2579" s="13"/>
    </row>
    <row r="2580" spans="17:17" x14ac:dyDescent="0.35">
      <c r="Q2580" s="13"/>
    </row>
    <row r="2581" spans="17:17" x14ac:dyDescent="0.35">
      <c r="Q2581" s="13"/>
    </row>
    <row r="2582" spans="17:17" x14ac:dyDescent="0.35">
      <c r="Q2582" s="13"/>
    </row>
    <row r="2583" spans="17:17" x14ac:dyDescent="0.35">
      <c r="Q2583" s="13"/>
    </row>
    <row r="2584" spans="17:17" x14ac:dyDescent="0.35">
      <c r="Q2584" s="13"/>
    </row>
    <row r="2585" spans="17:17" x14ac:dyDescent="0.35">
      <c r="Q2585" s="13"/>
    </row>
    <row r="2586" spans="17:17" x14ac:dyDescent="0.35">
      <c r="Q2586" s="13"/>
    </row>
    <row r="2587" spans="17:17" x14ac:dyDescent="0.35">
      <c r="Q2587" s="13"/>
    </row>
    <row r="2588" spans="17:17" x14ac:dyDescent="0.35">
      <c r="Q2588" s="13"/>
    </row>
    <row r="2589" spans="17:17" x14ac:dyDescent="0.35">
      <c r="Q2589" s="13"/>
    </row>
    <row r="2590" spans="17:17" x14ac:dyDescent="0.35">
      <c r="Q2590" s="13"/>
    </row>
    <row r="2591" spans="17:17" x14ac:dyDescent="0.35">
      <c r="Q2591" s="13"/>
    </row>
    <row r="2592" spans="17:17" x14ac:dyDescent="0.35">
      <c r="Q2592" s="13"/>
    </row>
    <row r="2593" spans="17:17" x14ac:dyDescent="0.35">
      <c r="Q2593" s="13"/>
    </row>
    <row r="2594" spans="17:17" x14ac:dyDescent="0.35">
      <c r="Q2594" s="13"/>
    </row>
    <row r="2595" spans="17:17" x14ac:dyDescent="0.35">
      <c r="Q2595" s="13"/>
    </row>
    <row r="2596" spans="17:17" x14ac:dyDescent="0.35">
      <c r="Q2596" s="13"/>
    </row>
    <row r="2597" spans="17:17" x14ac:dyDescent="0.35">
      <c r="Q2597" s="13"/>
    </row>
    <row r="2598" spans="17:17" x14ac:dyDescent="0.35">
      <c r="Q2598" s="13"/>
    </row>
    <row r="2599" spans="17:17" x14ac:dyDescent="0.35">
      <c r="Q2599" s="13"/>
    </row>
    <row r="2600" spans="17:17" x14ac:dyDescent="0.35">
      <c r="Q2600" s="13"/>
    </row>
    <row r="2601" spans="17:17" x14ac:dyDescent="0.35">
      <c r="Q2601" s="13"/>
    </row>
    <row r="2602" spans="17:17" x14ac:dyDescent="0.35">
      <c r="Q2602" s="13"/>
    </row>
    <row r="2603" spans="17:17" x14ac:dyDescent="0.35">
      <c r="Q2603" s="13"/>
    </row>
    <row r="2604" spans="17:17" x14ac:dyDescent="0.35">
      <c r="Q2604" s="13"/>
    </row>
    <row r="2605" spans="17:17" x14ac:dyDescent="0.35">
      <c r="Q2605" s="13"/>
    </row>
    <row r="2606" spans="17:17" x14ac:dyDescent="0.35">
      <c r="Q2606" s="13"/>
    </row>
    <row r="2607" spans="17:17" x14ac:dyDescent="0.35">
      <c r="Q2607" s="13"/>
    </row>
    <row r="2608" spans="17:17" x14ac:dyDescent="0.35">
      <c r="Q2608" s="13"/>
    </row>
    <row r="2609" spans="17:17" x14ac:dyDescent="0.35">
      <c r="Q2609" s="13"/>
    </row>
    <row r="2610" spans="17:17" x14ac:dyDescent="0.35">
      <c r="Q2610" s="13"/>
    </row>
    <row r="2611" spans="17:17" x14ac:dyDescent="0.35">
      <c r="Q2611" s="13"/>
    </row>
    <row r="2612" spans="17:17" x14ac:dyDescent="0.35">
      <c r="Q2612" s="13"/>
    </row>
    <row r="2613" spans="17:17" x14ac:dyDescent="0.35">
      <c r="Q2613" s="13"/>
    </row>
    <row r="2614" spans="17:17" x14ac:dyDescent="0.35">
      <c r="Q2614" s="13"/>
    </row>
    <row r="2615" spans="17:17" x14ac:dyDescent="0.35">
      <c r="Q2615" s="13"/>
    </row>
    <row r="2616" spans="17:17" x14ac:dyDescent="0.35">
      <c r="Q2616" s="13"/>
    </row>
    <row r="2617" spans="17:17" x14ac:dyDescent="0.35">
      <c r="Q2617" s="13"/>
    </row>
    <row r="2618" spans="17:17" x14ac:dyDescent="0.35">
      <c r="Q2618" s="13"/>
    </row>
    <row r="2619" spans="17:17" x14ac:dyDescent="0.35">
      <c r="Q2619" s="13"/>
    </row>
    <row r="2620" spans="17:17" x14ac:dyDescent="0.35">
      <c r="Q2620" s="13"/>
    </row>
    <row r="2621" spans="17:17" x14ac:dyDescent="0.35">
      <c r="Q2621" s="13"/>
    </row>
    <row r="2622" spans="17:17" x14ac:dyDescent="0.35">
      <c r="Q2622" s="13"/>
    </row>
    <row r="2623" spans="17:17" x14ac:dyDescent="0.35">
      <c r="Q2623" s="13"/>
    </row>
    <row r="2624" spans="17:17" x14ac:dyDescent="0.35">
      <c r="Q2624" s="13"/>
    </row>
    <row r="2625" spans="17:17" x14ac:dyDescent="0.35">
      <c r="Q2625" s="13"/>
    </row>
    <row r="2626" spans="17:17" x14ac:dyDescent="0.35">
      <c r="Q2626" s="13"/>
    </row>
    <row r="2627" spans="17:17" x14ac:dyDescent="0.35">
      <c r="Q2627" s="13"/>
    </row>
    <row r="2628" spans="17:17" x14ac:dyDescent="0.35">
      <c r="Q2628" s="13"/>
    </row>
    <row r="2629" spans="17:17" x14ac:dyDescent="0.35">
      <c r="Q2629" s="13"/>
    </row>
    <row r="2630" spans="17:17" x14ac:dyDescent="0.35">
      <c r="Q2630" s="13"/>
    </row>
    <row r="2631" spans="17:17" x14ac:dyDescent="0.35">
      <c r="Q2631" s="13"/>
    </row>
    <row r="2632" spans="17:17" x14ac:dyDescent="0.35">
      <c r="Q2632" s="13"/>
    </row>
    <row r="2633" spans="17:17" x14ac:dyDescent="0.35">
      <c r="Q2633" s="13"/>
    </row>
    <row r="2634" spans="17:17" x14ac:dyDescent="0.35">
      <c r="Q2634" s="13"/>
    </row>
    <row r="2635" spans="17:17" x14ac:dyDescent="0.35">
      <c r="Q2635" s="13"/>
    </row>
    <row r="2636" spans="17:17" x14ac:dyDescent="0.35">
      <c r="Q2636" s="13"/>
    </row>
    <row r="2637" spans="17:17" x14ac:dyDescent="0.35">
      <c r="Q2637" s="13"/>
    </row>
    <row r="2638" spans="17:17" x14ac:dyDescent="0.35">
      <c r="Q2638" s="13"/>
    </row>
    <row r="2639" spans="17:17" x14ac:dyDescent="0.35">
      <c r="Q2639" s="13"/>
    </row>
    <row r="2640" spans="17:17" x14ac:dyDescent="0.35">
      <c r="Q2640" s="13"/>
    </row>
    <row r="2641" spans="17:17" x14ac:dyDescent="0.35">
      <c r="Q2641" s="13"/>
    </row>
    <row r="2642" spans="17:17" x14ac:dyDescent="0.35">
      <c r="Q2642" s="13"/>
    </row>
    <row r="2643" spans="17:17" x14ac:dyDescent="0.35">
      <c r="Q2643" s="13"/>
    </row>
    <row r="2644" spans="17:17" x14ac:dyDescent="0.35">
      <c r="Q2644" s="13"/>
    </row>
    <row r="2645" spans="17:17" x14ac:dyDescent="0.35">
      <c r="Q2645" s="13"/>
    </row>
    <row r="2646" spans="17:17" x14ac:dyDescent="0.35">
      <c r="Q2646" s="13"/>
    </row>
    <row r="2647" spans="17:17" x14ac:dyDescent="0.35">
      <c r="Q2647" s="13"/>
    </row>
    <row r="2648" spans="17:17" x14ac:dyDescent="0.35">
      <c r="Q2648" s="13"/>
    </row>
    <row r="2649" spans="17:17" x14ac:dyDescent="0.35">
      <c r="Q2649" s="13"/>
    </row>
    <row r="2650" spans="17:17" x14ac:dyDescent="0.35">
      <c r="Q2650" s="13"/>
    </row>
    <row r="2651" spans="17:17" x14ac:dyDescent="0.35">
      <c r="Q2651" s="13"/>
    </row>
    <row r="2652" spans="17:17" x14ac:dyDescent="0.35">
      <c r="Q2652" s="13"/>
    </row>
    <row r="2653" spans="17:17" x14ac:dyDescent="0.35">
      <c r="Q2653" s="13"/>
    </row>
    <row r="2654" spans="17:17" x14ac:dyDescent="0.35">
      <c r="Q2654" s="13"/>
    </row>
    <row r="2655" spans="17:17" x14ac:dyDescent="0.35">
      <c r="Q2655" s="13"/>
    </row>
    <row r="2656" spans="17:17" x14ac:dyDescent="0.35">
      <c r="Q2656" s="13"/>
    </row>
    <row r="2657" spans="17:17" x14ac:dyDescent="0.35">
      <c r="Q2657" s="13"/>
    </row>
    <row r="2658" spans="17:17" x14ac:dyDescent="0.35">
      <c r="Q2658" s="13"/>
    </row>
    <row r="2659" spans="17:17" x14ac:dyDescent="0.35">
      <c r="Q2659" s="13"/>
    </row>
    <row r="2660" spans="17:17" x14ac:dyDescent="0.35">
      <c r="Q2660" s="13"/>
    </row>
    <row r="2661" spans="17:17" x14ac:dyDescent="0.35">
      <c r="Q2661" s="13"/>
    </row>
    <row r="2662" spans="17:17" x14ac:dyDescent="0.35">
      <c r="Q2662" s="13"/>
    </row>
    <row r="2663" spans="17:17" x14ac:dyDescent="0.35">
      <c r="Q2663" s="13"/>
    </row>
    <row r="2664" spans="17:17" x14ac:dyDescent="0.35">
      <c r="Q2664" s="13"/>
    </row>
    <row r="2665" spans="17:17" x14ac:dyDescent="0.35">
      <c r="Q2665" s="13"/>
    </row>
    <row r="2666" spans="17:17" x14ac:dyDescent="0.35">
      <c r="Q2666" s="13"/>
    </row>
    <row r="2667" spans="17:17" x14ac:dyDescent="0.35">
      <c r="Q2667" s="13"/>
    </row>
    <row r="2668" spans="17:17" x14ac:dyDescent="0.35">
      <c r="Q2668" s="13"/>
    </row>
    <row r="2669" spans="17:17" x14ac:dyDescent="0.35">
      <c r="Q2669" s="13"/>
    </row>
    <row r="2670" spans="17:17" x14ac:dyDescent="0.35">
      <c r="Q2670" s="13"/>
    </row>
    <row r="2671" spans="17:17" x14ac:dyDescent="0.35">
      <c r="Q2671" s="13"/>
    </row>
    <row r="2672" spans="17:17" x14ac:dyDescent="0.35">
      <c r="Q2672" s="13"/>
    </row>
    <row r="2673" spans="17:17" x14ac:dyDescent="0.35">
      <c r="Q2673" s="13"/>
    </row>
    <row r="2674" spans="17:17" x14ac:dyDescent="0.35">
      <c r="Q2674" s="13"/>
    </row>
    <row r="2675" spans="17:17" x14ac:dyDescent="0.35">
      <c r="Q2675" s="13"/>
    </row>
    <row r="2676" spans="17:17" x14ac:dyDescent="0.35">
      <c r="Q2676" s="13"/>
    </row>
    <row r="2677" spans="17:17" x14ac:dyDescent="0.35">
      <c r="Q2677" s="13"/>
    </row>
    <row r="2678" spans="17:17" x14ac:dyDescent="0.35">
      <c r="Q2678" s="13"/>
    </row>
    <row r="2679" spans="17:17" x14ac:dyDescent="0.35">
      <c r="Q2679" s="13"/>
    </row>
    <row r="2680" spans="17:17" x14ac:dyDescent="0.35">
      <c r="Q2680" s="13"/>
    </row>
    <row r="2681" spans="17:17" x14ac:dyDescent="0.35">
      <c r="Q2681" s="13"/>
    </row>
    <row r="2682" spans="17:17" x14ac:dyDescent="0.35">
      <c r="Q2682" s="13"/>
    </row>
    <row r="2683" spans="17:17" x14ac:dyDescent="0.35">
      <c r="Q2683" s="13"/>
    </row>
    <row r="2684" spans="17:17" x14ac:dyDescent="0.35">
      <c r="Q2684" s="13"/>
    </row>
    <row r="2685" spans="17:17" x14ac:dyDescent="0.35">
      <c r="Q2685" s="13"/>
    </row>
    <row r="2686" spans="17:17" x14ac:dyDescent="0.35">
      <c r="Q2686" s="13"/>
    </row>
    <row r="2687" spans="17:17" x14ac:dyDescent="0.35">
      <c r="Q2687" s="13"/>
    </row>
    <row r="2688" spans="17:17" x14ac:dyDescent="0.35">
      <c r="Q2688" s="13"/>
    </row>
    <row r="2689" spans="17:17" x14ac:dyDescent="0.35">
      <c r="Q2689" s="13"/>
    </row>
    <row r="2690" spans="17:17" x14ac:dyDescent="0.35">
      <c r="Q2690" s="13"/>
    </row>
    <row r="2691" spans="17:17" x14ac:dyDescent="0.35">
      <c r="Q2691" s="13"/>
    </row>
    <row r="2692" spans="17:17" x14ac:dyDescent="0.35">
      <c r="Q2692" s="13"/>
    </row>
    <row r="2693" spans="17:17" x14ac:dyDescent="0.35">
      <c r="Q2693" s="13"/>
    </row>
    <row r="2694" spans="17:17" x14ac:dyDescent="0.35">
      <c r="Q2694" s="13"/>
    </row>
    <row r="2695" spans="17:17" x14ac:dyDescent="0.35">
      <c r="Q2695" s="13"/>
    </row>
    <row r="2696" spans="17:17" x14ac:dyDescent="0.35">
      <c r="Q2696" s="13"/>
    </row>
    <row r="2697" spans="17:17" x14ac:dyDescent="0.35">
      <c r="Q2697" s="13"/>
    </row>
    <row r="2698" spans="17:17" x14ac:dyDescent="0.35">
      <c r="Q2698" s="13"/>
    </row>
    <row r="2699" spans="17:17" x14ac:dyDescent="0.35">
      <c r="Q2699" s="13"/>
    </row>
    <row r="2700" spans="17:17" x14ac:dyDescent="0.35">
      <c r="Q2700" s="13"/>
    </row>
    <row r="2701" spans="17:17" x14ac:dyDescent="0.35">
      <c r="Q2701" s="13"/>
    </row>
    <row r="2702" spans="17:17" x14ac:dyDescent="0.35">
      <c r="Q2702" s="13"/>
    </row>
    <row r="2703" spans="17:17" x14ac:dyDescent="0.35">
      <c r="Q2703" s="13"/>
    </row>
    <row r="2704" spans="17:17" x14ac:dyDescent="0.35">
      <c r="Q2704" s="13"/>
    </row>
    <row r="2705" spans="17:17" x14ac:dyDescent="0.35">
      <c r="Q2705" s="13"/>
    </row>
    <row r="2706" spans="17:17" x14ac:dyDescent="0.35">
      <c r="Q2706" s="13"/>
    </row>
    <row r="2707" spans="17:17" x14ac:dyDescent="0.35">
      <c r="Q2707" s="13"/>
    </row>
    <row r="2708" spans="17:17" x14ac:dyDescent="0.35">
      <c r="Q2708" s="13"/>
    </row>
    <row r="2709" spans="17:17" x14ac:dyDescent="0.35">
      <c r="Q2709" s="13"/>
    </row>
    <row r="2710" spans="17:17" x14ac:dyDescent="0.35">
      <c r="Q2710" s="13"/>
    </row>
    <row r="2711" spans="17:17" x14ac:dyDescent="0.35">
      <c r="Q2711" s="13"/>
    </row>
    <row r="2712" spans="17:17" x14ac:dyDescent="0.35">
      <c r="Q2712" s="13"/>
    </row>
    <row r="2713" spans="17:17" x14ac:dyDescent="0.35">
      <c r="Q2713" s="13"/>
    </row>
    <row r="2714" spans="17:17" x14ac:dyDescent="0.35">
      <c r="Q2714" s="13"/>
    </row>
    <row r="2715" spans="17:17" x14ac:dyDescent="0.35">
      <c r="Q2715" s="13"/>
    </row>
    <row r="2716" spans="17:17" x14ac:dyDescent="0.35">
      <c r="Q2716" s="13"/>
    </row>
    <row r="2717" spans="17:17" x14ac:dyDescent="0.35">
      <c r="Q2717" s="13"/>
    </row>
    <row r="2718" spans="17:17" x14ac:dyDescent="0.35">
      <c r="Q2718" s="13"/>
    </row>
    <row r="2719" spans="17:17" x14ac:dyDescent="0.35">
      <c r="Q2719" s="13"/>
    </row>
    <row r="2720" spans="17:17" x14ac:dyDescent="0.35">
      <c r="Q2720" s="13"/>
    </row>
    <row r="2721" spans="17:17" x14ac:dyDescent="0.35">
      <c r="Q2721" s="13"/>
    </row>
    <row r="2722" spans="17:17" x14ac:dyDescent="0.35">
      <c r="Q2722" s="13"/>
    </row>
    <row r="2723" spans="17:17" x14ac:dyDescent="0.35">
      <c r="Q2723" s="13"/>
    </row>
    <row r="2724" spans="17:17" x14ac:dyDescent="0.35">
      <c r="Q2724" s="13"/>
    </row>
    <row r="2725" spans="17:17" x14ac:dyDescent="0.35">
      <c r="Q2725" s="13"/>
    </row>
    <row r="2726" spans="17:17" x14ac:dyDescent="0.35">
      <c r="Q2726" s="13"/>
    </row>
    <row r="2727" spans="17:17" x14ac:dyDescent="0.35">
      <c r="Q2727" s="13"/>
    </row>
    <row r="2728" spans="17:17" x14ac:dyDescent="0.35">
      <c r="Q2728" s="13"/>
    </row>
    <row r="2729" spans="17:17" x14ac:dyDescent="0.35">
      <c r="Q2729" s="13"/>
    </row>
    <row r="2730" spans="17:17" x14ac:dyDescent="0.35">
      <c r="Q2730" s="13"/>
    </row>
    <row r="2731" spans="17:17" x14ac:dyDescent="0.35">
      <c r="Q2731" s="13"/>
    </row>
    <row r="2732" spans="17:17" x14ac:dyDescent="0.35">
      <c r="Q2732" s="13"/>
    </row>
    <row r="2733" spans="17:17" x14ac:dyDescent="0.35">
      <c r="Q2733" s="13"/>
    </row>
    <row r="2734" spans="17:17" x14ac:dyDescent="0.35">
      <c r="Q2734" s="13"/>
    </row>
    <row r="2735" spans="17:17" x14ac:dyDescent="0.35">
      <c r="Q2735" s="13"/>
    </row>
    <row r="2736" spans="17:17" x14ac:dyDescent="0.35">
      <c r="Q2736" s="13"/>
    </row>
    <row r="2737" spans="17:17" x14ac:dyDescent="0.35">
      <c r="Q2737" s="13"/>
    </row>
    <row r="2738" spans="17:17" x14ac:dyDescent="0.35">
      <c r="Q2738" s="13"/>
    </row>
    <row r="2739" spans="17:17" x14ac:dyDescent="0.35">
      <c r="Q2739" s="13"/>
    </row>
    <row r="2740" spans="17:17" x14ac:dyDescent="0.35">
      <c r="Q2740" s="13"/>
    </row>
    <row r="2741" spans="17:17" x14ac:dyDescent="0.35">
      <c r="Q2741" s="13"/>
    </row>
    <row r="2742" spans="17:17" x14ac:dyDescent="0.35">
      <c r="Q2742" s="13"/>
    </row>
    <row r="2743" spans="17:17" x14ac:dyDescent="0.35">
      <c r="Q2743" s="13"/>
    </row>
    <row r="2744" spans="17:17" x14ac:dyDescent="0.35">
      <c r="Q2744" s="13"/>
    </row>
    <row r="2745" spans="17:17" x14ac:dyDescent="0.35">
      <c r="Q2745" s="13"/>
    </row>
    <row r="2746" spans="17:17" x14ac:dyDescent="0.35">
      <c r="Q2746" s="13"/>
    </row>
    <row r="2747" spans="17:17" x14ac:dyDescent="0.35">
      <c r="Q2747" s="13"/>
    </row>
    <row r="2748" spans="17:17" x14ac:dyDescent="0.35">
      <c r="Q2748" s="13"/>
    </row>
    <row r="2749" spans="17:17" x14ac:dyDescent="0.35">
      <c r="Q2749" s="13"/>
    </row>
    <row r="2750" spans="17:17" x14ac:dyDescent="0.35">
      <c r="Q2750" s="13"/>
    </row>
    <row r="2751" spans="17:17" x14ac:dyDescent="0.35">
      <c r="Q2751" s="13"/>
    </row>
    <row r="2752" spans="17:17" x14ac:dyDescent="0.35">
      <c r="Q2752" s="13"/>
    </row>
    <row r="2753" spans="17:17" x14ac:dyDescent="0.35">
      <c r="Q2753" s="13"/>
    </row>
    <row r="2754" spans="17:17" x14ac:dyDescent="0.35">
      <c r="Q2754" s="13"/>
    </row>
    <row r="2755" spans="17:17" x14ac:dyDescent="0.35">
      <c r="Q2755" s="13"/>
    </row>
    <row r="2756" spans="17:17" x14ac:dyDescent="0.35">
      <c r="Q2756" s="13"/>
    </row>
    <row r="2757" spans="17:17" x14ac:dyDescent="0.35">
      <c r="Q2757" s="13"/>
    </row>
    <row r="2758" spans="17:17" x14ac:dyDescent="0.35">
      <c r="Q2758" s="13"/>
    </row>
    <row r="2759" spans="17:17" x14ac:dyDescent="0.35">
      <c r="Q2759" s="13"/>
    </row>
    <row r="2760" spans="17:17" x14ac:dyDescent="0.35">
      <c r="Q2760" s="13"/>
    </row>
    <row r="2761" spans="17:17" x14ac:dyDescent="0.35">
      <c r="Q2761" s="13"/>
    </row>
    <row r="2762" spans="17:17" x14ac:dyDescent="0.35">
      <c r="Q2762" s="13"/>
    </row>
    <row r="2763" spans="17:17" x14ac:dyDescent="0.35">
      <c r="Q2763" s="13"/>
    </row>
    <row r="2764" spans="17:17" x14ac:dyDescent="0.35">
      <c r="Q2764" s="13"/>
    </row>
    <row r="2765" spans="17:17" x14ac:dyDescent="0.35">
      <c r="Q2765" s="13"/>
    </row>
    <row r="2766" spans="17:17" x14ac:dyDescent="0.35">
      <c r="Q2766" s="13"/>
    </row>
    <row r="2767" spans="17:17" x14ac:dyDescent="0.35">
      <c r="Q2767" s="13"/>
    </row>
    <row r="2768" spans="17:17" x14ac:dyDescent="0.35">
      <c r="Q2768" s="13"/>
    </row>
    <row r="2769" spans="17:17" x14ac:dyDescent="0.35">
      <c r="Q2769" s="13"/>
    </row>
    <row r="2770" spans="17:17" x14ac:dyDescent="0.35">
      <c r="Q2770" s="13"/>
    </row>
    <row r="2771" spans="17:17" x14ac:dyDescent="0.35">
      <c r="Q2771" s="13"/>
    </row>
    <row r="2772" spans="17:17" x14ac:dyDescent="0.35">
      <c r="Q2772" s="13"/>
    </row>
    <row r="2773" spans="17:17" x14ac:dyDescent="0.35">
      <c r="Q2773" s="13"/>
    </row>
    <row r="2774" spans="17:17" x14ac:dyDescent="0.35">
      <c r="Q2774" s="13"/>
    </row>
    <row r="2775" spans="17:17" x14ac:dyDescent="0.35">
      <c r="Q2775" s="13"/>
    </row>
    <row r="2776" spans="17:17" x14ac:dyDescent="0.35">
      <c r="Q2776" s="13"/>
    </row>
    <row r="2777" spans="17:17" x14ac:dyDescent="0.35">
      <c r="Q2777" s="13"/>
    </row>
    <row r="2778" spans="17:17" x14ac:dyDescent="0.35">
      <c r="Q2778" s="13"/>
    </row>
    <row r="2779" spans="17:17" x14ac:dyDescent="0.35">
      <c r="Q2779" s="13"/>
    </row>
    <row r="2780" spans="17:17" x14ac:dyDescent="0.35">
      <c r="Q2780" s="13"/>
    </row>
    <row r="2781" spans="17:17" x14ac:dyDescent="0.35">
      <c r="Q2781" s="13"/>
    </row>
    <row r="2782" spans="17:17" x14ac:dyDescent="0.35">
      <c r="Q2782" s="13"/>
    </row>
    <row r="2783" spans="17:17" x14ac:dyDescent="0.35">
      <c r="Q2783" s="13"/>
    </row>
    <row r="2784" spans="17:17" x14ac:dyDescent="0.35">
      <c r="Q2784" s="13"/>
    </row>
    <row r="2785" spans="17:17" x14ac:dyDescent="0.35">
      <c r="Q2785" s="13"/>
    </row>
    <row r="2786" spans="17:17" x14ac:dyDescent="0.35">
      <c r="Q2786" s="13"/>
    </row>
    <row r="2787" spans="17:17" x14ac:dyDescent="0.35">
      <c r="Q2787" s="13"/>
    </row>
    <row r="2788" spans="17:17" x14ac:dyDescent="0.35">
      <c r="Q2788" s="13"/>
    </row>
    <row r="2789" spans="17:17" x14ac:dyDescent="0.35">
      <c r="Q2789" s="13"/>
    </row>
    <row r="2790" spans="17:17" x14ac:dyDescent="0.35">
      <c r="Q2790" s="13"/>
    </row>
    <row r="2791" spans="17:17" x14ac:dyDescent="0.35">
      <c r="Q2791" s="13"/>
    </row>
    <row r="2792" spans="17:17" x14ac:dyDescent="0.35">
      <c r="Q2792" s="13"/>
    </row>
    <row r="2793" spans="17:17" x14ac:dyDescent="0.35">
      <c r="Q2793" s="13"/>
    </row>
    <row r="2794" spans="17:17" x14ac:dyDescent="0.35">
      <c r="Q2794" s="13"/>
    </row>
    <row r="2795" spans="17:17" x14ac:dyDescent="0.35">
      <c r="Q2795" s="13"/>
    </row>
    <row r="2796" spans="17:17" x14ac:dyDescent="0.35">
      <c r="Q2796" s="13"/>
    </row>
    <row r="2797" spans="17:17" x14ac:dyDescent="0.35">
      <c r="Q2797" s="13"/>
    </row>
    <row r="2798" spans="17:17" x14ac:dyDescent="0.35">
      <c r="Q2798" s="13"/>
    </row>
    <row r="2799" spans="17:17" x14ac:dyDescent="0.35">
      <c r="Q2799" s="13"/>
    </row>
    <row r="2800" spans="17:17" x14ac:dyDescent="0.35">
      <c r="Q2800" s="13"/>
    </row>
    <row r="2801" spans="17:17" x14ac:dyDescent="0.35">
      <c r="Q2801" s="13"/>
    </row>
    <row r="2802" spans="17:17" x14ac:dyDescent="0.35">
      <c r="Q2802" s="13"/>
    </row>
    <row r="2803" spans="17:17" x14ac:dyDescent="0.35">
      <c r="Q2803" s="13"/>
    </row>
    <row r="2804" spans="17:17" x14ac:dyDescent="0.35">
      <c r="Q2804" s="13"/>
    </row>
    <row r="2805" spans="17:17" x14ac:dyDescent="0.35">
      <c r="Q2805" s="13"/>
    </row>
    <row r="2806" spans="17:17" x14ac:dyDescent="0.35">
      <c r="Q2806" s="13"/>
    </row>
    <row r="2807" spans="17:17" x14ac:dyDescent="0.35">
      <c r="Q2807" s="13"/>
    </row>
    <row r="2808" spans="17:17" x14ac:dyDescent="0.35">
      <c r="Q2808" s="13"/>
    </row>
    <row r="2809" spans="17:17" x14ac:dyDescent="0.35">
      <c r="Q2809" s="13"/>
    </row>
    <row r="2810" spans="17:17" x14ac:dyDescent="0.35">
      <c r="Q2810" s="13"/>
    </row>
    <row r="2811" spans="17:17" x14ac:dyDescent="0.35">
      <c r="Q2811" s="13"/>
    </row>
    <row r="2812" spans="17:17" x14ac:dyDescent="0.35">
      <c r="Q2812" s="13"/>
    </row>
    <row r="2813" spans="17:17" x14ac:dyDescent="0.35">
      <c r="Q2813" s="13"/>
    </row>
    <row r="2814" spans="17:17" x14ac:dyDescent="0.35">
      <c r="Q2814" s="13"/>
    </row>
    <row r="2815" spans="17:17" x14ac:dyDescent="0.35">
      <c r="Q2815" s="13"/>
    </row>
    <row r="2816" spans="17:17" x14ac:dyDescent="0.35">
      <c r="Q2816" s="13"/>
    </row>
    <row r="2817" spans="17:17" x14ac:dyDescent="0.35">
      <c r="Q2817" s="13"/>
    </row>
    <row r="2818" spans="17:17" x14ac:dyDescent="0.35">
      <c r="Q2818" s="13"/>
    </row>
    <row r="2819" spans="17:17" x14ac:dyDescent="0.35">
      <c r="Q2819" s="13"/>
    </row>
    <row r="2820" spans="17:17" x14ac:dyDescent="0.35">
      <c r="Q2820" s="13"/>
    </row>
    <row r="2821" spans="17:17" x14ac:dyDescent="0.35">
      <c r="Q2821" s="13"/>
    </row>
    <row r="2822" spans="17:17" x14ac:dyDescent="0.35">
      <c r="Q2822" s="13"/>
    </row>
    <row r="2823" spans="17:17" x14ac:dyDescent="0.35">
      <c r="Q2823" s="13"/>
    </row>
    <row r="2824" spans="17:17" x14ac:dyDescent="0.35">
      <c r="Q2824" s="13"/>
    </row>
    <row r="2825" spans="17:17" x14ac:dyDescent="0.35">
      <c r="Q2825" s="13"/>
    </row>
    <row r="2826" spans="17:17" x14ac:dyDescent="0.35">
      <c r="Q2826" s="13"/>
    </row>
    <row r="2827" spans="17:17" x14ac:dyDescent="0.35">
      <c r="Q2827" s="13"/>
    </row>
    <row r="2828" spans="17:17" x14ac:dyDescent="0.35">
      <c r="Q2828" s="13"/>
    </row>
    <row r="2829" spans="17:17" x14ac:dyDescent="0.35">
      <c r="Q2829" s="13"/>
    </row>
    <row r="2830" spans="17:17" x14ac:dyDescent="0.35">
      <c r="Q2830" s="13"/>
    </row>
    <row r="2831" spans="17:17" x14ac:dyDescent="0.35">
      <c r="Q2831" s="13"/>
    </row>
    <row r="2832" spans="17:17" x14ac:dyDescent="0.35">
      <c r="Q2832" s="13"/>
    </row>
    <row r="2833" spans="17:17" x14ac:dyDescent="0.35">
      <c r="Q2833" s="13"/>
    </row>
    <row r="2834" spans="17:17" x14ac:dyDescent="0.35">
      <c r="Q2834" s="13"/>
    </row>
    <row r="2835" spans="17:17" x14ac:dyDescent="0.35">
      <c r="Q2835" s="13"/>
    </row>
    <row r="2836" spans="17:17" x14ac:dyDescent="0.35">
      <c r="Q2836" s="13"/>
    </row>
    <row r="2837" spans="17:17" x14ac:dyDescent="0.35">
      <c r="Q2837" s="13"/>
    </row>
    <row r="2838" spans="17:17" x14ac:dyDescent="0.35">
      <c r="Q2838" s="13"/>
    </row>
    <row r="2839" spans="17:17" x14ac:dyDescent="0.35">
      <c r="Q2839" s="13"/>
    </row>
    <row r="2840" spans="17:17" x14ac:dyDescent="0.35">
      <c r="Q2840" s="13"/>
    </row>
    <row r="2841" spans="17:17" x14ac:dyDescent="0.35">
      <c r="Q2841" s="13"/>
    </row>
    <row r="2842" spans="17:17" x14ac:dyDescent="0.35">
      <c r="Q2842" s="13"/>
    </row>
    <row r="2843" spans="17:17" x14ac:dyDescent="0.35">
      <c r="Q2843" s="13"/>
    </row>
    <row r="2844" spans="17:17" x14ac:dyDescent="0.35">
      <c r="Q2844" s="13"/>
    </row>
    <row r="2845" spans="17:17" x14ac:dyDescent="0.35">
      <c r="Q2845" s="13"/>
    </row>
    <row r="2846" spans="17:17" x14ac:dyDescent="0.35">
      <c r="Q2846" s="13"/>
    </row>
    <row r="2847" spans="17:17" x14ac:dyDescent="0.35">
      <c r="Q2847" s="13"/>
    </row>
    <row r="2848" spans="17:17" x14ac:dyDescent="0.35">
      <c r="Q2848" s="13"/>
    </row>
    <row r="2849" spans="17:17" x14ac:dyDescent="0.35">
      <c r="Q2849" s="13"/>
    </row>
    <row r="2850" spans="17:17" x14ac:dyDescent="0.35">
      <c r="Q2850" s="13"/>
    </row>
    <row r="2851" spans="17:17" x14ac:dyDescent="0.35">
      <c r="Q2851" s="13"/>
    </row>
    <row r="2852" spans="17:17" x14ac:dyDescent="0.35">
      <c r="Q2852" s="13"/>
    </row>
    <row r="2853" spans="17:17" x14ac:dyDescent="0.35">
      <c r="Q2853" s="13"/>
    </row>
    <row r="2854" spans="17:17" x14ac:dyDescent="0.35">
      <c r="Q2854" s="13"/>
    </row>
    <row r="2855" spans="17:17" x14ac:dyDescent="0.35">
      <c r="Q2855" s="13"/>
    </row>
    <row r="2856" spans="17:17" x14ac:dyDescent="0.35">
      <c r="Q2856" s="13"/>
    </row>
    <row r="2857" spans="17:17" x14ac:dyDescent="0.35">
      <c r="Q2857" s="13"/>
    </row>
    <row r="2858" spans="17:17" x14ac:dyDescent="0.35">
      <c r="Q2858" s="13"/>
    </row>
    <row r="2859" spans="17:17" x14ac:dyDescent="0.35">
      <c r="Q2859" s="13"/>
    </row>
    <row r="2860" spans="17:17" x14ac:dyDescent="0.35">
      <c r="Q2860" s="13"/>
    </row>
    <row r="2861" spans="17:17" x14ac:dyDescent="0.35">
      <c r="Q2861" s="13"/>
    </row>
    <row r="2862" spans="17:17" x14ac:dyDescent="0.35">
      <c r="Q2862" s="13"/>
    </row>
    <row r="2863" spans="17:17" x14ac:dyDescent="0.35">
      <c r="Q2863" s="13"/>
    </row>
    <row r="2864" spans="17:17" x14ac:dyDescent="0.35">
      <c r="Q2864" s="13"/>
    </row>
    <row r="2865" spans="17:17" x14ac:dyDescent="0.35">
      <c r="Q2865" s="13"/>
    </row>
    <row r="2866" spans="17:17" x14ac:dyDescent="0.35">
      <c r="Q2866" s="13"/>
    </row>
    <row r="2867" spans="17:17" x14ac:dyDescent="0.35">
      <c r="Q2867" s="13"/>
    </row>
    <row r="2868" spans="17:17" x14ac:dyDescent="0.35">
      <c r="Q2868" s="13"/>
    </row>
    <row r="2869" spans="17:17" x14ac:dyDescent="0.35">
      <c r="Q2869" s="13"/>
    </row>
    <row r="2870" spans="17:17" x14ac:dyDescent="0.35">
      <c r="Q2870" s="13"/>
    </row>
    <row r="2871" spans="17:17" x14ac:dyDescent="0.35">
      <c r="Q2871" s="13"/>
    </row>
    <row r="2872" spans="17:17" x14ac:dyDescent="0.35">
      <c r="Q2872" s="13"/>
    </row>
    <row r="2873" spans="17:17" x14ac:dyDescent="0.35">
      <c r="Q2873" s="13"/>
    </row>
    <row r="2874" spans="17:17" x14ac:dyDescent="0.35">
      <c r="Q2874" s="13"/>
    </row>
    <row r="2875" spans="17:17" x14ac:dyDescent="0.35">
      <c r="Q2875" s="13"/>
    </row>
    <row r="2876" spans="17:17" x14ac:dyDescent="0.35">
      <c r="Q2876" s="13"/>
    </row>
    <row r="2877" spans="17:17" x14ac:dyDescent="0.35">
      <c r="Q2877" s="13"/>
    </row>
    <row r="2878" spans="17:17" x14ac:dyDescent="0.35">
      <c r="Q2878" s="13"/>
    </row>
    <row r="2879" spans="17:17" x14ac:dyDescent="0.35">
      <c r="Q2879" s="13"/>
    </row>
    <row r="2880" spans="17:17" x14ac:dyDescent="0.35">
      <c r="Q2880" s="13"/>
    </row>
    <row r="2881" spans="17:17" x14ac:dyDescent="0.35">
      <c r="Q2881" s="13"/>
    </row>
    <row r="2882" spans="17:17" x14ac:dyDescent="0.35">
      <c r="Q2882" s="13"/>
    </row>
    <row r="2883" spans="17:17" x14ac:dyDescent="0.35">
      <c r="Q2883" s="13"/>
    </row>
    <row r="2884" spans="17:17" x14ac:dyDescent="0.35">
      <c r="Q2884" s="13"/>
    </row>
    <row r="2885" spans="17:17" x14ac:dyDescent="0.35">
      <c r="Q2885" s="13"/>
    </row>
    <row r="2886" spans="17:17" x14ac:dyDescent="0.35">
      <c r="Q2886" s="13"/>
    </row>
    <row r="2887" spans="17:17" x14ac:dyDescent="0.35">
      <c r="Q2887" s="13"/>
    </row>
    <row r="2888" spans="17:17" x14ac:dyDescent="0.35">
      <c r="Q2888" s="13"/>
    </row>
    <row r="2889" spans="17:17" x14ac:dyDescent="0.35">
      <c r="Q2889" s="13"/>
    </row>
    <row r="2890" spans="17:17" x14ac:dyDescent="0.35">
      <c r="Q2890" s="13"/>
    </row>
    <row r="2891" spans="17:17" x14ac:dyDescent="0.35">
      <c r="Q2891" s="13"/>
    </row>
    <row r="2892" spans="17:17" x14ac:dyDescent="0.35">
      <c r="Q2892" s="13"/>
    </row>
    <row r="2893" spans="17:17" x14ac:dyDescent="0.35">
      <c r="Q2893" s="13"/>
    </row>
    <row r="2894" spans="17:17" x14ac:dyDescent="0.35">
      <c r="Q2894" s="13"/>
    </row>
    <row r="2895" spans="17:17" x14ac:dyDescent="0.35">
      <c r="Q2895" s="13"/>
    </row>
    <row r="2896" spans="17:17" x14ac:dyDescent="0.35">
      <c r="Q2896" s="13"/>
    </row>
    <row r="2897" spans="17:17" x14ac:dyDescent="0.35">
      <c r="Q2897" s="13"/>
    </row>
    <row r="2898" spans="17:17" x14ac:dyDescent="0.35">
      <c r="Q2898" s="13"/>
    </row>
    <row r="2899" spans="17:17" x14ac:dyDescent="0.35">
      <c r="Q2899" s="13"/>
    </row>
    <row r="2900" spans="17:17" x14ac:dyDescent="0.35">
      <c r="Q2900" s="13"/>
    </row>
    <row r="2901" spans="17:17" x14ac:dyDescent="0.35">
      <c r="Q2901" s="13"/>
    </row>
    <row r="2902" spans="17:17" x14ac:dyDescent="0.35">
      <c r="Q2902" s="13"/>
    </row>
    <row r="2903" spans="17:17" x14ac:dyDescent="0.35">
      <c r="Q2903" s="13"/>
    </row>
    <row r="2904" spans="17:17" x14ac:dyDescent="0.35">
      <c r="Q2904" s="13"/>
    </row>
    <row r="2905" spans="17:17" x14ac:dyDescent="0.35">
      <c r="Q2905" s="13"/>
    </row>
    <row r="2906" spans="17:17" x14ac:dyDescent="0.35">
      <c r="Q2906" s="13"/>
    </row>
    <row r="2907" spans="17:17" x14ac:dyDescent="0.35">
      <c r="Q2907" s="13"/>
    </row>
    <row r="2908" spans="17:17" x14ac:dyDescent="0.35">
      <c r="Q2908" s="13"/>
    </row>
    <row r="2909" spans="17:17" x14ac:dyDescent="0.35">
      <c r="Q2909" s="13"/>
    </row>
    <row r="2910" spans="17:17" x14ac:dyDescent="0.35">
      <c r="Q2910" s="13"/>
    </row>
    <row r="2911" spans="17:17" x14ac:dyDescent="0.35">
      <c r="Q2911" s="13"/>
    </row>
    <row r="2912" spans="17:17" x14ac:dyDescent="0.35">
      <c r="Q2912" s="13"/>
    </row>
    <row r="2913" spans="17:17" x14ac:dyDescent="0.35">
      <c r="Q2913" s="13"/>
    </row>
    <row r="2914" spans="17:17" x14ac:dyDescent="0.35">
      <c r="Q2914" s="13"/>
    </row>
    <row r="2915" spans="17:17" x14ac:dyDescent="0.35">
      <c r="Q2915" s="13"/>
    </row>
    <row r="2916" spans="17:17" x14ac:dyDescent="0.35">
      <c r="Q2916" s="13"/>
    </row>
    <row r="2917" spans="17:17" x14ac:dyDescent="0.35">
      <c r="Q2917" s="13"/>
    </row>
    <row r="2918" spans="17:17" x14ac:dyDescent="0.35">
      <c r="Q2918" s="13"/>
    </row>
    <row r="2919" spans="17:17" x14ac:dyDescent="0.35">
      <c r="Q2919" s="13"/>
    </row>
    <row r="2920" spans="17:17" x14ac:dyDescent="0.35">
      <c r="Q2920" s="13"/>
    </row>
    <row r="2921" spans="17:17" x14ac:dyDescent="0.35">
      <c r="Q2921" s="13"/>
    </row>
    <row r="2922" spans="17:17" x14ac:dyDescent="0.35">
      <c r="Q2922" s="13"/>
    </row>
    <row r="2923" spans="17:17" x14ac:dyDescent="0.35">
      <c r="Q2923" s="13"/>
    </row>
    <row r="2924" spans="17:17" x14ac:dyDescent="0.35">
      <c r="Q2924" s="13"/>
    </row>
    <row r="2925" spans="17:17" x14ac:dyDescent="0.35">
      <c r="Q2925" s="13"/>
    </row>
    <row r="2926" spans="17:17" x14ac:dyDescent="0.35">
      <c r="Q2926" s="13"/>
    </row>
    <row r="2927" spans="17:17" x14ac:dyDescent="0.35">
      <c r="Q2927" s="13"/>
    </row>
    <row r="2928" spans="17:17" x14ac:dyDescent="0.35">
      <c r="Q2928" s="13"/>
    </row>
    <row r="2929" spans="17:17" x14ac:dyDescent="0.35">
      <c r="Q2929" s="13"/>
    </row>
    <row r="2930" spans="17:17" x14ac:dyDescent="0.35">
      <c r="Q2930" s="13"/>
    </row>
    <row r="2931" spans="17:17" x14ac:dyDescent="0.35">
      <c r="Q2931" s="13"/>
    </row>
    <row r="2932" spans="17:17" x14ac:dyDescent="0.35">
      <c r="Q2932" s="13"/>
    </row>
    <row r="2933" spans="17:17" x14ac:dyDescent="0.35">
      <c r="Q2933" s="13"/>
    </row>
    <row r="2934" spans="17:17" x14ac:dyDescent="0.35">
      <c r="Q2934" s="13"/>
    </row>
    <row r="2935" spans="17:17" x14ac:dyDescent="0.35">
      <c r="Q2935" s="13"/>
    </row>
    <row r="2936" spans="17:17" x14ac:dyDescent="0.35">
      <c r="Q2936" s="13"/>
    </row>
    <row r="2937" spans="17:17" x14ac:dyDescent="0.35">
      <c r="Q2937" s="13"/>
    </row>
    <row r="2938" spans="17:17" x14ac:dyDescent="0.35">
      <c r="Q2938" s="13"/>
    </row>
    <row r="2939" spans="17:17" x14ac:dyDescent="0.35">
      <c r="Q2939" s="13"/>
    </row>
    <row r="2940" spans="17:17" x14ac:dyDescent="0.35">
      <c r="Q2940" s="13"/>
    </row>
    <row r="2941" spans="17:17" x14ac:dyDescent="0.35">
      <c r="Q2941" s="13"/>
    </row>
    <row r="2942" spans="17:17" x14ac:dyDescent="0.35">
      <c r="Q2942" s="13"/>
    </row>
    <row r="2943" spans="17:17" x14ac:dyDescent="0.35">
      <c r="Q2943" s="13"/>
    </row>
    <row r="2944" spans="17:17" x14ac:dyDescent="0.35">
      <c r="Q2944" s="13"/>
    </row>
    <row r="2945" spans="17:17" x14ac:dyDescent="0.35">
      <c r="Q2945" s="13"/>
    </row>
    <row r="2946" spans="17:17" x14ac:dyDescent="0.35">
      <c r="Q2946" s="13"/>
    </row>
    <row r="2947" spans="17:17" x14ac:dyDescent="0.35">
      <c r="Q2947" s="13"/>
    </row>
    <row r="2948" spans="17:17" x14ac:dyDescent="0.35">
      <c r="Q2948" s="13"/>
    </row>
    <row r="2949" spans="17:17" x14ac:dyDescent="0.35">
      <c r="Q2949" s="13"/>
    </row>
    <row r="2950" spans="17:17" x14ac:dyDescent="0.35">
      <c r="Q2950" s="13"/>
    </row>
    <row r="2951" spans="17:17" x14ac:dyDescent="0.35">
      <c r="Q2951" s="13"/>
    </row>
    <row r="2952" spans="17:17" x14ac:dyDescent="0.35">
      <c r="Q2952" s="13"/>
    </row>
    <row r="2953" spans="17:17" x14ac:dyDescent="0.35">
      <c r="Q2953" s="13"/>
    </row>
    <row r="2954" spans="17:17" x14ac:dyDescent="0.35">
      <c r="Q2954" s="13"/>
    </row>
    <row r="2955" spans="17:17" x14ac:dyDescent="0.35">
      <c r="Q2955" s="13"/>
    </row>
    <row r="2956" spans="17:17" x14ac:dyDescent="0.35">
      <c r="Q2956" s="13"/>
    </row>
    <row r="2957" spans="17:17" x14ac:dyDescent="0.35">
      <c r="Q2957" s="13"/>
    </row>
    <row r="2958" spans="17:17" x14ac:dyDescent="0.35">
      <c r="Q2958" s="13"/>
    </row>
    <row r="2959" spans="17:17" x14ac:dyDescent="0.35">
      <c r="Q2959" s="13"/>
    </row>
    <row r="2960" spans="17:17" x14ac:dyDescent="0.35">
      <c r="Q2960" s="13"/>
    </row>
    <row r="2961" spans="17:17" x14ac:dyDescent="0.35">
      <c r="Q2961" s="13"/>
    </row>
    <row r="2962" spans="17:17" x14ac:dyDescent="0.35">
      <c r="Q2962" s="13"/>
    </row>
    <row r="2963" spans="17:17" x14ac:dyDescent="0.35">
      <c r="Q2963" s="13"/>
    </row>
    <row r="2964" spans="17:17" x14ac:dyDescent="0.35">
      <c r="Q2964" s="13"/>
    </row>
    <row r="2965" spans="17:17" x14ac:dyDescent="0.35">
      <c r="Q2965" s="13"/>
    </row>
    <row r="2966" spans="17:17" x14ac:dyDescent="0.35">
      <c r="Q2966" s="13"/>
    </row>
    <row r="2967" spans="17:17" x14ac:dyDescent="0.35">
      <c r="Q2967" s="13"/>
    </row>
    <row r="2968" spans="17:17" x14ac:dyDescent="0.35">
      <c r="Q2968" s="13"/>
    </row>
    <row r="2969" spans="17:17" x14ac:dyDescent="0.35">
      <c r="Q2969" s="13"/>
    </row>
    <row r="2970" spans="17:17" x14ac:dyDescent="0.35">
      <c r="Q2970" s="13"/>
    </row>
    <row r="2971" spans="17:17" x14ac:dyDescent="0.35">
      <c r="Q2971" s="13"/>
    </row>
    <row r="2972" spans="17:17" x14ac:dyDescent="0.35">
      <c r="Q2972" s="13"/>
    </row>
    <row r="2973" spans="17:17" x14ac:dyDescent="0.35">
      <c r="Q2973" s="13"/>
    </row>
    <row r="2974" spans="17:17" x14ac:dyDescent="0.35">
      <c r="Q2974" s="13"/>
    </row>
    <row r="2975" spans="17:17" x14ac:dyDescent="0.35">
      <c r="Q2975" s="13"/>
    </row>
    <row r="2976" spans="17:17" x14ac:dyDescent="0.35">
      <c r="Q2976" s="13"/>
    </row>
    <row r="2977" spans="17:17" x14ac:dyDescent="0.35">
      <c r="Q2977" s="13"/>
    </row>
    <row r="2978" spans="17:17" x14ac:dyDescent="0.35">
      <c r="Q2978" s="13"/>
    </row>
    <row r="2979" spans="17:17" x14ac:dyDescent="0.35">
      <c r="Q2979" s="13"/>
    </row>
    <row r="2980" spans="17:17" x14ac:dyDescent="0.35">
      <c r="Q2980" s="13"/>
    </row>
    <row r="2981" spans="17:17" x14ac:dyDescent="0.35">
      <c r="Q2981" s="13"/>
    </row>
    <row r="2982" spans="17:17" x14ac:dyDescent="0.35">
      <c r="Q2982" s="13"/>
    </row>
    <row r="2983" spans="17:17" x14ac:dyDescent="0.35">
      <c r="Q2983" s="13"/>
    </row>
    <row r="2984" spans="17:17" x14ac:dyDescent="0.35">
      <c r="Q2984" s="13"/>
    </row>
    <row r="2985" spans="17:17" x14ac:dyDescent="0.35">
      <c r="Q2985" s="13"/>
    </row>
    <row r="2986" spans="17:17" x14ac:dyDescent="0.35">
      <c r="Q2986" s="13"/>
    </row>
    <row r="2987" spans="17:17" x14ac:dyDescent="0.35">
      <c r="Q2987" s="13"/>
    </row>
    <row r="2988" spans="17:17" x14ac:dyDescent="0.35">
      <c r="Q2988" s="13"/>
    </row>
    <row r="2989" spans="17:17" x14ac:dyDescent="0.35">
      <c r="Q2989" s="13"/>
    </row>
    <row r="2990" spans="17:17" x14ac:dyDescent="0.35">
      <c r="Q2990" s="13"/>
    </row>
    <row r="2991" spans="17:17" x14ac:dyDescent="0.35">
      <c r="Q2991" s="13"/>
    </row>
    <row r="2992" spans="17:17" x14ac:dyDescent="0.35">
      <c r="Q2992" s="13"/>
    </row>
    <row r="2993" spans="17:17" x14ac:dyDescent="0.35">
      <c r="Q2993" s="13"/>
    </row>
    <row r="2994" spans="17:17" x14ac:dyDescent="0.35">
      <c r="Q2994" s="13"/>
    </row>
    <row r="2995" spans="17:17" x14ac:dyDescent="0.35">
      <c r="Q2995" s="13"/>
    </row>
    <row r="2996" spans="17:17" x14ac:dyDescent="0.35">
      <c r="Q2996" s="13"/>
    </row>
    <row r="2997" spans="17:17" x14ac:dyDescent="0.35">
      <c r="Q2997" s="13"/>
    </row>
    <row r="2998" spans="17:17" x14ac:dyDescent="0.35">
      <c r="Q2998" s="13"/>
    </row>
    <row r="2999" spans="17:17" x14ac:dyDescent="0.35">
      <c r="Q2999" s="13"/>
    </row>
    <row r="3000" spans="17:17" x14ac:dyDescent="0.35">
      <c r="Q3000" s="13"/>
    </row>
    <row r="3001" spans="17:17" x14ac:dyDescent="0.35">
      <c r="Q3001" s="13"/>
    </row>
    <row r="3002" spans="17:17" x14ac:dyDescent="0.35">
      <c r="Q3002" s="13"/>
    </row>
    <row r="3003" spans="17:17" x14ac:dyDescent="0.35">
      <c r="Q3003" s="13"/>
    </row>
    <row r="3004" spans="17:17" x14ac:dyDescent="0.35">
      <c r="Q3004" s="13"/>
    </row>
    <row r="3005" spans="17:17" x14ac:dyDescent="0.35">
      <c r="Q3005" s="13"/>
    </row>
    <row r="3006" spans="17:17" x14ac:dyDescent="0.35">
      <c r="Q3006" s="13"/>
    </row>
    <row r="3007" spans="17:17" x14ac:dyDescent="0.35">
      <c r="Q3007" s="13"/>
    </row>
    <row r="3008" spans="17:17" x14ac:dyDescent="0.35">
      <c r="Q3008" s="13"/>
    </row>
    <row r="3009" spans="17:17" x14ac:dyDescent="0.35">
      <c r="Q3009" s="13"/>
    </row>
    <row r="3010" spans="17:17" x14ac:dyDescent="0.35">
      <c r="Q3010" s="13"/>
    </row>
    <row r="3011" spans="17:17" x14ac:dyDescent="0.35">
      <c r="Q3011" s="13"/>
    </row>
    <row r="3012" spans="17:17" x14ac:dyDescent="0.35">
      <c r="Q3012" s="13"/>
    </row>
    <row r="3013" spans="17:17" x14ac:dyDescent="0.35">
      <c r="Q3013" s="13"/>
    </row>
    <row r="3014" spans="17:17" x14ac:dyDescent="0.35">
      <c r="Q3014" s="13"/>
    </row>
    <row r="3015" spans="17:17" x14ac:dyDescent="0.35">
      <c r="Q3015" s="13"/>
    </row>
    <row r="3016" spans="17:17" x14ac:dyDescent="0.35">
      <c r="Q3016" s="13"/>
    </row>
    <row r="3017" spans="17:17" x14ac:dyDescent="0.35">
      <c r="Q3017" s="13"/>
    </row>
    <row r="3018" spans="17:17" x14ac:dyDescent="0.35">
      <c r="Q3018" s="13"/>
    </row>
    <row r="3019" spans="17:17" x14ac:dyDescent="0.35">
      <c r="Q3019" s="13"/>
    </row>
    <row r="3020" spans="17:17" x14ac:dyDescent="0.35">
      <c r="Q3020" s="13"/>
    </row>
    <row r="3021" spans="17:17" x14ac:dyDescent="0.35">
      <c r="Q3021" s="13"/>
    </row>
    <row r="3022" spans="17:17" x14ac:dyDescent="0.35">
      <c r="Q3022" s="13"/>
    </row>
    <row r="3023" spans="17:17" x14ac:dyDescent="0.35">
      <c r="Q3023" s="13"/>
    </row>
    <row r="3024" spans="17:17" x14ac:dyDescent="0.35">
      <c r="Q3024" s="13"/>
    </row>
    <row r="3025" spans="17:17" x14ac:dyDescent="0.35">
      <c r="Q3025" s="13"/>
    </row>
    <row r="3026" spans="17:17" x14ac:dyDescent="0.35">
      <c r="Q3026" s="13"/>
    </row>
    <row r="3027" spans="17:17" x14ac:dyDescent="0.35">
      <c r="Q3027" s="13"/>
    </row>
    <row r="3028" spans="17:17" x14ac:dyDescent="0.35">
      <c r="Q3028" s="13"/>
    </row>
    <row r="3029" spans="17:17" x14ac:dyDescent="0.35">
      <c r="Q3029" s="13"/>
    </row>
    <row r="3030" spans="17:17" x14ac:dyDescent="0.35">
      <c r="Q3030" s="13"/>
    </row>
    <row r="3031" spans="17:17" x14ac:dyDescent="0.35">
      <c r="Q3031" s="13"/>
    </row>
    <row r="3032" spans="17:17" x14ac:dyDescent="0.35">
      <c r="Q3032" s="13"/>
    </row>
    <row r="3033" spans="17:17" x14ac:dyDescent="0.35">
      <c r="Q3033" s="13"/>
    </row>
    <row r="3034" spans="17:17" x14ac:dyDescent="0.35">
      <c r="Q3034" s="13"/>
    </row>
    <row r="3035" spans="17:17" x14ac:dyDescent="0.35">
      <c r="Q3035" s="13"/>
    </row>
    <row r="3036" spans="17:17" x14ac:dyDescent="0.35">
      <c r="Q3036" s="13"/>
    </row>
    <row r="3037" spans="17:17" x14ac:dyDescent="0.35">
      <c r="Q3037" s="13"/>
    </row>
    <row r="3038" spans="17:17" x14ac:dyDescent="0.35">
      <c r="Q3038" s="13"/>
    </row>
    <row r="3039" spans="17:17" x14ac:dyDescent="0.35">
      <c r="Q3039" s="13"/>
    </row>
    <row r="3040" spans="17:17" x14ac:dyDescent="0.35">
      <c r="Q3040" s="13"/>
    </row>
    <row r="3041" spans="17:17" x14ac:dyDescent="0.35">
      <c r="Q3041" s="13"/>
    </row>
    <row r="3042" spans="17:17" x14ac:dyDescent="0.35">
      <c r="Q3042" s="13"/>
    </row>
    <row r="3043" spans="17:17" x14ac:dyDescent="0.35">
      <c r="Q3043" s="13"/>
    </row>
    <row r="3044" spans="17:17" x14ac:dyDescent="0.35">
      <c r="Q3044" s="13"/>
    </row>
    <row r="3045" spans="17:17" x14ac:dyDescent="0.35">
      <c r="Q3045" s="13"/>
    </row>
    <row r="3046" spans="17:17" x14ac:dyDescent="0.35">
      <c r="Q3046" s="13"/>
    </row>
    <row r="3047" spans="17:17" x14ac:dyDescent="0.35">
      <c r="Q3047" s="13"/>
    </row>
    <row r="3048" spans="17:17" x14ac:dyDescent="0.35">
      <c r="Q3048" s="13"/>
    </row>
    <row r="3049" spans="17:17" x14ac:dyDescent="0.35">
      <c r="Q3049" s="13"/>
    </row>
    <row r="3050" spans="17:17" x14ac:dyDescent="0.35">
      <c r="Q3050" s="13"/>
    </row>
    <row r="3051" spans="17:17" x14ac:dyDescent="0.35">
      <c r="Q3051" s="13"/>
    </row>
    <row r="3052" spans="17:17" x14ac:dyDescent="0.35">
      <c r="Q3052" s="13"/>
    </row>
    <row r="3053" spans="17:17" x14ac:dyDescent="0.35">
      <c r="Q3053" s="13"/>
    </row>
    <row r="3054" spans="17:17" x14ac:dyDescent="0.35">
      <c r="Q3054" s="13"/>
    </row>
    <row r="3055" spans="17:17" x14ac:dyDescent="0.35">
      <c r="Q3055" s="13"/>
    </row>
    <row r="3056" spans="17:17" x14ac:dyDescent="0.35">
      <c r="Q3056" s="13"/>
    </row>
    <row r="3057" spans="17:17" x14ac:dyDescent="0.35">
      <c r="Q3057" s="13"/>
    </row>
    <row r="3058" spans="17:17" x14ac:dyDescent="0.35">
      <c r="Q3058" s="13"/>
    </row>
    <row r="3059" spans="17:17" x14ac:dyDescent="0.35">
      <c r="Q3059" s="13"/>
    </row>
    <row r="3060" spans="17:17" x14ac:dyDescent="0.35">
      <c r="Q3060" s="13"/>
    </row>
    <row r="3061" spans="17:17" x14ac:dyDescent="0.35">
      <c r="Q3061" s="13"/>
    </row>
    <row r="3062" spans="17:17" x14ac:dyDescent="0.35">
      <c r="Q3062" s="13"/>
    </row>
    <row r="3063" spans="17:17" x14ac:dyDescent="0.35">
      <c r="Q3063" s="13"/>
    </row>
    <row r="3064" spans="17:17" x14ac:dyDescent="0.35">
      <c r="Q3064" s="13"/>
    </row>
    <row r="3065" spans="17:17" x14ac:dyDescent="0.35">
      <c r="Q3065" s="13"/>
    </row>
    <row r="3066" spans="17:17" x14ac:dyDescent="0.35">
      <c r="Q3066" s="13"/>
    </row>
    <row r="3067" spans="17:17" x14ac:dyDescent="0.35">
      <c r="Q3067" s="13"/>
    </row>
    <row r="3068" spans="17:17" x14ac:dyDescent="0.35">
      <c r="Q3068" s="13"/>
    </row>
    <row r="3069" spans="17:17" x14ac:dyDescent="0.35">
      <c r="Q3069" s="13"/>
    </row>
    <row r="3070" spans="17:17" x14ac:dyDescent="0.35">
      <c r="Q3070" s="13"/>
    </row>
    <row r="3071" spans="17:17" x14ac:dyDescent="0.35">
      <c r="Q3071" s="13"/>
    </row>
    <row r="3072" spans="17:17" x14ac:dyDescent="0.35">
      <c r="Q3072" s="13"/>
    </row>
    <row r="3073" spans="17:17" x14ac:dyDescent="0.35">
      <c r="Q3073" s="13"/>
    </row>
    <row r="3074" spans="17:17" x14ac:dyDescent="0.35">
      <c r="Q3074" s="13"/>
    </row>
    <row r="3075" spans="17:17" x14ac:dyDescent="0.35">
      <c r="Q3075" s="13"/>
    </row>
    <row r="3076" spans="17:17" x14ac:dyDescent="0.35">
      <c r="Q3076" s="13"/>
    </row>
    <row r="3077" spans="17:17" x14ac:dyDescent="0.35">
      <c r="Q3077" s="13"/>
    </row>
    <row r="3078" spans="17:17" x14ac:dyDescent="0.35">
      <c r="Q3078" s="13"/>
    </row>
    <row r="3079" spans="17:17" x14ac:dyDescent="0.35">
      <c r="Q3079" s="13"/>
    </row>
    <row r="3080" spans="17:17" x14ac:dyDescent="0.35">
      <c r="Q3080" s="13"/>
    </row>
    <row r="3081" spans="17:17" x14ac:dyDescent="0.35">
      <c r="Q3081" s="13"/>
    </row>
    <row r="3082" spans="17:17" x14ac:dyDescent="0.35">
      <c r="Q3082" s="13"/>
    </row>
    <row r="3083" spans="17:17" x14ac:dyDescent="0.35">
      <c r="Q3083" s="13"/>
    </row>
    <row r="3084" spans="17:17" x14ac:dyDescent="0.35">
      <c r="Q3084" s="13"/>
    </row>
    <row r="3085" spans="17:17" x14ac:dyDescent="0.35">
      <c r="Q3085" s="13"/>
    </row>
    <row r="3086" spans="17:17" x14ac:dyDescent="0.35">
      <c r="Q3086" s="13"/>
    </row>
    <row r="3087" spans="17:17" x14ac:dyDescent="0.35">
      <c r="Q3087" s="13"/>
    </row>
    <row r="3088" spans="17:17" x14ac:dyDescent="0.35">
      <c r="Q3088" s="13"/>
    </row>
    <row r="3089" spans="17:17" x14ac:dyDescent="0.35">
      <c r="Q3089" s="13"/>
    </row>
    <row r="3090" spans="17:17" x14ac:dyDescent="0.35">
      <c r="Q3090" s="13"/>
    </row>
    <row r="3091" spans="17:17" x14ac:dyDescent="0.35">
      <c r="Q3091" s="13"/>
    </row>
    <row r="3092" spans="17:17" x14ac:dyDescent="0.35">
      <c r="Q3092" s="13"/>
    </row>
    <row r="3093" spans="17:17" x14ac:dyDescent="0.35">
      <c r="Q3093" s="13"/>
    </row>
    <row r="3094" spans="17:17" x14ac:dyDescent="0.35">
      <c r="Q3094" s="13"/>
    </row>
    <row r="3095" spans="17:17" x14ac:dyDescent="0.35">
      <c r="Q3095" s="13"/>
    </row>
    <row r="3096" spans="17:17" x14ac:dyDescent="0.35">
      <c r="Q3096" s="13"/>
    </row>
    <row r="3097" spans="17:17" x14ac:dyDescent="0.35">
      <c r="Q3097" s="13"/>
    </row>
    <row r="3098" spans="17:17" x14ac:dyDescent="0.35">
      <c r="Q3098" s="13"/>
    </row>
    <row r="3099" spans="17:17" x14ac:dyDescent="0.35">
      <c r="Q3099" s="13"/>
    </row>
    <row r="3100" spans="17:17" x14ac:dyDescent="0.35">
      <c r="Q3100" s="13"/>
    </row>
    <row r="3101" spans="17:17" x14ac:dyDescent="0.35">
      <c r="Q3101" s="13"/>
    </row>
    <row r="3102" spans="17:17" x14ac:dyDescent="0.35">
      <c r="Q3102" s="13"/>
    </row>
    <row r="3103" spans="17:17" x14ac:dyDescent="0.35">
      <c r="Q3103" s="13"/>
    </row>
    <row r="3104" spans="17:17" x14ac:dyDescent="0.35">
      <c r="Q3104" s="13"/>
    </row>
    <row r="3105" spans="17:17" x14ac:dyDescent="0.35">
      <c r="Q3105" s="13"/>
    </row>
    <row r="3106" spans="17:17" x14ac:dyDescent="0.35">
      <c r="Q3106" s="13"/>
    </row>
    <row r="3107" spans="17:17" x14ac:dyDescent="0.35">
      <c r="Q3107" s="13"/>
    </row>
    <row r="3108" spans="17:17" x14ac:dyDescent="0.35">
      <c r="Q3108" s="13"/>
    </row>
    <row r="3109" spans="17:17" x14ac:dyDescent="0.35">
      <c r="Q3109" s="13"/>
    </row>
    <row r="3110" spans="17:17" x14ac:dyDescent="0.35">
      <c r="Q3110" s="13"/>
    </row>
    <row r="3111" spans="17:17" x14ac:dyDescent="0.35">
      <c r="Q3111" s="13"/>
    </row>
    <row r="3112" spans="17:17" x14ac:dyDescent="0.35">
      <c r="Q3112" s="13"/>
    </row>
    <row r="3113" spans="17:17" x14ac:dyDescent="0.35">
      <c r="Q3113" s="13"/>
    </row>
    <row r="3114" spans="17:17" x14ac:dyDescent="0.35">
      <c r="Q3114" s="13"/>
    </row>
    <row r="3115" spans="17:17" x14ac:dyDescent="0.35">
      <c r="Q3115" s="13"/>
    </row>
    <row r="3116" spans="17:17" x14ac:dyDescent="0.35">
      <c r="Q3116" s="13"/>
    </row>
    <row r="3117" spans="17:17" x14ac:dyDescent="0.35">
      <c r="Q3117" s="13"/>
    </row>
    <row r="3118" spans="17:17" x14ac:dyDescent="0.35">
      <c r="Q3118" s="13"/>
    </row>
    <row r="3119" spans="17:17" x14ac:dyDescent="0.35">
      <c r="Q3119" s="13"/>
    </row>
    <row r="3120" spans="17:17" x14ac:dyDescent="0.35">
      <c r="Q3120" s="13"/>
    </row>
    <row r="3121" spans="17:17" x14ac:dyDescent="0.35">
      <c r="Q3121" s="13"/>
    </row>
    <row r="3122" spans="17:17" x14ac:dyDescent="0.35">
      <c r="Q3122" s="13"/>
    </row>
    <row r="3123" spans="17:17" x14ac:dyDescent="0.35">
      <c r="Q3123" s="13"/>
    </row>
    <row r="3124" spans="17:17" x14ac:dyDescent="0.35">
      <c r="Q3124" s="13"/>
    </row>
    <row r="3125" spans="17:17" x14ac:dyDescent="0.35">
      <c r="Q3125" s="13"/>
    </row>
    <row r="3126" spans="17:17" x14ac:dyDescent="0.35">
      <c r="Q3126" s="13"/>
    </row>
    <row r="3127" spans="17:17" x14ac:dyDescent="0.35">
      <c r="Q3127" s="13"/>
    </row>
    <row r="3128" spans="17:17" x14ac:dyDescent="0.35">
      <c r="Q3128" s="13"/>
    </row>
    <row r="3129" spans="17:17" x14ac:dyDescent="0.35">
      <c r="Q3129" s="13"/>
    </row>
    <row r="3130" spans="17:17" x14ac:dyDescent="0.35">
      <c r="Q3130" s="13"/>
    </row>
    <row r="3131" spans="17:17" x14ac:dyDescent="0.35">
      <c r="Q3131" s="13"/>
    </row>
    <row r="3132" spans="17:17" x14ac:dyDescent="0.35">
      <c r="Q3132" s="13"/>
    </row>
    <row r="3133" spans="17:17" x14ac:dyDescent="0.35">
      <c r="Q3133" s="13"/>
    </row>
    <row r="3134" spans="17:17" x14ac:dyDescent="0.35">
      <c r="Q3134" s="13"/>
    </row>
    <row r="3135" spans="17:17" x14ac:dyDescent="0.35">
      <c r="Q3135" s="13"/>
    </row>
    <row r="3136" spans="17:17" x14ac:dyDescent="0.35">
      <c r="Q3136" s="13"/>
    </row>
    <row r="3137" spans="17:17" x14ac:dyDescent="0.35">
      <c r="Q3137" s="13"/>
    </row>
    <row r="3138" spans="17:17" x14ac:dyDescent="0.35">
      <c r="Q3138" s="13"/>
    </row>
    <row r="3139" spans="17:17" x14ac:dyDescent="0.35">
      <c r="Q3139" s="13"/>
    </row>
    <row r="3140" spans="17:17" x14ac:dyDescent="0.35">
      <c r="Q3140" s="13"/>
    </row>
    <row r="3141" spans="17:17" x14ac:dyDescent="0.35">
      <c r="Q3141" s="13"/>
    </row>
    <row r="3142" spans="17:17" x14ac:dyDescent="0.35">
      <c r="Q3142" s="13"/>
    </row>
    <row r="3143" spans="17:17" x14ac:dyDescent="0.35">
      <c r="Q3143" s="13"/>
    </row>
    <row r="3144" spans="17:17" x14ac:dyDescent="0.35">
      <c r="Q3144" s="13"/>
    </row>
    <row r="3145" spans="17:17" x14ac:dyDescent="0.35">
      <c r="Q3145" s="13"/>
    </row>
    <row r="3146" spans="17:17" x14ac:dyDescent="0.35">
      <c r="Q3146" s="13"/>
    </row>
    <row r="3147" spans="17:17" x14ac:dyDescent="0.35">
      <c r="Q3147" s="13"/>
    </row>
    <row r="3148" spans="17:17" x14ac:dyDescent="0.35">
      <c r="Q3148" s="13"/>
    </row>
    <row r="3149" spans="17:17" x14ac:dyDescent="0.35">
      <c r="Q3149" s="13"/>
    </row>
    <row r="3150" spans="17:17" x14ac:dyDescent="0.35">
      <c r="Q3150" s="13"/>
    </row>
    <row r="3151" spans="17:17" x14ac:dyDescent="0.35">
      <c r="Q3151" s="13"/>
    </row>
    <row r="3152" spans="17:17" x14ac:dyDescent="0.35">
      <c r="Q3152" s="13"/>
    </row>
    <row r="3153" spans="17:17" x14ac:dyDescent="0.35">
      <c r="Q3153" s="13"/>
    </row>
    <row r="3154" spans="17:17" x14ac:dyDescent="0.35">
      <c r="Q3154" s="13"/>
    </row>
    <row r="3155" spans="17:17" x14ac:dyDescent="0.35">
      <c r="Q3155" s="13"/>
    </row>
    <row r="3156" spans="17:17" x14ac:dyDescent="0.35">
      <c r="Q3156" s="13"/>
    </row>
    <row r="3157" spans="17:17" x14ac:dyDescent="0.35">
      <c r="Q3157" s="13"/>
    </row>
    <row r="3158" spans="17:17" x14ac:dyDescent="0.35">
      <c r="Q3158" s="13"/>
    </row>
    <row r="3159" spans="17:17" x14ac:dyDescent="0.35">
      <c r="Q3159" s="13"/>
    </row>
    <row r="3160" spans="17:17" x14ac:dyDescent="0.35">
      <c r="Q3160" s="13"/>
    </row>
    <row r="3161" spans="17:17" x14ac:dyDescent="0.35">
      <c r="Q3161" s="13"/>
    </row>
    <row r="3162" spans="17:17" x14ac:dyDescent="0.35">
      <c r="Q3162" s="13"/>
    </row>
    <row r="3163" spans="17:17" x14ac:dyDescent="0.35">
      <c r="Q3163" s="13"/>
    </row>
    <row r="3164" spans="17:17" x14ac:dyDescent="0.35">
      <c r="Q3164" s="13"/>
    </row>
    <row r="3165" spans="17:17" x14ac:dyDescent="0.35">
      <c r="Q3165" s="13"/>
    </row>
    <row r="3166" spans="17:17" x14ac:dyDescent="0.35">
      <c r="Q3166" s="13"/>
    </row>
    <row r="3167" spans="17:17" x14ac:dyDescent="0.35">
      <c r="Q3167" s="13"/>
    </row>
    <row r="3168" spans="17:17" x14ac:dyDescent="0.35">
      <c r="Q3168" s="13"/>
    </row>
    <row r="3169" spans="17:17" x14ac:dyDescent="0.35">
      <c r="Q3169" s="13"/>
    </row>
    <row r="3170" spans="17:17" x14ac:dyDescent="0.35">
      <c r="Q3170" s="13"/>
    </row>
    <row r="3171" spans="17:17" x14ac:dyDescent="0.35">
      <c r="Q3171" s="13"/>
    </row>
    <row r="3172" spans="17:17" x14ac:dyDescent="0.35">
      <c r="Q3172" s="13"/>
    </row>
    <row r="3173" spans="17:17" x14ac:dyDescent="0.35">
      <c r="Q3173" s="13"/>
    </row>
    <row r="3174" spans="17:17" x14ac:dyDescent="0.35">
      <c r="Q3174" s="13"/>
    </row>
    <row r="3175" spans="17:17" x14ac:dyDescent="0.35">
      <c r="Q3175" s="13"/>
    </row>
    <row r="3176" spans="17:17" x14ac:dyDescent="0.35">
      <c r="Q3176" s="13"/>
    </row>
    <row r="3177" spans="17:17" x14ac:dyDescent="0.35">
      <c r="Q3177" s="13"/>
    </row>
    <row r="3178" spans="17:17" x14ac:dyDescent="0.35">
      <c r="Q3178" s="13"/>
    </row>
    <row r="3179" spans="17:17" x14ac:dyDescent="0.35">
      <c r="Q3179" s="13"/>
    </row>
    <row r="3180" spans="17:17" x14ac:dyDescent="0.35">
      <c r="Q3180" s="13"/>
    </row>
    <row r="3181" spans="17:17" x14ac:dyDescent="0.35">
      <c r="Q3181" s="13"/>
    </row>
    <row r="3182" spans="17:17" x14ac:dyDescent="0.35">
      <c r="Q3182" s="13"/>
    </row>
    <row r="3183" spans="17:17" x14ac:dyDescent="0.35">
      <c r="Q3183" s="13"/>
    </row>
    <row r="3184" spans="17:17" x14ac:dyDescent="0.35">
      <c r="Q3184" s="13"/>
    </row>
    <row r="3185" spans="17:17" x14ac:dyDescent="0.35">
      <c r="Q3185" s="13"/>
    </row>
    <row r="3186" spans="17:17" x14ac:dyDescent="0.35">
      <c r="Q3186" s="13"/>
    </row>
    <row r="3187" spans="17:17" x14ac:dyDescent="0.35">
      <c r="Q3187" s="13"/>
    </row>
    <row r="3188" spans="17:17" x14ac:dyDescent="0.35">
      <c r="Q3188" s="13"/>
    </row>
    <row r="3189" spans="17:17" x14ac:dyDescent="0.35">
      <c r="Q3189" s="13"/>
    </row>
    <row r="3190" spans="17:17" x14ac:dyDescent="0.35">
      <c r="Q3190" s="13"/>
    </row>
    <row r="3191" spans="17:17" x14ac:dyDescent="0.35">
      <c r="Q3191" s="13"/>
    </row>
    <row r="3192" spans="17:17" x14ac:dyDescent="0.35">
      <c r="Q3192" s="13"/>
    </row>
    <row r="3193" spans="17:17" x14ac:dyDescent="0.35">
      <c r="Q3193" s="13"/>
    </row>
    <row r="3194" spans="17:17" x14ac:dyDescent="0.35">
      <c r="Q3194" s="13"/>
    </row>
    <row r="3195" spans="17:17" x14ac:dyDescent="0.35">
      <c r="Q3195" s="13"/>
    </row>
    <row r="3196" spans="17:17" x14ac:dyDescent="0.35">
      <c r="Q3196" s="13"/>
    </row>
    <row r="3197" spans="17:17" x14ac:dyDescent="0.35">
      <c r="Q3197" s="13"/>
    </row>
    <row r="3198" spans="17:17" x14ac:dyDescent="0.35">
      <c r="Q3198" s="13"/>
    </row>
    <row r="3199" spans="17:17" x14ac:dyDescent="0.35">
      <c r="Q3199" s="13"/>
    </row>
    <row r="3200" spans="17:17" x14ac:dyDescent="0.35">
      <c r="Q3200" s="13"/>
    </row>
    <row r="3201" spans="17:17" x14ac:dyDescent="0.35">
      <c r="Q3201" s="13"/>
    </row>
    <row r="3202" spans="17:17" x14ac:dyDescent="0.35">
      <c r="Q3202" s="13"/>
    </row>
    <row r="3203" spans="17:17" x14ac:dyDescent="0.35">
      <c r="Q3203" s="13"/>
    </row>
    <row r="3204" spans="17:17" x14ac:dyDescent="0.35">
      <c r="Q3204" s="13"/>
    </row>
    <row r="3205" spans="17:17" x14ac:dyDescent="0.35">
      <c r="Q3205" s="13"/>
    </row>
    <row r="3206" spans="17:17" x14ac:dyDescent="0.35">
      <c r="Q3206" s="13"/>
    </row>
    <row r="3207" spans="17:17" x14ac:dyDescent="0.35">
      <c r="Q3207" s="13"/>
    </row>
    <row r="3208" spans="17:17" x14ac:dyDescent="0.35">
      <c r="Q3208" s="13"/>
    </row>
    <row r="3209" spans="17:17" x14ac:dyDescent="0.35">
      <c r="Q3209" s="13"/>
    </row>
    <row r="3210" spans="17:17" x14ac:dyDescent="0.35">
      <c r="Q3210" s="13"/>
    </row>
    <row r="3211" spans="17:17" x14ac:dyDescent="0.35">
      <c r="Q3211" s="13"/>
    </row>
    <row r="3212" spans="17:17" x14ac:dyDescent="0.35">
      <c r="Q3212" s="13"/>
    </row>
    <row r="3213" spans="17:17" x14ac:dyDescent="0.35">
      <c r="Q3213" s="13"/>
    </row>
    <row r="3214" spans="17:17" x14ac:dyDescent="0.35">
      <c r="Q3214" s="13"/>
    </row>
    <row r="3215" spans="17:17" x14ac:dyDescent="0.35">
      <c r="Q3215" s="13"/>
    </row>
    <row r="3216" spans="17:17" x14ac:dyDescent="0.35">
      <c r="Q3216" s="13"/>
    </row>
    <row r="3217" spans="17:17" x14ac:dyDescent="0.35">
      <c r="Q3217" s="13"/>
    </row>
    <row r="3218" spans="17:17" x14ac:dyDescent="0.35">
      <c r="Q3218" s="13"/>
    </row>
    <row r="3219" spans="17:17" x14ac:dyDescent="0.35">
      <c r="Q3219" s="13"/>
    </row>
    <row r="3220" spans="17:17" x14ac:dyDescent="0.35">
      <c r="Q3220" s="13"/>
    </row>
    <row r="3221" spans="17:17" x14ac:dyDescent="0.35">
      <c r="Q3221" s="13"/>
    </row>
    <row r="3222" spans="17:17" x14ac:dyDescent="0.35">
      <c r="Q3222" s="13"/>
    </row>
    <row r="3223" spans="17:17" x14ac:dyDescent="0.35">
      <c r="Q3223" s="13"/>
    </row>
    <row r="3224" spans="17:17" x14ac:dyDescent="0.35">
      <c r="Q3224" s="13"/>
    </row>
    <row r="3225" spans="17:17" x14ac:dyDescent="0.35">
      <c r="Q3225" s="13"/>
    </row>
    <row r="3226" spans="17:17" x14ac:dyDescent="0.35">
      <c r="Q3226" s="13"/>
    </row>
    <row r="3227" spans="17:17" x14ac:dyDescent="0.35">
      <c r="Q3227" s="13"/>
    </row>
    <row r="3228" spans="17:17" x14ac:dyDescent="0.35">
      <c r="Q3228" s="13"/>
    </row>
    <row r="3229" spans="17:17" x14ac:dyDescent="0.35">
      <c r="Q3229" s="13"/>
    </row>
    <row r="3230" spans="17:17" x14ac:dyDescent="0.35">
      <c r="Q3230" s="13"/>
    </row>
    <row r="3231" spans="17:17" x14ac:dyDescent="0.35">
      <c r="Q3231" s="13"/>
    </row>
    <row r="3232" spans="17:17" x14ac:dyDescent="0.35">
      <c r="Q3232" s="13"/>
    </row>
    <row r="3233" spans="17:17" x14ac:dyDescent="0.35">
      <c r="Q3233" s="13"/>
    </row>
    <row r="3234" spans="17:17" x14ac:dyDescent="0.35">
      <c r="Q3234" s="13"/>
    </row>
    <row r="3235" spans="17:17" x14ac:dyDescent="0.35">
      <c r="Q3235" s="13"/>
    </row>
    <row r="3236" spans="17:17" x14ac:dyDescent="0.35">
      <c r="Q3236" s="13"/>
    </row>
    <row r="3237" spans="17:17" x14ac:dyDescent="0.35">
      <c r="Q3237" s="13"/>
    </row>
    <row r="3238" spans="17:17" x14ac:dyDescent="0.35">
      <c r="Q3238" s="13"/>
    </row>
    <row r="3239" spans="17:17" x14ac:dyDescent="0.35">
      <c r="Q3239" s="13"/>
    </row>
    <row r="3240" spans="17:17" x14ac:dyDescent="0.35">
      <c r="Q3240" s="13"/>
    </row>
    <row r="3241" spans="17:17" x14ac:dyDescent="0.35">
      <c r="Q3241" s="13"/>
    </row>
    <row r="3242" spans="17:17" x14ac:dyDescent="0.35">
      <c r="Q3242" s="13"/>
    </row>
    <row r="3243" spans="17:17" x14ac:dyDescent="0.35">
      <c r="Q3243" s="13"/>
    </row>
    <row r="3244" spans="17:17" x14ac:dyDescent="0.35">
      <c r="Q3244" s="13"/>
    </row>
    <row r="3245" spans="17:17" x14ac:dyDescent="0.35">
      <c r="Q3245" s="13"/>
    </row>
    <row r="3246" spans="17:17" x14ac:dyDescent="0.35">
      <c r="Q3246" s="13"/>
    </row>
    <row r="3247" spans="17:17" x14ac:dyDescent="0.35">
      <c r="Q3247" s="13"/>
    </row>
    <row r="3248" spans="17:17" x14ac:dyDescent="0.35">
      <c r="Q3248" s="13"/>
    </row>
    <row r="3249" spans="17:17" x14ac:dyDescent="0.35">
      <c r="Q3249" s="13"/>
    </row>
    <row r="3250" spans="17:17" x14ac:dyDescent="0.35">
      <c r="Q3250" s="13"/>
    </row>
    <row r="3251" spans="17:17" x14ac:dyDescent="0.35">
      <c r="Q3251" s="13"/>
    </row>
    <row r="3252" spans="17:17" x14ac:dyDescent="0.35">
      <c r="Q3252" s="13"/>
    </row>
    <row r="3253" spans="17:17" x14ac:dyDescent="0.35">
      <c r="Q3253" s="13"/>
    </row>
    <row r="3254" spans="17:17" x14ac:dyDescent="0.35">
      <c r="Q3254" s="13"/>
    </row>
    <row r="3255" spans="17:17" x14ac:dyDescent="0.35">
      <c r="Q3255" s="13"/>
    </row>
    <row r="3256" spans="17:17" x14ac:dyDescent="0.35">
      <c r="Q3256" s="13"/>
    </row>
    <row r="3257" spans="17:17" x14ac:dyDescent="0.35">
      <c r="Q3257" s="13"/>
    </row>
    <row r="3258" spans="17:17" x14ac:dyDescent="0.35">
      <c r="Q3258" s="13"/>
    </row>
    <row r="3259" spans="17:17" x14ac:dyDescent="0.35">
      <c r="Q3259" s="13"/>
    </row>
    <row r="3260" spans="17:17" x14ac:dyDescent="0.35">
      <c r="Q3260" s="13"/>
    </row>
    <row r="3261" spans="17:17" x14ac:dyDescent="0.35">
      <c r="Q3261" s="13"/>
    </row>
    <row r="3262" spans="17:17" x14ac:dyDescent="0.35">
      <c r="Q3262" s="13"/>
    </row>
    <row r="3263" spans="17:17" x14ac:dyDescent="0.35">
      <c r="Q3263" s="13"/>
    </row>
    <row r="3264" spans="17:17" x14ac:dyDescent="0.35">
      <c r="Q3264" s="13"/>
    </row>
    <row r="3265" spans="17:17" x14ac:dyDescent="0.35">
      <c r="Q3265" s="13"/>
    </row>
    <row r="3266" spans="17:17" x14ac:dyDescent="0.35">
      <c r="Q3266" s="13"/>
    </row>
    <row r="3267" spans="17:17" x14ac:dyDescent="0.35">
      <c r="Q3267" s="13"/>
    </row>
    <row r="3268" spans="17:17" x14ac:dyDescent="0.35">
      <c r="Q3268" s="13"/>
    </row>
    <row r="3269" spans="17:17" x14ac:dyDescent="0.35">
      <c r="Q3269" s="13"/>
    </row>
    <row r="3270" spans="17:17" x14ac:dyDescent="0.35">
      <c r="Q3270" s="13"/>
    </row>
    <row r="3271" spans="17:17" x14ac:dyDescent="0.35">
      <c r="Q3271" s="13"/>
    </row>
    <row r="3272" spans="17:17" x14ac:dyDescent="0.35">
      <c r="Q3272" s="13"/>
    </row>
    <row r="3273" spans="17:17" x14ac:dyDescent="0.35">
      <c r="Q3273" s="13"/>
    </row>
    <row r="3274" spans="17:17" x14ac:dyDescent="0.35">
      <c r="Q3274" s="13"/>
    </row>
    <row r="3275" spans="17:17" x14ac:dyDescent="0.35">
      <c r="Q3275" s="13"/>
    </row>
    <row r="3276" spans="17:17" x14ac:dyDescent="0.35">
      <c r="Q3276" s="13"/>
    </row>
    <row r="3277" spans="17:17" x14ac:dyDescent="0.35">
      <c r="Q3277" s="13"/>
    </row>
    <row r="3278" spans="17:17" x14ac:dyDescent="0.35">
      <c r="Q3278" s="13"/>
    </row>
    <row r="3279" spans="17:17" x14ac:dyDescent="0.35">
      <c r="Q3279" s="13"/>
    </row>
    <row r="3280" spans="17:17" x14ac:dyDescent="0.35">
      <c r="Q3280" s="13"/>
    </row>
    <row r="3281" spans="17:17" x14ac:dyDescent="0.35">
      <c r="Q3281" s="13"/>
    </row>
    <row r="3282" spans="17:17" x14ac:dyDescent="0.35">
      <c r="Q3282" s="13"/>
    </row>
    <row r="3283" spans="17:17" x14ac:dyDescent="0.35">
      <c r="Q3283" s="13"/>
    </row>
    <row r="3284" spans="17:17" x14ac:dyDescent="0.35">
      <c r="Q3284" s="13"/>
    </row>
    <row r="3285" spans="17:17" x14ac:dyDescent="0.35">
      <c r="Q3285" s="13"/>
    </row>
    <row r="3286" spans="17:17" x14ac:dyDescent="0.35">
      <c r="Q3286" s="13"/>
    </row>
    <row r="3287" spans="17:17" x14ac:dyDescent="0.35">
      <c r="Q3287" s="13"/>
    </row>
    <row r="3288" spans="17:17" x14ac:dyDescent="0.35">
      <c r="Q3288" s="13"/>
    </row>
    <row r="3289" spans="17:17" x14ac:dyDescent="0.35">
      <c r="Q3289" s="13"/>
    </row>
    <row r="3290" spans="17:17" x14ac:dyDescent="0.35">
      <c r="Q3290" s="13"/>
    </row>
    <row r="3291" spans="17:17" x14ac:dyDescent="0.35">
      <c r="Q3291" s="13"/>
    </row>
    <row r="3292" spans="17:17" x14ac:dyDescent="0.35">
      <c r="Q3292" s="13"/>
    </row>
    <row r="3293" spans="17:17" x14ac:dyDescent="0.35">
      <c r="Q3293" s="13"/>
    </row>
    <row r="3294" spans="17:17" x14ac:dyDescent="0.35">
      <c r="Q3294" s="13"/>
    </row>
    <row r="3295" spans="17:17" x14ac:dyDescent="0.35">
      <c r="Q3295" s="13"/>
    </row>
    <row r="3296" spans="17:17" x14ac:dyDescent="0.35">
      <c r="Q3296" s="13"/>
    </row>
    <row r="3297" spans="17:17" x14ac:dyDescent="0.35">
      <c r="Q3297" s="13"/>
    </row>
    <row r="3298" spans="17:17" x14ac:dyDescent="0.35">
      <c r="Q3298" s="13"/>
    </row>
    <row r="3299" spans="17:17" x14ac:dyDescent="0.35">
      <c r="Q3299" s="13"/>
    </row>
    <row r="3300" spans="17:17" x14ac:dyDescent="0.35">
      <c r="Q3300" s="13"/>
    </row>
    <row r="3301" spans="17:17" x14ac:dyDescent="0.35">
      <c r="Q3301" s="13"/>
    </row>
    <row r="3302" spans="17:17" x14ac:dyDescent="0.35">
      <c r="Q3302" s="13"/>
    </row>
    <row r="3303" spans="17:17" x14ac:dyDescent="0.35">
      <c r="Q3303" s="13"/>
    </row>
    <row r="3304" spans="17:17" x14ac:dyDescent="0.35">
      <c r="Q3304" s="13"/>
    </row>
    <row r="3305" spans="17:17" x14ac:dyDescent="0.35">
      <c r="Q3305" s="13"/>
    </row>
    <row r="3306" spans="17:17" x14ac:dyDescent="0.35">
      <c r="Q3306" s="13"/>
    </row>
    <row r="3307" spans="17:17" x14ac:dyDescent="0.35">
      <c r="Q3307" s="13"/>
    </row>
    <row r="3308" spans="17:17" x14ac:dyDescent="0.35">
      <c r="Q3308" s="13"/>
    </row>
    <row r="3309" spans="17:17" x14ac:dyDescent="0.35">
      <c r="Q3309" s="13"/>
    </row>
    <row r="3310" spans="17:17" x14ac:dyDescent="0.35">
      <c r="Q3310" s="13"/>
    </row>
    <row r="3311" spans="17:17" x14ac:dyDescent="0.35">
      <c r="Q3311" s="13"/>
    </row>
    <row r="3312" spans="17:17" x14ac:dyDescent="0.35">
      <c r="Q3312" s="13"/>
    </row>
    <row r="3313" spans="17:17" x14ac:dyDescent="0.35">
      <c r="Q3313" s="13"/>
    </row>
    <row r="3314" spans="17:17" x14ac:dyDescent="0.35">
      <c r="Q3314" s="13"/>
    </row>
    <row r="3315" spans="17:17" x14ac:dyDescent="0.35">
      <c r="Q3315" s="13"/>
    </row>
    <row r="3316" spans="17:17" x14ac:dyDescent="0.35">
      <c r="Q3316" s="13"/>
    </row>
    <row r="3317" spans="17:17" x14ac:dyDescent="0.35">
      <c r="Q3317" s="13"/>
    </row>
    <row r="3318" spans="17:17" x14ac:dyDescent="0.35">
      <c r="Q3318" s="13"/>
    </row>
    <row r="3319" spans="17:17" x14ac:dyDescent="0.35">
      <c r="Q3319" s="13"/>
    </row>
    <row r="3320" spans="17:17" x14ac:dyDescent="0.35">
      <c r="Q3320" s="13"/>
    </row>
    <row r="3321" spans="17:17" x14ac:dyDescent="0.35">
      <c r="Q3321" s="13"/>
    </row>
    <row r="3322" spans="17:17" x14ac:dyDescent="0.35">
      <c r="Q3322" s="13"/>
    </row>
    <row r="3323" spans="17:17" x14ac:dyDescent="0.35">
      <c r="Q3323" s="13"/>
    </row>
    <row r="3324" spans="17:17" x14ac:dyDescent="0.35">
      <c r="Q3324" s="13"/>
    </row>
    <row r="3325" spans="17:17" x14ac:dyDescent="0.35">
      <c r="Q3325" s="13"/>
    </row>
    <row r="3326" spans="17:17" x14ac:dyDescent="0.35">
      <c r="Q3326" s="13"/>
    </row>
    <row r="3327" spans="17:17" x14ac:dyDescent="0.35">
      <c r="Q3327" s="13"/>
    </row>
    <row r="3328" spans="17:17" x14ac:dyDescent="0.35">
      <c r="Q3328" s="13"/>
    </row>
    <row r="3329" spans="17:17" x14ac:dyDescent="0.35">
      <c r="Q3329" s="13"/>
    </row>
    <row r="3330" spans="17:17" x14ac:dyDescent="0.35">
      <c r="Q3330" s="13"/>
    </row>
    <row r="3331" spans="17:17" x14ac:dyDescent="0.35">
      <c r="Q3331" s="13"/>
    </row>
    <row r="3332" spans="17:17" x14ac:dyDescent="0.35">
      <c r="Q3332" s="13"/>
    </row>
    <row r="3333" spans="17:17" x14ac:dyDescent="0.35">
      <c r="Q3333" s="13"/>
    </row>
    <row r="3334" spans="17:17" x14ac:dyDescent="0.35">
      <c r="Q3334" s="13"/>
    </row>
    <row r="3335" spans="17:17" x14ac:dyDescent="0.35">
      <c r="Q3335" s="13"/>
    </row>
    <row r="3336" spans="17:17" x14ac:dyDescent="0.35">
      <c r="Q3336" s="13"/>
    </row>
    <row r="3337" spans="17:17" x14ac:dyDescent="0.35">
      <c r="Q3337" s="13"/>
    </row>
    <row r="3338" spans="17:17" x14ac:dyDescent="0.35">
      <c r="Q3338" s="13"/>
    </row>
    <row r="3339" spans="17:17" x14ac:dyDescent="0.35">
      <c r="Q3339" s="13"/>
    </row>
    <row r="3340" spans="17:17" x14ac:dyDescent="0.35">
      <c r="Q3340" s="13"/>
    </row>
    <row r="3341" spans="17:17" x14ac:dyDescent="0.35">
      <c r="Q3341" s="13"/>
    </row>
    <row r="3342" spans="17:17" x14ac:dyDescent="0.35">
      <c r="Q3342" s="13"/>
    </row>
    <row r="3343" spans="17:17" x14ac:dyDescent="0.35">
      <c r="Q3343" s="13"/>
    </row>
    <row r="3344" spans="17:17" x14ac:dyDescent="0.35">
      <c r="Q3344" s="13"/>
    </row>
    <row r="3345" spans="17:17" x14ac:dyDescent="0.35">
      <c r="Q3345" s="13"/>
    </row>
    <row r="3346" spans="17:17" x14ac:dyDescent="0.35">
      <c r="Q3346" s="13"/>
    </row>
    <row r="3347" spans="17:17" x14ac:dyDescent="0.35">
      <c r="Q3347" s="13"/>
    </row>
    <row r="3348" spans="17:17" x14ac:dyDescent="0.35">
      <c r="Q3348" s="13"/>
    </row>
    <row r="3349" spans="17:17" x14ac:dyDescent="0.35">
      <c r="Q3349" s="13"/>
    </row>
    <row r="3350" spans="17:17" x14ac:dyDescent="0.35">
      <c r="Q3350" s="13"/>
    </row>
    <row r="3351" spans="17:17" x14ac:dyDescent="0.35">
      <c r="Q3351" s="13"/>
    </row>
    <row r="3352" spans="17:17" x14ac:dyDescent="0.35">
      <c r="Q3352" s="13"/>
    </row>
    <row r="3353" spans="17:17" x14ac:dyDescent="0.35">
      <c r="Q3353" s="13"/>
    </row>
    <row r="3354" spans="17:17" x14ac:dyDescent="0.35">
      <c r="Q3354" s="13"/>
    </row>
    <row r="3355" spans="17:17" x14ac:dyDescent="0.35">
      <c r="Q3355" s="13"/>
    </row>
    <row r="3356" spans="17:17" x14ac:dyDescent="0.35">
      <c r="Q3356" s="13"/>
    </row>
    <row r="3357" spans="17:17" x14ac:dyDescent="0.35">
      <c r="Q3357" s="13"/>
    </row>
    <row r="3358" spans="17:17" x14ac:dyDescent="0.35">
      <c r="Q3358" s="13"/>
    </row>
    <row r="3359" spans="17:17" x14ac:dyDescent="0.35">
      <c r="Q3359" s="13"/>
    </row>
    <row r="3360" spans="17:17" x14ac:dyDescent="0.35">
      <c r="Q3360" s="13"/>
    </row>
    <row r="3361" spans="17:17" x14ac:dyDescent="0.35">
      <c r="Q3361" s="13"/>
    </row>
    <row r="3362" spans="17:17" x14ac:dyDescent="0.35">
      <c r="Q3362" s="13"/>
    </row>
    <row r="3363" spans="17:17" x14ac:dyDescent="0.35">
      <c r="Q3363" s="13"/>
    </row>
    <row r="3364" spans="17:17" x14ac:dyDescent="0.35">
      <c r="Q3364" s="13"/>
    </row>
    <row r="3365" spans="17:17" x14ac:dyDescent="0.35">
      <c r="Q3365" s="13"/>
    </row>
    <row r="3366" spans="17:17" x14ac:dyDescent="0.35">
      <c r="Q3366" s="13"/>
    </row>
    <row r="3367" spans="17:17" x14ac:dyDescent="0.35">
      <c r="Q3367" s="13"/>
    </row>
    <row r="3368" spans="17:17" x14ac:dyDescent="0.35">
      <c r="Q3368" s="13"/>
    </row>
    <row r="3369" spans="17:17" x14ac:dyDescent="0.35">
      <c r="Q3369" s="13"/>
    </row>
    <row r="3370" spans="17:17" x14ac:dyDescent="0.35">
      <c r="Q3370" s="13"/>
    </row>
    <row r="3371" spans="17:17" x14ac:dyDescent="0.35">
      <c r="Q3371" s="13"/>
    </row>
    <row r="3372" spans="17:17" x14ac:dyDescent="0.35">
      <c r="Q3372" s="13"/>
    </row>
    <row r="3373" spans="17:17" x14ac:dyDescent="0.35">
      <c r="Q3373" s="13"/>
    </row>
    <row r="3374" spans="17:17" x14ac:dyDescent="0.35">
      <c r="Q3374" s="13"/>
    </row>
    <row r="3375" spans="17:17" x14ac:dyDescent="0.35">
      <c r="Q3375" s="13"/>
    </row>
    <row r="3376" spans="17:17" x14ac:dyDescent="0.35">
      <c r="Q3376" s="13"/>
    </row>
    <row r="3377" spans="17:17" x14ac:dyDescent="0.35">
      <c r="Q3377" s="13"/>
    </row>
    <row r="3378" spans="17:17" x14ac:dyDescent="0.35">
      <c r="Q3378" s="13"/>
    </row>
    <row r="3379" spans="17:17" x14ac:dyDescent="0.35">
      <c r="Q3379" s="13"/>
    </row>
    <row r="3380" spans="17:17" x14ac:dyDescent="0.35">
      <c r="Q3380" s="13"/>
    </row>
    <row r="3381" spans="17:17" x14ac:dyDescent="0.35">
      <c r="Q3381" s="13"/>
    </row>
    <row r="3382" spans="17:17" x14ac:dyDescent="0.35">
      <c r="Q3382" s="13"/>
    </row>
    <row r="3383" spans="17:17" x14ac:dyDescent="0.35">
      <c r="Q3383" s="13"/>
    </row>
    <row r="3384" spans="17:17" x14ac:dyDescent="0.35">
      <c r="Q3384" s="13"/>
    </row>
    <row r="3385" spans="17:17" x14ac:dyDescent="0.35">
      <c r="Q3385" s="13"/>
    </row>
    <row r="3386" spans="17:17" x14ac:dyDescent="0.35">
      <c r="Q3386" s="13"/>
    </row>
    <row r="3387" spans="17:17" x14ac:dyDescent="0.35">
      <c r="Q3387" s="13"/>
    </row>
    <row r="3388" spans="17:17" x14ac:dyDescent="0.35">
      <c r="Q3388" s="13"/>
    </row>
    <row r="3389" spans="17:17" x14ac:dyDescent="0.35">
      <c r="Q3389" s="13"/>
    </row>
    <row r="3390" spans="17:17" x14ac:dyDescent="0.35">
      <c r="Q3390" s="13"/>
    </row>
    <row r="3391" spans="17:17" x14ac:dyDescent="0.35">
      <c r="Q3391" s="13"/>
    </row>
    <row r="3392" spans="17:17" x14ac:dyDescent="0.35">
      <c r="Q3392" s="13"/>
    </row>
    <row r="3393" spans="17:17" x14ac:dyDescent="0.35">
      <c r="Q3393" s="13"/>
    </row>
    <row r="3394" spans="17:17" x14ac:dyDescent="0.35">
      <c r="Q3394" s="13"/>
    </row>
    <row r="3395" spans="17:17" x14ac:dyDescent="0.35">
      <c r="Q3395" s="13"/>
    </row>
    <row r="3396" spans="17:17" x14ac:dyDescent="0.35">
      <c r="Q3396" s="13"/>
    </row>
    <row r="3397" spans="17:17" x14ac:dyDescent="0.35">
      <c r="Q3397" s="13"/>
    </row>
    <row r="3398" spans="17:17" x14ac:dyDescent="0.35">
      <c r="Q3398" s="13"/>
    </row>
    <row r="3399" spans="17:17" x14ac:dyDescent="0.35">
      <c r="Q3399" s="13"/>
    </row>
    <row r="3400" spans="17:17" x14ac:dyDescent="0.35">
      <c r="Q3400" s="13"/>
    </row>
    <row r="3401" spans="17:17" x14ac:dyDescent="0.35">
      <c r="Q3401" s="13"/>
    </row>
    <row r="3402" spans="17:17" x14ac:dyDescent="0.35">
      <c r="Q3402" s="13"/>
    </row>
    <row r="3403" spans="17:17" x14ac:dyDescent="0.35">
      <c r="Q3403" s="13"/>
    </row>
    <row r="3404" spans="17:17" x14ac:dyDescent="0.35">
      <c r="Q3404" s="13"/>
    </row>
    <row r="3405" spans="17:17" x14ac:dyDescent="0.35">
      <c r="Q3405" s="13"/>
    </row>
    <row r="3406" spans="17:17" x14ac:dyDescent="0.35">
      <c r="Q3406" s="13"/>
    </row>
    <row r="3407" spans="17:17" x14ac:dyDescent="0.35">
      <c r="Q3407" s="13"/>
    </row>
    <row r="3408" spans="17:17" x14ac:dyDescent="0.35">
      <c r="Q3408" s="13"/>
    </row>
    <row r="3409" spans="17:17" x14ac:dyDescent="0.35">
      <c r="Q3409" s="13"/>
    </row>
    <row r="3410" spans="17:17" x14ac:dyDescent="0.35">
      <c r="Q3410" s="13"/>
    </row>
    <row r="3411" spans="17:17" x14ac:dyDescent="0.35">
      <c r="Q3411" s="13"/>
    </row>
    <row r="3412" spans="17:17" x14ac:dyDescent="0.35">
      <c r="Q3412" s="13"/>
    </row>
    <row r="3413" spans="17:17" x14ac:dyDescent="0.35">
      <c r="Q3413" s="13"/>
    </row>
    <row r="3414" spans="17:17" x14ac:dyDescent="0.35">
      <c r="Q3414" s="13"/>
    </row>
    <row r="3415" spans="17:17" x14ac:dyDescent="0.35">
      <c r="Q3415" s="13"/>
    </row>
    <row r="3416" spans="17:17" x14ac:dyDescent="0.35">
      <c r="Q3416" s="13"/>
    </row>
    <row r="3417" spans="17:17" x14ac:dyDescent="0.35">
      <c r="Q3417" s="13"/>
    </row>
    <row r="3418" spans="17:17" x14ac:dyDescent="0.35">
      <c r="Q3418" s="13"/>
    </row>
    <row r="3419" spans="17:17" x14ac:dyDescent="0.35">
      <c r="Q3419" s="13"/>
    </row>
    <row r="3420" spans="17:17" x14ac:dyDescent="0.35">
      <c r="Q3420" s="13"/>
    </row>
    <row r="3421" spans="17:17" x14ac:dyDescent="0.35">
      <c r="Q3421" s="13"/>
    </row>
    <row r="3422" spans="17:17" x14ac:dyDescent="0.35">
      <c r="Q3422" s="13"/>
    </row>
    <row r="3423" spans="17:17" x14ac:dyDescent="0.35">
      <c r="Q3423" s="13"/>
    </row>
    <row r="3424" spans="17:17" x14ac:dyDescent="0.35">
      <c r="Q3424" s="13"/>
    </row>
    <row r="3425" spans="17:17" x14ac:dyDescent="0.35">
      <c r="Q3425" s="13"/>
    </row>
    <row r="3426" spans="17:17" x14ac:dyDescent="0.35">
      <c r="Q3426" s="13"/>
    </row>
    <row r="3427" spans="17:17" x14ac:dyDescent="0.35">
      <c r="Q3427" s="13"/>
    </row>
    <row r="3428" spans="17:17" x14ac:dyDescent="0.35">
      <c r="Q3428" s="13"/>
    </row>
    <row r="3429" spans="17:17" x14ac:dyDescent="0.35">
      <c r="Q3429" s="13"/>
    </row>
    <row r="3430" spans="17:17" x14ac:dyDescent="0.35">
      <c r="Q3430" s="13"/>
    </row>
    <row r="3431" spans="17:17" x14ac:dyDescent="0.35">
      <c r="Q3431" s="13"/>
    </row>
    <row r="3432" spans="17:17" x14ac:dyDescent="0.35">
      <c r="Q3432" s="13"/>
    </row>
    <row r="3433" spans="17:17" x14ac:dyDescent="0.35">
      <c r="Q3433" s="13"/>
    </row>
    <row r="3434" spans="17:17" x14ac:dyDescent="0.35">
      <c r="Q3434" s="13"/>
    </row>
    <row r="3435" spans="17:17" x14ac:dyDescent="0.35">
      <c r="Q3435" s="13"/>
    </row>
    <row r="3436" spans="17:17" x14ac:dyDescent="0.35">
      <c r="Q3436" s="13"/>
    </row>
    <row r="3437" spans="17:17" x14ac:dyDescent="0.35">
      <c r="Q3437" s="13"/>
    </row>
    <row r="3438" spans="17:17" x14ac:dyDescent="0.35">
      <c r="Q3438" s="13"/>
    </row>
    <row r="3439" spans="17:17" x14ac:dyDescent="0.35">
      <c r="Q3439" s="13"/>
    </row>
    <row r="3440" spans="17:17" x14ac:dyDescent="0.35">
      <c r="Q3440" s="13"/>
    </row>
    <row r="3441" spans="17:17" x14ac:dyDescent="0.35">
      <c r="Q3441" s="13"/>
    </row>
    <row r="3442" spans="17:17" x14ac:dyDescent="0.35">
      <c r="Q3442" s="13"/>
    </row>
    <row r="3443" spans="17:17" x14ac:dyDescent="0.35">
      <c r="Q3443" s="13"/>
    </row>
    <row r="3444" spans="17:17" x14ac:dyDescent="0.35">
      <c r="Q3444" s="13"/>
    </row>
    <row r="3445" spans="17:17" x14ac:dyDescent="0.35">
      <c r="Q3445" s="13"/>
    </row>
    <row r="3446" spans="17:17" x14ac:dyDescent="0.35">
      <c r="Q3446" s="13"/>
    </row>
    <row r="3447" spans="17:17" x14ac:dyDescent="0.35">
      <c r="Q3447" s="13"/>
    </row>
    <row r="3448" spans="17:17" x14ac:dyDescent="0.35">
      <c r="Q3448" s="13"/>
    </row>
    <row r="3449" spans="17:17" x14ac:dyDescent="0.35">
      <c r="Q3449" s="13"/>
    </row>
    <row r="3450" spans="17:17" x14ac:dyDescent="0.35">
      <c r="Q3450" s="13"/>
    </row>
    <row r="3451" spans="17:17" x14ac:dyDescent="0.35">
      <c r="Q3451" s="13"/>
    </row>
    <row r="3452" spans="17:17" x14ac:dyDescent="0.35">
      <c r="Q3452" s="13"/>
    </row>
    <row r="3453" spans="17:17" x14ac:dyDescent="0.35">
      <c r="Q3453" s="13"/>
    </row>
    <row r="3454" spans="17:17" x14ac:dyDescent="0.35">
      <c r="Q3454" s="13"/>
    </row>
    <row r="3455" spans="17:17" x14ac:dyDescent="0.35">
      <c r="Q3455" s="13"/>
    </row>
    <row r="3456" spans="17:17" x14ac:dyDescent="0.35">
      <c r="Q3456" s="13"/>
    </row>
    <row r="3457" spans="17:17" x14ac:dyDescent="0.35">
      <c r="Q3457" s="13"/>
    </row>
    <row r="3458" spans="17:17" x14ac:dyDescent="0.35">
      <c r="Q3458" s="13"/>
    </row>
    <row r="3459" spans="17:17" x14ac:dyDescent="0.35">
      <c r="Q3459" s="13"/>
    </row>
    <row r="3460" spans="17:17" x14ac:dyDescent="0.35">
      <c r="Q3460" s="13"/>
    </row>
    <row r="3461" spans="17:17" x14ac:dyDescent="0.35">
      <c r="Q3461" s="13"/>
    </row>
    <row r="3462" spans="17:17" x14ac:dyDescent="0.35">
      <c r="Q3462" s="13"/>
    </row>
    <row r="3463" spans="17:17" x14ac:dyDescent="0.35">
      <c r="Q3463" s="13"/>
    </row>
    <row r="3464" spans="17:17" x14ac:dyDescent="0.35">
      <c r="Q3464" s="13"/>
    </row>
    <row r="3465" spans="17:17" x14ac:dyDescent="0.35">
      <c r="Q3465" s="13"/>
    </row>
    <row r="3466" spans="17:17" x14ac:dyDescent="0.35">
      <c r="Q3466" s="13"/>
    </row>
    <row r="3467" spans="17:17" x14ac:dyDescent="0.35">
      <c r="Q3467" s="13"/>
    </row>
    <row r="3468" spans="17:17" x14ac:dyDescent="0.35">
      <c r="Q3468" s="13"/>
    </row>
    <row r="3469" spans="17:17" x14ac:dyDescent="0.35">
      <c r="Q3469" s="13"/>
    </row>
    <row r="3470" spans="17:17" x14ac:dyDescent="0.35">
      <c r="Q3470" s="13"/>
    </row>
    <row r="3471" spans="17:17" x14ac:dyDescent="0.35">
      <c r="Q3471" s="13"/>
    </row>
    <row r="3472" spans="17:17" x14ac:dyDescent="0.35">
      <c r="Q3472" s="13"/>
    </row>
    <row r="3473" spans="17:17" x14ac:dyDescent="0.35">
      <c r="Q3473" s="13"/>
    </row>
    <row r="3474" spans="17:17" x14ac:dyDescent="0.35">
      <c r="Q3474" s="13"/>
    </row>
    <row r="3475" spans="17:17" x14ac:dyDescent="0.35">
      <c r="Q3475" s="13"/>
    </row>
    <row r="3476" spans="17:17" x14ac:dyDescent="0.35">
      <c r="Q3476" s="13"/>
    </row>
    <row r="3477" spans="17:17" x14ac:dyDescent="0.35">
      <c r="Q3477" s="13"/>
    </row>
    <row r="3478" spans="17:17" x14ac:dyDescent="0.35">
      <c r="Q3478" s="13"/>
    </row>
    <row r="3479" spans="17:17" x14ac:dyDescent="0.35">
      <c r="Q3479" s="13"/>
    </row>
    <row r="3480" spans="17:17" x14ac:dyDescent="0.35">
      <c r="Q3480" s="13"/>
    </row>
    <row r="3481" spans="17:17" x14ac:dyDescent="0.35">
      <c r="Q3481" s="13"/>
    </row>
    <row r="3482" spans="17:17" x14ac:dyDescent="0.35">
      <c r="Q3482" s="13"/>
    </row>
    <row r="3483" spans="17:17" x14ac:dyDescent="0.35">
      <c r="Q3483" s="13"/>
    </row>
    <row r="3484" spans="17:17" x14ac:dyDescent="0.35">
      <c r="Q3484" s="13"/>
    </row>
    <row r="3485" spans="17:17" x14ac:dyDescent="0.35">
      <c r="Q3485" s="13"/>
    </row>
    <row r="3486" spans="17:17" x14ac:dyDescent="0.35">
      <c r="Q3486" s="13"/>
    </row>
    <row r="3487" spans="17:17" x14ac:dyDescent="0.35">
      <c r="Q3487" s="13"/>
    </row>
    <row r="3488" spans="17:17" x14ac:dyDescent="0.35">
      <c r="Q3488" s="13"/>
    </row>
    <row r="3489" spans="17:17" x14ac:dyDescent="0.35">
      <c r="Q3489" s="13"/>
    </row>
    <row r="3490" spans="17:17" x14ac:dyDescent="0.35">
      <c r="Q3490" s="13"/>
    </row>
    <row r="3491" spans="17:17" x14ac:dyDescent="0.35">
      <c r="Q3491" s="13"/>
    </row>
    <row r="3492" spans="17:17" x14ac:dyDescent="0.35">
      <c r="Q3492" s="13"/>
    </row>
    <row r="3493" spans="17:17" x14ac:dyDescent="0.35">
      <c r="Q3493" s="13"/>
    </row>
    <row r="3494" spans="17:17" x14ac:dyDescent="0.35">
      <c r="Q3494" s="13"/>
    </row>
    <row r="3495" spans="17:17" x14ac:dyDescent="0.35">
      <c r="Q3495" s="13"/>
    </row>
    <row r="3496" spans="17:17" x14ac:dyDescent="0.35">
      <c r="Q3496" s="13"/>
    </row>
    <row r="3497" spans="17:17" x14ac:dyDescent="0.35">
      <c r="Q3497" s="13"/>
    </row>
    <row r="3498" spans="17:17" x14ac:dyDescent="0.35">
      <c r="Q3498" s="13"/>
    </row>
    <row r="3499" spans="17:17" x14ac:dyDescent="0.35">
      <c r="Q3499" s="13"/>
    </row>
    <row r="3500" spans="17:17" x14ac:dyDescent="0.35">
      <c r="Q3500" s="13"/>
    </row>
    <row r="3501" spans="17:17" x14ac:dyDescent="0.35">
      <c r="Q3501" s="13"/>
    </row>
    <row r="3502" spans="17:17" x14ac:dyDescent="0.35">
      <c r="Q3502" s="13"/>
    </row>
    <row r="3503" spans="17:17" x14ac:dyDescent="0.35">
      <c r="Q3503" s="13"/>
    </row>
    <row r="3504" spans="17:17" x14ac:dyDescent="0.35">
      <c r="Q3504" s="13"/>
    </row>
    <row r="3505" spans="17:17" x14ac:dyDescent="0.35">
      <c r="Q3505" s="13"/>
    </row>
    <row r="3506" spans="17:17" x14ac:dyDescent="0.35">
      <c r="Q3506" s="13"/>
    </row>
    <row r="3507" spans="17:17" x14ac:dyDescent="0.35">
      <c r="Q3507" s="13"/>
    </row>
    <row r="3508" spans="17:17" x14ac:dyDescent="0.35">
      <c r="Q3508" s="13"/>
    </row>
    <row r="3509" spans="17:17" x14ac:dyDescent="0.35">
      <c r="Q3509" s="13"/>
    </row>
    <row r="3510" spans="17:17" x14ac:dyDescent="0.35">
      <c r="Q3510" s="13"/>
    </row>
    <row r="3511" spans="17:17" x14ac:dyDescent="0.35">
      <c r="Q3511" s="13"/>
    </row>
    <row r="3512" spans="17:17" x14ac:dyDescent="0.35">
      <c r="Q3512" s="13"/>
    </row>
    <row r="3513" spans="17:17" x14ac:dyDescent="0.35">
      <c r="Q3513" s="13"/>
    </row>
    <row r="3514" spans="17:17" x14ac:dyDescent="0.35">
      <c r="Q3514" s="13"/>
    </row>
    <row r="3515" spans="17:17" x14ac:dyDescent="0.35">
      <c r="Q3515" s="13"/>
    </row>
    <row r="3516" spans="17:17" x14ac:dyDescent="0.35">
      <c r="Q3516" s="13"/>
    </row>
    <row r="3517" spans="17:17" x14ac:dyDescent="0.35">
      <c r="Q3517" s="13"/>
    </row>
    <row r="3518" spans="17:17" x14ac:dyDescent="0.35">
      <c r="Q3518" s="13"/>
    </row>
    <row r="3519" spans="17:17" x14ac:dyDescent="0.35">
      <c r="Q3519" s="13"/>
    </row>
    <row r="3520" spans="17:17" x14ac:dyDescent="0.35">
      <c r="Q3520" s="13"/>
    </row>
    <row r="3521" spans="17:17" x14ac:dyDescent="0.35">
      <c r="Q3521" s="13"/>
    </row>
    <row r="3522" spans="17:17" x14ac:dyDescent="0.35">
      <c r="Q3522" s="13"/>
    </row>
    <row r="3523" spans="17:17" x14ac:dyDescent="0.35">
      <c r="Q3523" s="13"/>
    </row>
    <row r="3524" spans="17:17" x14ac:dyDescent="0.35">
      <c r="Q3524" s="13"/>
    </row>
    <row r="3525" spans="17:17" x14ac:dyDescent="0.35">
      <c r="Q3525" s="13"/>
    </row>
    <row r="3526" spans="17:17" x14ac:dyDescent="0.35">
      <c r="Q3526" s="13"/>
    </row>
    <row r="3527" spans="17:17" x14ac:dyDescent="0.35">
      <c r="Q3527" s="13"/>
    </row>
    <row r="3528" spans="17:17" x14ac:dyDescent="0.35">
      <c r="Q3528" s="13"/>
    </row>
    <row r="3529" spans="17:17" x14ac:dyDescent="0.35">
      <c r="Q3529" s="13"/>
    </row>
    <row r="3530" spans="17:17" x14ac:dyDescent="0.35">
      <c r="Q3530" s="13"/>
    </row>
    <row r="3531" spans="17:17" x14ac:dyDescent="0.35">
      <c r="Q3531" s="13"/>
    </row>
    <row r="3532" spans="17:17" x14ac:dyDescent="0.35">
      <c r="Q3532" s="13"/>
    </row>
    <row r="3533" spans="17:17" x14ac:dyDescent="0.35">
      <c r="Q3533" s="13"/>
    </row>
    <row r="3534" spans="17:17" x14ac:dyDescent="0.35">
      <c r="Q3534" s="13"/>
    </row>
    <row r="3535" spans="17:17" x14ac:dyDescent="0.35">
      <c r="Q3535" s="13"/>
    </row>
    <row r="3536" spans="17:17" x14ac:dyDescent="0.35">
      <c r="Q3536" s="13"/>
    </row>
    <row r="3537" spans="17:17" x14ac:dyDescent="0.35">
      <c r="Q3537" s="13"/>
    </row>
    <row r="3538" spans="17:17" x14ac:dyDescent="0.35">
      <c r="Q3538" s="13"/>
    </row>
    <row r="3539" spans="17:17" x14ac:dyDescent="0.35">
      <c r="Q3539" s="13"/>
    </row>
    <row r="3540" spans="17:17" x14ac:dyDescent="0.35">
      <c r="Q3540" s="13"/>
    </row>
    <row r="3541" spans="17:17" x14ac:dyDescent="0.35">
      <c r="Q3541" s="13"/>
    </row>
    <row r="3542" spans="17:17" x14ac:dyDescent="0.35">
      <c r="Q3542" s="13"/>
    </row>
    <row r="3543" spans="17:17" x14ac:dyDescent="0.35">
      <c r="Q3543" s="13"/>
    </row>
    <row r="3544" spans="17:17" x14ac:dyDescent="0.35">
      <c r="Q3544" s="13"/>
    </row>
    <row r="3545" spans="17:17" x14ac:dyDescent="0.35">
      <c r="Q3545" s="13"/>
    </row>
    <row r="3546" spans="17:17" x14ac:dyDescent="0.35">
      <c r="Q3546" s="13"/>
    </row>
    <row r="3547" spans="17:17" x14ac:dyDescent="0.35">
      <c r="Q3547" s="13"/>
    </row>
    <row r="3548" spans="17:17" x14ac:dyDescent="0.35">
      <c r="Q3548" s="13"/>
    </row>
    <row r="3549" spans="17:17" x14ac:dyDescent="0.35">
      <c r="Q3549" s="13"/>
    </row>
    <row r="3550" spans="17:17" x14ac:dyDescent="0.35">
      <c r="Q3550" s="13"/>
    </row>
    <row r="3551" spans="17:17" x14ac:dyDescent="0.35">
      <c r="Q3551" s="13"/>
    </row>
    <row r="3552" spans="17:17" x14ac:dyDescent="0.35">
      <c r="Q3552" s="13"/>
    </row>
    <row r="3553" spans="17:17" x14ac:dyDescent="0.35">
      <c r="Q3553" s="13"/>
    </row>
    <row r="3554" spans="17:17" x14ac:dyDescent="0.35">
      <c r="Q3554" s="13"/>
    </row>
    <row r="3555" spans="17:17" x14ac:dyDescent="0.35">
      <c r="Q3555" s="13"/>
    </row>
    <row r="3556" spans="17:17" x14ac:dyDescent="0.35">
      <c r="Q3556" s="13"/>
    </row>
    <row r="3557" spans="17:17" x14ac:dyDescent="0.35">
      <c r="Q3557" s="13"/>
    </row>
    <row r="3558" spans="17:17" x14ac:dyDescent="0.35">
      <c r="Q3558" s="13"/>
    </row>
    <row r="3559" spans="17:17" x14ac:dyDescent="0.35">
      <c r="Q3559" s="13"/>
    </row>
    <row r="3560" spans="17:17" x14ac:dyDescent="0.35">
      <c r="Q3560" s="13"/>
    </row>
    <row r="3561" spans="17:17" x14ac:dyDescent="0.35">
      <c r="Q3561" s="13"/>
    </row>
    <row r="3562" spans="17:17" x14ac:dyDescent="0.35">
      <c r="Q3562" s="13"/>
    </row>
    <row r="3563" spans="17:17" x14ac:dyDescent="0.35">
      <c r="Q3563" s="13"/>
    </row>
    <row r="3564" spans="17:17" x14ac:dyDescent="0.35">
      <c r="Q3564" s="13"/>
    </row>
    <row r="3565" spans="17:17" x14ac:dyDescent="0.35">
      <c r="Q3565" s="13"/>
    </row>
    <row r="3566" spans="17:17" x14ac:dyDescent="0.35">
      <c r="Q3566" s="13"/>
    </row>
    <row r="3567" spans="17:17" x14ac:dyDescent="0.35">
      <c r="Q3567" s="13"/>
    </row>
    <row r="3568" spans="17:17" x14ac:dyDescent="0.35">
      <c r="Q3568" s="13"/>
    </row>
    <row r="3569" spans="17:17" x14ac:dyDescent="0.35">
      <c r="Q3569" s="13"/>
    </row>
    <row r="3570" spans="17:17" x14ac:dyDescent="0.35">
      <c r="Q3570" s="13"/>
    </row>
    <row r="3571" spans="17:17" x14ac:dyDescent="0.35">
      <c r="Q3571" s="13"/>
    </row>
    <row r="3572" spans="17:17" x14ac:dyDescent="0.35">
      <c r="Q3572" s="13"/>
    </row>
    <row r="3573" spans="17:17" x14ac:dyDescent="0.35">
      <c r="Q3573" s="13"/>
    </row>
    <row r="3574" spans="17:17" x14ac:dyDescent="0.35">
      <c r="Q3574" s="13"/>
    </row>
    <row r="3575" spans="17:17" x14ac:dyDescent="0.35">
      <c r="Q3575" s="13"/>
    </row>
    <row r="3576" spans="17:17" x14ac:dyDescent="0.35">
      <c r="Q3576" s="13"/>
    </row>
    <row r="3577" spans="17:17" x14ac:dyDescent="0.35">
      <c r="Q3577" s="13"/>
    </row>
    <row r="3578" spans="17:17" x14ac:dyDescent="0.35">
      <c r="Q3578" s="13"/>
    </row>
    <row r="3579" spans="17:17" x14ac:dyDescent="0.35">
      <c r="Q3579" s="13"/>
    </row>
    <row r="3580" spans="17:17" x14ac:dyDescent="0.35">
      <c r="Q3580" s="13"/>
    </row>
    <row r="3581" spans="17:17" x14ac:dyDescent="0.35">
      <c r="Q3581" s="13"/>
    </row>
    <row r="3582" spans="17:17" x14ac:dyDescent="0.35">
      <c r="Q3582" s="13"/>
    </row>
    <row r="3583" spans="17:17" x14ac:dyDescent="0.35">
      <c r="Q3583" s="13"/>
    </row>
    <row r="3584" spans="17:17" x14ac:dyDescent="0.35">
      <c r="Q3584" s="13"/>
    </row>
    <row r="3585" spans="17:17" x14ac:dyDescent="0.35">
      <c r="Q3585" s="13"/>
    </row>
    <row r="3586" spans="17:17" x14ac:dyDescent="0.35">
      <c r="Q3586" s="13"/>
    </row>
    <row r="3587" spans="17:17" x14ac:dyDescent="0.35">
      <c r="Q3587" s="13"/>
    </row>
    <row r="3588" spans="17:17" x14ac:dyDescent="0.35">
      <c r="Q3588" s="13"/>
    </row>
    <row r="3589" spans="17:17" x14ac:dyDescent="0.35">
      <c r="Q3589" s="13"/>
    </row>
    <row r="3590" spans="17:17" x14ac:dyDescent="0.35">
      <c r="Q3590" s="13"/>
    </row>
    <row r="3591" spans="17:17" x14ac:dyDescent="0.35">
      <c r="Q3591" s="13"/>
    </row>
    <row r="3592" spans="17:17" x14ac:dyDescent="0.35">
      <c r="Q3592" s="13"/>
    </row>
    <row r="3593" spans="17:17" x14ac:dyDescent="0.35">
      <c r="Q3593" s="13"/>
    </row>
    <row r="3594" spans="17:17" x14ac:dyDescent="0.35">
      <c r="Q3594" s="13"/>
    </row>
    <row r="3595" spans="17:17" x14ac:dyDescent="0.35">
      <c r="Q3595" s="13"/>
    </row>
    <row r="3596" spans="17:17" x14ac:dyDescent="0.35">
      <c r="Q3596" s="13"/>
    </row>
    <row r="3597" spans="17:17" x14ac:dyDescent="0.35">
      <c r="Q3597" s="13"/>
    </row>
    <row r="3598" spans="17:17" x14ac:dyDescent="0.35">
      <c r="Q3598" s="13"/>
    </row>
    <row r="3599" spans="17:17" x14ac:dyDescent="0.35">
      <c r="Q3599" s="13"/>
    </row>
    <row r="3600" spans="17:17" x14ac:dyDescent="0.35">
      <c r="Q3600" s="13"/>
    </row>
    <row r="3601" spans="17:17" x14ac:dyDescent="0.35">
      <c r="Q3601" s="13"/>
    </row>
    <row r="3602" spans="17:17" x14ac:dyDescent="0.35">
      <c r="Q3602" s="13"/>
    </row>
    <row r="3603" spans="17:17" x14ac:dyDescent="0.35">
      <c r="Q3603" s="13"/>
    </row>
    <row r="3604" spans="17:17" x14ac:dyDescent="0.35">
      <c r="Q3604" s="13"/>
    </row>
    <row r="3605" spans="17:17" x14ac:dyDescent="0.35">
      <c r="Q3605" s="13"/>
    </row>
    <row r="3606" spans="17:17" x14ac:dyDescent="0.35">
      <c r="Q3606" s="13"/>
    </row>
    <row r="3607" spans="17:17" x14ac:dyDescent="0.35">
      <c r="Q3607" s="13"/>
    </row>
    <row r="3608" spans="17:17" x14ac:dyDescent="0.35">
      <c r="Q3608" s="13"/>
    </row>
    <row r="3609" spans="17:17" x14ac:dyDescent="0.35">
      <c r="Q3609" s="13"/>
    </row>
    <row r="3610" spans="17:17" x14ac:dyDescent="0.35">
      <c r="Q3610" s="13"/>
    </row>
    <row r="3611" spans="17:17" x14ac:dyDescent="0.35">
      <c r="Q3611" s="13"/>
    </row>
    <row r="3612" spans="17:17" x14ac:dyDescent="0.35">
      <c r="Q3612" s="13"/>
    </row>
    <row r="3613" spans="17:17" x14ac:dyDescent="0.35">
      <c r="Q3613" s="13"/>
    </row>
    <row r="3614" spans="17:17" x14ac:dyDescent="0.35">
      <c r="Q3614" s="13"/>
    </row>
    <row r="3615" spans="17:17" x14ac:dyDescent="0.35">
      <c r="Q3615" s="13"/>
    </row>
    <row r="3616" spans="17:17" x14ac:dyDescent="0.35">
      <c r="Q3616" s="13"/>
    </row>
    <row r="3617" spans="17:17" x14ac:dyDescent="0.35">
      <c r="Q3617" s="13"/>
    </row>
    <row r="3618" spans="17:17" x14ac:dyDescent="0.35">
      <c r="Q3618" s="13"/>
    </row>
    <row r="3619" spans="17:17" x14ac:dyDescent="0.35">
      <c r="Q3619" s="13"/>
    </row>
    <row r="3620" spans="17:17" x14ac:dyDescent="0.35">
      <c r="Q3620" s="13"/>
    </row>
    <row r="3621" spans="17:17" x14ac:dyDescent="0.35">
      <c r="Q3621" s="13"/>
    </row>
    <row r="3622" spans="17:17" x14ac:dyDescent="0.35">
      <c r="Q3622" s="13"/>
    </row>
    <row r="3623" spans="17:17" x14ac:dyDescent="0.35">
      <c r="Q3623" s="13"/>
    </row>
    <row r="3624" spans="17:17" x14ac:dyDescent="0.35">
      <c r="Q3624" s="13"/>
    </row>
    <row r="3625" spans="17:17" x14ac:dyDescent="0.35">
      <c r="Q3625" s="13"/>
    </row>
    <row r="3626" spans="17:17" x14ac:dyDescent="0.35">
      <c r="Q3626" s="13"/>
    </row>
    <row r="3627" spans="17:17" x14ac:dyDescent="0.35">
      <c r="Q3627" s="13"/>
    </row>
    <row r="3628" spans="17:17" x14ac:dyDescent="0.35">
      <c r="Q3628" s="13"/>
    </row>
    <row r="3629" spans="17:17" x14ac:dyDescent="0.35">
      <c r="Q3629" s="13"/>
    </row>
    <row r="3630" spans="17:17" x14ac:dyDescent="0.35">
      <c r="Q3630" s="13"/>
    </row>
    <row r="3631" spans="17:17" x14ac:dyDescent="0.35">
      <c r="Q3631" s="13"/>
    </row>
    <row r="3632" spans="17:17" x14ac:dyDescent="0.35">
      <c r="Q3632" s="13"/>
    </row>
    <row r="3633" spans="17:17" x14ac:dyDescent="0.35">
      <c r="Q3633" s="13"/>
    </row>
    <row r="3634" spans="17:17" x14ac:dyDescent="0.35">
      <c r="Q3634" s="13"/>
    </row>
    <row r="3635" spans="17:17" x14ac:dyDescent="0.35">
      <c r="Q3635" s="13"/>
    </row>
    <row r="3636" spans="17:17" x14ac:dyDescent="0.35">
      <c r="Q3636" s="13"/>
    </row>
    <row r="3637" spans="17:17" x14ac:dyDescent="0.35">
      <c r="Q3637" s="13"/>
    </row>
    <row r="3638" spans="17:17" x14ac:dyDescent="0.35">
      <c r="Q3638" s="13"/>
    </row>
    <row r="3639" spans="17:17" x14ac:dyDescent="0.35">
      <c r="Q3639" s="13"/>
    </row>
    <row r="3640" spans="17:17" x14ac:dyDescent="0.35">
      <c r="Q3640" s="13"/>
    </row>
    <row r="3641" spans="17:17" x14ac:dyDescent="0.35">
      <c r="Q3641" s="13"/>
    </row>
    <row r="3642" spans="17:17" x14ac:dyDescent="0.35">
      <c r="Q3642" s="13"/>
    </row>
    <row r="3643" spans="17:17" x14ac:dyDescent="0.35">
      <c r="Q3643" s="13"/>
    </row>
    <row r="3644" spans="17:17" x14ac:dyDescent="0.35">
      <c r="Q3644" s="13"/>
    </row>
    <row r="3645" spans="17:17" x14ac:dyDescent="0.35">
      <c r="Q3645" s="13"/>
    </row>
    <row r="3646" spans="17:17" x14ac:dyDescent="0.35">
      <c r="Q3646" s="13"/>
    </row>
    <row r="3647" spans="17:17" x14ac:dyDescent="0.35">
      <c r="Q3647" s="13"/>
    </row>
    <row r="3648" spans="17:17" x14ac:dyDescent="0.35">
      <c r="Q3648" s="13"/>
    </row>
    <row r="3649" spans="17:17" x14ac:dyDescent="0.35">
      <c r="Q3649" s="13"/>
    </row>
    <row r="3650" spans="17:17" x14ac:dyDescent="0.35">
      <c r="Q3650" s="13"/>
    </row>
    <row r="3651" spans="17:17" x14ac:dyDescent="0.35">
      <c r="Q3651" s="13"/>
    </row>
    <row r="3652" spans="17:17" x14ac:dyDescent="0.35">
      <c r="Q3652" s="13"/>
    </row>
    <row r="3653" spans="17:17" x14ac:dyDescent="0.35">
      <c r="Q3653" s="13"/>
    </row>
    <row r="3654" spans="17:17" x14ac:dyDescent="0.35">
      <c r="Q3654" s="13"/>
    </row>
    <row r="3655" spans="17:17" x14ac:dyDescent="0.35">
      <c r="Q3655" s="13"/>
    </row>
    <row r="3656" spans="17:17" x14ac:dyDescent="0.35">
      <c r="Q3656" s="13"/>
    </row>
    <row r="3657" spans="17:17" x14ac:dyDescent="0.35">
      <c r="Q3657" s="13"/>
    </row>
    <row r="3658" spans="17:17" x14ac:dyDescent="0.35">
      <c r="Q3658" s="13"/>
    </row>
    <row r="3659" spans="17:17" x14ac:dyDescent="0.35">
      <c r="Q3659" s="13"/>
    </row>
    <row r="3660" spans="17:17" x14ac:dyDescent="0.35">
      <c r="Q3660" s="13"/>
    </row>
    <row r="3661" spans="17:17" x14ac:dyDescent="0.35">
      <c r="Q3661" s="13"/>
    </row>
    <row r="3662" spans="17:17" x14ac:dyDescent="0.35">
      <c r="Q3662" s="13"/>
    </row>
    <row r="3663" spans="17:17" x14ac:dyDescent="0.35">
      <c r="Q3663" s="13"/>
    </row>
    <row r="3664" spans="17:17" x14ac:dyDescent="0.35">
      <c r="Q3664" s="13"/>
    </row>
    <row r="3665" spans="17:17" x14ac:dyDescent="0.35">
      <c r="Q3665" s="13"/>
    </row>
    <row r="3666" spans="17:17" x14ac:dyDescent="0.35">
      <c r="Q3666" s="13"/>
    </row>
    <row r="3667" spans="17:17" x14ac:dyDescent="0.35">
      <c r="Q3667" s="13"/>
    </row>
    <row r="3668" spans="17:17" x14ac:dyDescent="0.35">
      <c r="Q3668" s="13"/>
    </row>
    <row r="3669" spans="17:17" x14ac:dyDescent="0.35">
      <c r="Q3669" s="13"/>
    </row>
    <row r="3670" spans="17:17" x14ac:dyDescent="0.35">
      <c r="Q3670" s="13"/>
    </row>
    <row r="3671" spans="17:17" x14ac:dyDescent="0.35">
      <c r="Q3671" s="13"/>
    </row>
    <row r="3672" spans="17:17" x14ac:dyDescent="0.35">
      <c r="Q3672" s="13"/>
    </row>
    <row r="3673" spans="17:17" x14ac:dyDescent="0.35">
      <c r="Q3673" s="13"/>
    </row>
    <row r="3674" spans="17:17" x14ac:dyDescent="0.35">
      <c r="Q3674" s="13"/>
    </row>
    <row r="3675" spans="17:17" x14ac:dyDescent="0.35">
      <c r="Q3675" s="13"/>
    </row>
    <row r="3676" spans="17:17" x14ac:dyDescent="0.35">
      <c r="Q3676" s="13"/>
    </row>
    <row r="3677" spans="17:17" x14ac:dyDescent="0.35">
      <c r="Q3677" s="13"/>
    </row>
    <row r="3678" spans="17:17" x14ac:dyDescent="0.35">
      <c r="Q3678" s="13"/>
    </row>
    <row r="3679" spans="17:17" x14ac:dyDescent="0.35">
      <c r="Q3679" s="13"/>
    </row>
    <row r="3680" spans="17:17" x14ac:dyDescent="0.35">
      <c r="Q3680" s="13"/>
    </row>
    <row r="3681" spans="17:17" x14ac:dyDescent="0.35">
      <c r="Q3681" s="13"/>
    </row>
    <row r="3682" spans="17:17" x14ac:dyDescent="0.35">
      <c r="Q3682" s="13"/>
    </row>
    <row r="3683" spans="17:17" x14ac:dyDescent="0.35">
      <c r="Q3683" s="13"/>
    </row>
    <row r="3684" spans="17:17" x14ac:dyDescent="0.35">
      <c r="Q3684" s="13"/>
    </row>
    <row r="3685" spans="17:17" x14ac:dyDescent="0.35">
      <c r="Q3685" s="13"/>
    </row>
    <row r="3686" spans="17:17" x14ac:dyDescent="0.35">
      <c r="Q3686" s="13"/>
    </row>
    <row r="3687" spans="17:17" x14ac:dyDescent="0.35">
      <c r="Q3687" s="13"/>
    </row>
    <row r="3688" spans="17:17" x14ac:dyDescent="0.35">
      <c r="Q3688" s="13"/>
    </row>
    <row r="3689" spans="17:17" x14ac:dyDescent="0.35">
      <c r="Q3689" s="13"/>
    </row>
    <row r="3690" spans="17:17" x14ac:dyDescent="0.35">
      <c r="Q3690" s="13"/>
    </row>
    <row r="3691" spans="17:17" x14ac:dyDescent="0.35">
      <c r="Q3691" s="13"/>
    </row>
    <row r="3692" spans="17:17" x14ac:dyDescent="0.35">
      <c r="Q3692" s="13"/>
    </row>
    <row r="3693" spans="17:17" x14ac:dyDescent="0.35">
      <c r="Q3693" s="13"/>
    </row>
    <row r="3694" spans="17:17" x14ac:dyDescent="0.35">
      <c r="Q3694" s="13"/>
    </row>
    <row r="3695" spans="17:17" x14ac:dyDescent="0.35">
      <c r="Q3695" s="13"/>
    </row>
    <row r="3696" spans="17:17" x14ac:dyDescent="0.35">
      <c r="Q3696" s="13"/>
    </row>
    <row r="3697" spans="17:17" x14ac:dyDescent="0.35">
      <c r="Q3697" s="13"/>
    </row>
    <row r="3698" spans="17:17" x14ac:dyDescent="0.35">
      <c r="Q3698" s="13"/>
    </row>
    <row r="3699" spans="17:17" x14ac:dyDescent="0.35">
      <c r="Q3699" s="13"/>
    </row>
    <row r="3700" spans="17:17" x14ac:dyDescent="0.35">
      <c r="Q3700" s="13"/>
    </row>
    <row r="3701" spans="17:17" x14ac:dyDescent="0.35">
      <c r="Q3701" s="13"/>
    </row>
    <row r="3702" spans="17:17" x14ac:dyDescent="0.35">
      <c r="Q3702" s="13"/>
    </row>
    <row r="3703" spans="17:17" x14ac:dyDescent="0.35">
      <c r="Q3703" s="13"/>
    </row>
    <row r="3704" spans="17:17" x14ac:dyDescent="0.35">
      <c r="Q3704" s="13"/>
    </row>
    <row r="3705" spans="17:17" x14ac:dyDescent="0.35">
      <c r="Q3705" s="13"/>
    </row>
    <row r="3706" spans="17:17" x14ac:dyDescent="0.35">
      <c r="Q3706" s="13"/>
    </row>
    <row r="3707" spans="17:17" x14ac:dyDescent="0.35">
      <c r="Q3707" s="13"/>
    </row>
    <row r="3708" spans="17:17" x14ac:dyDescent="0.35">
      <c r="Q3708" s="13"/>
    </row>
    <row r="3709" spans="17:17" x14ac:dyDescent="0.35">
      <c r="Q3709" s="13"/>
    </row>
    <row r="3710" spans="17:17" x14ac:dyDescent="0.35">
      <c r="Q3710" s="13"/>
    </row>
    <row r="3711" spans="17:17" x14ac:dyDescent="0.35">
      <c r="Q3711" s="13"/>
    </row>
    <row r="3712" spans="17:17" x14ac:dyDescent="0.35">
      <c r="Q3712" s="13"/>
    </row>
    <row r="3713" spans="17:17" x14ac:dyDescent="0.35">
      <c r="Q3713" s="13"/>
    </row>
    <row r="3714" spans="17:17" x14ac:dyDescent="0.35">
      <c r="Q3714" s="13"/>
    </row>
    <row r="3715" spans="17:17" x14ac:dyDescent="0.35">
      <c r="Q3715" s="13"/>
    </row>
    <row r="3716" spans="17:17" x14ac:dyDescent="0.35">
      <c r="Q3716" s="13"/>
    </row>
    <row r="3717" spans="17:17" x14ac:dyDescent="0.35">
      <c r="Q3717" s="13"/>
    </row>
    <row r="3718" spans="17:17" x14ac:dyDescent="0.35">
      <c r="Q3718" s="13"/>
    </row>
    <row r="3719" spans="17:17" x14ac:dyDescent="0.35">
      <c r="Q3719" s="13"/>
    </row>
    <row r="3720" spans="17:17" x14ac:dyDescent="0.35">
      <c r="Q3720" s="13"/>
    </row>
    <row r="3721" spans="17:17" x14ac:dyDescent="0.35">
      <c r="Q3721" s="13"/>
    </row>
    <row r="3722" spans="17:17" x14ac:dyDescent="0.35">
      <c r="Q3722" s="13"/>
    </row>
    <row r="3723" spans="17:17" x14ac:dyDescent="0.35">
      <c r="Q3723" s="13"/>
    </row>
    <row r="3724" spans="17:17" x14ac:dyDescent="0.35">
      <c r="Q3724" s="13"/>
    </row>
    <row r="3725" spans="17:17" x14ac:dyDescent="0.35">
      <c r="Q3725" s="13"/>
    </row>
    <row r="3726" spans="17:17" x14ac:dyDescent="0.35">
      <c r="Q3726" s="13"/>
    </row>
    <row r="3727" spans="17:17" x14ac:dyDescent="0.35">
      <c r="Q3727" s="13"/>
    </row>
    <row r="3728" spans="17:17" x14ac:dyDescent="0.35">
      <c r="Q3728" s="13"/>
    </row>
    <row r="3729" spans="17:17" x14ac:dyDescent="0.35">
      <c r="Q3729" s="13"/>
    </row>
    <row r="3730" spans="17:17" x14ac:dyDescent="0.35">
      <c r="Q3730" s="13"/>
    </row>
    <row r="3731" spans="17:17" x14ac:dyDescent="0.35">
      <c r="Q3731" s="13"/>
    </row>
    <row r="3732" spans="17:17" x14ac:dyDescent="0.35">
      <c r="Q3732" s="13"/>
    </row>
    <row r="3733" spans="17:17" x14ac:dyDescent="0.35">
      <c r="Q3733" s="13"/>
    </row>
    <row r="3734" spans="17:17" x14ac:dyDescent="0.35">
      <c r="Q3734" s="13"/>
    </row>
    <row r="3735" spans="17:17" x14ac:dyDescent="0.35">
      <c r="Q3735" s="13"/>
    </row>
    <row r="3736" spans="17:17" x14ac:dyDescent="0.35">
      <c r="Q3736" s="13"/>
    </row>
    <row r="3737" spans="17:17" x14ac:dyDescent="0.35">
      <c r="Q3737" s="13"/>
    </row>
    <row r="3738" spans="17:17" x14ac:dyDescent="0.35">
      <c r="Q3738" s="13"/>
    </row>
    <row r="3739" spans="17:17" x14ac:dyDescent="0.35">
      <c r="Q3739" s="13"/>
    </row>
    <row r="3740" spans="17:17" x14ac:dyDescent="0.35">
      <c r="Q3740" s="13"/>
    </row>
    <row r="3741" spans="17:17" x14ac:dyDescent="0.35">
      <c r="Q3741" s="13"/>
    </row>
    <row r="3742" spans="17:17" x14ac:dyDescent="0.35">
      <c r="Q3742" s="13"/>
    </row>
    <row r="3743" spans="17:17" x14ac:dyDescent="0.35">
      <c r="Q3743" s="13"/>
    </row>
    <row r="3744" spans="17:17" x14ac:dyDescent="0.35">
      <c r="Q3744" s="13"/>
    </row>
    <row r="3745" spans="17:17" x14ac:dyDescent="0.35">
      <c r="Q3745" s="13"/>
    </row>
    <row r="3746" spans="17:17" x14ac:dyDescent="0.35">
      <c r="Q3746" s="13"/>
    </row>
    <row r="3747" spans="17:17" x14ac:dyDescent="0.35">
      <c r="Q3747" s="13"/>
    </row>
    <row r="3748" spans="17:17" x14ac:dyDescent="0.35">
      <c r="Q3748" s="13"/>
    </row>
    <row r="3749" spans="17:17" x14ac:dyDescent="0.35">
      <c r="Q3749" s="13"/>
    </row>
    <row r="3750" spans="17:17" x14ac:dyDescent="0.35">
      <c r="Q3750" s="13"/>
    </row>
    <row r="3751" spans="17:17" x14ac:dyDescent="0.35">
      <c r="Q3751" s="13"/>
    </row>
    <row r="3752" spans="17:17" x14ac:dyDescent="0.35">
      <c r="Q3752" s="13"/>
    </row>
    <row r="3753" spans="17:17" x14ac:dyDescent="0.35">
      <c r="Q3753" s="13"/>
    </row>
    <row r="3754" spans="17:17" x14ac:dyDescent="0.35">
      <c r="Q3754" s="13"/>
    </row>
    <row r="3755" spans="17:17" x14ac:dyDescent="0.35">
      <c r="Q3755" s="13"/>
    </row>
    <row r="3756" spans="17:17" x14ac:dyDescent="0.35">
      <c r="Q3756" s="13"/>
    </row>
    <row r="3757" spans="17:17" x14ac:dyDescent="0.35">
      <c r="Q3757" s="13"/>
    </row>
    <row r="3758" spans="17:17" x14ac:dyDescent="0.35">
      <c r="Q3758" s="13"/>
    </row>
    <row r="3759" spans="17:17" x14ac:dyDescent="0.35">
      <c r="Q3759" s="13"/>
    </row>
    <row r="3760" spans="17:17" x14ac:dyDescent="0.35">
      <c r="Q3760" s="13"/>
    </row>
    <row r="3761" spans="17:17" x14ac:dyDescent="0.35">
      <c r="Q3761" s="13"/>
    </row>
    <row r="3762" spans="17:17" x14ac:dyDescent="0.35">
      <c r="Q3762" s="13"/>
    </row>
    <row r="3763" spans="17:17" x14ac:dyDescent="0.35">
      <c r="Q3763" s="13"/>
    </row>
    <row r="3764" spans="17:17" x14ac:dyDescent="0.35">
      <c r="Q3764" s="13"/>
    </row>
    <row r="3765" spans="17:17" x14ac:dyDescent="0.35">
      <c r="Q3765" s="13"/>
    </row>
    <row r="3766" spans="17:17" x14ac:dyDescent="0.35">
      <c r="Q3766" s="13"/>
    </row>
    <row r="3767" spans="17:17" x14ac:dyDescent="0.35">
      <c r="Q3767" s="13"/>
    </row>
    <row r="3768" spans="17:17" x14ac:dyDescent="0.35">
      <c r="Q3768" s="13"/>
    </row>
    <row r="3769" spans="17:17" x14ac:dyDescent="0.35">
      <c r="Q3769" s="13"/>
    </row>
    <row r="3770" spans="17:17" x14ac:dyDescent="0.35">
      <c r="Q3770" s="13"/>
    </row>
    <row r="3771" spans="17:17" x14ac:dyDescent="0.35">
      <c r="Q3771" s="13"/>
    </row>
    <row r="3772" spans="17:17" x14ac:dyDescent="0.35">
      <c r="Q3772" s="13"/>
    </row>
    <row r="3773" spans="17:17" x14ac:dyDescent="0.35">
      <c r="Q3773" s="13"/>
    </row>
    <row r="3774" spans="17:17" x14ac:dyDescent="0.35">
      <c r="Q3774" s="13"/>
    </row>
    <row r="3775" spans="17:17" x14ac:dyDescent="0.35">
      <c r="Q3775" s="13"/>
    </row>
    <row r="3776" spans="17:17" x14ac:dyDescent="0.35">
      <c r="Q3776" s="13"/>
    </row>
    <row r="3777" spans="17:17" x14ac:dyDescent="0.35">
      <c r="Q3777" s="13"/>
    </row>
    <row r="3778" spans="17:17" x14ac:dyDescent="0.35">
      <c r="Q3778" s="13"/>
    </row>
    <row r="3779" spans="17:17" x14ac:dyDescent="0.35">
      <c r="Q3779" s="13"/>
    </row>
    <row r="3780" spans="17:17" x14ac:dyDescent="0.35">
      <c r="Q3780" s="13"/>
    </row>
    <row r="3781" spans="17:17" x14ac:dyDescent="0.35">
      <c r="Q3781" s="13"/>
    </row>
    <row r="3782" spans="17:17" x14ac:dyDescent="0.35">
      <c r="Q3782" s="13"/>
    </row>
    <row r="3783" spans="17:17" x14ac:dyDescent="0.35">
      <c r="Q3783" s="13"/>
    </row>
    <row r="3784" spans="17:17" x14ac:dyDescent="0.35">
      <c r="Q3784" s="13"/>
    </row>
    <row r="3785" spans="17:17" x14ac:dyDescent="0.35">
      <c r="Q3785" s="13"/>
    </row>
    <row r="3786" spans="17:17" x14ac:dyDescent="0.35">
      <c r="Q3786" s="13"/>
    </row>
    <row r="3787" spans="17:17" x14ac:dyDescent="0.35">
      <c r="Q3787" s="13"/>
    </row>
    <row r="3788" spans="17:17" x14ac:dyDescent="0.35">
      <c r="Q3788" s="13"/>
    </row>
    <row r="3789" spans="17:17" x14ac:dyDescent="0.35">
      <c r="Q3789" s="13"/>
    </row>
    <row r="3790" spans="17:17" x14ac:dyDescent="0.35">
      <c r="Q3790" s="13"/>
    </row>
    <row r="3791" spans="17:17" x14ac:dyDescent="0.35">
      <c r="Q3791" s="13"/>
    </row>
    <row r="3792" spans="17:17" x14ac:dyDescent="0.35">
      <c r="Q3792" s="13"/>
    </row>
    <row r="3793" spans="17:17" x14ac:dyDescent="0.35">
      <c r="Q3793" s="13"/>
    </row>
    <row r="3794" spans="17:17" x14ac:dyDescent="0.35">
      <c r="Q3794" s="13"/>
    </row>
    <row r="3795" spans="17:17" x14ac:dyDescent="0.35">
      <c r="Q3795" s="13"/>
    </row>
    <row r="3796" spans="17:17" x14ac:dyDescent="0.35">
      <c r="Q3796" s="13"/>
    </row>
    <row r="3797" spans="17:17" x14ac:dyDescent="0.35">
      <c r="Q3797" s="13"/>
    </row>
    <row r="3798" spans="17:17" x14ac:dyDescent="0.35">
      <c r="Q3798" s="13"/>
    </row>
    <row r="3799" spans="17:17" x14ac:dyDescent="0.35">
      <c r="Q3799" s="13"/>
    </row>
    <row r="3800" spans="17:17" x14ac:dyDescent="0.35">
      <c r="Q3800" s="13"/>
    </row>
    <row r="3801" spans="17:17" x14ac:dyDescent="0.35">
      <c r="Q3801" s="13"/>
    </row>
    <row r="3802" spans="17:17" x14ac:dyDescent="0.35">
      <c r="Q3802" s="13"/>
    </row>
    <row r="3803" spans="17:17" x14ac:dyDescent="0.35">
      <c r="Q3803" s="13"/>
    </row>
    <row r="3804" spans="17:17" x14ac:dyDescent="0.35">
      <c r="Q3804" s="13"/>
    </row>
    <row r="3805" spans="17:17" x14ac:dyDescent="0.35">
      <c r="Q3805" s="13"/>
    </row>
    <row r="3806" spans="17:17" x14ac:dyDescent="0.35">
      <c r="Q3806" s="13"/>
    </row>
    <row r="3807" spans="17:17" x14ac:dyDescent="0.35">
      <c r="Q3807" s="13"/>
    </row>
    <row r="3808" spans="17:17" x14ac:dyDescent="0.35">
      <c r="Q3808" s="13"/>
    </row>
    <row r="3809" spans="17:17" x14ac:dyDescent="0.35">
      <c r="Q3809" s="13"/>
    </row>
    <row r="3810" spans="17:17" x14ac:dyDescent="0.35">
      <c r="Q3810" s="13"/>
    </row>
    <row r="3811" spans="17:17" x14ac:dyDescent="0.35">
      <c r="Q3811" s="13"/>
    </row>
    <row r="3812" spans="17:17" x14ac:dyDescent="0.35">
      <c r="Q3812" s="13"/>
    </row>
    <row r="3813" spans="17:17" x14ac:dyDescent="0.35">
      <c r="Q3813" s="13"/>
    </row>
    <row r="3814" spans="17:17" x14ac:dyDescent="0.35">
      <c r="Q3814" s="13"/>
    </row>
    <row r="3815" spans="17:17" x14ac:dyDescent="0.35">
      <c r="Q3815" s="13"/>
    </row>
    <row r="3816" spans="17:17" x14ac:dyDescent="0.35">
      <c r="Q3816" s="13"/>
    </row>
    <row r="3817" spans="17:17" x14ac:dyDescent="0.35">
      <c r="Q3817" s="13"/>
    </row>
    <row r="3818" spans="17:17" x14ac:dyDescent="0.35">
      <c r="Q3818" s="13"/>
    </row>
    <row r="3819" spans="17:17" x14ac:dyDescent="0.35">
      <c r="Q3819" s="13"/>
    </row>
    <row r="3820" spans="17:17" x14ac:dyDescent="0.35">
      <c r="Q3820" s="13"/>
    </row>
    <row r="3821" spans="17:17" x14ac:dyDescent="0.35">
      <c r="Q3821" s="13"/>
    </row>
    <row r="3822" spans="17:17" x14ac:dyDescent="0.35">
      <c r="Q3822" s="13"/>
    </row>
    <row r="3823" spans="17:17" x14ac:dyDescent="0.35">
      <c r="Q3823" s="13"/>
    </row>
    <row r="3824" spans="17:17" x14ac:dyDescent="0.35">
      <c r="Q3824" s="13"/>
    </row>
    <row r="3825" spans="17:17" x14ac:dyDescent="0.35">
      <c r="Q3825" s="13"/>
    </row>
    <row r="3826" spans="17:17" x14ac:dyDescent="0.35">
      <c r="Q3826" s="13"/>
    </row>
    <row r="3827" spans="17:17" x14ac:dyDescent="0.35">
      <c r="Q3827" s="13"/>
    </row>
    <row r="3828" spans="17:17" x14ac:dyDescent="0.35">
      <c r="Q3828" s="13"/>
    </row>
    <row r="3829" spans="17:17" x14ac:dyDescent="0.35">
      <c r="Q3829" s="13"/>
    </row>
    <row r="3830" spans="17:17" x14ac:dyDescent="0.35">
      <c r="Q3830" s="13"/>
    </row>
    <row r="3831" spans="17:17" x14ac:dyDescent="0.35">
      <c r="Q3831" s="13"/>
    </row>
    <row r="3832" spans="17:17" x14ac:dyDescent="0.35">
      <c r="Q3832" s="13"/>
    </row>
    <row r="3833" spans="17:17" x14ac:dyDescent="0.35">
      <c r="Q3833" s="13"/>
    </row>
    <row r="3834" spans="17:17" x14ac:dyDescent="0.35">
      <c r="Q3834" s="13"/>
    </row>
    <row r="3835" spans="17:17" x14ac:dyDescent="0.35">
      <c r="Q3835" s="13"/>
    </row>
    <row r="3836" spans="17:17" x14ac:dyDescent="0.35">
      <c r="Q3836" s="13"/>
    </row>
    <row r="3837" spans="17:17" x14ac:dyDescent="0.35">
      <c r="Q3837" s="13"/>
    </row>
    <row r="3838" spans="17:17" x14ac:dyDescent="0.35">
      <c r="Q3838" s="13"/>
    </row>
    <row r="3839" spans="17:17" x14ac:dyDescent="0.35">
      <c r="Q3839" s="13"/>
    </row>
    <row r="3840" spans="17:17" x14ac:dyDescent="0.35">
      <c r="Q3840" s="13"/>
    </row>
    <row r="3841" spans="17:17" x14ac:dyDescent="0.35">
      <c r="Q3841" s="13"/>
    </row>
    <row r="3842" spans="17:17" x14ac:dyDescent="0.35">
      <c r="Q3842" s="13"/>
    </row>
    <row r="3843" spans="17:17" x14ac:dyDescent="0.35">
      <c r="Q3843" s="13"/>
    </row>
    <row r="3844" spans="17:17" x14ac:dyDescent="0.35">
      <c r="Q3844" s="13"/>
    </row>
    <row r="3845" spans="17:17" x14ac:dyDescent="0.35">
      <c r="Q3845" s="13"/>
    </row>
    <row r="3846" spans="17:17" x14ac:dyDescent="0.35">
      <c r="Q3846" s="13"/>
    </row>
    <row r="3847" spans="17:17" x14ac:dyDescent="0.35">
      <c r="Q3847" s="13"/>
    </row>
    <row r="3848" spans="17:17" x14ac:dyDescent="0.35">
      <c r="Q3848" s="13"/>
    </row>
    <row r="3849" spans="17:17" x14ac:dyDescent="0.35">
      <c r="Q3849" s="13"/>
    </row>
    <row r="3850" spans="17:17" x14ac:dyDescent="0.35">
      <c r="Q3850" s="13"/>
    </row>
    <row r="3851" spans="17:17" x14ac:dyDescent="0.35">
      <c r="Q3851" s="13"/>
    </row>
    <row r="3852" spans="17:17" x14ac:dyDescent="0.35">
      <c r="Q3852" s="13"/>
    </row>
    <row r="3853" spans="17:17" x14ac:dyDescent="0.35">
      <c r="Q3853" s="13"/>
    </row>
    <row r="3854" spans="17:17" x14ac:dyDescent="0.35">
      <c r="Q3854" s="13"/>
    </row>
    <row r="3855" spans="17:17" x14ac:dyDescent="0.35">
      <c r="Q3855" s="13"/>
    </row>
    <row r="3856" spans="17:17" x14ac:dyDescent="0.35">
      <c r="Q3856" s="13"/>
    </row>
    <row r="3857" spans="17:17" x14ac:dyDescent="0.35">
      <c r="Q3857" s="13"/>
    </row>
    <row r="3858" spans="17:17" x14ac:dyDescent="0.35">
      <c r="Q3858" s="13"/>
    </row>
    <row r="3859" spans="17:17" x14ac:dyDescent="0.35">
      <c r="Q3859" s="13"/>
    </row>
    <row r="3860" spans="17:17" x14ac:dyDescent="0.35">
      <c r="Q3860" s="13"/>
    </row>
    <row r="3861" spans="17:17" x14ac:dyDescent="0.35">
      <c r="Q3861" s="13"/>
    </row>
    <row r="3862" spans="17:17" x14ac:dyDescent="0.35">
      <c r="Q3862" s="13"/>
    </row>
    <row r="3863" spans="17:17" x14ac:dyDescent="0.35">
      <c r="Q3863" s="13"/>
    </row>
    <row r="3864" spans="17:17" x14ac:dyDescent="0.35">
      <c r="Q3864" s="13"/>
    </row>
    <row r="3865" spans="17:17" x14ac:dyDescent="0.35">
      <c r="Q3865" s="13"/>
    </row>
    <row r="3866" spans="17:17" x14ac:dyDescent="0.35">
      <c r="Q3866" s="13"/>
    </row>
    <row r="3867" spans="17:17" x14ac:dyDescent="0.35">
      <c r="Q3867" s="13"/>
    </row>
    <row r="3868" spans="17:17" x14ac:dyDescent="0.35">
      <c r="Q3868" s="13"/>
    </row>
    <row r="3869" spans="17:17" x14ac:dyDescent="0.35">
      <c r="Q3869" s="13"/>
    </row>
    <row r="3870" spans="17:17" x14ac:dyDescent="0.35">
      <c r="Q3870" s="13"/>
    </row>
    <row r="3871" spans="17:17" x14ac:dyDescent="0.35">
      <c r="Q3871" s="13"/>
    </row>
    <row r="3872" spans="17:17" x14ac:dyDescent="0.35">
      <c r="Q3872" s="13"/>
    </row>
    <row r="3873" spans="17:17" x14ac:dyDescent="0.35">
      <c r="Q3873" s="13"/>
    </row>
    <row r="3874" spans="17:17" x14ac:dyDescent="0.35">
      <c r="Q3874" s="13"/>
    </row>
    <row r="3875" spans="17:17" x14ac:dyDescent="0.35">
      <c r="Q3875" s="13"/>
    </row>
    <row r="3876" spans="17:17" x14ac:dyDescent="0.35">
      <c r="Q3876" s="13"/>
    </row>
    <row r="3877" spans="17:17" x14ac:dyDescent="0.35">
      <c r="Q3877" s="13"/>
    </row>
    <row r="3878" spans="17:17" x14ac:dyDescent="0.35">
      <c r="Q3878" s="13"/>
    </row>
    <row r="3879" spans="17:17" x14ac:dyDescent="0.35">
      <c r="Q3879" s="13"/>
    </row>
    <row r="3880" spans="17:17" x14ac:dyDescent="0.35">
      <c r="Q3880" s="13"/>
    </row>
    <row r="3881" spans="17:17" x14ac:dyDescent="0.35">
      <c r="Q3881" s="13"/>
    </row>
    <row r="3882" spans="17:17" x14ac:dyDescent="0.35">
      <c r="Q3882" s="13"/>
    </row>
    <row r="3883" spans="17:17" x14ac:dyDescent="0.35">
      <c r="Q3883" s="13"/>
    </row>
    <row r="3884" spans="17:17" x14ac:dyDescent="0.35">
      <c r="Q3884" s="13"/>
    </row>
    <row r="3885" spans="17:17" x14ac:dyDescent="0.35">
      <c r="Q3885" s="13"/>
    </row>
    <row r="3886" spans="17:17" x14ac:dyDescent="0.35">
      <c r="Q3886" s="13"/>
    </row>
    <row r="3887" spans="17:17" x14ac:dyDescent="0.35">
      <c r="Q3887" s="13"/>
    </row>
    <row r="3888" spans="17:17" x14ac:dyDescent="0.35">
      <c r="Q3888" s="13"/>
    </row>
    <row r="3889" spans="17:17" x14ac:dyDescent="0.35">
      <c r="Q3889" s="13"/>
    </row>
    <row r="3890" spans="17:17" x14ac:dyDescent="0.35">
      <c r="Q3890" s="13"/>
    </row>
    <row r="3891" spans="17:17" x14ac:dyDescent="0.35">
      <c r="Q3891" s="13"/>
    </row>
    <row r="3892" spans="17:17" x14ac:dyDescent="0.35">
      <c r="Q3892" s="13"/>
    </row>
    <row r="3893" spans="17:17" x14ac:dyDescent="0.35">
      <c r="Q3893" s="13"/>
    </row>
    <row r="3894" spans="17:17" x14ac:dyDescent="0.35">
      <c r="Q3894" s="13"/>
    </row>
    <row r="3895" spans="17:17" x14ac:dyDescent="0.35">
      <c r="Q3895" s="13"/>
    </row>
    <row r="3896" spans="17:17" x14ac:dyDescent="0.35">
      <c r="Q3896" s="13"/>
    </row>
    <row r="3897" spans="17:17" x14ac:dyDescent="0.35">
      <c r="Q3897" s="13"/>
    </row>
    <row r="3898" spans="17:17" x14ac:dyDescent="0.35">
      <c r="Q3898" s="13"/>
    </row>
    <row r="3899" spans="17:17" x14ac:dyDescent="0.35">
      <c r="Q3899" s="13"/>
    </row>
    <row r="3900" spans="17:17" x14ac:dyDescent="0.35">
      <c r="Q3900" s="13"/>
    </row>
    <row r="3901" spans="17:17" x14ac:dyDescent="0.35">
      <c r="Q3901" s="13"/>
    </row>
    <row r="3902" spans="17:17" x14ac:dyDescent="0.35">
      <c r="Q3902" s="13"/>
    </row>
    <row r="3903" spans="17:17" x14ac:dyDescent="0.35">
      <c r="Q3903" s="13"/>
    </row>
    <row r="3904" spans="17:17" x14ac:dyDescent="0.35">
      <c r="Q3904" s="13"/>
    </row>
    <row r="3905" spans="17:17" x14ac:dyDescent="0.35">
      <c r="Q3905" s="13"/>
    </row>
    <row r="3906" spans="17:17" x14ac:dyDescent="0.35">
      <c r="Q3906" s="13"/>
    </row>
    <row r="3907" spans="17:17" x14ac:dyDescent="0.35">
      <c r="Q3907" s="13"/>
    </row>
    <row r="3908" spans="17:17" x14ac:dyDescent="0.35">
      <c r="Q3908" s="13"/>
    </row>
    <row r="3909" spans="17:17" x14ac:dyDescent="0.35">
      <c r="Q3909" s="13"/>
    </row>
    <row r="3910" spans="17:17" x14ac:dyDescent="0.35">
      <c r="Q3910" s="13"/>
    </row>
    <row r="3911" spans="17:17" x14ac:dyDescent="0.35">
      <c r="Q3911" s="13"/>
    </row>
    <row r="3912" spans="17:17" x14ac:dyDescent="0.35">
      <c r="Q3912" s="13"/>
    </row>
    <row r="3913" spans="17:17" x14ac:dyDescent="0.35">
      <c r="Q3913" s="13"/>
    </row>
    <row r="3914" spans="17:17" x14ac:dyDescent="0.35">
      <c r="Q3914" s="13"/>
    </row>
    <row r="3915" spans="17:17" x14ac:dyDescent="0.35">
      <c r="Q3915" s="13"/>
    </row>
    <row r="3916" spans="17:17" x14ac:dyDescent="0.35">
      <c r="Q3916" s="13"/>
    </row>
    <row r="3917" spans="17:17" x14ac:dyDescent="0.35">
      <c r="Q3917" s="13"/>
    </row>
    <row r="3918" spans="17:17" x14ac:dyDescent="0.35">
      <c r="Q3918" s="13"/>
    </row>
    <row r="3919" spans="17:17" x14ac:dyDescent="0.35">
      <c r="Q3919" s="13"/>
    </row>
    <row r="3920" spans="17:17" x14ac:dyDescent="0.35">
      <c r="Q3920" s="13"/>
    </row>
    <row r="3921" spans="17:17" x14ac:dyDescent="0.35">
      <c r="Q3921" s="13"/>
    </row>
    <row r="3922" spans="17:17" x14ac:dyDescent="0.35">
      <c r="Q3922" s="13"/>
    </row>
    <row r="3923" spans="17:17" x14ac:dyDescent="0.35">
      <c r="Q3923" s="13"/>
    </row>
    <row r="3924" spans="17:17" x14ac:dyDescent="0.35">
      <c r="Q3924" s="13"/>
    </row>
    <row r="3925" spans="17:17" x14ac:dyDescent="0.35">
      <c r="Q3925" s="13"/>
    </row>
    <row r="3926" spans="17:17" x14ac:dyDescent="0.35">
      <c r="Q3926" s="13"/>
    </row>
    <row r="3927" spans="17:17" x14ac:dyDescent="0.35">
      <c r="Q3927" s="13"/>
    </row>
    <row r="3928" spans="17:17" x14ac:dyDescent="0.35">
      <c r="Q3928" s="13"/>
    </row>
    <row r="3929" spans="17:17" x14ac:dyDescent="0.35">
      <c r="Q3929" s="13"/>
    </row>
    <row r="3930" spans="17:17" x14ac:dyDescent="0.35">
      <c r="Q3930" s="13"/>
    </row>
    <row r="3931" spans="17:17" x14ac:dyDescent="0.35">
      <c r="Q3931" s="13"/>
    </row>
    <row r="3932" spans="17:17" x14ac:dyDescent="0.35">
      <c r="Q3932" s="13"/>
    </row>
    <row r="3933" spans="17:17" x14ac:dyDescent="0.35">
      <c r="Q3933" s="13"/>
    </row>
    <row r="3934" spans="17:17" x14ac:dyDescent="0.35">
      <c r="Q3934" s="13"/>
    </row>
    <row r="3935" spans="17:17" x14ac:dyDescent="0.35">
      <c r="Q3935" s="13"/>
    </row>
    <row r="3936" spans="17:17" x14ac:dyDescent="0.35">
      <c r="Q3936" s="13"/>
    </row>
    <row r="3937" spans="17:17" x14ac:dyDescent="0.35">
      <c r="Q3937" s="13"/>
    </row>
    <row r="3938" spans="17:17" x14ac:dyDescent="0.35">
      <c r="Q3938" s="13"/>
    </row>
    <row r="3939" spans="17:17" x14ac:dyDescent="0.35">
      <c r="Q3939" s="13"/>
    </row>
    <row r="3940" spans="17:17" x14ac:dyDescent="0.35">
      <c r="Q3940" s="13"/>
    </row>
    <row r="3941" spans="17:17" x14ac:dyDescent="0.35">
      <c r="Q3941" s="13"/>
    </row>
    <row r="3942" spans="17:17" x14ac:dyDescent="0.35">
      <c r="Q3942" s="13"/>
    </row>
    <row r="3943" spans="17:17" x14ac:dyDescent="0.35">
      <c r="Q3943" s="13"/>
    </row>
    <row r="3944" spans="17:17" x14ac:dyDescent="0.35">
      <c r="Q3944" s="13"/>
    </row>
    <row r="3945" spans="17:17" x14ac:dyDescent="0.35">
      <c r="Q3945" s="13"/>
    </row>
    <row r="3946" spans="17:17" x14ac:dyDescent="0.35">
      <c r="Q3946" s="13"/>
    </row>
    <row r="3947" spans="17:17" x14ac:dyDescent="0.35">
      <c r="Q3947" s="13"/>
    </row>
    <row r="3948" spans="17:17" x14ac:dyDescent="0.35">
      <c r="Q3948" s="13"/>
    </row>
    <row r="3949" spans="17:17" x14ac:dyDescent="0.35">
      <c r="Q3949" s="13"/>
    </row>
    <row r="3950" spans="17:17" x14ac:dyDescent="0.35">
      <c r="Q3950" s="13"/>
    </row>
    <row r="3951" spans="17:17" x14ac:dyDescent="0.35">
      <c r="Q3951" s="13"/>
    </row>
    <row r="3952" spans="17:17" x14ac:dyDescent="0.35">
      <c r="Q3952" s="13"/>
    </row>
    <row r="3953" spans="17:17" x14ac:dyDescent="0.35">
      <c r="Q3953" s="13"/>
    </row>
    <row r="3954" spans="17:17" x14ac:dyDescent="0.35">
      <c r="Q3954" s="13"/>
    </row>
    <row r="3955" spans="17:17" x14ac:dyDescent="0.35">
      <c r="Q3955" s="13"/>
    </row>
    <row r="3956" spans="17:17" x14ac:dyDescent="0.35">
      <c r="Q3956" s="13"/>
    </row>
    <row r="3957" spans="17:17" x14ac:dyDescent="0.35">
      <c r="Q3957" s="13"/>
    </row>
    <row r="3958" spans="17:17" x14ac:dyDescent="0.35">
      <c r="Q3958" s="13"/>
    </row>
    <row r="3959" spans="17:17" x14ac:dyDescent="0.35">
      <c r="Q3959" s="13"/>
    </row>
    <row r="3960" spans="17:17" x14ac:dyDescent="0.35">
      <c r="Q3960" s="13"/>
    </row>
    <row r="3961" spans="17:17" x14ac:dyDescent="0.35">
      <c r="Q3961" s="13"/>
    </row>
    <row r="3962" spans="17:17" x14ac:dyDescent="0.35">
      <c r="Q3962" s="13"/>
    </row>
    <row r="3963" spans="17:17" x14ac:dyDescent="0.35">
      <c r="Q3963" s="13"/>
    </row>
    <row r="3964" spans="17:17" x14ac:dyDescent="0.35">
      <c r="Q3964" s="13"/>
    </row>
    <row r="3965" spans="17:17" x14ac:dyDescent="0.35">
      <c r="Q3965" s="13"/>
    </row>
    <row r="3966" spans="17:17" x14ac:dyDescent="0.35">
      <c r="Q3966" s="13"/>
    </row>
    <row r="3967" spans="17:17" x14ac:dyDescent="0.35">
      <c r="Q3967" s="13"/>
    </row>
    <row r="3968" spans="17:17" x14ac:dyDescent="0.35">
      <c r="Q3968" s="13"/>
    </row>
    <row r="3969" spans="17:17" x14ac:dyDescent="0.35">
      <c r="Q3969" s="13"/>
    </row>
    <row r="3970" spans="17:17" x14ac:dyDescent="0.35">
      <c r="Q3970" s="13"/>
    </row>
    <row r="3971" spans="17:17" x14ac:dyDescent="0.35">
      <c r="Q3971" s="13"/>
    </row>
    <row r="3972" spans="17:17" x14ac:dyDescent="0.35">
      <c r="Q3972" s="13"/>
    </row>
    <row r="3973" spans="17:17" x14ac:dyDescent="0.35">
      <c r="Q3973" s="13"/>
    </row>
    <row r="3974" spans="17:17" x14ac:dyDescent="0.35">
      <c r="Q3974" s="13"/>
    </row>
    <row r="3975" spans="17:17" x14ac:dyDescent="0.35">
      <c r="Q3975" s="13"/>
    </row>
    <row r="3976" spans="17:17" x14ac:dyDescent="0.35">
      <c r="Q3976" s="13"/>
    </row>
    <row r="3977" spans="17:17" x14ac:dyDescent="0.35">
      <c r="Q3977" s="13"/>
    </row>
    <row r="3978" spans="17:17" x14ac:dyDescent="0.35">
      <c r="Q3978" s="13"/>
    </row>
    <row r="3979" spans="17:17" x14ac:dyDescent="0.35">
      <c r="Q3979" s="13"/>
    </row>
    <row r="3980" spans="17:17" x14ac:dyDescent="0.35">
      <c r="Q3980" s="13"/>
    </row>
    <row r="3981" spans="17:17" x14ac:dyDescent="0.35">
      <c r="Q3981" s="13"/>
    </row>
    <row r="3982" spans="17:17" x14ac:dyDescent="0.35">
      <c r="Q3982" s="13"/>
    </row>
    <row r="3983" spans="17:17" x14ac:dyDescent="0.35">
      <c r="Q3983" s="13"/>
    </row>
    <row r="3984" spans="17:17" x14ac:dyDescent="0.35">
      <c r="Q3984" s="13"/>
    </row>
    <row r="3985" spans="17:17" x14ac:dyDescent="0.35">
      <c r="Q3985" s="13"/>
    </row>
    <row r="3986" spans="17:17" x14ac:dyDescent="0.35">
      <c r="Q3986" s="13"/>
    </row>
    <row r="3987" spans="17:17" x14ac:dyDescent="0.35">
      <c r="Q3987" s="13"/>
    </row>
    <row r="3988" spans="17:17" x14ac:dyDescent="0.35">
      <c r="Q3988" s="13"/>
    </row>
    <row r="3989" spans="17:17" x14ac:dyDescent="0.35">
      <c r="Q3989" s="13"/>
    </row>
    <row r="3990" spans="17:17" x14ac:dyDescent="0.35">
      <c r="Q3990" s="13"/>
    </row>
    <row r="3991" spans="17:17" x14ac:dyDescent="0.35">
      <c r="Q3991" s="13"/>
    </row>
    <row r="3992" spans="17:17" x14ac:dyDescent="0.35">
      <c r="Q3992" s="13"/>
    </row>
    <row r="3993" spans="17:17" x14ac:dyDescent="0.35">
      <c r="Q3993" s="13"/>
    </row>
    <row r="3994" spans="17:17" x14ac:dyDescent="0.35">
      <c r="Q3994" s="13"/>
    </row>
    <row r="3995" spans="17:17" x14ac:dyDescent="0.35">
      <c r="Q3995" s="13"/>
    </row>
    <row r="3996" spans="17:17" x14ac:dyDescent="0.35">
      <c r="Q3996" s="13"/>
    </row>
    <row r="3997" spans="17:17" x14ac:dyDescent="0.35">
      <c r="Q3997" s="13"/>
    </row>
    <row r="3998" spans="17:17" x14ac:dyDescent="0.35">
      <c r="Q3998" s="13"/>
    </row>
    <row r="3999" spans="17:17" x14ac:dyDescent="0.35">
      <c r="Q3999" s="13"/>
    </row>
    <row r="4000" spans="17:17" x14ac:dyDescent="0.35">
      <c r="Q4000" s="13"/>
    </row>
    <row r="4001" spans="17:17" x14ac:dyDescent="0.35">
      <c r="Q4001" s="13"/>
    </row>
    <row r="4002" spans="17:17" x14ac:dyDescent="0.35">
      <c r="Q4002" s="13"/>
    </row>
    <row r="4003" spans="17:17" x14ac:dyDescent="0.35">
      <c r="Q4003" s="13"/>
    </row>
    <row r="4004" spans="17:17" x14ac:dyDescent="0.35">
      <c r="Q4004" s="13"/>
    </row>
    <row r="4005" spans="17:17" x14ac:dyDescent="0.35">
      <c r="Q4005" s="13"/>
    </row>
    <row r="4006" spans="17:17" x14ac:dyDescent="0.35">
      <c r="Q4006" s="13"/>
    </row>
    <row r="4007" spans="17:17" x14ac:dyDescent="0.35">
      <c r="Q4007" s="13"/>
    </row>
    <row r="4008" spans="17:17" x14ac:dyDescent="0.35">
      <c r="Q4008" s="13"/>
    </row>
    <row r="4009" spans="17:17" x14ac:dyDescent="0.35">
      <c r="Q4009" s="13"/>
    </row>
    <row r="4010" spans="17:17" x14ac:dyDescent="0.35">
      <c r="Q4010" s="13"/>
    </row>
    <row r="4011" spans="17:17" x14ac:dyDescent="0.35">
      <c r="Q4011" s="13"/>
    </row>
    <row r="4012" spans="17:17" x14ac:dyDescent="0.35">
      <c r="Q4012" s="13"/>
    </row>
    <row r="4013" spans="17:17" x14ac:dyDescent="0.35">
      <c r="Q4013" s="13"/>
    </row>
    <row r="4014" spans="17:17" x14ac:dyDescent="0.35">
      <c r="Q4014" s="13"/>
    </row>
    <row r="4015" spans="17:17" x14ac:dyDescent="0.35">
      <c r="Q4015" s="13"/>
    </row>
    <row r="4016" spans="17:17" x14ac:dyDescent="0.35">
      <c r="Q4016" s="13"/>
    </row>
    <row r="4017" spans="17:17" x14ac:dyDescent="0.35">
      <c r="Q4017" s="13"/>
    </row>
    <row r="4018" spans="17:17" x14ac:dyDescent="0.35">
      <c r="Q4018" s="13"/>
    </row>
    <row r="4019" spans="17:17" x14ac:dyDescent="0.35">
      <c r="Q4019" s="13"/>
    </row>
    <row r="4020" spans="17:17" x14ac:dyDescent="0.35">
      <c r="Q4020" s="13"/>
    </row>
    <row r="4021" spans="17:17" x14ac:dyDescent="0.35">
      <c r="Q4021" s="13"/>
    </row>
    <row r="4022" spans="17:17" x14ac:dyDescent="0.35">
      <c r="Q4022" s="13"/>
    </row>
    <row r="4023" spans="17:17" x14ac:dyDescent="0.35">
      <c r="Q4023" s="13"/>
    </row>
    <row r="4024" spans="17:17" x14ac:dyDescent="0.35">
      <c r="Q4024" s="13"/>
    </row>
    <row r="4025" spans="17:17" x14ac:dyDescent="0.35">
      <c r="Q4025" s="13"/>
    </row>
    <row r="4026" spans="17:17" x14ac:dyDescent="0.35">
      <c r="Q4026" s="13"/>
    </row>
    <row r="4027" spans="17:17" x14ac:dyDescent="0.35">
      <c r="Q4027" s="13"/>
    </row>
    <row r="4028" spans="17:17" x14ac:dyDescent="0.35">
      <c r="Q4028" s="13"/>
    </row>
    <row r="4029" spans="17:17" x14ac:dyDescent="0.35">
      <c r="Q4029" s="13"/>
    </row>
    <row r="4030" spans="17:17" x14ac:dyDescent="0.35">
      <c r="Q4030" s="13"/>
    </row>
    <row r="4031" spans="17:17" x14ac:dyDescent="0.35">
      <c r="Q4031" s="13"/>
    </row>
    <row r="4032" spans="17:17" x14ac:dyDescent="0.35">
      <c r="Q4032" s="13"/>
    </row>
    <row r="4033" spans="17:17" x14ac:dyDescent="0.35">
      <c r="Q4033" s="13"/>
    </row>
    <row r="4034" spans="17:17" x14ac:dyDescent="0.35">
      <c r="Q4034" s="13"/>
    </row>
    <row r="4035" spans="17:17" x14ac:dyDescent="0.35">
      <c r="Q4035" s="13"/>
    </row>
    <row r="4036" spans="17:17" x14ac:dyDescent="0.35">
      <c r="Q4036" s="13"/>
    </row>
    <row r="4037" spans="17:17" x14ac:dyDescent="0.35">
      <c r="Q4037" s="13"/>
    </row>
    <row r="4038" spans="17:17" x14ac:dyDescent="0.35">
      <c r="Q4038" s="13"/>
    </row>
    <row r="4039" spans="17:17" x14ac:dyDescent="0.35">
      <c r="Q4039" s="13"/>
    </row>
    <row r="4040" spans="17:17" x14ac:dyDescent="0.35">
      <c r="Q4040" s="13"/>
    </row>
    <row r="4041" spans="17:17" x14ac:dyDescent="0.35">
      <c r="Q4041" s="13"/>
    </row>
    <row r="4042" spans="17:17" x14ac:dyDescent="0.35">
      <c r="Q4042" s="13"/>
    </row>
    <row r="4043" spans="17:17" x14ac:dyDescent="0.35">
      <c r="Q4043" s="13"/>
    </row>
    <row r="4044" spans="17:17" x14ac:dyDescent="0.35">
      <c r="Q4044" s="13"/>
    </row>
    <row r="4045" spans="17:17" x14ac:dyDescent="0.35">
      <c r="Q4045" s="13"/>
    </row>
    <row r="4046" spans="17:17" x14ac:dyDescent="0.35">
      <c r="Q4046" s="13"/>
    </row>
    <row r="4047" spans="17:17" x14ac:dyDescent="0.35">
      <c r="Q4047" s="13"/>
    </row>
    <row r="4048" spans="17:17" x14ac:dyDescent="0.35">
      <c r="Q4048" s="13"/>
    </row>
    <row r="4049" spans="17:17" x14ac:dyDescent="0.35">
      <c r="Q4049" s="13"/>
    </row>
    <row r="4050" spans="17:17" x14ac:dyDescent="0.35">
      <c r="Q4050" s="13"/>
    </row>
    <row r="4051" spans="17:17" x14ac:dyDescent="0.35">
      <c r="Q4051" s="13"/>
    </row>
    <row r="4052" spans="17:17" x14ac:dyDescent="0.35">
      <c r="Q4052" s="13"/>
    </row>
    <row r="4053" spans="17:17" x14ac:dyDescent="0.35">
      <c r="Q4053" s="13"/>
    </row>
    <row r="4054" spans="17:17" x14ac:dyDescent="0.35">
      <c r="Q4054" s="13"/>
    </row>
    <row r="4055" spans="17:17" x14ac:dyDescent="0.35">
      <c r="Q4055" s="13"/>
    </row>
    <row r="4056" spans="17:17" x14ac:dyDescent="0.35">
      <c r="Q4056" s="13"/>
    </row>
    <row r="4057" spans="17:17" x14ac:dyDescent="0.35">
      <c r="Q4057" s="13"/>
    </row>
    <row r="4058" spans="17:17" x14ac:dyDescent="0.35">
      <c r="Q4058" s="13"/>
    </row>
    <row r="4059" spans="17:17" x14ac:dyDescent="0.35">
      <c r="Q4059" s="13"/>
    </row>
    <row r="4060" spans="17:17" x14ac:dyDescent="0.35">
      <c r="Q4060" s="13"/>
    </row>
    <row r="4061" spans="17:17" x14ac:dyDescent="0.35">
      <c r="Q4061" s="13"/>
    </row>
    <row r="4062" spans="17:17" x14ac:dyDescent="0.35">
      <c r="Q4062" s="13"/>
    </row>
    <row r="4063" spans="17:17" x14ac:dyDescent="0.35">
      <c r="Q4063" s="13"/>
    </row>
    <row r="4064" spans="17:17" x14ac:dyDescent="0.35">
      <c r="Q4064" s="13"/>
    </row>
    <row r="4065" spans="17:17" x14ac:dyDescent="0.35">
      <c r="Q4065" s="13"/>
    </row>
    <row r="4066" spans="17:17" x14ac:dyDescent="0.35">
      <c r="Q4066" s="13"/>
    </row>
    <row r="4067" spans="17:17" x14ac:dyDescent="0.35">
      <c r="Q4067" s="13"/>
    </row>
    <row r="4068" spans="17:17" x14ac:dyDescent="0.35">
      <c r="Q4068" s="13"/>
    </row>
    <row r="4069" spans="17:17" x14ac:dyDescent="0.35">
      <c r="Q4069" s="13"/>
    </row>
    <row r="4070" spans="17:17" x14ac:dyDescent="0.35">
      <c r="Q4070" s="13"/>
    </row>
    <row r="4071" spans="17:17" x14ac:dyDescent="0.35">
      <c r="Q4071" s="13"/>
    </row>
    <row r="4072" spans="17:17" x14ac:dyDescent="0.35">
      <c r="Q4072" s="13"/>
    </row>
    <row r="4073" spans="17:17" x14ac:dyDescent="0.35">
      <c r="Q4073" s="13"/>
    </row>
    <row r="4074" spans="17:17" x14ac:dyDescent="0.35">
      <c r="Q4074" s="13"/>
    </row>
    <row r="4075" spans="17:17" x14ac:dyDescent="0.35">
      <c r="Q4075" s="13"/>
    </row>
    <row r="4076" spans="17:17" x14ac:dyDescent="0.35">
      <c r="Q4076" s="13"/>
    </row>
    <row r="4077" spans="17:17" x14ac:dyDescent="0.35">
      <c r="Q4077" s="13"/>
    </row>
    <row r="4078" spans="17:17" x14ac:dyDescent="0.35">
      <c r="Q4078" s="13"/>
    </row>
    <row r="4079" spans="17:17" x14ac:dyDescent="0.35">
      <c r="Q4079" s="13"/>
    </row>
    <row r="4080" spans="17:17" x14ac:dyDescent="0.35">
      <c r="Q4080" s="13"/>
    </row>
    <row r="4081" spans="17:17" x14ac:dyDescent="0.35">
      <c r="Q4081" s="13"/>
    </row>
    <row r="4082" spans="17:17" x14ac:dyDescent="0.35">
      <c r="Q4082" s="13"/>
    </row>
    <row r="4083" spans="17:17" x14ac:dyDescent="0.35">
      <c r="Q4083" s="13"/>
    </row>
    <row r="4084" spans="17:17" x14ac:dyDescent="0.35">
      <c r="Q4084" s="13"/>
    </row>
    <row r="4085" spans="17:17" x14ac:dyDescent="0.35">
      <c r="Q4085" s="13"/>
    </row>
    <row r="4086" spans="17:17" x14ac:dyDescent="0.35">
      <c r="Q4086" s="13"/>
    </row>
    <row r="4087" spans="17:17" x14ac:dyDescent="0.35">
      <c r="Q4087" s="13"/>
    </row>
    <row r="4088" spans="17:17" x14ac:dyDescent="0.35">
      <c r="Q4088" s="13"/>
    </row>
    <row r="4089" spans="17:17" x14ac:dyDescent="0.35">
      <c r="Q4089" s="13"/>
    </row>
    <row r="4090" spans="17:17" x14ac:dyDescent="0.35">
      <c r="Q4090" s="13"/>
    </row>
    <row r="4091" spans="17:17" x14ac:dyDescent="0.35">
      <c r="Q4091" s="13"/>
    </row>
    <row r="4092" spans="17:17" x14ac:dyDescent="0.35">
      <c r="Q4092" s="13"/>
    </row>
    <row r="4093" spans="17:17" x14ac:dyDescent="0.35">
      <c r="Q4093" s="13"/>
    </row>
    <row r="4094" spans="17:17" x14ac:dyDescent="0.35">
      <c r="Q4094" s="13"/>
    </row>
    <row r="4095" spans="17:17" x14ac:dyDescent="0.35">
      <c r="Q4095" s="13"/>
    </row>
    <row r="4096" spans="17:17" x14ac:dyDescent="0.35">
      <c r="Q4096" s="13"/>
    </row>
    <row r="4097" spans="17:17" x14ac:dyDescent="0.35">
      <c r="Q4097" s="13"/>
    </row>
    <row r="4098" spans="17:17" x14ac:dyDescent="0.35">
      <c r="Q4098" s="13"/>
    </row>
    <row r="4099" spans="17:17" x14ac:dyDescent="0.35">
      <c r="Q4099" s="13"/>
    </row>
    <row r="4100" spans="17:17" x14ac:dyDescent="0.35">
      <c r="Q4100" s="13"/>
    </row>
    <row r="4101" spans="17:17" x14ac:dyDescent="0.35">
      <c r="Q4101" s="13"/>
    </row>
    <row r="4102" spans="17:17" x14ac:dyDescent="0.35">
      <c r="Q4102" s="13"/>
    </row>
    <row r="4103" spans="17:17" x14ac:dyDescent="0.35">
      <c r="Q4103" s="13"/>
    </row>
    <row r="4104" spans="17:17" x14ac:dyDescent="0.35">
      <c r="Q4104" s="13"/>
    </row>
    <row r="4105" spans="17:17" x14ac:dyDescent="0.35">
      <c r="Q4105" s="13"/>
    </row>
    <row r="4106" spans="17:17" x14ac:dyDescent="0.35">
      <c r="Q4106" s="13"/>
    </row>
    <row r="4107" spans="17:17" x14ac:dyDescent="0.35">
      <c r="Q4107" s="13"/>
    </row>
    <row r="4108" spans="17:17" x14ac:dyDescent="0.35">
      <c r="Q4108" s="13"/>
    </row>
    <row r="4109" spans="17:17" x14ac:dyDescent="0.35">
      <c r="Q4109" s="13"/>
    </row>
    <row r="4110" spans="17:17" x14ac:dyDescent="0.35">
      <c r="Q4110" s="13"/>
    </row>
    <row r="4111" spans="17:17" x14ac:dyDescent="0.35">
      <c r="Q4111" s="13"/>
    </row>
    <row r="4112" spans="17:17" x14ac:dyDescent="0.35">
      <c r="Q4112" s="13"/>
    </row>
    <row r="4113" spans="17:17" x14ac:dyDescent="0.35">
      <c r="Q4113" s="13"/>
    </row>
    <row r="4114" spans="17:17" x14ac:dyDescent="0.35">
      <c r="Q4114" s="13"/>
    </row>
    <row r="4115" spans="17:17" x14ac:dyDescent="0.35">
      <c r="Q4115" s="13"/>
    </row>
    <row r="4116" spans="17:17" x14ac:dyDescent="0.35">
      <c r="Q4116" s="13"/>
    </row>
    <row r="4117" spans="17:17" x14ac:dyDescent="0.35">
      <c r="Q4117" s="13"/>
    </row>
    <row r="4118" spans="17:17" x14ac:dyDescent="0.35">
      <c r="Q4118" s="13"/>
    </row>
    <row r="4119" spans="17:17" x14ac:dyDescent="0.35">
      <c r="Q4119" s="13"/>
    </row>
    <row r="4120" spans="17:17" x14ac:dyDescent="0.35">
      <c r="Q4120" s="13"/>
    </row>
    <row r="4121" spans="17:17" x14ac:dyDescent="0.35">
      <c r="Q4121" s="13"/>
    </row>
    <row r="4122" spans="17:17" x14ac:dyDescent="0.35">
      <c r="Q4122" s="13"/>
    </row>
    <row r="4123" spans="17:17" x14ac:dyDescent="0.35">
      <c r="Q4123" s="13"/>
    </row>
    <row r="4124" spans="17:17" x14ac:dyDescent="0.35">
      <c r="Q4124" s="13"/>
    </row>
    <row r="4125" spans="17:17" x14ac:dyDescent="0.35">
      <c r="Q4125" s="13"/>
    </row>
    <row r="4126" spans="17:17" x14ac:dyDescent="0.35">
      <c r="Q4126" s="13"/>
    </row>
    <row r="4127" spans="17:17" x14ac:dyDescent="0.35">
      <c r="Q4127" s="13"/>
    </row>
    <row r="4128" spans="17:17" x14ac:dyDescent="0.35">
      <c r="Q4128" s="13"/>
    </row>
    <row r="4129" spans="17:17" x14ac:dyDescent="0.35">
      <c r="Q4129" s="13"/>
    </row>
    <row r="4130" spans="17:17" x14ac:dyDescent="0.35">
      <c r="Q4130" s="13"/>
    </row>
    <row r="4131" spans="17:17" x14ac:dyDescent="0.35">
      <c r="Q4131" s="13"/>
    </row>
    <row r="4132" spans="17:17" x14ac:dyDescent="0.35">
      <c r="Q4132" s="13"/>
    </row>
    <row r="4133" spans="17:17" x14ac:dyDescent="0.35">
      <c r="Q4133" s="13"/>
    </row>
    <row r="4134" spans="17:17" x14ac:dyDescent="0.35">
      <c r="Q4134" s="13"/>
    </row>
    <row r="4135" spans="17:17" x14ac:dyDescent="0.35">
      <c r="Q4135" s="13"/>
    </row>
    <row r="4136" spans="17:17" x14ac:dyDescent="0.35">
      <c r="Q4136" s="13"/>
    </row>
    <row r="4137" spans="17:17" x14ac:dyDescent="0.35">
      <c r="Q4137" s="13"/>
    </row>
    <row r="4138" spans="17:17" x14ac:dyDescent="0.35">
      <c r="Q4138" s="13"/>
    </row>
    <row r="4139" spans="17:17" x14ac:dyDescent="0.35">
      <c r="Q4139" s="13"/>
    </row>
    <row r="4140" spans="17:17" x14ac:dyDescent="0.35">
      <c r="Q4140" s="13"/>
    </row>
    <row r="4141" spans="17:17" x14ac:dyDescent="0.35">
      <c r="Q4141" s="13"/>
    </row>
    <row r="4142" spans="17:17" x14ac:dyDescent="0.35">
      <c r="Q4142" s="13"/>
    </row>
    <row r="4143" spans="17:17" x14ac:dyDescent="0.35">
      <c r="Q4143" s="13"/>
    </row>
    <row r="4144" spans="17:17" x14ac:dyDescent="0.35">
      <c r="Q4144" s="13"/>
    </row>
    <row r="4145" spans="17:17" x14ac:dyDescent="0.35">
      <c r="Q4145" s="13"/>
    </row>
    <row r="4146" spans="17:17" x14ac:dyDescent="0.35">
      <c r="Q4146" s="13"/>
    </row>
    <row r="4147" spans="17:17" x14ac:dyDescent="0.35">
      <c r="Q4147" s="13"/>
    </row>
    <row r="4148" spans="17:17" x14ac:dyDescent="0.35">
      <c r="Q4148" s="13"/>
    </row>
    <row r="4149" spans="17:17" x14ac:dyDescent="0.35">
      <c r="Q4149" s="13"/>
    </row>
    <row r="4150" spans="17:17" x14ac:dyDescent="0.35">
      <c r="Q4150" s="13"/>
    </row>
    <row r="4151" spans="17:17" x14ac:dyDescent="0.35">
      <c r="Q4151" s="13"/>
    </row>
    <row r="4152" spans="17:17" x14ac:dyDescent="0.35">
      <c r="Q4152" s="13"/>
    </row>
    <row r="4153" spans="17:17" x14ac:dyDescent="0.35">
      <c r="Q4153" s="13"/>
    </row>
    <row r="4154" spans="17:17" x14ac:dyDescent="0.35">
      <c r="Q4154" s="13"/>
    </row>
    <row r="4155" spans="17:17" x14ac:dyDescent="0.35">
      <c r="Q4155" s="13"/>
    </row>
    <row r="4156" spans="17:17" x14ac:dyDescent="0.35">
      <c r="Q4156" s="13"/>
    </row>
    <row r="4157" spans="17:17" x14ac:dyDescent="0.35">
      <c r="Q4157" s="13"/>
    </row>
    <row r="4158" spans="17:17" x14ac:dyDescent="0.35">
      <c r="Q4158" s="13"/>
    </row>
    <row r="4159" spans="17:17" x14ac:dyDescent="0.35">
      <c r="Q4159" s="13"/>
    </row>
    <row r="4160" spans="17:17" x14ac:dyDescent="0.35">
      <c r="Q4160" s="13"/>
    </row>
    <row r="4161" spans="17:17" x14ac:dyDescent="0.35">
      <c r="Q4161" s="13"/>
    </row>
    <row r="4162" spans="17:17" x14ac:dyDescent="0.35">
      <c r="Q4162" s="13"/>
    </row>
    <row r="4163" spans="17:17" x14ac:dyDescent="0.35">
      <c r="Q4163" s="13"/>
    </row>
    <row r="4164" spans="17:17" x14ac:dyDescent="0.35">
      <c r="Q4164" s="13"/>
    </row>
    <row r="4165" spans="17:17" x14ac:dyDescent="0.35">
      <c r="Q4165" s="13"/>
    </row>
    <row r="4166" spans="17:17" x14ac:dyDescent="0.35">
      <c r="Q4166" s="13"/>
    </row>
    <row r="4167" spans="17:17" x14ac:dyDescent="0.35">
      <c r="Q4167" s="13"/>
    </row>
    <row r="4168" spans="17:17" x14ac:dyDescent="0.35">
      <c r="Q4168" s="13"/>
    </row>
    <row r="4169" spans="17:17" x14ac:dyDescent="0.35">
      <c r="Q4169" s="13"/>
    </row>
    <row r="4170" spans="17:17" x14ac:dyDescent="0.35">
      <c r="Q4170" s="13"/>
    </row>
    <row r="4171" spans="17:17" x14ac:dyDescent="0.35">
      <c r="Q4171" s="13"/>
    </row>
    <row r="4172" spans="17:17" x14ac:dyDescent="0.35">
      <c r="Q4172" s="13"/>
    </row>
    <row r="4173" spans="17:17" x14ac:dyDescent="0.35">
      <c r="Q4173" s="13"/>
    </row>
    <row r="4174" spans="17:17" x14ac:dyDescent="0.35">
      <c r="Q4174" s="13"/>
    </row>
    <row r="4175" spans="17:17" x14ac:dyDescent="0.35">
      <c r="Q4175" s="13"/>
    </row>
    <row r="4176" spans="17:17" x14ac:dyDescent="0.35">
      <c r="Q4176" s="13"/>
    </row>
    <row r="4177" spans="17:17" x14ac:dyDescent="0.35">
      <c r="Q4177" s="13"/>
    </row>
    <row r="4178" spans="17:17" x14ac:dyDescent="0.35">
      <c r="Q4178" s="13"/>
    </row>
    <row r="4179" spans="17:17" x14ac:dyDescent="0.35">
      <c r="Q4179" s="13"/>
    </row>
    <row r="4180" spans="17:17" x14ac:dyDescent="0.35">
      <c r="Q4180" s="13"/>
    </row>
    <row r="4181" spans="17:17" x14ac:dyDescent="0.35">
      <c r="Q4181" s="13"/>
    </row>
    <row r="4182" spans="17:17" x14ac:dyDescent="0.35">
      <c r="Q4182" s="13"/>
    </row>
    <row r="4183" spans="17:17" x14ac:dyDescent="0.35">
      <c r="Q4183" s="13"/>
    </row>
    <row r="4184" spans="17:17" x14ac:dyDescent="0.35">
      <c r="Q4184" s="13"/>
    </row>
    <row r="4185" spans="17:17" x14ac:dyDescent="0.35">
      <c r="Q4185" s="13"/>
    </row>
    <row r="4186" spans="17:17" x14ac:dyDescent="0.35">
      <c r="Q4186" s="13"/>
    </row>
    <row r="4187" spans="17:17" x14ac:dyDescent="0.35">
      <c r="Q4187" s="13"/>
    </row>
    <row r="4188" spans="17:17" x14ac:dyDescent="0.35">
      <c r="Q4188" s="13"/>
    </row>
    <row r="4189" spans="17:17" x14ac:dyDescent="0.35">
      <c r="Q4189" s="13"/>
    </row>
    <row r="4190" spans="17:17" x14ac:dyDescent="0.35">
      <c r="Q4190" s="13"/>
    </row>
    <row r="4191" spans="17:17" x14ac:dyDescent="0.35">
      <c r="Q4191" s="13"/>
    </row>
    <row r="4192" spans="17:17" x14ac:dyDescent="0.35">
      <c r="Q4192" s="13"/>
    </row>
    <row r="4193" spans="17:17" x14ac:dyDescent="0.35">
      <c r="Q4193" s="13"/>
    </row>
    <row r="4194" spans="17:17" x14ac:dyDescent="0.35">
      <c r="Q4194" s="13"/>
    </row>
    <row r="4195" spans="17:17" x14ac:dyDescent="0.35">
      <c r="Q4195" s="13"/>
    </row>
    <row r="4196" spans="17:17" x14ac:dyDescent="0.35">
      <c r="Q4196" s="13"/>
    </row>
    <row r="4197" spans="17:17" x14ac:dyDescent="0.35">
      <c r="Q4197" s="13"/>
    </row>
    <row r="4198" spans="17:17" x14ac:dyDescent="0.35">
      <c r="Q4198" s="13"/>
    </row>
    <row r="4199" spans="17:17" x14ac:dyDescent="0.35">
      <c r="Q4199" s="13"/>
    </row>
    <row r="4200" spans="17:17" x14ac:dyDescent="0.35">
      <c r="Q4200" s="13"/>
    </row>
    <row r="4201" spans="17:17" x14ac:dyDescent="0.35">
      <c r="Q4201" s="13"/>
    </row>
    <row r="4202" spans="17:17" x14ac:dyDescent="0.35">
      <c r="Q4202" s="13"/>
    </row>
    <row r="4203" spans="17:17" x14ac:dyDescent="0.35">
      <c r="Q4203" s="13"/>
    </row>
    <row r="4204" spans="17:17" x14ac:dyDescent="0.35">
      <c r="Q4204" s="13"/>
    </row>
    <row r="4205" spans="17:17" x14ac:dyDescent="0.35">
      <c r="Q4205" s="13"/>
    </row>
    <row r="4206" spans="17:17" x14ac:dyDescent="0.35">
      <c r="Q4206" s="13"/>
    </row>
    <row r="4207" spans="17:17" x14ac:dyDescent="0.35">
      <c r="Q4207" s="13"/>
    </row>
    <row r="4208" spans="17:17" x14ac:dyDescent="0.35">
      <c r="Q4208" s="13"/>
    </row>
    <row r="4209" spans="17:17" x14ac:dyDescent="0.35">
      <c r="Q4209" s="13"/>
    </row>
    <row r="4210" spans="17:17" x14ac:dyDescent="0.35">
      <c r="Q4210" s="13"/>
    </row>
    <row r="4211" spans="17:17" x14ac:dyDescent="0.35">
      <c r="Q4211" s="13"/>
    </row>
    <row r="4212" spans="17:17" x14ac:dyDescent="0.35">
      <c r="Q4212" s="13"/>
    </row>
    <row r="4213" spans="17:17" x14ac:dyDescent="0.35">
      <c r="Q4213" s="13"/>
    </row>
    <row r="4214" spans="17:17" x14ac:dyDescent="0.35">
      <c r="Q4214" s="13"/>
    </row>
    <row r="4215" spans="17:17" x14ac:dyDescent="0.35">
      <c r="Q4215" s="13"/>
    </row>
    <row r="4216" spans="17:17" x14ac:dyDescent="0.35">
      <c r="Q4216" s="13"/>
    </row>
    <row r="4217" spans="17:17" x14ac:dyDescent="0.35">
      <c r="Q4217" s="13"/>
    </row>
    <row r="4218" spans="17:17" x14ac:dyDescent="0.35">
      <c r="Q4218" s="13"/>
    </row>
    <row r="4219" spans="17:17" x14ac:dyDescent="0.35">
      <c r="Q4219" s="13"/>
    </row>
    <row r="4220" spans="17:17" x14ac:dyDescent="0.35">
      <c r="Q4220" s="13"/>
    </row>
    <row r="4221" spans="17:17" x14ac:dyDescent="0.35">
      <c r="Q4221" s="13"/>
    </row>
    <row r="4222" spans="17:17" x14ac:dyDescent="0.35">
      <c r="Q4222" s="13"/>
    </row>
    <row r="4223" spans="17:17" x14ac:dyDescent="0.35">
      <c r="Q4223" s="13"/>
    </row>
    <row r="4224" spans="17:17" x14ac:dyDescent="0.35">
      <c r="Q4224" s="13"/>
    </row>
    <row r="4225" spans="17:17" x14ac:dyDescent="0.35">
      <c r="Q4225" s="13"/>
    </row>
    <row r="4226" spans="17:17" x14ac:dyDescent="0.35">
      <c r="Q4226" s="13"/>
    </row>
    <row r="4227" spans="17:17" x14ac:dyDescent="0.35">
      <c r="Q4227" s="13"/>
    </row>
    <row r="4228" spans="17:17" x14ac:dyDescent="0.35">
      <c r="Q4228" s="13"/>
    </row>
    <row r="4229" spans="17:17" x14ac:dyDescent="0.35">
      <c r="Q4229" s="13"/>
    </row>
    <row r="4230" spans="17:17" x14ac:dyDescent="0.35">
      <c r="Q4230" s="13"/>
    </row>
    <row r="4231" spans="17:17" x14ac:dyDescent="0.35">
      <c r="Q4231" s="13"/>
    </row>
    <row r="4232" spans="17:17" x14ac:dyDescent="0.35">
      <c r="Q4232" s="13"/>
    </row>
    <row r="4233" spans="17:17" x14ac:dyDescent="0.35">
      <c r="Q4233" s="13"/>
    </row>
    <row r="4234" spans="17:17" x14ac:dyDescent="0.35">
      <c r="Q4234" s="13"/>
    </row>
    <row r="4235" spans="17:17" x14ac:dyDescent="0.35">
      <c r="Q4235" s="13"/>
    </row>
    <row r="4236" spans="17:17" x14ac:dyDescent="0.35">
      <c r="Q4236" s="13"/>
    </row>
    <row r="4237" spans="17:17" x14ac:dyDescent="0.35">
      <c r="Q4237" s="13"/>
    </row>
    <row r="4238" spans="17:17" x14ac:dyDescent="0.35">
      <c r="Q4238" s="13"/>
    </row>
    <row r="4239" spans="17:17" x14ac:dyDescent="0.35">
      <c r="Q4239" s="13"/>
    </row>
    <row r="4240" spans="17:17" x14ac:dyDescent="0.35">
      <c r="Q4240" s="13"/>
    </row>
    <row r="4241" spans="17:17" x14ac:dyDescent="0.35">
      <c r="Q4241" s="13"/>
    </row>
    <row r="4242" spans="17:17" x14ac:dyDescent="0.35">
      <c r="Q4242" s="13"/>
    </row>
    <row r="4243" spans="17:17" x14ac:dyDescent="0.35">
      <c r="Q4243" s="13"/>
    </row>
    <row r="4244" spans="17:17" x14ac:dyDescent="0.35">
      <c r="Q4244" s="13"/>
    </row>
    <row r="4245" spans="17:17" x14ac:dyDescent="0.35">
      <c r="Q4245" s="13"/>
    </row>
    <row r="4246" spans="17:17" x14ac:dyDescent="0.35">
      <c r="Q4246" s="13"/>
    </row>
    <row r="4247" spans="17:17" x14ac:dyDescent="0.35">
      <c r="Q4247" s="13"/>
    </row>
    <row r="4248" spans="17:17" x14ac:dyDescent="0.35">
      <c r="Q4248" s="13"/>
    </row>
    <row r="4249" spans="17:17" x14ac:dyDescent="0.35">
      <c r="Q4249" s="13"/>
    </row>
    <row r="4250" spans="17:17" x14ac:dyDescent="0.35">
      <c r="Q4250" s="13"/>
    </row>
    <row r="4251" spans="17:17" x14ac:dyDescent="0.35">
      <c r="Q4251" s="13"/>
    </row>
    <row r="4252" spans="17:17" x14ac:dyDescent="0.35">
      <c r="Q4252" s="13"/>
    </row>
    <row r="4253" spans="17:17" x14ac:dyDescent="0.35">
      <c r="Q4253" s="13"/>
    </row>
    <row r="4254" spans="17:17" x14ac:dyDescent="0.35">
      <c r="Q4254" s="13"/>
    </row>
    <row r="4255" spans="17:17" x14ac:dyDescent="0.35">
      <c r="Q4255" s="13"/>
    </row>
    <row r="4256" spans="17:17" x14ac:dyDescent="0.35">
      <c r="Q4256" s="13"/>
    </row>
    <row r="4257" spans="17:17" x14ac:dyDescent="0.35">
      <c r="Q4257" s="13"/>
    </row>
    <row r="4258" spans="17:17" x14ac:dyDescent="0.35">
      <c r="Q4258" s="13"/>
    </row>
    <row r="4259" spans="17:17" x14ac:dyDescent="0.35">
      <c r="Q4259" s="13"/>
    </row>
    <row r="4260" spans="17:17" x14ac:dyDescent="0.35">
      <c r="Q4260" s="13"/>
    </row>
    <row r="4261" spans="17:17" x14ac:dyDescent="0.35">
      <c r="Q4261" s="13"/>
    </row>
    <row r="4262" spans="17:17" x14ac:dyDescent="0.35">
      <c r="Q4262" s="13"/>
    </row>
    <row r="4263" spans="17:17" x14ac:dyDescent="0.35">
      <c r="Q4263" s="13"/>
    </row>
    <row r="4264" spans="17:17" x14ac:dyDescent="0.35">
      <c r="Q4264" s="13"/>
    </row>
    <row r="4265" spans="17:17" x14ac:dyDescent="0.35">
      <c r="Q4265" s="13"/>
    </row>
    <row r="4266" spans="17:17" x14ac:dyDescent="0.35">
      <c r="Q4266" s="13"/>
    </row>
    <row r="4267" spans="17:17" x14ac:dyDescent="0.35">
      <c r="Q4267" s="13"/>
    </row>
    <row r="4268" spans="17:17" x14ac:dyDescent="0.35">
      <c r="Q4268" s="13"/>
    </row>
    <row r="4269" spans="17:17" x14ac:dyDescent="0.35">
      <c r="Q4269" s="13"/>
    </row>
    <row r="4270" spans="17:17" x14ac:dyDescent="0.35">
      <c r="Q4270" s="13"/>
    </row>
    <row r="4271" spans="17:17" x14ac:dyDescent="0.35">
      <c r="Q4271" s="13"/>
    </row>
    <row r="4272" spans="17:17" x14ac:dyDescent="0.35">
      <c r="Q4272" s="13"/>
    </row>
    <row r="4273" spans="17:17" x14ac:dyDescent="0.35">
      <c r="Q4273" s="13"/>
    </row>
    <row r="4274" spans="17:17" x14ac:dyDescent="0.35">
      <c r="Q4274" s="13"/>
    </row>
    <row r="4275" spans="17:17" x14ac:dyDescent="0.35">
      <c r="Q4275" s="13"/>
    </row>
    <row r="4276" spans="17:17" x14ac:dyDescent="0.35">
      <c r="Q4276" s="13"/>
    </row>
    <row r="4277" spans="17:17" x14ac:dyDescent="0.35">
      <c r="Q4277" s="13"/>
    </row>
    <row r="4278" spans="17:17" x14ac:dyDescent="0.35">
      <c r="Q4278" s="13"/>
    </row>
    <row r="4279" spans="17:17" x14ac:dyDescent="0.35">
      <c r="Q4279" s="13"/>
    </row>
    <row r="4280" spans="17:17" x14ac:dyDescent="0.35">
      <c r="Q4280" s="13"/>
    </row>
    <row r="4281" spans="17:17" x14ac:dyDescent="0.35">
      <c r="Q4281" s="13"/>
    </row>
    <row r="4282" spans="17:17" x14ac:dyDescent="0.35">
      <c r="Q4282" s="13"/>
    </row>
    <row r="4283" spans="17:17" x14ac:dyDescent="0.35">
      <c r="Q4283" s="13"/>
    </row>
    <row r="4284" spans="17:17" x14ac:dyDescent="0.35">
      <c r="Q4284" s="13"/>
    </row>
    <row r="4285" spans="17:17" x14ac:dyDescent="0.35">
      <c r="Q4285" s="13"/>
    </row>
    <row r="4286" spans="17:17" x14ac:dyDescent="0.35">
      <c r="Q4286" s="13"/>
    </row>
    <row r="4287" spans="17:17" x14ac:dyDescent="0.35">
      <c r="Q4287" s="13"/>
    </row>
    <row r="4288" spans="17:17" x14ac:dyDescent="0.35">
      <c r="Q4288" s="13"/>
    </row>
    <row r="4289" spans="17:17" x14ac:dyDescent="0.35">
      <c r="Q4289" s="13"/>
    </row>
    <row r="4290" spans="17:17" x14ac:dyDescent="0.35">
      <c r="Q4290" s="13"/>
    </row>
    <row r="4291" spans="17:17" x14ac:dyDescent="0.35">
      <c r="Q4291" s="13"/>
    </row>
    <row r="4292" spans="17:17" x14ac:dyDescent="0.35">
      <c r="Q4292" s="13"/>
    </row>
    <row r="4293" spans="17:17" x14ac:dyDescent="0.35">
      <c r="Q4293" s="13"/>
    </row>
    <row r="4294" spans="17:17" x14ac:dyDescent="0.35">
      <c r="Q4294" s="13"/>
    </row>
    <row r="4295" spans="17:17" x14ac:dyDescent="0.35">
      <c r="Q4295" s="13"/>
    </row>
    <row r="4296" spans="17:17" x14ac:dyDescent="0.35">
      <c r="Q4296" s="13"/>
    </row>
    <row r="4297" spans="17:17" x14ac:dyDescent="0.35">
      <c r="Q4297" s="13"/>
    </row>
    <row r="4298" spans="17:17" x14ac:dyDescent="0.35">
      <c r="Q4298" s="13"/>
    </row>
    <row r="4299" spans="17:17" x14ac:dyDescent="0.35">
      <c r="Q4299" s="13"/>
    </row>
    <row r="4300" spans="17:17" x14ac:dyDescent="0.35">
      <c r="Q4300" s="13"/>
    </row>
    <row r="4301" spans="17:17" x14ac:dyDescent="0.35">
      <c r="Q4301" s="13"/>
    </row>
    <row r="4302" spans="17:17" x14ac:dyDescent="0.35">
      <c r="Q4302" s="13"/>
    </row>
    <row r="4303" spans="17:17" x14ac:dyDescent="0.35">
      <c r="Q4303" s="13"/>
    </row>
    <row r="4304" spans="17:17" x14ac:dyDescent="0.35">
      <c r="Q4304" s="13"/>
    </row>
    <row r="4305" spans="17:17" x14ac:dyDescent="0.35">
      <c r="Q4305" s="13"/>
    </row>
    <row r="4306" spans="17:17" x14ac:dyDescent="0.35">
      <c r="Q4306" s="13"/>
    </row>
    <row r="4307" spans="17:17" x14ac:dyDescent="0.35">
      <c r="Q4307" s="13"/>
    </row>
    <row r="4308" spans="17:17" x14ac:dyDescent="0.35">
      <c r="Q4308" s="13"/>
    </row>
    <row r="4309" spans="17:17" x14ac:dyDescent="0.35">
      <c r="Q4309" s="13"/>
    </row>
    <row r="4310" spans="17:17" x14ac:dyDescent="0.35">
      <c r="Q4310" s="13"/>
    </row>
    <row r="4311" spans="17:17" x14ac:dyDescent="0.35">
      <c r="Q4311" s="13"/>
    </row>
    <row r="4312" spans="17:17" x14ac:dyDescent="0.35">
      <c r="Q4312" s="13"/>
    </row>
    <row r="4313" spans="17:17" x14ac:dyDescent="0.35">
      <c r="Q4313" s="13"/>
    </row>
    <row r="4314" spans="17:17" x14ac:dyDescent="0.35">
      <c r="Q4314" s="13"/>
    </row>
    <row r="4315" spans="17:17" x14ac:dyDescent="0.35">
      <c r="Q4315" s="13"/>
    </row>
    <row r="4316" spans="17:17" x14ac:dyDescent="0.35">
      <c r="Q4316" s="13"/>
    </row>
    <row r="4317" spans="17:17" x14ac:dyDescent="0.35">
      <c r="Q4317" s="13"/>
    </row>
    <row r="4318" spans="17:17" x14ac:dyDescent="0.35">
      <c r="Q4318" s="13"/>
    </row>
    <row r="4319" spans="17:17" x14ac:dyDescent="0.35">
      <c r="Q4319" s="13"/>
    </row>
    <row r="4320" spans="17:17" x14ac:dyDescent="0.35">
      <c r="Q4320" s="13"/>
    </row>
    <row r="4321" spans="17:17" x14ac:dyDescent="0.35">
      <c r="Q4321" s="13"/>
    </row>
    <row r="4322" spans="17:17" x14ac:dyDescent="0.35">
      <c r="Q4322" s="13"/>
    </row>
    <row r="4323" spans="17:17" x14ac:dyDescent="0.35">
      <c r="Q4323" s="13"/>
    </row>
    <row r="4324" spans="17:17" x14ac:dyDescent="0.35">
      <c r="Q4324" s="13"/>
    </row>
    <row r="4325" spans="17:17" x14ac:dyDescent="0.35">
      <c r="Q4325" s="13"/>
    </row>
    <row r="4326" spans="17:17" x14ac:dyDescent="0.35">
      <c r="Q4326" s="13"/>
    </row>
    <row r="4327" spans="17:17" x14ac:dyDescent="0.35">
      <c r="Q4327" s="13"/>
    </row>
    <row r="4328" spans="17:17" x14ac:dyDescent="0.35">
      <c r="Q4328" s="13"/>
    </row>
    <row r="4329" spans="17:17" x14ac:dyDescent="0.35">
      <c r="Q4329" s="13"/>
    </row>
    <row r="4330" spans="17:17" x14ac:dyDescent="0.35">
      <c r="Q4330" s="13"/>
    </row>
    <row r="4331" spans="17:17" x14ac:dyDescent="0.35">
      <c r="Q4331" s="13"/>
    </row>
    <row r="4332" spans="17:17" x14ac:dyDescent="0.35">
      <c r="Q4332" s="13"/>
    </row>
    <row r="4333" spans="17:17" x14ac:dyDescent="0.35">
      <c r="Q4333" s="13"/>
    </row>
    <row r="4334" spans="17:17" x14ac:dyDescent="0.35">
      <c r="Q4334" s="13"/>
    </row>
    <row r="4335" spans="17:17" x14ac:dyDescent="0.35">
      <c r="Q4335" s="13"/>
    </row>
    <row r="4336" spans="17:17" x14ac:dyDescent="0.35">
      <c r="Q4336" s="13"/>
    </row>
    <row r="4337" spans="17:17" x14ac:dyDescent="0.35">
      <c r="Q4337" s="13"/>
    </row>
    <row r="4338" spans="17:17" x14ac:dyDescent="0.35">
      <c r="Q4338" s="13"/>
    </row>
    <row r="4339" spans="17:17" x14ac:dyDescent="0.35">
      <c r="Q4339" s="13"/>
    </row>
    <row r="4340" spans="17:17" x14ac:dyDescent="0.35">
      <c r="Q4340" s="13"/>
    </row>
    <row r="4341" spans="17:17" x14ac:dyDescent="0.35">
      <c r="Q4341" s="13"/>
    </row>
    <row r="4342" spans="17:17" x14ac:dyDescent="0.35">
      <c r="Q4342" s="13"/>
    </row>
    <row r="4343" spans="17:17" x14ac:dyDescent="0.35">
      <c r="Q4343" s="13"/>
    </row>
    <row r="4344" spans="17:17" x14ac:dyDescent="0.35">
      <c r="Q4344" s="13"/>
    </row>
    <row r="4345" spans="17:17" x14ac:dyDescent="0.35">
      <c r="Q4345" s="13"/>
    </row>
    <row r="4346" spans="17:17" x14ac:dyDescent="0.35">
      <c r="Q4346" s="13"/>
    </row>
    <row r="4347" spans="17:17" x14ac:dyDescent="0.35">
      <c r="Q4347" s="13"/>
    </row>
    <row r="4348" spans="17:17" x14ac:dyDescent="0.35">
      <c r="Q4348" s="13"/>
    </row>
    <row r="4349" spans="17:17" x14ac:dyDescent="0.35">
      <c r="Q4349" s="13"/>
    </row>
    <row r="4350" spans="17:17" x14ac:dyDescent="0.35">
      <c r="Q4350" s="13"/>
    </row>
    <row r="4351" spans="17:17" x14ac:dyDescent="0.35">
      <c r="Q4351" s="13"/>
    </row>
    <row r="4352" spans="17:17" x14ac:dyDescent="0.35">
      <c r="Q4352" s="13"/>
    </row>
    <row r="4353" spans="17:17" x14ac:dyDescent="0.35">
      <c r="Q4353" s="13"/>
    </row>
    <row r="4354" spans="17:17" x14ac:dyDescent="0.35">
      <c r="Q4354" s="13"/>
    </row>
    <row r="4355" spans="17:17" x14ac:dyDescent="0.35">
      <c r="Q4355" s="13"/>
    </row>
    <row r="4356" spans="17:17" x14ac:dyDescent="0.35">
      <c r="Q4356" s="13"/>
    </row>
    <row r="4357" spans="17:17" x14ac:dyDescent="0.35">
      <c r="Q4357" s="13"/>
    </row>
    <row r="4358" spans="17:17" x14ac:dyDescent="0.35">
      <c r="Q4358" s="13"/>
    </row>
    <row r="4359" spans="17:17" x14ac:dyDescent="0.35">
      <c r="Q4359" s="13"/>
    </row>
    <row r="4360" spans="17:17" x14ac:dyDescent="0.35">
      <c r="Q4360" s="13"/>
    </row>
    <row r="4361" spans="17:17" x14ac:dyDescent="0.35">
      <c r="Q4361" s="13"/>
    </row>
    <row r="4362" spans="17:17" x14ac:dyDescent="0.35">
      <c r="Q4362" s="13"/>
    </row>
    <row r="4363" spans="17:17" x14ac:dyDescent="0.35">
      <c r="Q4363" s="13"/>
    </row>
    <row r="4364" spans="17:17" x14ac:dyDescent="0.35">
      <c r="Q4364" s="13"/>
    </row>
    <row r="4365" spans="17:17" x14ac:dyDescent="0.35">
      <c r="Q4365" s="13"/>
    </row>
    <row r="4366" spans="17:17" x14ac:dyDescent="0.35">
      <c r="Q4366" s="13"/>
    </row>
    <row r="4367" spans="17:17" x14ac:dyDescent="0.35">
      <c r="Q4367" s="13"/>
    </row>
    <row r="4368" spans="17:17" x14ac:dyDescent="0.35">
      <c r="Q4368" s="13"/>
    </row>
    <row r="4369" spans="17:17" x14ac:dyDescent="0.35">
      <c r="Q4369" s="13"/>
    </row>
    <row r="4370" spans="17:17" x14ac:dyDescent="0.35">
      <c r="Q4370" s="13"/>
    </row>
    <row r="4371" spans="17:17" x14ac:dyDescent="0.35">
      <c r="Q4371" s="13"/>
    </row>
    <row r="4372" spans="17:17" x14ac:dyDescent="0.35">
      <c r="Q4372" s="13"/>
    </row>
    <row r="4373" spans="17:17" x14ac:dyDescent="0.35">
      <c r="Q4373" s="13"/>
    </row>
    <row r="4374" spans="17:17" x14ac:dyDescent="0.35">
      <c r="Q4374" s="13"/>
    </row>
    <row r="4375" spans="17:17" x14ac:dyDescent="0.35">
      <c r="Q4375" s="13"/>
    </row>
    <row r="4376" spans="17:17" x14ac:dyDescent="0.35">
      <c r="Q4376" s="13"/>
    </row>
    <row r="4377" spans="17:17" x14ac:dyDescent="0.35">
      <c r="Q4377" s="13"/>
    </row>
    <row r="4378" spans="17:17" x14ac:dyDescent="0.35">
      <c r="Q4378" s="13"/>
    </row>
    <row r="4379" spans="17:17" x14ac:dyDescent="0.35">
      <c r="Q4379" s="13"/>
    </row>
    <row r="4380" spans="17:17" x14ac:dyDescent="0.35">
      <c r="Q4380" s="13"/>
    </row>
    <row r="4381" spans="17:17" x14ac:dyDescent="0.35">
      <c r="Q4381" s="13"/>
    </row>
    <row r="4382" spans="17:17" x14ac:dyDescent="0.35">
      <c r="Q4382" s="13"/>
    </row>
    <row r="4383" spans="17:17" x14ac:dyDescent="0.35">
      <c r="Q4383" s="13"/>
    </row>
    <row r="4384" spans="17:17" x14ac:dyDescent="0.35">
      <c r="Q4384" s="13"/>
    </row>
    <row r="4385" spans="17:17" x14ac:dyDescent="0.35">
      <c r="Q4385" s="13"/>
    </row>
    <row r="4386" spans="17:17" x14ac:dyDescent="0.35">
      <c r="Q4386" s="13"/>
    </row>
    <row r="4387" spans="17:17" x14ac:dyDescent="0.35">
      <c r="Q4387" s="13"/>
    </row>
    <row r="4388" spans="17:17" x14ac:dyDescent="0.35">
      <c r="Q4388" s="13"/>
    </row>
    <row r="4389" spans="17:17" x14ac:dyDescent="0.35">
      <c r="Q4389" s="13"/>
    </row>
    <row r="4390" spans="17:17" x14ac:dyDescent="0.35">
      <c r="Q4390" s="13"/>
    </row>
    <row r="4391" spans="17:17" x14ac:dyDescent="0.35">
      <c r="Q4391" s="13"/>
    </row>
    <row r="4392" spans="17:17" x14ac:dyDescent="0.35">
      <c r="Q4392" s="13"/>
    </row>
    <row r="4393" spans="17:17" x14ac:dyDescent="0.35">
      <c r="Q4393" s="13"/>
    </row>
    <row r="4394" spans="17:17" x14ac:dyDescent="0.35">
      <c r="Q4394" s="13"/>
    </row>
    <row r="4395" spans="17:17" x14ac:dyDescent="0.35">
      <c r="Q4395" s="13"/>
    </row>
    <row r="4396" spans="17:17" x14ac:dyDescent="0.35">
      <c r="Q4396" s="13"/>
    </row>
    <row r="4397" spans="17:17" x14ac:dyDescent="0.35">
      <c r="Q4397" s="13"/>
    </row>
    <row r="4398" spans="17:17" x14ac:dyDescent="0.35">
      <c r="Q4398" s="13"/>
    </row>
    <row r="4399" spans="17:17" x14ac:dyDescent="0.35">
      <c r="Q4399" s="13"/>
    </row>
    <row r="4400" spans="17:17" x14ac:dyDescent="0.35">
      <c r="Q4400" s="13"/>
    </row>
    <row r="4401" spans="17:17" x14ac:dyDescent="0.35">
      <c r="Q4401" s="13"/>
    </row>
    <row r="4402" spans="17:17" x14ac:dyDescent="0.35">
      <c r="Q4402" s="13"/>
    </row>
    <row r="4403" spans="17:17" x14ac:dyDescent="0.35">
      <c r="Q4403" s="13"/>
    </row>
    <row r="4404" spans="17:17" x14ac:dyDescent="0.35">
      <c r="Q4404" s="13"/>
    </row>
    <row r="4405" spans="17:17" x14ac:dyDescent="0.35">
      <c r="Q4405" s="13"/>
    </row>
    <row r="4406" spans="17:17" x14ac:dyDescent="0.35">
      <c r="Q4406" s="13"/>
    </row>
    <row r="4407" spans="17:17" x14ac:dyDescent="0.35">
      <c r="Q4407" s="13"/>
    </row>
    <row r="4408" spans="17:17" x14ac:dyDescent="0.35">
      <c r="Q4408" s="13"/>
    </row>
    <row r="4409" spans="17:17" x14ac:dyDescent="0.35">
      <c r="Q4409" s="13"/>
    </row>
    <row r="4410" spans="17:17" x14ac:dyDescent="0.35">
      <c r="Q4410" s="13"/>
    </row>
    <row r="4411" spans="17:17" x14ac:dyDescent="0.35">
      <c r="Q4411" s="13"/>
    </row>
    <row r="4412" spans="17:17" x14ac:dyDescent="0.35">
      <c r="Q4412" s="13"/>
    </row>
    <row r="4413" spans="17:17" x14ac:dyDescent="0.35">
      <c r="Q4413" s="13"/>
    </row>
    <row r="4414" spans="17:17" x14ac:dyDescent="0.35">
      <c r="Q4414" s="13"/>
    </row>
    <row r="4415" spans="17:17" x14ac:dyDescent="0.35">
      <c r="Q4415" s="13"/>
    </row>
    <row r="4416" spans="17:17" x14ac:dyDescent="0.35">
      <c r="Q4416" s="13"/>
    </row>
    <row r="4417" spans="17:17" x14ac:dyDescent="0.35">
      <c r="Q4417" s="13"/>
    </row>
    <row r="4418" spans="17:17" x14ac:dyDescent="0.35">
      <c r="Q4418" s="13"/>
    </row>
    <row r="4419" spans="17:17" x14ac:dyDescent="0.35">
      <c r="Q4419" s="13"/>
    </row>
    <row r="4420" spans="17:17" x14ac:dyDescent="0.35">
      <c r="Q4420" s="13"/>
    </row>
    <row r="4421" spans="17:17" x14ac:dyDescent="0.35">
      <c r="Q4421" s="13"/>
    </row>
    <row r="4422" spans="17:17" x14ac:dyDescent="0.35">
      <c r="Q4422" s="13"/>
    </row>
    <row r="4423" spans="17:17" x14ac:dyDescent="0.35">
      <c r="Q4423" s="13"/>
    </row>
    <row r="4424" spans="17:17" x14ac:dyDescent="0.35">
      <c r="Q4424" s="13"/>
    </row>
    <row r="4425" spans="17:17" x14ac:dyDescent="0.35">
      <c r="Q4425" s="13"/>
    </row>
    <row r="4426" spans="17:17" x14ac:dyDescent="0.35">
      <c r="Q4426" s="13"/>
    </row>
    <row r="4427" spans="17:17" x14ac:dyDescent="0.35">
      <c r="Q4427" s="13"/>
    </row>
    <row r="4428" spans="17:17" x14ac:dyDescent="0.35">
      <c r="Q4428" s="13"/>
    </row>
    <row r="4429" spans="17:17" x14ac:dyDescent="0.35">
      <c r="Q4429" s="13"/>
    </row>
    <row r="4430" spans="17:17" x14ac:dyDescent="0.35">
      <c r="Q4430" s="13"/>
    </row>
    <row r="4431" spans="17:17" x14ac:dyDescent="0.35">
      <c r="Q4431" s="13"/>
    </row>
    <row r="4432" spans="17:17" x14ac:dyDescent="0.35">
      <c r="Q4432" s="13"/>
    </row>
    <row r="4433" spans="17:17" x14ac:dyDescent="0.35">
      <c r="Q4433" s="13"/>
    </row>
    <row r="4434" spans="17:17" x14ac:dyDescent="0.35">
      <c r="Q4434" s="13"/>
    </row>
    <row r="4435" spans="17:17" x14ac:dyDescent="0.35">
      <c r="Q4435" s="13"/>
    </row>
    <row r="4436" spans="17:17" x14ac:dyDescent="0.35">
      <c r="Q4436" s="13"/>
    </row>
    <row r="4437" spans="17:17" x14ac:dyDescent="0.35">
      <c r="Q4437" s="13"/>
    </row>
    <row r="4438" spans="17:17" x14ac:dyDescent="0.35">
      <c r="Q4438" s="13"/>
    </row>
    <row r="4439" spans="17:17" x14ac:dyDescent="0.35">
      <c r="Q4439" s="13"/>
    </row>
    <row r="4440" spans="17:17" x14ac:dyDescent="0.35">
      <c r="Q4440" s="13"/>
    </row>
    <row r="4441" spans="17:17" x14ac:dyDescent="0.35">
      <c r="Q4441" s="13"/>
    </row>
    <row r="4442" spans="17:17" x14ac:dyDescent="0.35">
      <c r="Q4442" s="13"/>
    </row>
    <row r="4443" spans="17:17" x14ac:dyDescent="0.35">
      <c r="Q4443" s="13"/>
    </row>
    <row r="4444" spans="17:17" x14ac:dyDescent="0.35">
      <c r="Q4444" s="13"/>
    </row>
    <row r="4445" spans="17:17" x14ac:dyDescent="0.35">
      <c r="Q4445" s="13"/>
    </row>
    <row r="4446" spans="17:17" x14ac:dyDescent="0.35">
      <c r="Q4446" s="13"/>
    </row>
    <row r="4447" spans="17:17" x14ac:dyDescent="0.35">
      <c r="Q4447" s="13"/>
    </row>
    <row r="4448" spans="17:17" x14ac:dyDescent="0.35">
      <c r="Q4448" s="13"/>
    </row>
    <row r="4449" spans="17:17" x14ac:dyDescent="0.35">
      <c r="Q4449" s="13"/>
    </row>
    <row r="4450" spans="17:17" x14ac:dyDescent="0.35">
      <c r="Q4450" s="13"/>
    </row>
    <row r="4451" spans="17:17" x14ac:dyDescent="0.35">
      <c r="Q4451" s="13"/>
    </row>
    <row r="4452" spans="17:17" x14ac:dyDescent="0.35">
      <c r="Q4452" s="13"/>
    </row>
    <row r="4453" spans="17:17" x14ac:dyDescent="0.35">
      <c r="Q4453" s="13"/>
    </row>
    <row r="4454" spans="17:17" x14ac:dyDescent="0.35">
      <c r="Q4454" s="13"/>
    </row>
    <row r="4455" spans="17:17" x14ac:dyDescent="0.35">
      <c r="Q4455" s="13"/>
    </row>
    <row r="4456" spans="17:17" x14ac:dyDescent="0.35">
      <c r="Q4456" s="13"/>
    </row>
    <row r="4457" spans="17:17" x14ac:dyDescent="0.35">
      <c r="Q4457" s="13"/>
    </row>
    <row r="4458" spans="17:17" x14ac:dyDescent="0.35">
      <c r="Q4458" s="13"/>
    </row>
    <row r="4459" spans="17:17" x14ac:dyDescent="0.35">
      <c r="Q4459" s="13"/>
    </row>
    <row r="4460" spans="17:17" x14ac:dyDescent="0.35">
      <c r="Q4460" s="13"/>
    </row>
    <row r="4461" spans="17:17" x14ac:dyDescent="0.35">
      <c r="Q4461" s="13"/>
    </row>
    <row r="4462" spans="17:17" x14ac:dyDescent="0.35">
      <c r="Q4462" s="13"/>
    </row>
    <row r="4463" spans="17:17" x14ac:dyDescent="0.35">
      <c r="Q4463" s="13"/>
    </row>
    <row r="4464" spans="17:17" x14ac:dyDescent="0.35">
      <c r="Q4464" s="13"/>
    </row>
    <row r="4465" spans="17:17" x14ac:dyDescent="0.35">
      <c r="Q4465" s="13"/>
    </row>
    <row r="4466" spans="17:17" x14ac:dyDescent="0.35">
      <c r="Q4466" s="13"/>
    </row>
    <row r="4467" spans="17:17" x14ac:dyDescent="0.35">
      <c r="Q4467" s="13"/>
    </row>
    <row r="4468" spans="17:17" x14ac:dyDescent="0.35">
      <c r="Q4468" s="13"/>
    </row>
    <row r="4469" spans="17:17" x14ac:dyDescent="0.35">
      <c r="Q4469" s="13"/>
    </row>
    <row r="4470" spans="17:17" x14ac:dyDescent="0.35">
      <c r="Q4470" s="13"/>
    </row>
    <row r="4471" spans="17:17" x14ac:dyDescent="0.35">
      <c r="Q4471" s="13"/>
    </row>
    <row r="4472" spans="17:17" x14ac:dyDescent="0.35">
      <c r="Q4472" s="13"/>
    </row>
    <row r="4473" spans="17:17" x14ac:dyDescent="0.35">
      <c r="Q4473" s="13"/>
    </row>
    <row r="4474" spans="17:17" x14ac:dyDescent="0.35">
      <c r="Q4474" s="13"/>
    </row>
    <row r="4475" spans="17:17" x14ac:dyDescent="0.35">
      <c r="Q4475" s="13"/>
    </row>
    <row r="4476" spans="17:17" x14ac:dyDescent="0.35">
      <c r="Q4476" s="13"/>
    </row>
    <row r="4477" spans="17:17" x14ac:dyDescent="0.35">
      <c r="Q4477" s="13"/>
    </row>
    <row r="4478" spans="17:17" x14ac:dyDescent="0.35">
      <c r="Q4478" s="13"/>
    </row>
    <row r="4479" spans="17:17" x14ac:dyDescent="0.35">
      <c r="Q4479" s="13"/>
    </row>
    <row r="4480" spans="17:17" x14ac:dyDescent="0.35">
      <c r="Q4480" s="13"/>
    </row>
    <row r="4481" spans="17:17" x14ac:dyDescent="0.35">
      <c r="Q4481" s="13"/>
    </row>
    <row r="4482" spans="17:17" x14ac:dyDescent="0.35">
      <c r="Q4482" s="13"/>
    </row>
    <row r="4483" spans="17:17" x14ac:dyDescent="0.35">
      <c r="Q4483" s="13"/>
    </row>
    <row r="4484" spans="17:17" x14ac:dyDescent="0.35">
      <c r="Q4484" s="13"/>
    </row>
    <row r="4485" spans="17:17" x14ac:dyDescent="0.35">
      <c r="Q4485" s="13"/>
    </row>
    <row r="4486" spans="17:17" x14ac:dyDescent="0.35">
      <c r="Q4486" s="13"/>
    </row>
    <row r="4487" spans="17:17" x14ac:dyDescent="0.35">
      <c r="Q4487" s="13"/>
    </row>
    <row r="4488" spans="17:17" x14ac:dyDescent="0.35">
      <c r="Q4488" s="13"/>
    </row>
    <row r="4489" spans="17:17" x14ac:dyDescent="0.35">
      <c r="Q4489" s="13"/>
    </row>
    <row r="4490" spans="17:17" x14ac:dyDescent="0.35">
      <c r="Q4490" s="13"/>
    </row>
    <row r="4491" spans="17:17" x14ac:dyDescent="0.35">
      <c r="Q4491" s="13"/>
    </row>
    <row r="4492" spans="17:17" x14ac:dyDescent="0.35">
      <c r="Q4492" s="13"/>
    </row>
    <row r="4493" spans="17:17" x14ac:dyDescent="0.35">
      <c r="Q4493" s="13"/>
    </row>
    <row r="4494" spans="17:17" x14ac:dyDescent="0.35">
      <c r="Q4494" s="13"/>
    </row>
    <row r="4495" spans="17:17" x14ac:dyDescent="0.35">
      <c r="Q4495" s="13"/>
    </row>
    <row r="4496" spans="17:17" x14ac:dyDescent="0.35">
      <c r="Q4496" s="13"/>
    </row>
    <row r="4497" spans="17:17" x14ac:dyDescent="0.35">
      <c r="Q4497" s="13"/>
    </row>
    <row r="4498" spans="17:17" x14ac:dyDescent="0.35">
      <c r="Q4498" s="13"/>
    </row>
    <row r="4499" spans="17:17" x14ac:dyDescent="0.35">
      <c r="Q4499" s="13"/>
    </row>
    <row r="4500" spans="17:17" x14ac:dyDescent="0.35">
      <c r="Q4500" s="13"/>
    </row>
    <row r="4501" spans="17:17" x14ac:dyDescent="0.35">
      <c r="Q4501" s="13"/>
    </row>
    <row r="4502" spans="17:17" x14ac:dyDescent="0.35">
      <c r="Q4502" s="13"/>
    </row>
    <row r="4503" spans="17:17" x14ac:dyDescent="0.35">
      <c r="Q4503" s="13"/>
    </row>
    <row r="4504" spans="17:17" x14ac:dyDescent="0.35">
      <c r="Q4504" s="13"/>
    </row>
    <row r="4505" spans="17:17" x14ac:dyDescent="0.35">
      <c r="Q4505" s="13"/>
    </row>
    <row r="4506" spans="17:17" x14ac:dyDescent="0.35">
      <c r="Q4506" s="13"/>
    </row>
    <row r="4507" spans="17:17" x14ac:dyDescent="0.35">
      <c r="Q4507" s="13"/>
    </row>
    <row r="4508" spans="17:17" x14ac:dyDescent="0.35">
      <c r="Q4508" s="13"/>
    </row>
    <row r="4509" spans="17:17" x14ac:dyDescent="0.35">
      <c r="Q4509" s="13"/>
    </row>
    <row r="4510" spans="17:17" x14ac:dyDescent="0.35">
      <c r="Q4510" s="13"/>
    </row>
    <row r="4511" spans="17:17" x14ac:dyDescent="0.35">
      <c r="Q4511" s="13"/>
    </row>
    <row r="4512" spans="17:17" x14ac:dyDescent="0.35">
      <c r="Q4512" s="13"/>
    </row>
    <row r="4513" spans="17:17" x14ac:dyDescent="0.35">
      <c r="Q4513" s="13"/>
    </row>
    <row r="4514" spans="17:17" x14ac:dyDescent="0.35">
      <c r="Q4514" s="13"/>
    </row>
    <row r="4515" spans="17:17" x14ac:dyDescent="0.35">
      <c r="Q4515" s="13"/>
    </row>
    <row r="4516" spans="17:17" x14ac:dyDescent="0.35">
      <c r="Q4516" s="13"/>
    </row>
    <row r="4517" spans="17:17" x14ac:dyDescent="0.35">
      <c r="Q4517" s="13"/>
    </row>
    <row r="4518" spans="17:17" x14ac:dyDescent="0.35">
      <c r="Q4518" s="13"/>
    </row>
    <row r="4519" spans="17:17" x14ac:dyDescent="0.35">
      <c r="Q4519" s="13"/>
    </row>
    <row r="4520" spans="17:17" x14ac:dyDescent="0.35">
      <c r="Q4520" s="13"/>
    </row>
    <row r="4521" spans="17:17" x14ac:dyDescent="0.35">
      <c r="Q4521" s="13"/>
    </row>
    <row r="4522" spans="17:17" x14ac:dyDescent="0.35">
      <c r="Q4522" s="13"/>
    </row>
    <row r="4523" spans="17:17" x14ac:dyDescent="0.35">
      <c r="Q4523" s="13"/>
    </row>
    <row r="4524" spans="17:17" x14ac:dyDescent="0.35">
      <c r="Q4524" s="13"/>
    </row>
    <row r="4525" spans="17:17" x14ac:dyDescent="0.35">
      <c r="Q4525" s="13"/>
    </row>
    <row r="4526" spans="17:17" x14ac:dyDescent="0.35">
      <c r="Q4526" s="13"/>
    </row>
    <row r="4527" spans="17:17" x14ac:dyDescent="0.35">
      <c r="Q4527" s="13"/>
    </row>
    <row r="4528" spans="17:17" x14ac:dyDescent="0.35">
      <c r="Q4528" s="13"/>
    </row>
    <row r="4529" spans="17:17" x14ac:dyDescent="0.35">
      <c r="Q4529" s="13"/>
    </row>
    <row r="4530" spans="17:17" x14ac:dyDescent="0.35">
      <c r="Q4530" s="13"/>
    </row>
    <row r="4531" spans="17:17" x14ac:dyDescent="0.35">
      <c r="Q4531" s="13"/>
    </row>
    <row r="4532" spans="17:17" x14ac:dyDescent="0.35">
      <c r="Q4532" s="13"/>
    </row>
    <row r="4533" spans="17:17" x14ac:dyDescent="0.35">
      <c r="Q4533" s="13"/>
    </row>
    <row r="4534" spans="17:17" x14ac:dyDescent="0.35">
      <c r="Q4534" s="13"/>
    </row>
    <row r="4535" spans="17:17" x14ac:dyDescent="0.35">
      <c r="Q4535" s="13"/>
    </row>
    <row r="4536" spans="17:17" x14ac:dyDescent="0.35">
      <c r="Q4536" s="13"/>
    </row>
    <row r="4537" spans="17:17" x14ac:dyDescent="0.35">
      <c r="Q4537" s="13"/>
    </row>
    <row r="4538" spans="17:17" x14ac:dyDescent="0.35">
      <c r="Q4538" s="13"/>
    </row>
    <row r="4539" spans="17:17" x14ac:dyDescent="0.35">
      <c r="Q4539" s="13"/>
    </row>
    <row r="4540" spans="17:17" x14ac:dyDescent="0.35">
      <c r="Q4540" s="13"/>
    </row>
    <row r="4541" spans="17:17" x14ac:dyDescent="0.35">
      <c r="Q4541" s="13"/>
    </row>
    <row r="4542" spans="17:17" x14ac:dyDescent="0.35">
      <c r="Q4542" s="13"/>
    </row>
    <row r="4543" spans="17:17" x14ac:dyDescent="0.35">
      <c r="Q4543" s="13"/>
    </row>
    <row r="4544" spans="17:17" x14ac:dyDescent="0.35">
      <c r="Q4544" s="13"/>
    </row>
    <row r="4545" spans="17:17" x14ac:dyDescent="0.35">
      <c r="Q4545" s="13"/>
    </row>
    <row r="4546" spans="17:17" x14ac:dyDescent="0.35">
      <c r="Q4546" s="13"/>
    </row>
    <row r="4547" spans="17:17" x14ac:dyDescent="0.35">
      <c r="Q4547" s="13"/>
    </row>
    <row r="4548" spans="17:17" x14ac:dyDescent="0.35">
      <c r="Q4548" s="13"/>
    </row>
    <row r="4549" spans="17:17" x14ac:dyDescent="0.35">
      <c r="Q4549" s="13"/>
    </row>
    <row r="4550" spans="17:17" x14ac:dyDescent="0.35">
      <c r="Q4550" s="13"/>
    </row>
    <row r="4551" spans="17:17" x14ac:dyDescent="0.35">
      <c r="Q4551" s="13"/>
    </row>
    <row r="4552" spans="17:17" x14ac:dyDescent="0.35">
      <c r="Q4552" s="13"/>
    </row>
    <row r="4553" spans="17:17" x14ac:dyDescent="0.35">
      <c r="Q4553" s="13"/>
    </row>
    <row r="4554" spans="17:17" x14ac:dyDescent="0.35">
      <c r="Q4554" s="13"/>
    </row>
    <row r="4555" spans="17:17" x14ac:dyDescent="0.35">
      <c r="Q4555" s="13"/>
    </row>
    <row r="4556" spans="17:17" x14ac:dyDescent="0.35">
      <c r="Q4556" s="13"/>
    </row>
    <row r="4557" spans="17:17" x14ac:dyDescent="0.35">
      <c r="Q4557" s="13"/>
    </row>
    <row r="4558" spans="17:17" x14ac:dyDescent="0.35">
      <c r="Q4558" s="13"/>
    </row>
    <row r="4559" spans="17:17" x14ac:dyDescent="0.35">
      <c r="Q4559" s="13"/>
    </row>
    <row r="4560" spans="17:17" x14ac:dyDescent="0.35">
      <c r="Q4560" s="13"/>
    </row>
    <row r="4561" spans="17:17" x14ac:dyDescent="0.35">
      <c r="Q4561" s="13"/>
    </row>
    <row r="4562" spans="17:17" x14ac:dyDescent="0.35">
      <c r="Q4562" s="13"/>
    </row>
    <row r="4563" spans="17:17" x14ac:dyDescent="0.35">
      <c r="Q4563" s="13"/>
    </row>
    <row r="4564" spans="17:17" x14ac:dyDescent="0.35">
      <c r="Q4564" s="13"/>
    </row>
    <row r="4565" spans="17:17" x14ac:dyDescent="0.35">
      <c r="Q4565" s="13"/>
    </row>
    <row r="4566" spans="17:17" x14ac:dyDescent="0.35">
      <c r="Q4566" s="13"/>
    </row>
    <row r="4567" spans="17:17" x14ac:dyDescent="0.35">
      <c r="Q4567" s="13"/>
    </row>
    <row r="4568" spans="17:17" x14ac:dyDescent="0.35">
      <c r="Q4568" s="13"/>
    </row>
    <row r="4569" spans="17:17" x14ac:dyDescent="0.35">
      <c r="Q4569" s="13"/>
    </row>
    <row r="4570" spans="17:17" x14ac:dyDescent="0.35">
      <c r="Q4570" s="13"/>
    </row>
    <row r="4571" spans="17:17" x14ac:dyDescent="0.35">
      <c r="Q4571" s="13"/>
    </row>
    <row r="4572" spans="17:17" x14ac:dyDescent="0.35">
      <c r="Q4572" s="13"/>
    </row>
    <row r="4573" spans="17:17" x14ac:dyDescent="0.35">
      <c r="Q4573" s="13"/>
    </row>
    <row r="4574" spans="17:17" x14ac:dyDescent="0.35">
      <c r="Q4574" s="13"/>
    </row>
    <row r="4575" spans="17:17" x14ac:dyDescent="0.35">
      <c r="Q4575" s="13"/>
    </row>
    <row r="4576" spans="17:17" x14ac:dyDescent="0.35">
      <c r="Q4576" s="13"/>
    </row>
    <row r="4577" spans="17:17" x14ac:dyDescent="0.35">
      <c r="Q4577" s="13"/>
    </row>
    <row r="4578" spans="17:17" x14ac:dyDescent="0.35">
      <c r="Q4578" s="13"/>
    </row>
    <row r="4579" spans="17:17" x14ac:dyDescent="0.35">
      <c r="Q4579" s="13"/>
    </row>
    <row r="4580" spans="17:17" x14ac:dyDescent="0.35">
      <c r="Q4580" s="13"/>
    </row>
    <row r="4581" spans="17:17" x14ac:dyDescent="0.35">
      <c r="Q4581" s="13"/>
    </row>
    <row r="4582" spans="17:17" x14ac:dyDescent="0.35">
      <c r="Q4582" s="13"/>
    </row>
    <row r="4583" spans="17:17" x14ac:dyDescent="0.35">
      <c r="Q4583" s="13"/>
    </row>
    <row r="4584" spans="17:17" x14ac:dyDescent="0.35">
      <c r="Q4584" s="13"/>
    </row>
    <row r="4585" spans="17:17" x14ac:dyDescent="0.35">
      <c r="Q4585" s="13"/>
    </row>
    <row r="4586" spans="17:17" x14ac:dyDescent="0.35">
      <c r="Q4586" s="13"/>
    </row>
    <row r="4587" spans="17:17" x14ac:dyDescent="0.35">
      <c r="Q4587" s="13"/>
    </row>
    <row r="4588" spans="17:17" x14ac:dyDescent="0.35">
      <c r="Q4588" s="13"/>
    </row>
    <row r="4589" spans="17:17" x14ac:dyDescent="0.35">
      <c r="Q4589" s="13"/>
    </row>
    <row r="4590" spans="17:17" x14ac:dyDescent="0.35">
      <c r="Q4590" s="13"/>
    </row>
    <row r="4591" spans="17:17" x14ac:dyDescent="0.35">
      <c r="Q4591" s="13"/>
    </row>
    <row r="4592" spans="17:17" x14ac:dyDescent="0.35">
      <c r="Q4592" s="13"/>
    </row>
    <row r="4593" spans="17:17" x14ac:dyDescent="0.35">
      <c r="Q4593" s="13"/>
    </row>
    <row r="4594" spans="17:17" x14ac:dyDescent="0.35">
      <c r="Q4594" s="13"/>
    </row>
    <row r="4595" spans="17:17" x14ac:dyDescent="0.35">
      <c r="Q4595" s="13"/>
    </row>
    <row r="4596" spans="17:17" x14ac:dyDescent="0.35">
      <c r="Q4596" s="13"/>
    </row>
    <row r="4597" spans="17:17" x14ac:dyDescent="0.35">
      <c r="Q4597" s="13"/>
    </row>
    <row r="4598" spans="17:17" x14ac:dyDescent="0.35">
      <c r="Q4598" s="13"/>
    </row>
    <row r="4599" spans="17:17" x14ac:dyDescent="0.35">
      <c r="Q4599" s="13"/>
    </row>
    <row r="4600" spans="17:17" x14ac:dyDescent="0.35">
      <c r="Q4600" s="13"/>
    </row>
    <row r="4601" spans="17:17" x14ac:dyDescent="0.35">
      <c r="Q4601" s="13"/>
    </row>
    <row r="4602" spans="17:17" x14ac:dyDescent="0.35">
      <c r="Q4602" s="13"/>
    </row>
    <row r="4603" spans="17:17" x14ac:dyDescent="0.35">
      <c r="Q4603" s="13"/>
    </row>
    <row r="4604" spans="17:17" x14ac:dyDescent="0.35">
      <c r="Q4604" s="13"/>
    </row>
    <row r="4605" spans="17:17" x14ac:dyDescent="0.35">
      <c r="Q4605" s="13"/>
    </row>
    <row r="4606" spans="17:17" x14ac:dyDescent="0.35">
      <c r="Q4606" s="13"/>
    </row>
    <row r="4607" spans="17:17" x14ac:dyDescent="0.35">
      <c r="Q4607" s="13"/>
    </row>
    <row r="4608" spans="17:17" x14ac:dyDescent="0.35">
      <c r="Q4608" s="13"/>
    </row>
    <row r="4609" spans="17:17" x14ac:dyDescent="0.35">
      <c r="Q4609" s="13"/>
    </row>
    <row r="4610" spans="17:17" x14ac:dyDescent="0.35">
      <c r="Q4610" s="13"/>
    </row>
    <row r="4611" spans="17:17" x14ac:dyDescent="0.35">
      <c r="Q4611" s="13"/>
    </row>
    <row r="4612" spans="17:17" x14ac:dyDescent="0.35">
      <c r="Q4612" s="13"/>
    </row>
    <row r="4613" spans="17:17" x14ac:dyDescent="0.35">
      <c r="Q4613" s="13"/>
    </row>
    <row r="4614" spans="17:17" x14ac:dyDescent="0.35">
      <c r="Q4614" s="13"/>
    </row>
    <row r="4615" spans="17:17" x14ac:dyDescent="0.35">
      <c r="Q4615" s="13"/>
    </row>
    <row r="4616" spans="17:17" x14ac:dyDescent="0.35">
      <c r="Q4616" s="13"/>
    </row>
    <row r="4617" spans="17:17" x14ac:dyDescent="0.35">
      <c r="Q4617" s="13"/>
    </row>
    <row r="4618" spans="17:17" x14ac:dyDescent="0.35">
      <c r="Q4618" s="13"/>
    </row>
    <row r="4619" spans="17:17" x14ac:dyDescent="0.35">
      <c r="Q4619" s="13"/>
    </row>
    <row r="4620" spans="17:17" x14ac:dyDescent="0.35">
      <c r="Q4620" s="13"/>
    </row>
    <row r="4621" spans="17:17" x14ac:dyDescent="0.35">
      <c r="Q4621" s="13"/>
    </row>
    <row r="4622" spans="17:17" x14ac:dyDescent="0.35">
      <c r="Q4622" s="13"/>
    </row>
    <row r="4623" spans="17:17" x14ac:dyDescent="0.35">
      <c r="Q4623" s="13"/>
    </row>
    <row r="4624" spans="17:17" x14ac:dyDescent="0.35">
      <c r="Q4624" s="13"/>
    </row>
    <row r="4625" spans="17:17" x14ac:dyDescent="0.35">
      <c r="Q4625" s="13"/>
    </row>
    <row r="4626" spans="17:17" x14ac:dyDescent="0.35">
      <c r="Q4626" s="13"/>
    </row>
    <row r="4627" spans="17:17" x14ac:dyDescent="0.35">
      <c r="Q4627" s="13"/>
    </row>
    <row r="4628" spans="17:17" x14ac:dyDescent="0.35">
      <c r="Q4628" s="13"/>
    </row>
    <row r="4629" spans="17:17" x14ac:dyDescent="0.35">
      <c r="Q4629" s="13"/>
    </row>
    <row r="4630" spans="17:17" x14ac:dyDescent="0.35">
      <c r="Q4630" s="13"/>
    </row>
    <row r="4631" spans="17:17" x14ac:dyDescent="0.35">
      <c r="Q4631" s="13"/>
    </row>
    <row r="4632" spans="17:17" x14ac:dyDescent="0.35">
      <c r="Q4632" s="13"/>
    </row>
    <row r="4633" spans="17:17" x14ac:dyDescent="0.35">
      <c r="Q4633" s="13"/>
    </row>
    <row r="4634" spans="17:17" x14ac:dyDescent="0.35">
      <c r="Q4634" s="13"/>
    </row>
    <row r="4635" spans="17:17" x14ac:dyDescent="0.35">
      <c r="Q4635" s="13"/>
    </row>
    <row r="4636" spans="17:17" x14ac:dyDescent="0.35">
      <c r="Q4636" s="13"/>
    </row>
    <row r="4637" spans="17:17" x14ac:dyDescent="0.35">
      <c r="Q4637" s="13"/>
    </row>
    <row r="4638" spans="17:17" x14ac:dyDescent="0.35">
      <c r="Q4638" s="13"/>
    </row>
    <row r="4639" spans="17:17" x14ac:dyDescent="0.35">
      <c r="Q4639" s="13"/>
    </row>
    <row r="4640" spans="17:17" x14ac:dyDescent="0.35">
      <c r="Q4640" s="13"/>
    </row>
    <row r="4641" spans="17:17" x14ac:dyDescent="0.35">
      <c r="Q4641" s="13"/>
    </row>
    <row r="4642" spans="17:17" x14ac:dyDescent="0.35">
      <c r="Q4642" s="13"/>
    </row>
    <row r="4643" spans="17:17" x14ac:dyDescent="0.35">
      <c r="Q4643" s="13"/>
    </row>
    <row r="4644" spans="17:17" x14ac:dyDescent="0.35">
      <c r="Q4644" s="13"/>
    </row>
    <row r="4645" spans="17:17" x14ac:dyDescent="0.35">
      <c r="Q4645" s="13"/>
    </row>
    <row r="4646" spans="17:17" x14ac:dyDescent="0.35">
      <c r="Q4646" s="13"/>
    </row>
    <row r="4647" spans="17:17" x14ac:dyDescent="0.35">
      <c r="Q4647" s="13"/>
    </row>
    <row r="4648" spans="17:17" x14ac:dyDescent="0.35">
      <c r="Q4648" s="13"/>
    </row>
    <row r="4649" spans="17:17" x14ac:dyDescent="0.35">
      <c r="Q4649" s="13"/>
    </row>
    <row r="4650" spans="17:17" x14ac:dyDescent="0.35">
      <c r="Q4650" s="13"/>
    </row>
    <row r="4651" spans="17:17" x14ac:dyDescent="0.35">
      <c r="Q4651" s="13"/>
    </row>
    <row r="4652" spans="17:17" x14ac:dyDescent="0.35">
      <c r="Q4652" s="13"/>
    </row>
    <row r="4653" spans="17:17" x14ac:dyDescent="0.35">
      <c r="Q4653" s="13"/>
    </row>
    <row r="4654" spans="17:17" x14ac:dyDescent="0.35">
      <c r="Q4654" s="13"/>
    </row>
    <row r="4655" spans="17:17" x14ac:dyDescent="0.35">
      <c r="Q4655" s="13"/>
    </row>
    <row r="4656" spans="17:17" x14ac:dyDescent="0.35">
      <c r="Q4656" s="13"/>
    </row>
    <row r="4657" spans="17:17" x14ac:dyDescent="0.35">
      <c r="Q4657" s="13"/>
    </row>
    <row r="4658" spans="17:17" x14ac:dyDescent="0.35">
      <c r="Q4658" s="13"/>
    </row>
    <row r="4659" spans="17:17" x14ac:dyDescent="0.35">
      <c r="Q4659" s="13"/>
    </row>
    <row r="4660" spans="17:17" x14ac:dyDescent="0.35">
      <c r="Q4660" s="13"/>
    </row>
    <row r="4661" spans="17:17" x14ac:dyDescent="0.35">
      <c r="Q4661" s="13"/>
    </row>
    <row r="4662" spans="17:17" x14ac:dyDescent="0.35">
      <c r="Q4662" s="13"/>
    </row>
    <row r="4663" spans="17:17" x14ac:dyDescent="0.35">
      <c r="Q4663" s="13"/>
    </row>
    <row r="4664" spans="17:17" x14ac:dyDescent="0.35">
      <c r="Q4664" s="13"/>
    </row>
    <row r="4665" spans="17:17" x14ac:dyDescent="0.35">
      <c r="Q4665" s="13"/>
    </row>
    <row r="4666" spans="17:17" x14ac:dyDescent="0.35">
      <c r="Q4666" s="13"/>
    </row>
    <row r="4667" spans="17:17" x14ac:dyDescent="0.35">
      <c r="Q4667" s="13"/>
    </row>
    <row r="4668" spans="17:17" x14ac:dyDescent="0.35">
      <c r="Q4668" s="13"/>
    </row>
    <row r="4669" spans="17:17" x14ac:dyDescent="0.35">
      <c r="Q4669" s="13"/>
    </row>
    <row r="4670" spans="17:17" x14ac:dyDescent="0.35">
      <c r="Q4670" s="13"/>
    </row>
    <row r="4671" spans="17:17" x14ac:dyDescent="0.35">
      <c r="Q4671" s="13"/>
    </row>
    <row r="4672" spans="17:17" x14ac:dyDescent="0.35">
      <c r="Q4672" s="13"/>
    </row>
    <row r="4673" spans="17:17" x14ac:dyDescent="0.35">
      <c r="Q4673" s="13"/>
    </row>
    <row r="4674" spans="17:17" x14ac:dyDescent="0.35">
      <c r="Q4674" s="13"/>
    </row>
    <row r="4675" spans="17:17" x14ac:dyDescent="0.35">
      <c r="Q4675" s="13"/>
    </row>
    <row r="4676" spans="17:17" x14ac:dyDescent="0.35">
      <c r="Q4676" s="13"/>
    </row>
    <row r="4677" spans="17:17" x14ac:dyDescent="0.35">
      <c r="Q4677" s="13"/>
    </row>
    <row r="4678" spans="17:17" x14ac:dyDescent="0.35">
      <c r="Q4678" s="13"/>
    </row>
    <row r="4679" spans="17:17" x14ac:dyDescent="0.35">
      <c r="Q4679" s="13"/>
    </row>
    <row r="4680" spans="17:17" x14ac:dyDescent="0.35">
      <c r="Q4680" s="13"/>
    </row>
    <row r="4681" spans="17:17" x14ac:dyDescent="0.35">
      <c r="Q4681" s="13"/>
    </row>
    <row r="4682" spans="17:17" x14ac:dyDescent="0.35">
      <c r="Q4682" s="13"/>
    </row>
    <row r="4683" spans="17:17" x14ac:dyDescent="0.35">
      <c r="Q4683" s="13"/>
    </row>
    <row r="4684" spans="17:17" x14ac:dyDescent="0.35">
      <c r="Q4684" s="13"/>
    </row>
    <row r="4685" spans="17:17" x14ac:dyDescent="0.35">
      <c r="Q4685" s="13"/>
    </row>
    <row r="4686" spans="17:17" x14ac:dyDescent="0.35">
      <c r="Q4686" s="13"/>
    </row>
    <row r="4687" spans="17:17" x14ac:dyDescent="0.35">
      <c r="Q4687" s="13"/>
    </row>
    <row r="4688" spans="17:17" x14ac:dyDescent="0.35">
      <c r="Q4688" s="13"/>
    </row>
    <row r="4689" spans="17:17" x14ac:dyDescent="0.35">
      <c r="Q4689" s="13"/>
    </row>
    <row r="4690" spans="17:17" x14ac:dyDescent="0.35">
      <c r="Q4690" s="13"/>
    </row>
    <row r="4691" spans="17:17" x14ac:dyDescent="0.35">
      <c r="Q4691" s="13"/>
    </row>
    <row r="4692" spans="17:17" x14ac:dyDescent="0.35">
      <c r="Q4692" s="13"/>
    </row>
    <row r="4693" spans="17:17" x14ac:dyDescent="0.35">
      <c r="Q4693" s="13"/>
    </row>
    <row r="4694" spans="17:17" x14ac:dyDescent="0.35">
      <c r="Q4694" s="13"/>
    </row>
    <row r="4695" spans="17:17" x14ac:dyDescent="0.35">
      <c r="Q4695" s="13"/>
    </row>
    <row r="4696" spans="17:17" x14ac:dyDescent="0.35">
      <c r="Q4696" s="13"/>
    </row>
    <row r="4697" spans="17:17" x14ac:dyDescent="0.35">
      <c r="Q4697" s="13"/>
    </row>
    <row r="4698" spans="17:17" x14ac:dyDescent="0.35">
      <c r="Q4698" s="13"/>
    </row>
    <row r="4699" spans="17:17" x14ac:dyDescent="0.35">
      <c r="Q4699" s="13"/>
    </row>
    <row r="4700" spans="17:17" x14ac:dyDescent="0.35">
      <c r="Q4700" s="13"/>
    </row>
    <row r="4701" spans="17:17" x14ac:dyDescent="0.35">
      <c r="Q4701" s="13"/>
    </row>
    <row r="4702" spans="17:17" x14ac:dyDescent="0.35">
      <c r="Q4702" s="13"/>
    </row>
    <row r="4703" spans="17:17" x14ac:dyDescent="0.35">
      <c r="Q4703" s="13"/>
    </row>
    <row r="4704" spans="17:17" x14ac:dyDescent="0.35">
      <c r="Q4704" s="13"/>
    </row>
    <row r="4705" spans="17:17" x14ac:dyDescent="0.35">
      <c r="Q4705" s="13"/>
    </row>
    <row r="4706" spans="17:17" x14ac:dyDescent="0.35">
      <c r="Q4706" s="13"/>
    </row>
    <row r="4707" spans="17:17" x14ac:dyDescent="0.35">
      <c r="Q4707" s="13"/>
    </row>
    <row r="4708" spans="17:17" x14ac:dyDescent="0.35">
      <c r="Q4708" s="13"/>
    </row>
    <row r="4709" spans="17:17" x14ac:dyDescent="0.35">
      <c r="Q4709" s="13"/>
    </row>
    <row r="4710" spans="17:17" x14ac:dyDescent="0.35">
      <c r="Q4710" s="13"/>
    </row>
    <row r="4711" spans="17:17" x14ac:dyDescent="0.35">
      <c r="Q4711" s="13"/>
    </row>
    <row r="4712" spans="17:17" x14ac:dyDescent="0.35">
      <c r="Q4712" s="13"/>
    </row>
    <row r="4713" spans="17:17" x14ac:dyDescent="0.35">
      <c r="Q4713" s="13"/>
    </row>
    <row r="4714" spans="17:17" x14ac:dyDescent="0.35">
      <c r="Q4714" s="13"/>
    </row>
    <row r="4715" spans="17:17" x14ac:dyDescent="0.35">
      <c r="Q4715" s="13"/>
    </row>
    <row r="4716" spans="17:17" x14ac:dyDescent="0.35">
      <c r="Q4716" s="13"/>
    </row>
    <row r="4717" spans="17:17" x14ac:dyDescent="0.35">
      <c r="Q4717" s="13"/>
    </row>
    <row r="4718" spans="17:17" x14ac:dyDescent="0.35">
      <c r="Q4718" s="13"/>
    </row>
    <row r="4719" spans="17:17" x14ac:dyDescent="0.35">
      <c r="Q4719" s="13"/>
    </row>
    <row r="4720" spans="17:17" x14ac:dyDescent="0.35">
      <c r="Q4720" s="13"/>
    </row>
    <row r="4721" spans="17:17" x14ac:dyDescent="0.35">
      <c r="Q4721" s="13"/>
    </row>
    <row r="4722" spans="17:17" x14ac:dyDescent="0.35">
      <c r="Q4722" s="13"/>
    </row>
    <row r="4723" spans="17:17" x14ac:dyDescent="0.35">
      <c r="Q4723" s="13"/>
    </row>
    <row r="4724" spans="17:17" x14ac:dyDescent="0.35">
      <c r="Q4724" s="13"/>
    </row>
    <row r="4725" spans="17:17" x14ac:dyDescent="0.35">
      <c r="Q4725" s="13"/>
    </row>
    <row r="4726" spans="17:17" x14ac:dyDescent="0.35">
      <c r="Q4726" s="13"/>
    </row>
    <row r="4727" spans="17:17" x14ac:dyDescent="0.35">
      <c r="Q4727" s="13"/>
    </row>
    <row r="4728" spans="17:17" x14ac:dyDescent="0.35">
      <c r="Q4728" s="13"/>
    </row>
    <row r="4729" spans="17:17" x14ac:dyDescent="0.35">
      <c r="Q4729" s="13"/>
    </row>
    <row r="4730" spans="17:17" x14ac:dyDescent="0.35">
      <c r="Q4730" s="13"/>
    </row>
    <row r="4731" spans="17:17" x14ac:dyDescent="0.35">
      <c r="Q4731" s="13"/>
    </row>
    <row r="4732" spans="17:17" x14ac:dyDescent="0.35">
      <c r="Q4732" s="13"/>
    </row>
    <row r="4733" spans="17:17" x14ac:dyDescent="0.35">
      <c r="Q4733" s="13"/>
    </row>
    <row r="4734" spans="17:17" x14ac:dyDescent="0.35">
      <c r="Q4734" s="13"/>
    </row>
    <row r="4735" spans="17:17" x14ac:dyDescent="0.35">
      <c r="Q4735" s="13"/>
    </row>
    <row r="4736" spans="17:17" x14ac:dyDescent="0.35">
      <c r="Q4736" s="13"/>
    </row>
    <row r="4737" spans="17:17" x14ac:dyDescent="0.35">
      <c r="Q4737" s="13"/>
    </row>
    <row r="4738" spans="17:17" x14ac:dyDescent="0.35">
      <c r="Q4738" s="13"/>
    </row>
    <row r="4739" spans="17:17" x14ac:dyDescent="0.35">
      <c r="Q4739" s="13"/>
    </row>
    <row r="4740" spans="17:17" x14ac:dyDescent="0.35">
      <c r="Q4740" s="13"/>
    </row>
    <row r="4741" spans="17:17" x14ac:dyDescent="0.35">
      <c r="Q4741" s="13"/>
    </row>
    <row r="4742" spans="17:17" x14ac:dyDescent="0.35">
      <c r="Q4742" s="13"/>
    </row>
    <row r="4743" spans="17:17" x14ac:dyDescent="0.35">
      <c r="Q4743" s="13"/>
    </row>
    <row r="4744" spans="17:17" x14ac:dyDescent="0.35">
      <c r="Q4744" s="13"/>
    </row>
    <row r="4745" spans="17:17" x14ac:dyDescent="0.35">
      <c r="Q4745" s="13"/>
    </row>
    <row r="4746" spans="17:17" x14ac:dyDescent="0.35">
      <c r="Q4746" s="13"/>
    </row>
    <row r="4747" spans="17:17" x14ac:dyDescent="0.35">
      <c r="Q4747" s="13"/>
    </row>
    <row r="4748" spans="17:17" x14ac:dyDescent="0.35">
      <c r="Q4748" s="13"/>
    </row>
    <row r="4749" spans="17:17" x14ac:dyDescent="0.35">
      <c r="Q4749" s="13"/>
    </row>
    <row r="4750" spans="17:17" x14ac:dyDescent="0.35">
      <c r="Q4750" s="13"/>
    </row>
    <row r="4751" spans="17:17" x14ac:dyDescent="0.35">
      <c r="Q4751" s="13"/>
    </row>
    <row r="4752" spans="17:17" x14ac:dyDescent="0.35">
      <c r="Q4752" s="13"/>
    </row>
    <row r="4753" spans="17:17" x14ac:dyDescent="0.35">
      <c r="Q4753" s="13"/>
    </row>
    <row r="4754" spans="17:17" x14ac:dyDescent="0.35">
      <c r="Q4754" s="13"/>
    </row>
    <row r="4755" spans="17:17" x14ac:dyDescent="0.35">
      <c r="Q4755" s="13"/>
    </row>
    <row r="4756" spans="17:17" x14ac:dyDescent="0.35">
      <c r="Q4756" s="13"/>
    </row>
    <row r="4757" spans="17:17" x14ac:dyDescent="0.35">
      <c r="Q4757" s="13"/>
    </row>
    <row r="4758" spans="17:17" x14ac:dyDescent="0.35">
      <c r="Q4758" s="13"/>
    </row>
    <row r="4759" spans="17:17" x14ac:dyDescent="0.35">
      <c r="Q4759" s="13"/>
    </row>
    <row r="4760" spans="17:17" x14ac:dyDescent="0.35">
      <c r="Q4760" s="13"/>
    </row>
    <row r="4761" spans="17:17" x14ac:dyDescent="0.35">
      <c r="Q4761" s="13"/>
    </row>
    <row r="4762" spans="17:17" x14ac:dyDescent="0.35">
      <c r="Q4762" s="13"/>
    </row>
    <row r="4763" spans="17:17" x14ac:dyDescent="0.35">
      <c r="Q4763" s="13"/>
    </row>
    <row r="4764" spans="17:17" x14ac:dyDescent="0.35">
      <c r="Q4764" s="13"/>
    </row>
    <row r="4765" spans="17:17" x14ac:dyDescent="0.35">
      <c r="Q4765" s="13"/>
    </row>
    <row r="4766" spans="17:17" x14ac:dyDescent="0.35">
      <c r="Q4766" s="13"/>
    </row>
    <row r="4767" spans="17:17" x14ac:dyDescent="0.35">
      <c r="Q4767" s="13"/>
    </row>
    <row r="4768" spans="17:17" x14ac:dyDescent="0.35">
      <c r="Q4768" s="13"/>
    </row>
    <row r="4769" spans="17:17" x14ac:dyDescent="0.35">
      <c r="Q4769" s="13"/>
    </row>
    <row r="4770" spans="17:17" x14ac:dyDescent="0.35">
      <c r="Q4770" s="13"/>
    </row>
    <row r="4771" spans="17:17" x14ac:dyDescent="0.35">
      <c r="Q4771" s="13"/>
    </row>
    <row r="4772" spans="17:17" x14ac:dyDescent="0.35">
      <c r="Q4772" s="13"/>
    </row>
    <row r="4773" spans="17:17" x14ac:dyDescent="0.35">
      <c r="Q4773" s="13"/>
    </row>
    <row r="4774" spans="17:17" x14ac:dyDescent="0.35">
      <c r="Q4774" s="13"/>
    </row>
    <row r="4775" spans="17:17" x14ac:dyDescent="0.35">
      <c r="Q4775" s="13"/>
    </row>
    <row r="4776" spans="17:17" x14ac:dyDescent="0.35">
      <c r="Q4776" s="13"/>
    </row>
    <row r="4777" spans="17:17" x14ac:dyDescent="0.35">
      <c r="Q4777" s="13"/>
    </row>
    <row r="4778" spans="17:17" x14ac:dyDescent="0.35">
      <c r="Q4778" s="13"/>
    </row>
    <row r="4779" spans="17:17" x14ac:dyDescent="0.35">
      <c r="Q4779" s="13"/>
    </row>
    <row r="4780" spans="17:17" x14ac:dyDescent="0.35">
      <c r="Q4780" s="13"/>
    </row>
    <row r="4781" spans="17:17" x14ac:dyDescent="0.35">
      <c r="Q4781" s="13"/>
    </row>
    <row r="4782" spans="17:17" x14ac:dyDescent="0.35">
      <c r="Q4782" s="13"/>
    </row>
    <row r="4783" spans="17:17" x14ac:dyDescent="0.35">
      <c r="Q4783" s="13"/>
    </row>
    <row r="4784" spans="17:17" x14ac:dyDescent="0.35">
      <c r="Q4784" s="13"/>
    </row>
    <row r="4785" spans="17:17" x14ac:dyDescent="0.35">
      <c r="Q4785" s="13"/>
    </row>
    <row r="4786" spans="17:17" x14ac:dyDescent="0.35">
      <c r="Q4786" s="13"/>
    </row>
    <row r="4787" spans="17:17" x14ac:dyDescent="0.35">
      <c r="Q4787" s="13"/>
    </row>
    <row r="4788" spans="17:17" x14ac:dyDescent="0.35">
      <c r="Q4788" s="13"/>
    </row>
    <row r="4789" spans="17:17" x14ac:dyDescent="0.35">
      <c r="Q4789" s="13"/>
    </row>
    <row r="4790" spans="17:17" x14ac:dyDescent="0.35">
      <c r="Q4790" s="13"/>
    </row>
    <row r="4791" spans="17:17" x14ac:dyDescent="0.35">
      <c r="Q4791" s="13"/>
    </row>
    <row r="4792" spans="17:17" x14ac:dyDescent="0.35">
      <c r="Q4792" s="13"/>
    </row>
    <row r="4793" spans="17:17" x14ac:dyDescent="0.35">
      <c r="Q4793" s="13"/>
    </row>
    <row r="4794" spans="17:17" x14ac:dyDescent="0.35">
      <c r="Q4794" s="13"/>
    </row>
    <row r="4795" spans="17:17" x14ac:dyDescent="0.35">
      <c r="Q4795" s="13"/>
    </row>
    <row r="4796" spans="17:17" x14ac:dyDescent="0.35">
      <c r="Q4796" s="13"/>
    </row>
    <row r="4797" spans="17:17" x14ac:dyDescent="0.35">
      <c r="Q4797" s="13"/>
    </row>
    <row r="4798" spans="17:17" x14ac:dyDescent="0.35">
      <c r="Q4798" s="13"/>
    </row>
    <row r="4799" spans="17:17" x14ac:dyDescent="0.35">
      <c r="Q4799" s="13"/>
    </row>
    <row r="4800" spans="17:17" x14ac:dyDescent="0.35">
      <c r="Q4800" s="13"/>
    </row>
    <row r="4801" spans="17:17" x14ac:dyDescent="0.35">
      <c r="Q4801" s="13"/>
    </row>
    <row r="4802" spans="17:17" x14ac:dyDescent="0.35">
      <c r="Q4802" s="13"/>
    </row>
    <row r="4803" spans="17:17" x14ac:dyDescent="0.35">
      <c r="Q4803" s="13"/>
    </row>
    <row r="4804" spans="17:17" x14ac:dyDescent="0.35">
      <c r="Q4804" s="13"/>
    </row>
    <row r="4805" spans="17:17" x14ac:dyDescent="0.35">
      <c r="Q4805" s="13"/>
    </row>
    <row r="4806" spans="17:17" x14ac:dyDescent="0.35">
      <c r="Q4806" s="13"/>
    </row>
    <row r="4807" spans="17:17" x14ac:dyDescent="0.35">
      <c r="Q4807" s="13"/>
    </row>
    <row r="4808" spans="17:17" x14ac:dyDescent="0.35">
      <c r="Q4808" s="13"/>
    </row>
    <row r="4809" spans="17:17" x14ac:dyDescent="0.35">
      <c r="Q4809" s="13"/>
    </row>
    <row r="4810" spans="17:17" x14ac:dyDescent="0.35">
      <c r="Q4810" s="13"/>
    </row>
    <row r="4811" spans="17:17" x14ac:dyDescent="0.35">
      <c r="Q4811" s="13"/>
    </row>
    <row r="4812" spans="17:17" x14ac:dyDescent="0.35">
      <c r="Q4812" s="13"/>
    </row>
    <row r="4813" spans="17:17" x14ac:dyDescent="0.35">
      <c r="Q4813" s="13"/>
    </row>
    <row r="4814" spans="17:17" x14ac:dyDescent="0.35">
      <c r="Q4814" s="13"/>
    </row>
    <row r="4815" spans="17:17" x14ac:dyDescent="0.35">
      <c r="Q4815" s="13"/>
    </row>
    <row r="4816" spans="17:17" x14ac:dyDescent="0.35">
      <c r="Q4816" s="13"/>
    </row>
    <row r="4817" spans="17:17" x14ac:dyDescent="0.35">
      <c r="Q4817" s="13"/>
    </row>
    <row r="4818" spans="17:17" x14ac:dyDescent="0.35">
      <c r="Q4818" s="13"/>
    </row>
    <row r="4819" spans="17:17" x14ac:dyDescent="0.35">
      <c r="Q4819" s="13"/>
    </row>
    <row r="4820" spans="17:17" x14ac:dyDescent="0.35">
      <c r="Q4820" s="13"/>
    </row>
    <row r="4821" spans="17:17" x14ac:dyDescent="0.35">
      <c r="Q4821" s="13"/>
    </row>
    <row r="4822" spans="17:17" x14ac:dyDescent="0.35">
      <c r="Q4822" s="13"/>
    </row>
    <row r="4823" spans="17:17" x14ac:dyDescent="0.35">
      <c r="Q4823" s="13"/>
    </row>
    <row r="4824" spans="17:17" x14ac:dyDescent="0.35">
      <c r="Q4824" s="13"/>
    </row>
    <row r="4825" spans="17:17" x14ac:dyDescent="0.35">
      <c r="Q4825" s="13"/>
    </row>
    <row r="4826" spans="17:17" x14ac:dyDescent="0.35">
      <c r="Q4826" s="13"/>
    </row>
    <row r="4827" spans="17:17" x14ac:dyDescent="0.35">
      <c r="Q4827" s="13"/>
    </row>
    <row r="4828" spans="17:17" x14ac:dyDescent="0.35">
      <c r="Q4828" s="13"/>
    </row>
    <row r="4829" spans="17:17" x14ac:dyDescent="0.35">
      <c r="Q4829" s="13"/>
    </row>
    <row r="4830" spans="17:17" x14ac:dyDescent="0.35">
      <c r="Q4830" s="13"/>
    </row>
    <row r="4831" spans="17:17" x14ac:dyDescent="0.35">
      <c r="Q4831" s="13"/>
    </row>
    <row r="4832" spans="17:17" x14ac:dyDescent="0.35">
      <c r="Q4832" s="13"/>
    </row>
    <row r="4833" spans="17:17" x14ac:dyDescent="0.35">
      <c r="Q4833" s="13"/>
    </row>
    <row r="4834" spans="17:17" x14ac:dyDescent="0.35">
      <c r="Q4834" s="13"/>
    </row>
    <row r="4835" spans="17:17" x14ac:dyDescent="0.35">
      <c r="Q4835" s="13"/>
    </row>
    <row r="4836" spans="17:17" x14ac:dyDescent="0.35">
      <c r="Q4836" s="13"/>
    </row>
    <row r="4837" spans="17:17" x14ac:dyDescent="0.35">
      <c r="Q4837" s="13"/>
    </row>
    <row r="4838" spans="17:17" x14ac:dyDescent="0.35">
      <c r="Q4838" s="13"/>
    </row>
    <row r="4839" spans="17:17" x14ac:dyDescent="0.35">
      <c r="Q4839" s="13"/>
    </row>
    <row r="4840" spans="17:17" x14ac:dyDescent="0.35">
      <c r="Q4840" s="13"/>
    </row>
    <row r="4841" spans="17:17" x14ac:dyDescent="0.35">
      <c r="Q4841" s="13"/>
    </row>
    <row r="4842" spans="17:17" x14ac:dyDescent="0.35">
      <c r="Q4842" s="13"/>
    </row>
    <row r="4843" spans="17:17" x14ac:dyDescent="0.35">
      <c r="Q4843" s="13"/>
    </row>
    <row r="4844" spans="17:17" x14ac:dyDescent="0.35">
      <c r="Q4844" s="13"/>
    </row>
    <row r="4845" spans="17:17" x14ac:dyDescent="0.35">
      <c r="Q4845" s="13"/>
    </row>
    <row r="4846" spans="17:17" x14ac:dyDescent="0.35">
      <c r="Q4846" s="13"/>
    </row>
    <row r="4847" spans="17:17" x14ac:dyDescent="0.35">
      <c r="Q4847" s="13"/>
    </row>
    <row r="4848" spans="17:17" x14ac:dyDescent="0.35">
      <c r="Q4848" s="13"/>
    </row>
    <row r="4849" spans="17:17" x14ac:dyDescent="0.35">
      <c r="Q4849" s="13"/>
    </row>
    <row r="4850" spans="17:17" x14ac:dyDescent="0.35">
      <c r="Q4850" s="13"/>
    </row>
    <row r="4851" spans="17:17" x14ac:dyDescent="0.35">
      <c r="Q4851" s="13"/>
    </row>
    <row r="4852" spans="17:17" x14ac:dyDescent="0.35">
      <c r="Q4852" s="13"/>
    </row>
    <row r="4853" spans="17:17" x14ac:dyDescent="0.35">
      <c r="Q4853" s="13"/>
    </row>
    <row r="4854" spans="17:17" x14ac:dyDescent="0.35">
      <c r="Q4854" s="13"/>
    </row>
    <row r="4855" spans="17:17" x14ac:dyDescent="0.35">
      <c r="Q4855" s="13"/>
    </row>
    <row r="4856" spans="17:17" x14ac:dyDescent="0.35">
      <c r="Q4856" s="13"/>
    </row>
    <row r="4857" spans="17:17" x14ac:dyDescent="0.35">
      <c r="Q4857" s="13"/>
    </row>
    <row r="4858" spans="17:17" x14ac:dyDescent="0.35">
      <c r="Q4858" s="13"/>
    </row>
    <row r="4859" spans="17:17" x14ac:dyDescent="0.35">
      <c r="Q4859" s="13"/>
    </row>
    <row r="4860" spans="17:17" x14ac:dyDescent="0.35">
      <c r="Q4860" s="13"/>
    </row>
    <row r="4861" spans="17:17" x14ac:dyDescent="0.35">
      <c r="Q4861" s="13"/>
    </row>
    <row r="4862" spans="17:17" x14ac:dyDescent="0.35">
      <c r="Q4862" s="13"/>
    </row>
    <row r="4863" spans="17:17" x14ac:dyDescent="0.35">
      <c r="Q4863" s="13"/>
    </row>
    <row r="4864" spans="17:17" x14ac:dyDescent="0.35">
      <c r="Q4864" s="13"/>
    </row>
    <row r="4865" spans="17:17" x14ac:dyDescent="0.35">
      <c r="Q4865" s="13"/>
    </row>
    <row r="4866" spans="17:17" x14ac:dyDescent="0.35">
      <c r="Q4866" s="13"/>
    </row>
    <row r="4867" spans="17:17" x14ac:dyDescent="0.35">
      <c r="Q4867" s="13"/>
    </row>
    <row r="4868" spans="17:17" x14ac:dyDescent="0.35">
      <c r="Q4868" s="13"/>
    </row>
    <row r="4869" spans="17:17" x14ac:dyDescent="0.35">
      <c r="Q4869" s="13"/>
    </row>
    <row r="4870" spans="17:17" x14ac:dyDescent="0.35">
      <c r="Q4870" s="13"/>
    </row>
    <row r="4871" spans="17:17" x14ac:dyDescent="0.35">
      <c r="Q4871" s="13"/>
    </row>
    <row r="4872" spans="17:17" x14ac:dyDescent="0.35">
      <c r="Q4872" s="13"/>
    </row>
    <row r="4873" spans="17:17" x14ac:dyDescent="0.35">
      <c r="Q4873" s="13"/>
    </row>
    <row r="4874" spans="17:17" x14ac:dyDescent="0.35">
      <c r="Q4874" s="13"/>
    </row>
    <row r="4875" spans="17:17" x14ac:dyDescent="0.35">
      <c r="Q4875" s="13"/>
    </row>
    <row r="4876" spans="17:17" x14ac:dyDescent="0.35">
      <c r="Q4876" s="13"/>
    </row>
    <row r="4877" spans="17:17" x14ac:dyDescent="0.35">
      <c r="Q4877" s="13"/>
    </row>
    <row r="4878" spans="17:17" x14ac:dyDescent="0.35">
      <c r="Q4878" s="13"/>
    </row>
    <row r="4879" spans="17:17" x14ac:dyDescent="0.35">
      <c r="Q4879" s="13"/>
    </row>
    <row r="4880" spans="17:17" x14ac:dyDescent="0.35">
      <c r="Q4880" s="13"/>
    </row>
    <row r="4881" spans="17:17" x14ac:dyDescent="0.35">
      <c r="Q4881" s="13"/>
    </row>
    <row r="4882" spans="17:17" x14ac:dyDescent="0.35">
      <c r="Q4882" s="13"/>
    </row>
    <row r="4883" spans="17:17" x14ac:dyDescent="0.35">
      <c r="Q4883" s="13"/>
    </row>
    <row r="4884" spans="17:17" x14ac:dyDescent="0.35">
      <c r="Q4884" s="13"/>
    </row>
    <row r="4885" spans="17:17" x14ac:dyDescent="0.35">
      <c r="Q4885" s="13"/>
    </row>
    <row r="4886" spans="17:17" x14ac:dyDescent="0.35">
      <c r="Q4886" s="13"/>
    </row>
    <row r="4887" spans="17:17" x14ac:dyDescent="0.35">
      <c r="Q4887" s="13"/>
    </row>
    <row r="4888" spans="17:17" x14ac:dyDescent="0.35">
      <c r="Q4888" s="13"/>
    </row>
    <row r="4889" spans="17:17" x14ac:dyDescent="0.35">
      <c r="Q4889" s="13"/>
    </row>
    <row r="4890" spans="17:17" x14ac:dyDescent="0.35">
      <c r="Q4890" s="13"/>
    </row>
    <row r="4891" spans="17:17" x14ac:dyDescent="0.35">
      <c r="Q4891" s="13"/>
    </row>
    <row r="4892" spans="17:17" x14ac:dyDescent="0.35">
      <c r="Q4892" s="13"/>
    </row>
    <row r="4893" spans="17:17" x14ac:dyDescent="0.35">
      <c r="Q4893" s="13"/>
    </row>
    <row r="4894" spans="17:17" x14ac:dyDescent="0.35">
      <c r="Q4894" s="13"/>
    </row>
    <row r="4895" spans="17:17" x14ac:dyDescent="0.35">
      <c r="Q4895" s="13"/>
    </row>
    <row r="4896" spans="17:17" x14ac:dyDescent="0.35">
      <c r="Q4896" s="13"/>
    </row>
    <row r="4897" spans="17:17" x14ac:dyDescent="0.35">
      <c r="Q4897" s="13"/>
    </row>
    <row r="4898" spans="17:17" x14ac:dyDescent="0.35">
      <c r="Q4898" s="13"/>
    </row>
    <row r="4899" spans="17:17" x14ac:dyDescent="0.35">
      <c r="Q4899" s="13"/>
    </row>
    <row r="4900" spans="17:17" x14ac:dyDescent="0.35">
      <c r="Q4900" s="13"/>
    </row>
    <row r="4901" spans="17:17" x14ac:dyDescent="0.35">
      <c r="Q4901" s="13"/>
    </row>
    <row r="4902" spans="17:17" x14ac:dyDescent="0.35">
      <c r="Q4902" s="13"/>
    </row>
    <row r="4903" spans="17:17" x14ac:dyDescent="0.35">
      <c r="Q4903" s="13"/>
    </row>
    <row r="4904" spans="17:17" x14ac:dyDescent="0.35">
      <c r="Q4904" s="13"/>
    </row>
    <row r="4905" spans="17:17" x14ac:dyDescent="0.35">
      <c r="Q4905" s="13"/>
    </row>
    <row r="4906" spans="17:17" x14ac:dyDescent="0.35">
      <c r="Q4906" s="13"/>
    </row>
    <row r="4907" spans="17:17" x14ac:dyDescent="0.35">
      <c r="Q4907" s="13"/>
    </row>
    <row r="4908" spans="17:17" x14ac:dyDescent="0.35">
      <c r="Q4908" s="13"/>
    </row>
    <row r="4909" spans="17:17" x14ac:dyDescent="0.35">
      <c r="Q4909" s="13"/>
    </row>
    <row r="4910" spans="17:17" x14ac:dyDescent="0.35">
      <c r="Q4910" s="13"/>
    </row>
    <row r="4911" spans="17:17" x14ac:dyDescent="0.35">
      <c r="Q4911" s="13"/>
    </row>
    <row r="4912" spans="17:17" x14ac:dyDescent="0.35">
      <c r="Q4912" s="13"/>
    </row>
    <row r="4913" spans="17:17" x14ac:dyDescent="0.35">
      <c r="Q4913" s="13"/>
    </row>
    <row r="4914" spans="17:17" x14ac:dyDescent="0.35">
      <c r="Q4914" s="13"/>
    </row>
    <row r="4915" spans="17:17" x14ac:dyDescent="0.35">
      <c r="Q4915" s="13"/>
    </row>
    <row r="4916" spans="17:17" x14ac:dyDescent="0.35">
      <c r="Q4916" s="13"/>
    </row>
    <row r="4917" spans="17:17" x14ac:dyDescent="0.35">
      <c r="Q4917" s="13"/>
    </row>
    <row r="4918" spans="17:17" x14ac:dyDescent="0.35">
      <c r="Q4918" s="13"/>
    </row>
    <row r="4919" spans="17:17" x14ac:dyDescent="0.35">
      <c r="Q4919" s="13"/>
    </row>
    <row r="4920" spans="17:17" x14ac:dyDescent="0.35">
      <c r="Q4920" s="13"/>
    </row>
    <row r="4921" spans="17:17" x14ac:dyDescent="0.35">
      <c r="Q4921" s="13"/>
    </row>
    <row r="4922" spans="17:17" x14ac:dyDescent="0.35">
      <c r="Q4922" s="13"/>
    </row>
    <row r="4923" spans="17:17" x14ac:dyDescent="0.35">
      <c r="Q4923" s="13"/>
    </row>
    <row r="4924" spans="17:17" x14ac:dyDescent="0.35">
      <c r="Q4924" s="13"/>
    </row>
    <row r="4925" spans="17:17" x14ac:dyDescent="0.35">
      <c r="Q4925" s="13"/>
    </row>
    <row r="4926" spans="17:17" x14ac:dyDescent="0.35">
      <c r="Q4926" s="13"/>
    </row>
    <row r="4927" spans="17:17" x14ac:dyDescent="0.35">
      <c r="Q4927" s="13"/>
    </row>
    <row r="4928" spans="17:17" x14ac:dyDescent="0.35">
      <c r="Q4928" s="13"/>
    </row>
    <row r="4929" spans="17:17" x14ac:dyDescent="0.35">
      <c r="Q4929" s="13"/>
    </row>
    <row r="4930" spans="17:17" x14ac:dyDescent="0.35">
      <c r="Q4930" s="13"/>
    </row>
    <row r="4931" spans="17:17" x14ac:dyDescent="0.35">
      <c r="Q4931" s="13"/>
    </row>
    <row r="4932" spans="17:17" x14ac:dyDescent="0.35">
      <c r="Q4932" s="13"/>
    </row>
    <row r="4933" spans="17:17" x14ac:dyDescent="0.35">
      <c r="Q4933" s="13"/>
    </row>
    <row r="4934" spans="17:17" x14ac:dyDescent="0.35">
      <c r="Q4934" s="13"/>
    </row>
    <row r="4935" spans="17:17" x14ac:dyDescent="0.35">
      <c r="Q4935" s="13"/>
    </row>
    <row r="4936" spans="17:17" x14ac:dyDescent="0.35">
      <c r="Q4936" s="13"/>
    </row>
    <row r="4937" spans="17:17" x14ac:dyDescent="0.35">
      <c r="Q4937" s="13"/>
    </row>
    <row r="4938" spans="17:17" x14ac:dyDescent="0.35">
      <c r="Q4938" s="13"/>
    </row>
    <row r="4939" spans="17:17" x14ac:dyDescent="0.35">
      <c r="Q4939" s="13"/>
    </row>
    <row r="4940" spans="17:17" x14ac:dyDescent="0.35">
      <c r="Q4940" s="13"/>
    </row>
    <row r="4941" spans="17:17" x14ac:dyDescent="0.35">
      <c r="Q4941" s="13"/>
    </row>
    <row r="4942" spans="17:17" x14ac:dyDescent="0.35">
      <c r="Q4942" s="13"/>
    </row>
    <row r="4943" spans="17:17" x14ac:dyDescent="0.35">
      <c r="Q4943" s="13"/>
    </row>
    <row r="4944" spans="17:17" x14ac:dyDescent="0.35">
      <c r="Q4944" s="13"/>
    </row>
    <row r="4945" spans="17:17" x14ac:dyDescent="0.35">
      <c r="Q4945" s="13"/>
    </row>
    <row r="4946" spans="17:17" x14ac:dyDescent="0.35">
      <c r="Q4946" s="13"/>
    </row>
    <row r="4947" spans="17:17" x14ac:dyDescent="0.35">
      <c r="Q4947" s="13"/>
    </row>
    <row r="4948" spans="17:17" x14ac:dyDescent="0.35">
      <c r="Q4948" s="13"/>
    </row>
    <row r="4949" spans="17:17" x14ac:dyDescent="0.35">
      <c r="Q4949" s="13"/>
    </row>
    <row r="4950" spans="17:17" x14ac:dyDescent="0.35">
      <c r="Q4950" s="13"/>
    </row>
    <row r="4951" spans="17:17" x14ac:dyDescent="0.35">
      <c r="Q4951" s="13"/>
    </row>
    <row r="4952" spans="17:17" x14ac:dyDescent="0.35">
      <c r="Q4952" s="13"/>
    </row>
    <row r="4953" spans="17:17" x14ac:dyDescent="0.35">
      <c r="Q4953" s="13"/>
    </row>
    <row r="4954" spans="17:17" x14ac:dyDescent="0.35">
      <c r="Q4954" s="13"/>
    </row>
    <row r="4955" spans="17:17" x14ac:dyDescent="0.35">
      <c r="Q4955" s="13"/>
    </row>
    <row r="4956" spans="17:17" x14ac:dyDescent="0.35">
      <c r="Q4956" s="13"/>
    </row>
    <row r="4957" spans="17:17" x14ac:dyDescent="0.35">
      <c r="Q4957" s="13"/>
    </row>
    <row r="4958" spans="17:17" x14ac:dyDescent="0.35">
      <c r="Q4958" s="13"/>
    </row>
    <row r="4959" spans="17:17" x14ac:dyDescent="0.35">
      <c r="Q4959" s="13"/>
    </row>
    <row r="4960" spans="17:17" x14ac:dyDescent="0.35">
      <c r="Q4960" s="13"/>
    </row>
    <row r="4961" spans="17:17" x14ac:dyDescent="0.35">
      <c r="Q4961" s="13"/>
    </row>
    <row r="4962" spans="17:17" x14ac:dyDescent="0.35">
      <c r="Q4962" s="13"/>
    </row>
    <row r="4963" spans="17:17" x14ac:dyDescent="0.35">
      <c r="Q4963" s="13"/>
    </row>
    <row r="4964" spans="17:17" x14ac:dyDescent="0.35">
      <c r="Q4964" s="13"/>
    </row>
    <row r="4965" spans="17:17" x14ac:dyDescent="0.35">
      <c r="Q4965" s="13"/>
    </row>
    <row r="4966" spans="17:17" x14ac:dyDescent="0.35">
      <c r="Q4966" s="13"/>
    </row>
    <row r="4967" spans="17:17" x14ac:dyDescent="0.35">
      <c r="Q4967" s="13"/>
    </row>
    <row r="4968" spans="17:17" x14ac:dyDescent="0.35">
      <c r="Q4968" s="13"/>
    </row>
    <row r="4969" spans="17:17" x14ac:dyDescent="0.35">
      <c r="Q4969" s="13"/>
    </row>
    <row r="4970" spans="17:17" x14ac:dyDescent="0.35">
      <c r="Q4970" s="13"/>
    </row>
    <row r="4971" spans="17:17" x14ac:dyDescent="0.35">
      <c r="Q4971" s="13"/>
    </row>
    <row r="4972" spans="17:17" x14ac:dyDescent="0.35">
      <c r="Q4972" s="13"/>
    </row>
    <row r="4973" spans="17:17" x14ac:dyDescent="0.35">
      <c r="Q4973" s="13"/>
    </row>
    <row r="4974" spans="17:17" x14ac:dyDescent="0.35">
      <c r="Q4974" s="13"/>
    </row>
    <row r="4975" spans="17:17" x14ac:dyDescent="0.35">
      <c r="Q4975" s="13"/>
    </row>
    <row r="4976" spans="17:17" x14ac:dyDescent="0.35">
      <c r="Q4976" s="13"/>
    </row>
    <row r="4977" spans="17:17" x14ac:dyDescent="0.35">
      <c r="Q4977" s="13"/>
    </row>
    <row r="4978" spans="17:17" x14ac:dyDescent="0.35">
      <c r="Q4978" s="13"/>
    </row>
    <row r="4979" spans="17:17" x14ac:dyDescent="0.35">
      <c r="Q4979" s="13"/>
    </row>
    <row r="4980" spans="17:17" x14ac:dyDescent="0.35">
      <c r="Q4980" s="13"/>
    </row>
    <row r="4981" spans="17:17" x14ac:dyDescent="0.35">
      <c r="Q4981" s="13"/>
    </row>
    <row r="4982" spans="17:17" x14ac:dyDescent="0.35">
      <c r="Q4982" s="13"/>
    </row>
    <row r="4983" spans="17:17" x14ac:dyDescent="0.35">
      <c r="Q4983" s="13"/>
    </row>
    <row r="4984" spans="17:17" x14ac:dyDescent="0.35">
      <c r="Q4984" s="13"/>
    </row>
    <row r="4985" spans="17:17" x14ac:dyDescent="0.35">
      <c r="Q4985" s="13"/>
    </row>
    <row r="4986" spans="17:17" x14ac:dyDescent="0.35">
      <c r="Q4986" s="13"/>
    </row>
    <row r="4987" spans="17:17" x14ac:dyDescent="0.35">
      <c r="Q4987" s="13"/>
    </row>
    <row r="4988" spans="17:17" x14ac:dyDescent="0.35">
      <c r="Q4988" s="13"/>
    </row>
    <row r="4989" spans="17:17" x14ac:dyDescent="0.35">
      <c r="Q4989" s="13"/>
    </row>
    <row r="4990" spans="17:17" x14ac:dyDescent="0.35">
      <c r="Q4990" s="13"/>
    </row>
    <row r="4991" spans="17:17" x14ac:dyDescent="0.35">
      <c r="Q4991" s="13"/>
    </row>
    <row r="4992" spans="17:17" x14ac:dyDescent="0.35">
      <c r="Q4992" s="13"/>
    </row>
    <row r="4993" spans="17:17" x14ac:dyDescent="0.35">
      <c r="Q4993" s="13"/>
    </row>
    <row r="4994" spans="17:17" x14ac:dyDescent="0.35">
      <c r="Q4994" s="13"/>
    </row>
    <row r="4995" spans="17:17" x14ac:dyDescent="0.35">
      <c r="Q4995" s="13"/>
    </row>
    <row r="4996" spans="17:17" x14ac:dyDescent="0.35">
      <c r="Q4996" s="13"/>
    </row>
    <row r="4997" spans="17:17" x14ac:dyDescent="0.35">
      <c r="Q4997" s="13"/>
    </row>
    <row r="4998" spans="17:17" x14ac:dyDescent="0.35">
      <c r="Q4998" s="13"/>
    </row>
    <row r="4999" spans="17:17" x14ac:dyDescent="0.35">
      <c r="Q4999" s="13"/>
    </row>
    <row r="5000" spans="17:17" x14ac:dyDescent="0.35">
      <c r="Q5000" s="13"/>
    </row>
    <row r="5001" spans="17:17" x14ac:dyDescent="0.35">
      <c r="Q5001" s="13"/>
    </row>
    <row r="5002" spans="17:17" x14ac:dyDescent="0.35">
      <c r="Q5002" s="13"/>
    </row>
    <row r="5003" spans="17:17" x14ac:dyDescent="0.35">
      <c r="Q5003" s="13"/>
    </row>
    <row r="5004" spans="17:17" x14ac:dyDescent="0.35">
      <c r="Q5004" s="13"/>
    </row>
    <row r="5005" spans="17:17" x14ac:dyDescent="0.35">
      <c r="Q5005" s="13"/>
    </row>
    <row r="5006" spans="17:17" x14ac:dyDescent="0.35">
      <c r="Q5006" s="13"/>
    </row>
    <row r="5007" spans="17:17" x14ac:dyDescent="0.35">
      <c r="Q5007" s="13"/>
    </row>
    <row r="5008" spans="17:17" x14ac:dyDescent="0.35">
      <c r="Q5008" s="13"/>
    </row>
    <row r="5009" spans="17:17" x14ac:dyDescent="0.35">
      <c r="Q5009" s="13"/>
    </row>
    <row r="5010" spans="17:17" x14ac:dyDescent="0.35">
      <c r="Q5010" s="13"/>
    </row>
    <row r="5011" spans="17:17" x14ac:dyDescent="0.35">
      <c r="Q5011" s="13"/>
    </row>
    <row r="5012" spans="17:17" x14ac:dyDescent="0.35">
      <c r="Q5012" s="13"/>
    </row>
    <row r="5013" spans="17:17" x14ac:dyDescent="0.35">
      <c r="Q5013" s="13"/>
    </row>
    <row r="5014" spans="17:17" x14ac:dyDescent="0.35">
      <c r="Q5014" s="13"/>
    </row>
    <row r="5015" spans="17:17" x14ac:dyDescent="0.35">
      <c r="Q5015" s="13"/>
    </row>
    <row r="5016" spans="17:17" x14ac:dyDescent="0.35">
      <c r="Q5016" s="13"/>
    </row>
    <row r="5017" spans="17:17" x14ac:dyDescent="0.35">
      <c r="Q5017" s="13"/>
    </row>
    <row r="5018" spans="17:17" x14ac:dyDescent="0.35">
      <c r="Q5018" s="13"/>
    </row>
    <row r="5019" spans="17:17" x14ac:dyDescent="0.35">
      <c r="Q5019" s="13"/>
    </row>
    <row r="5020" spans="17:17" x14ac:dyDescent="0.35">
      <c r="Q5020" s="13"/>
    </row>
    <row r="5021" spans="17:17" x14ac:dyDescent="0.35">
      <c r="Q5021" s="13"/>
    </row>
    <row r="5022" spans="17:17" x14ac:dyDescent="0.35">
      <c r="Q5022" s="13"/>
    </row>
    <row r="5023" spans="17:17" x14ac:dyDescent="0.35">
      <c r="Q5023" s="13"/>
    </row>
    <row r="5024" spans="17:17" x14ac:dyDescent="0.35">
      <c r="Q5024" s="13"/>
    </row>
    <row r="5025" spans="17:17" x14ac:dyDescent="0.35">
      <c r="Q5025" s="13"/>
    </row>
    <row r="5026" spans="17:17" x14ac:dyDescent="0.35">
      <c r="Q5026" s="13"/>
    </row>
    <row r="5027" spans="17:17" x14ac:dyDescent="0.35">
      <c r="Q5027" s="13"/>
    </row>
    <row r="5028" spans="17:17" x14ac:dyDescent="0.35">
      <c r="Q5028" s="13"/>
    </row>
    <row r="5029" spans="17:17" x14ac:dyDescent="0.35">
      <c r="Q5029" s="13"/>
    </row>
    <row r="5030" spans="17:17" x14ac:dyDescent="0.35">
      <c r="Q5030" s="13"/>
    </row>
    <row r="5031" spans="17:17" x14ac:dyDescent="0.35">
      <c r="Q5031" s="13"/>
    </row>
    <row r="5032" spans="17:17" x14ac:dyDescent="0.35">
      <c r="Q5032" s="13"/>
    </row>
    <row r="5033" spans="17:17" x14ac:dyDescent="0.35">
      <c r="Q5033" s="13"/>
    </row>
    <row r="5034" spans="17:17" x14ac:dyDescent="0.35">
      <c r="Q5034" s="13"/>
    </row>
    <row r="5035" spans="17:17" x14ac:dyDescent="0.35">
      <c r="Q5035" s="13"/>
    </row>
    <row r="5036" spans="17:17" x14ac:dyDescent="0.35">
      <c r="Q5036" s="13"/>
    </row>
    <row r="5037" spans="17:17" x14ac:dyDescent="0.35">
      <c r="Q5037" s="13"/>
    </row>
    <row r="5038" spans="17:17" x14ac:dyDescent="0.35">
      <c r="Q5038" s="13"/>
    </row>
    <row r="5039" spans="17:17" x14ac:dyDescent="0.35">
      <c r="Q5039" s="13"/>
    </row>
    <row r="5040" spans="17:17" x14ac:dyDescent="0.35">
      <c r="Q5040" s="13"/>
    </row>
    <row r="5041" spans="17:17" x14ac:dyDescent="0.35">
      <c r="Q5041" s="13"/>
    </row>
    <row r="5042" spans="17:17" x14ac:dyDescent="0.35">
      <c r="Q5042" s="13"/>
    </row>
    <row r="5043" spans="17:17" x14ac:dyDescent="0.35">
      <c r="Q5043" s="13"/>
    </row>
    <row r="5044" spans="17:17" x14ac:dyDescent="0.35">
      <c r="Q5044" s="13"/>
    </row>
    <row r="5045" spans="17:17" x14ac:dyDescent="0.35">
      <c r="Q5045" s="13"/>
    </row>
    <row r="5046" spans="17:17" x14ac:dyDescent="0.35">
      <c r="Q5046" s="13"/>
    </row>
    <row r="5047" spans="17:17" x14ac:dyDescent="0.35">
      <c r="Q5047" s="13"/>
    </row>
    <row r="5048" spans="17:17" x14ac:dyDescent="0.35">
      <c r="Q5048" s="13"/>
    </row>
    <row r="5049" spans="17:17" x14ac:dyDescent="0.35">
      <c r="Q5049" s="13"/>
    </row>
    <row r="5050" spans="17:17" x14ac:dyDescent="0.35">
      <c r="Q5050" s="13"/>
    </row>
    <row r="5051" spans="17:17" x14ac:dyDescent="0.35">
      <c r="Q5051" s="13"/>
    </row>
    <row r="5052" spans="17:17" x14ac:dyDescent="0.35">
      <c r="Q5052" s="13"/>
    </row>
    <row r="5053" spans="17:17" x14ac:dyDescent="0.35">
      <c r="Q5053" s="13"/>
    </row>
    <row r="5054" spans="17:17" x14ac:dyDescent="0.35">
      <c r="Q5054" s="13"/>
    </row>
    <row r="5055" spans="17:17" x14ac:dyDescent="0.35">
      <c r="Q5055" s="13"/>
    </row>
    <row r="5056" spans="17:17" x14ac:dyDescent="0.35">
      <c r="Q5056" s="13"/>
    </row>
    <row r="5057" spans="17:17" x14ac:dyDescent="0.35">
      <c r="Q5057" s="13"/>
    </row>
    <row r="5058" spans="17:17" x14ac:dyDescent="0.35">
      <c r="Q5058" s="13"/>
    </row>
    <row r="5059" spans="17:17" x14ac:dyDescent="0.35">
      <c r="Q5059" s="13"/>
    </row>
    <row r="5060" spans="17:17" x14ac:dyDescent="0.35">
      <c r="Q5060" s="13"/>
    </row>
    <row r="5061" spans="17:17" x14ac:dyDescent="0.35">
      <c r="Q5061" s="13"/>
    </row>
    <row r="5062" spans="17:17" x14ac:dyDescent="0.35">
      <c r="Q5062" s="13"/>
    </row>
    <row r="5063" spans="17:17" x14ac:dyDescent="0.35">
      <c r="Q5063" s="13"/>
    </row>
    <row r="5064" spans="17:17" x14ac:dyDescent="0.35">
      <c r="Q5064" s="13"/>
    </row>
    <row r="5065" spans="17:17" x14ac:dyDescent="0.35">
      <c r="Q5065" s="13"/>
    </row>
    <row r="5066" spans="17:17" x14ac:dyDescent="0.35">
      <c r="Q5066" s="13"/>
    </row>
    <row r="5067" spans="17:17" x14ac:dyDescent="0.35">
      <c r="Q5067" s="13"/>
    </row>
    <row r="5068" spans="17:17" x14ac:dyDescent="0.35">
      <c r="Q5068" s="13"/>
    </row>
    <row r="5069" spans="17:17" x14ac:dyDescent="0.35">
      <c r="Q5069" s="13"/>
    </row>
    <row r="5070" spans="17:17" x14ac:dyDescent="0.35">
      <c r="Q5070" s="13"/>
    </row>
    <row r="5071" spans="17:17" x14ac:dyDescent="0.35">
      <c r="Q5071" s="13"/>
    </row>
    <row r="5072" spans="17:17" x14ac:dyDescent="0.35">
      <c r="Q5072" s="13"/>
    </row>
    <row r="5073" spans="17:17" x14ac:dyDescent="0.35">
      <c r="Q5073" s="13"/>
    </row>
    <row r="5074" spans="17:17" x14ac:dyDescent="0.35">
      <c r="Q5074" s="13"/>
    </row>
    <row r="5075" spans="17:17" x14ac:dyDescent="0.35">
      <c r="Q5075" s="13"/>
    </row>
    <row r="5076" spans="17:17" x14ac:dyDescent="0.35">
      <c r="Q5076" s="13"/>
    </row>
    <row r="5077" spans="17:17" x14ac:dyDescent="0.35">
      <c r="Q5077" s="13"/>
    </row>
    <row r="5078" spans="17:17" x14ac:dyDescent="0.35">
      <c r="Q5078" s="13"/>
    </row>
    <row r="5079" spans="17:17" x14ac:dyDescent="0.35">
      <c r="Q5079" s="13"/>
    </row>
    <row r="5080" spans="17:17" x14ac:dyDescent="0.35">
      <c r="Q5080" s="13"/>
    </row>
    <row r="5081" spans="17:17" x14ac:dyDescent="0.35">
      <c r="Q5081" s="13"/>
    </row>
    <row r="5082" spans="17:17" x14ac:dyDescent="0.35">
      <c r="Q5082" s="13"/>
    </row>
    <row r="5083" spans="17:17" x14ac:dyDescent="0.35">
      <c r="Q5083" s="13"/>
    </row>
    <row r="5084" spans="17:17" x14ac:dyDescent="0.35">
      <c r="Q5084" s="13"/>
    </row>
    <row r="5085" spans="17:17" x14ac:dyDescent="0.35">
      <c r="Q5085" s="13"/>
    </row>
    <row r="5086" spans="17:17" x14ac:dyDescent="0.35">
      <c r="Q5086" s="13"/>
    </row>
    <row r="5087" spans="17:17" x14ac:dyDescent="0.35">
      <c r="Q5087" s="13"/>
    </row>
    <row r="5088" spans="17:17" x14ac:dyDescent="0.35">
      <c r="Q5088" s="13"/>
    </row>
    <row r="5089" spans="17:17" x14ac:dyDescent="0.35">
      <c r="Q5089" s="13"/>
    </row>
    <row r="5090" spans="17:17" x14ac:dyDescent="0.35">
      <c r="Q5090" s="13"/>
    </row>
    <row r="5091" spans="17:17" x14ac:dyDescent="0.35">
      <c r="Q5091" s="13"/>
    </row>
    <row r="5092" spans="17:17" x14ac:dyDescent="0.35">
      <c r="Q5092" s="13"/>
    </row>
    <row r="5093" spans="17:17" x14ac:dyDescent="0.35">
      <c r="Q5093" s="13"/>
    </row>
    <row r="5094" spans="17:17" x14ac:dyDescent="0.35">
      <c r="Q5094" s="13"/>
    </row>
    <row r="5095" spans="17:17" x14ac:dyDescent="0.35">
      <c r="Q5095" s="13"/>
    </row>
    <row r="5096" spans="17:17" x14ac:dyDescent="0.35">
      <c r="Q5096" s="13"/>
    </row>
    <row r="5097" spans="17:17" x14ac:dyDescent="0.35">
      <c r="Q5097" s="13"/>
    </row>
    <row r="5098" spans="17:17" x14ac:dyDescent="0.35">
      <c r="Q5098" s="13"/>
    </row>
    <row r="5099" spans="17:17" x14ac:dyDescent="0.35">
      <c r="Q5099" s="13"/>
    </row>
    <row r="5100" spans="17:17" x14ac:dyDescent="0.35">
      <c r="Q5100" s="13"/>
    </row>
    <row r="5101" spans="17:17" x14ac:dyDescent="0.35">
      <c r="Q5101" s="13"/>
    </row>
    <row r="5102" spans="17:17" x14ac:dyDescent="0.35">
      <c r="Q5102" s="13"/>
    </row>
    <row r="5103" spans="17:17" x14ac:dyDescent="0.35">
      <c r="Q5103" s="13"/>
    </row>
    <row r="5104" spans="17:17" x14ac:dyDescent="0.35">
      <c r="Q5104" s="13"/>
    </row>
    <row r="5105" spans="17:17" x14ac:dyDescent="0.35">
      <c r="Q5105" s="13"/>
    </row>
    <row r="5106" spans="17:17" x14ac:dyDescent="0.35">
      <c r="Q5106" s="13"/>
    </row>
    <row r="5107" spans="17:17" x14ac:dyDescent="0.35">
      <c r="Q5107" s="13"/>
    </row>
    <row r="5108" spans="17:17" x14ac:dyDescent="0.35">
      <c r="Q5108" s="13"/>
    </row>
    <row r="5109" spans="17:17" x14ac:dyDescent="0.35">
      <c r="Q5109" s="13"/>
    </row>
    <row r="5110" spans="17:17" x14ac:dyDescent="0.35">
      <c r="Q5110" s="13"/>
    </row>
    <row r="5111" spans="17:17" x14ac:dyDescent="0.35">
      <c r="Q5111" s="13"/>
    </row>
    <row r="5112" spans="17:17" x14ac:dyDescent="0.35">
      <c r="Q5112" s="13"/>
    </row>
    <row r="5113" spans="17:17" x14ac:dyDescent="0.35">
      <c r="Q5113" s="13"/>
    </row>
    <row r="5114" spans="17:17" x14ac:dyDescent="0.35">
      <c r="Q5114" s="13"/>
    </row>
    <row r="5115" spans="17:17" x14ac:dyDescent="0.35">
      <c r="Q5115" s="13"/>
    </row>
    <row r="5116" spans="17:17" x14ac:dyDescent="0.35">
      <c r="Q5116" s="13"/>
    </row>
    <row r="5117" spans="17:17" x14ac:dyDescent="0.35">
      <c r="Q5117" s="13"/>
    </row>
    <row r="5118" spans="17:17" x14ac:dyDescent="0.35">
      <c r="Q5118" s="13"/>
    </row>
    <row r="5119" spans="17:17" x14ac:dyDescent="0.35">
      <c r="Q5119" s="13"/>
    </row>
    <row r="5120" spans="17:17" x14ac:dyDescent="0.35">
      <c r="Q5120" s="13"/>
    </row>
    <row r="5121" spans="17:17" x14ac:dyDescent="0.35">
      <c r="Q5121" s="13"/>
    </row>
    <row r="5122" spans="17:17" x14ac:dyDescent="0.35">
      <c r="Q5122" s="13"/>
    </row>
    <row r="5123" spans="17:17" x14ac:dyDescent="0.35">
      <c r="Q5123" s="13"/>
    </row>
    <row r="5124" spans="17:17" x14ac:dyDescent="0.35">
      <c r="Q5124" s="13"/>
    </row>
    <row r="5125" spans="17:17" x14ac:dyDescent="0.35">
      <c r="Q5125" s="13"/>
    </row>
    <row r="5126" spans="17:17" x14ac:dyDescent="0.35">
      <c r="Q5126" s="13"/>
    </row>
    <row r="5127" spans="17:17" x14ac:dyDescent="0.35">
      <c r="Q5127" s="13"/>
    </row>
    <row r="5128" spans="17:17" x14ac:dyDescent="0.35">
      <c r="Q5128" s="13"/>
    </row>
    <row r="5129" spans="17:17" x14ac:dyDescent="0.35">
      <c r="Q5129" s="13"/>
    </row>
    <row r="5130" spans="17:17" x14ac:dyDescent="0.35">
      <c r="Q5130" s="13"/>
    </row>
    <row r="5131" spans="17:17" x14ac:dyDescent="0.35">
      <c r="Q5131" s="13"/>
    </row>
    <row r="5132" spans="17:17" x14ac:dyDescent="0.35">
      <c r="Q5132" s="13"/>
    </row>
    <row r="5133" spans="17:17" x14ac:dyDescent="0.35">
      <c r="Q5133" s="13"/>
    </row>
    <row r="5134" spans="17:17" x14ac:dyDescent="0.35">
      <c r="Q5134" s="13"/>
    </row>
    <row r="5135" spans="17:17" x14ac:dyDescent="0.35">
      <c r="Q5135" s="13"/>
    </row>
    <row r="5136" spans="17:17" x14ac:dyDescent="0.35">
      <c r="Q5136" s="13"/>
    </row>
    <row r="5137" spans="17:17" x14ac:dyDescent="0.35">
      <c r="Q5137" s="13"/>
    </row>
    <row r="5138" spans="17:17" x14ac:dyDescent="0.35">
      <c r="Q5138" s="13"/>
    </row>
    <row r="5139" spans="17:17" x14ac:dyDescent="0.35">
      <c r="Q5139" s="13"/>
    </row>
    <row r="5140" spans="17:17" x14ac:dyDescent="0.35">
      <c r="Q5140" s="13"/>
    </row>
    <row r="5141" spans="17:17" x14ac:dyDescent="0.35">
      <c r="Q5141" s="13"/>
    </row>
    <row r="5142" spans="17:17" x14ac:dyDescent="0.35">
      <c r="Q5142" s="13"/>
    </row>
    <row r="5143" spans="17:17" x14ac:dyDescent="0.35">
      <c r="Q5143" s="13"/>
    </row>
    <row r="5144" spans="17:17" x14ac:dyDescent="0.35">
      <c r="Q5144" s="13"/>
    </row>
    <row r="5145" spans="17:17" x14ac:dyDescent="0.35">
      <c r="Q5145" s="13"/>
    </row>
    <row r="5146" spans="17:17" x14ac:dyDescent="0.35">
      <c r="Q5146" s="13"/>
    </row>
    <row r="5147" spans="17:17" x14ac:dyDescent="0.35">
      <c r="Q5147" s="13"/>
    </row>
    <row r="5148" spans="17:17" x14ac:dyDescent="0.35">
      <c r="Q5148" s="13"/>
    </row>
    <row r="5149" spans="17:17" x14ac:dyDescent="0.35">
      <c r="Q5149" s="13"/>
    </row>
    <row r="5150" spans="17:17" x14ac:dyDescent="0.35">
      <c r="Q5150" s="13"/>
    </row>
    <row r="5151" spans="17:17" x14ac:dyDescent="0.35">
      <c r="Q5151" s="13"/>
    </row>
    <row r="5152" spans="17:17" x14ac:dyDescent="0.35">
      <c r="Q5152" s="13"/>
    </row>
    <row r="5153" spans="17:17" x14ac:dyDescent="0.35">
      <c r="Q5153" s="13"/>
    </row>
    <row r="5154" spans="17:17" x14ac:dyDescent="0.35">
      <c r="Q5154" s="13"/>
    </row>
    <row r="5155" spans="17:17" x14ac:dyDescent="0.35">
      <c r="Q5155" s="13"/>
    </row>
    <row r="5156" spans="17:17" x14ac:dyDescent="0.35">
      <c r="Q5156" s="13"/>
    </row>
    <row r="5157" spans="17:17" x14ac:dyDescent="0.35">
      <c r="Q5157" s="13"/>
    </row>
    <row r="5158" spans="17:17" x14ac:dyDescent="0.35">
      <c r="Q5158" s="13"/>
    </row>
    <row r="5159" spans="17:17" x14ac:dyDescent="0.35">
      <c r="Q5159" s="13"/>
    </row>
    <row r="5160" spans="17:17" x14ac:dyDescent="0.35">
      <c r="Q5160" s="13"/>
    </row>
    <row r="5161" spans="17:17" x14ac:dyDescent="0.35">
      <c r="Q5161" s="13"/>
    </row>
    <row r="5162" spans="17:17" x14ac:dyDescent="0.35">
      <c r="Q5162" s="13"/>
    </row>
    <row r="5163" spans="17:17" x14ac:dyDescent="0.35">
      <c r="Q5163" s="13"/>
    </row>
    <row r="5164" spans="17:17" x14ac:dyDescent="0.35">
      <c r="Q5164" s="13"/>
    </row>
    <row r="5165" spans="17:17" x14ac:dyDescent="0.35">
      <c r="Q5165" s="13"/>
    </row>
    <row r="5166" spans="17:17" x14ac:dyDescent="0.35">
      <c r="Q5166" s="13"/>
    </row>
    <row r="5167" spans="17:17" x14ac:dyDescent="0.35">
      <c r="Q5167" s="13"/>
    </row>
    <row r="5168" spans="17:17" x14ac:dyDescent="0.35">
      <c r="Q5168" s="13"/>
    </row>
    <row r="5169" spans="17:17" x14ac:dyDescent="0.35">
      <c r="Q5169" s="13"/>
    </row>
    <row r="5170" spans="17:17" x14ac:dyDescent="0.35">
      <c r="Q5170" s="13"/>
    </row>
    <row r="5171" spans="17:17" x14ac:dyDescent="0.35">
      <c r="Q5171" s="13"/>
    </row>
    <row r="5172" spans="17:17" x14ac:dyDescent="0.35">
      <c r="Q5172" s="13"/>
    </row>
    <row r="5173" spans="17:17" x14ac:dyDescent="0.35">
      <c r="Q5173" s="13"/>
    </row>
    <row r="5174" spans="17:17" x14ac:dyDescent="0.35">
      <c r="Q5174" s="13"/>
    </row>
    <row r="5175" spans="17:17" x14ac:dyDescent="0.35">
      <c r="Q5175" s="13"/>
    </row>
    <row r="5176" spans="17:17" x14ac:dyDescent="0.35">
      <c r="Q5176" s="13"/>
    </row>
    <row r="5177" spans="17:17" x14ac:dyDescent="0.35">
      <c r="Q5177" s="13"/>
    </row>
    <row r="5178" spans="17:17" x14ac:dyDescent="0.35">
      <c r="Q5178" s="13"/>
    </row>
    <row r="5179" spans="17:17" x14ac:dyDescent="0.35">
      <c r="Q5179" s="13"/>
    </row>
    <row r="5180" spans="17:17" x14ac:dyDescent="0.35">
      <c r="Q5180" s="13"/>
    </row>
    <row r="5181" spans="17:17" x14ac:dyDescent="0.35">
      <c r="Q5181" s="13"/>
    </row>
    <row r="5182" spans="17:17" x14ac:dyDescent="0.35">
      <c r="Q5182" s="13"/>
    </row>
    <row r="5183" spans="17:17" x14ac:dyDescent="0.35">
      <c r="Q5183" s="13"/>
    </row>
    <row r="5184" spans="17:17" x14ac:dyDescent="0.35">
      <c r="Q5184" s="13"/>
    </row>
    <row r="5185" spans="17:17" x14ac:dyDescent="0.35">
      <c r="Q5185" s="13"/>
    </row>
    <row r="5186" spans="17:17" x14ac:dyDescent="0.35">
      <c r="Q5186" s="13"/>
    </row>
    <row r="5187" spans="17:17" x14ac:dyDescent="0.35">
      <c r="Q5187" s="13"/>
    </row>
    <row r="5188" spans="17:17" x14ac:dyDescent="0.35">
      <c r="Q5188" s="13"/>
    </row>
    <row r="5189" spans="17:17" x14ac:dyDescent="0.35">
      <c r="Q5189" s="13"/>
    </row>
    <row r="5190" spans="17:17" x14ac:dyDescent="0.35">
      <c r="Q5190" s="13"/>
    </row>
    <row r="5191" spans="17:17" x14ac:dyDescent="0.35">
      <c r="Q5191" s="13"/>
    </row>
    <row r="5192" spans="17:17" x14ac:dyDescent="0.35">
      <c r="Q5192" s="13"/>
    </row>
    <row r="5193" spans="17:17" x14ac:dyDescent="0.35">
      <c r="Q5193" s="13"/>
    </row>
    <row r="5194" spans="17:17" x14ac:dyDescent="0.35">
      <c r="Q5194" s="13"/>
    </row>
    <row r="5195" spans="17:17" x14ac:dyDescent="0.35">
      <c r="Q5195" s="13"/>
    </row>
    <row r="5196" spans="17:17" x14ac:dyDescent="0.35">
      <c r="Q5196" s="13"/>
    </row>
    <row r="5197" spans="17:17" x14ac:dyDescent="0.35">
      <c r="Q5197" s="13"/>
    </row>
    <row r="5198" spans="17:17" x14ac:dyDescent="0.35">
      <c r="Q5198" s="13"/>
    </row>
    <row r="5199" spans="17:17" x14ac:dyDescent="0.35">
      <c r="Q5199" s="13"/>
    </row>
    <row r="5200" spans="17:17" x14ac:dyDescent="0.35">
      <c r="Q5200" s="13"/>
    </row>
    <row r="5201" spans="17:17" x14ac:dyDescent="0.35">
      <c r="Q5201" s="13"/>
    </row>
    <row r="5202" spans="17:17" x14ac:dyDescent="0.35">
      <c r="Q5202" s="13"/>
    </row>
    <row r="5203" spans="17:17" x14ac:dyDescent="0.35">
      <c r="Q5203" s="13"/>
    </row>
    <row r="5204" spans="17:17" x14ac:dyDescent="0.35">
      <c r="Q5204" s="13"/>
    </row>
    <row r="5205" spans="17:17" x14ac:dyDescent="0.35">
      <c r="Q5205" s="13"/>
    </row>
    <row r="5206" spans="17:17" x14ac:dyDescent="0.35">
      <c r="Q5206" s="13"/>
    </row>
    <row r="5207" spans="17:17" x14ac:dyDescent="0.35">
      <c r="Q5207" s="13"/>
    </row>
    <row r="5208" spans="17:17" x14ac:dyDescent="0.35">
      <c r="Q5208" s="13"/>
    </row>
    <row r="5209" spans="17:17" x14ac:dyDescent="0.35">
      <c r="Q5209" s="13"/>
    </row>
    <row r="5210" spans="17:17" x14ac:dyDescent="0.35">
      <c r="Q5210" s="13"/>
    </row>
    <row r="5211" spans="17:17" x14ac:dyDescent="0.35">
      <c r="Q5211" s="13"/>
    </row>
    <row r="5212" spans="17:17" x14ac:dyDescent="0.35">
      <c r="Q5212" s="13"/>
    </row>
    <row r="5213" spans="17:17" x14ac:dyDescent="0.35">
      <c r="Q5213" s="13"/>
    </row>
    <row r="5214" spans="17:17" x14ac:dyDescent="0.35">
      <c r="Q5214" s="13"/>
    </row>
    <row r="5215" spans="17:17" x14ac:dyDescent="0.35">
      <c r="Q5215" s="13"/>
    </row>
    <row r="5216" spans="17:17" x14ac:dyDescent="0.35">
      <c r="Q5216" s="13"/>
    </row>
    <row r="5217" spans="17:17" x14ac:dyDescent="0.35">
      <c r="Q5217" s="13"/>
    </row>
    <row r="5218" spans="17:17" x14ac:dyDescent="0.35">
      <c r="Q5218" s="13"/>
    </row>
    <row r="5219" spans="17:17" x14ac:dyDescent="0.35">
      <c r="Q5219" s="13"/>
    </row>
    <row r="5220" spans="17:17" x14ac:dyDescent="0.35">
      <c r="Q5220" s="13"/>
    </row>
    <row r="5221" spans="17:17" x14ac:dyDescent="0.35">
      <c r="Q5221" s="13"/>
    </row>
    <row r="5222" spans="17:17" x14ac:dyDescent="0.35">
      <c r="Q5222" s="13"/>
    </row>
    <row r="5223" spans="17:17" x14ac:dyDescent="0.35">
      <c r="Q5223" s="13"/>
    </row>
    <row r="5224" spans="17:17" x14ac:dyDescent="0.35">
      <c r="Q5224" s="13"/>
    </row>
    <row r="5225" spans="17:17" x14ac:dyDescent="0.35">
      <c r="Q5225" s="13"/>
    </row>
    <row r="5226" spans="17:17" x14ac:dyDescent="0.35">
      <c r="Q5226" s="13"/>
    </row>
    <row r="5227" spans="17:17" x14ac:dyDescent="0.35">
      <c r="Q5227" s="13"/>
    </row>
    <row r="5228" spans="17:17" x14ac:dyDescent="0.35">
      <c r="Q5228" s="13"/>
    </row>
    <row r="5229" spans="17:17" x14ac:dyDescent="0.35">
      <c r="Q5229" s="13"/>
    </row>
    <row r="5230" spans="17:17" x14ac:dyDescent="0.35">
      <c r="Q5230" s="13"/>
    </row>
    <row r="5231" spans="17:17" x14ac:dyDescent="0.35">
      <c r="Q5231" s="13"/>
    </row>
    <row r="5232" spans="17:17" x14ac:dyDescent="0.35">
      <c r="Q5232" s="13"/>
    </row>
    <row r="5233" spans="17:17" x14ac:dyDescent="0.35">
      <c r="Q5233" s="13"/>
    </row>
    <row r="5234" spans="17:17" x14ac:dyDescent="0.35">
      <c r="Q5234" s="13"/>
    </row>
    <row r="5235" spans="17:17" x14ac:dyDescent="0.35">
      <c r="Q5235" s="13"/>
    </row>
    <row r="5236" spans="17:17" x14ac:dyDescent="0.35">
      <c r="Q5236" s="13"/>
    </row>
    <row r="5237" spans="17:17" x14ac:dyDescent="0.35">
      <c r="Q5237" s="13"/>
    </row>
    <row r="5238" spans="17:17" x14ac:dyDescent="0.35">
      <c r="Q5238" s="13"/>
    </row>
    <row r="5239" spans="17:17" x14ac:dyDescent="0.35">
      <c r="Q5239" s="13"/>
    </row>
    <row r="5240" spans="17:17" x14ac:dyDescent="0.35">
      <c r="Q5240" s="13"/>
    </row>
    <row r="5241" spans="17:17" x14ac:dyDescent="0.35">
      <c r="Q5241" s="13"/>
    </row>
    <row r="5242" spans="17:17" x14ac:dyDescent="0.35">
      <c r="Q5242" s="13"/>
    </row>
    <row r="5243" spans="17:17" x14ac:dyDescent="0.35">
      <c r="Q5243" s="13"/>
    </row>
    <row r="5244" spans="17:17" x14ac:dyDescent="0.35">
      <c r="Q5244" s="13"/>
    </row>
    <row r="5245" spans="17:17" x14ac:dyDescent="0.35">
      <c r="Q5245" s="13"/>
    </row>
    <row r="5246" spans="17:17" x14ac:dyDescent="0.35">
      <c r="Q5246" s="13"/>
    </row>
    <row r="5247" spans="17:17" x14ac:dyDescent="0.35">
      <c r="Q5247" s="13"/>
    </row>
    <row r="5248" spans="17:17" x14ac:dyDescent="0.35">
      <c r="Q5248" s="13"/>
    </row>
    <row r="5249" spans="17:17" x14ac:dyDescent="0.35">
      <c r="Q5249" s="13"/>
    </row>
    <row r="5250" spans="17:17" x14ac:dyDescent="0.35">
      <c r="Q5250" s="13"/>
    </row>
    <row r="5251" spans="17:17" x14ac:dyDescent="0.35">
      <c r="Q5251" s="13"/>
    </row>
    <row r="5252" spans="17:17" x14ac:dyDescent="0.35">
      <c r="Q5252" s="13"/>
    </row>
    <row r="5253" spans="17:17" x14ac:dyDescent="0.35">
      <c r="Q5253" s="13"/>
    </row>
    <row r="5254" spans="17:17" x14ac:dyDescent="0.35">
      <c r="Q5254" s="13"/>
    </row>
    <row r="5255" spans="17:17" x14ac:dyDescent="0.35">
      <c r="Q5255" s="13"/>
    </row>
    <row r="5256" spans="17:17" x14ac:dyDescent="0.35">
      <c r="Q5256" s="13"/>
    </row>
    <row r="5257" spans="17:17" x14ac:dyDescent="0.35">
      <c r="Q5257" s="13"/>
    </row>
    <row r="5258" spans="17:17" x14ac:dyDescent="0.35">
      <c r="Q5258" s="13"/>
    </row>
    <row r="5259" spans="17:17" x14ac:dyDescent="0.35">
      <c r="Q5259" s="13"/>
    </row>
    <row r="5260" spans="17:17" x14ac:dyDescent="0.35">
      <c r="Q5260" s="13"/>
    </row>
    <row r="5261" spans="17:17" x14ac:dyDescent="0.35">
      <c r="Q5261" s="13"/>
    </row>
    <row r="5262" spans="17:17" x14ac:dyDescent="0.35">
      <c r="Q5262" s="13"/>
    </row>
    <row r="5263" spans="17:17" x14ac:dyDescent="0.35">
      <c r="Q5263" s="13"/>
    </row>
    <row r="5264" spans="17:17" x14ac:dyDescent="0.35">
      <c r="Q5264" s="13"/>
    </row>
    <row r="5265" spans="17:17" x14ac:dyDescent="0.35">
      <c r="Q5265" s="13"/>
    </row>
    <row r="5266" spans="17:17" x14ac:dyDescent="0.35">
      <c r="Q5266" s="13"/>
    </row>
    <row r="5267" spans="17:17" x14ac:dyDescent="0.35">
      <c r="Q5267" s="13"/>
    </row>
    <row r="5268" spans="17:17" x14ac:dyDescent="0.35">
      <c r="Q5268" s="13"/>
    </row>
    <row r="5269" spans="17:17" x14ac:dyDescent="0.35">
      <c r="Q5269" s="13"/>
    </row>
    <row r="5270" spans="17:17" x14ac:dyDescent="0.35">
      <c r="Q5270" s="13"/>
    </row>
    <row r="5271" spans="17:17" x14ac:dyDescent="0.35">
      <c r="Q5271" s="13"/>
    </row>
    <row r="5272" spans="17:17" x14ac:dyDescent="0.35">
      <c r="Q5272" s="13"/>
    </row>
    <row r="5273" spans="17:17" x14ac:dyDescent="0.35">
      <c r="Q5273" s="13"/>
    </row>
    <row r="5274" spans="17:17" x14ac:dyDescent="0.35">
      <c r="Q5274" s="13"/>
    </row>
    <row r="5275" spans="17:17" x14ac:dyDescent="0.35">
      <c r="Q5275" s="13"/>
    </row>
    <row r="5276" spans="17:17" x14ac:dyDescent="0.35">
      <c r="Q5276" s="13"/>
    </row>
    <row r="5277" spans="17:17" x14ac:dyDescent="0.35">
      <c r="Q5277" s="13"/>
    </row>
    <row r="5278" spans="17:17" x14ac:dyDescent="0.35">
      <c r="Q5278" s="13"/>
    </row>
    <row r="5279" spans="17:17" x14ac:dyDescent="0.35">
      <c r="Q5279" s="13"/>
    </row>
    <row r="5280" spans="17:17" x14ac:dyDescent="0.35">
      <c r="Q5280" s="13"/>
    </row>
    <row r="5281" spans="17:17" x14ac:dyDescent="0.35">
      <c r="Q5281" s="13"/>
    </row>
    <row r="5282" spans="17:17" x14ac:dyDescent="0.35">
      <c r="Q5282" s="13"/>
    </row>
    <row r="5283" spans="17:17" x14ac:dyDescent="0.35">
      <c r="Q5283" s="13"/>
    </row>
    <row r="5284" spans="17:17" x14ac:dyDescent="0.35">
      <c r="Q5284" s="13"/>
    </row>
    <row r="5285" spans="17:17" x14ac:dyDescent="0.35">
      <c r="Q5285" s="13"/>
    </row>
    <row r="5286" spans="17:17" x14ac:dyDescent="0.35">
      <c r="Q5286" s="13"/>
    </row>
    <row r="5287" spans="17:17" x14ac:dyDescent="0.35">
      <c r="Q5287" s="13"/>
    </row>
    <row r="5288" spans="17:17" x14ac:dyDescent="0.35">
      <c r="Q5288" s="13"/>
    </row>
    <row r="5289" spans="17:17" x14ac:dyDescent="0.35">
      <c r="Q5289" s="13"/>
    </row>
    <row r="5290" spans="17:17" x14ac:dyDescent="0.35">
      <c r="Q5290" s="13"/>
    </row>
    <row r="5291" spans="17:17" x14ac:dyDescent="0.35">
      <c r="Q5291" s="13"/>
    </row>
    <row r="5292" spans="17:17" x14ac:dyDescent="0.35">
      <c r="Q5292" s="13"/>
    </row>
    <row r="5293" spans="17:17" x14ac:dyDescent="0.35">
      <c r="Q5293" s="13"/>
    </row>
    <row r="5294" spans="17:17" x14ac:dyDescent="0.35">
      <c r="Q5294" s="13"/>
    </row>
    <row r="5295" spans="17:17" x14ac:dyDescent="0.35">
      <c r="Q5295" s="13"/>
    </row>
    <row r="5296" spans="17:17" x14ac:dyDescent="0.35">
      <c r="Q5296" s="13"/>
    </row>
    <row r="5297" spans="17:17" x14ac:dyDescent="0.35">
      <c r="Q5297" s="13"/>
    </row>
    <row r="5298" spans="17:17" x14ac:dyDescent="0.35">
      <c r="Q5298" s="13"/>
    </row>
    <row r="5299" spans="17:17" x14ac:dyDescent="0.35">
      <c r="Q5299" s="13"/>
    </row>
    <row r="5300" spans="17:17" x14ac:dyDescent="0.35">
      <c r="Q5300" s="13"/>
    </row>
    <row r="5301" spans="17:17" x14ac:dyDescent="0.35">
      <c r="Q5301" s="13"/>
    </row>
    <row r="5302" spans="17:17" x14ac:dyDescent="0.35">
      <c r="Q5302" s="13"/>
    </row>
    <row r="5303" spans="17:17" x14ac:dyDescent="0.35">
      <c r="Q5303" s="13"/>
    </row>
    <row r="5304" spans="17:17" x14ac:dyDescent="0.35">
      <c r="Q5304" s="13"/>
    </row>
    <row r="5305" spans="17:17" x14ac:dyDescent="0.35">
      <c r="Q5305" s="13"/>
    </row>
    <row r="5306" spans="17:17" x14ac:dyDescent="0.35">
      <c r="Q5306" s="13"/>
    </row>
    <row r="5307" spans="17:17" x14ac:dyDescent="0.35">
      <c r="Q5307" s="13"/>
    </row>
    <row r="5308" spans="17:17" x14ac:dyDescent="0.35">
      <c r="Q5308" s="13"/>
    </row>
    <row r="5309" spans="17:17" x14ac:dyDescent="0.35">
      <c r="Q5309" s="13"/>
    </row>
    <row r="5310" spans="17:17" x14ac:dyDescent="0.35">
      <c r="Q5310" s="13"/>
    </row>
    <row r="5311" spans="17:17" x14ac:dyDescent="0.35">
      <c r="Q5311" s="13"/>
    </row>
    <row r="5312" spans="17:17" x14ac:dyDescent="0.35">
      <c r="Q5312" s="13"/>
    </row>
    <row r="5313" spans="17:17" x14ac:dyDescent="0.35">
      <c r="Q5313" s="13"/>
    </row>
    <row r="5314" spans="17:17" x14ac:dyDescent="0.35">
      <c r="Q5314" s="13"/>
    </row>
    <row r="5315" spans="17:17" x14ac:dyDescent="0.35">
      <c r="Q5315" s="13"/>
    </row>
    <row r="5316" spans="17:17" x14ac:dyDescent="0.35">
      <c r="Q5316" s="13"/>
    </row>
    <row r="5317" spans="17:17" x14ac:dyDescent="0.35">
      <c r="Q5317" s="13"/>
    </row>
    <row r="5318" spans="17:17" x14ac:dyDescent="0.35">
      <c r="Q5318" s="13"/>
    </row>
    <row r="5319" spans="17:17" x14ac:dyDescent="0.35">
      <c r="Q5319" s="13"/>
    </row>
    <row r="5320" spans="17:17" x14ac:dyDescent="0.35">
      <c r="Q5320" s="13"/>
    </row>
    <row r="5321" spans="17:17" x14ac:dyDescent="0.35">
      <c r="Q5321" s="13"/>
    </row>
    <row r="5322" spans="17:17" x14ac:dyDescent="0.35">
      <c r="Q5322" s="13"/>
    </row>
    <row r="5323" spans="17:17" x14ac:dyDescent="0.35">
      <c r="Q5323" s="13"/>
    </row>
    <row r="5324" spans="17:17" x14ac:dyDescent="0.35">
      <c r="Q5324" s="13"/>
    </row>
    <row r="5325" spans="17:17" x14ac:dyDescent="0.35">
      <c r="Q5325" s="13"/>
    </row>
    <row r="5326" spans="17:17" x14ac:dyDescent="0.35">
      <c r="Q5326" s="13"/>
    </row>
    <row r="5327" spans="17:17" x14ac:dyDescent="0.35">
      <c r="Q5327" s="13"/>
    </row>
    <row r="5328" spans="17:17" x14ac:dyDescent="0.35">
      <c r="Q5328" s="13"/>
    </row>
    <row r="5329" spans="17:17" x14ac:dyDescent="0.35">
      <c r="Q5329" s="13"/>
    </row>
    <row r="5330" spans="17:17" x14ac:dyDescent="0.35">
      <c r="Q5330" s="13"/>
    </row>
    <row r="5331" spans="17:17" x14ac:dyDescent="0.35">
      <c r="Q5331" s="13"/>
    </row>
    <row r="5332" spans="17:17" x14ac:dyDescent="0.35">
      <c r="Q5332" s="13"/>
    </row>
    <row r="5333" spans="17:17" x14ac:dyDescent="0.35">
      <c r="Q5333" s="13"/>
    </row>
    <row r="5334" spans="17:17" x14ac:dyDescent="0.35">
      <c r="Q5334" s="13"/>
    </row>
    <row r="5335" spans="17:17" x14ac:dyDescent="0.35">
      <c r="Q5335" s="13"/>
    </row>
    <row r="5336" spans="17:17" x14ac:dyDescent="0.35">
      <c r="Q5336" s="13"/>
    </row>
    <row r="5337" spans="17:17" x14ac:dyDescent="0.35">
      <c r="Q5337" s="13"/>
    </row>
    <row r="5338" spans="17:17" x14ac:dyDescent="0.35">
      <c r="Q5338" s="13"/>
    </row>
    <row r="5339" spans="17:17" x14ac:dyDescent="0.35">
      <c r="Q5339" s="13"/>
    </row>
    <row r="5340" spans="17:17" x14ac:dyDescent="0.35">
      <c r="Q5340" s="13"/>
    </row>
    <row r="5341" spans="17:17" x14ac:dyDescent="0.35">
      <c r="Q5341" s="13"/>
    </row>
    <row r="5342" spans="17:17" x14ac:dyDescent="0.35">
      <c r="Q5342" s="13"/>
    </row>
    <row r="5343" spans="17:17" x14ac:dyDescent="0.35">
      <c r="Q5343" s="13"/>
    </row>
    <row r="5344" spans="17:17" x14ac:dyDescent="0.35">
      <c r="Q5344" s="13"/>
    </row>
    <row r="5345" spans="17:17" x14ac:dyDescent="0.35">
      <c r="Q5345" s="13"/>
    </row>
    <row r="5346" spans="17:17" x14ac:dyDescent="0.35">
      <c r="Q5346" s="13"/>
    </row>
    <row r="5347" spans="17:17" x14ac:dyDescent="0.35">
      <c r="Q5347" s="13"/>
    </row>
    <row r="5348" spans="17:17" x14ac:dyDescent="0.35">
      <c r="Q5348" s="13"/>
    </row>
    <row r="5349" spans="17:17" x14ac:dyDescent="0.35">
      <c r="Q5349" s="13"/>
    </row>
    <row r="5350" spans="17:17" x14ac:dyDescent="0.35">
      <c r="Q5350" s="13"/>
    </row>
    <row r="5351" spans="17:17" x14ac:dyDescent="0.35">
      <c r="Q5351" s="13"/>
    </row>
    <row r="5352" spans="17:17" x14ac:dyDescent="0.35">
      <c r="Q5352" s="13"/>
    </row>
    <row r="5353" spans="17:17" x14ac:dyDescent="0.35">
      <c r="Q5353" s="13"/>
    </row>
    <row r="5354" spans="17:17" x14ac:dyDescent="0.35">
      <c r="Q5354" s="13"/>
    </row>
    <row r="5355" spans="17:17" x14ac:dyDescent="0.35">
      <c r="Q5355" s="13"/>
    </row>
    <row r="5356" spans="17:17" x14ac:dyDescent="0.35">
      <c r="Q5356" s="13"/>
    </row>
    <row r="5357" spans="17:17" x14ac:dyDescent="0.35">
      <c r="Q5357" s="13"/>
    </row>
    <row r="5358" spans="17:17" x14ac:dyDescent="0.35">
      <c r="Q5358" s="13"/>
    </row>
    <row r="5359" spans="17:17" x14ac:dyDescent="0.35">
      <c r="Q5359" s="13"/>
    </row>
    <row r="5360" spans="17:17" x14ac:dyDescent="0.35">
      <c r="Q5360" s="13"/>
    </row>
    <row r="5361" spans="17:17" x14ac:dyDescent="0.35">
      <c r="Q5361" s="13"/>
    </row>
    <row r="5362" spans="17:17" x14ac:dyDescent="0.35">
      <c r="Q5362" s="13"/>
    </row>
    <row r="5363" spans="17:17" x14ac:dyDescent="0.35">
      <c r="Q5363" s="13"/>
    </row>
    <row r="5364" spans="17:17" x14ac:dyDescent="0.35">
      <c r="Q5364" s="13"/>
    </row>
    <row r="5365" spans="17:17" x14ac:dyDescent="0.35">
      <c r="Q5365" s="13"/>
    </row>
    <row r="5366" spans="17:17" x14ac:dyDescent="0.35">
      <c r="Q5366" s="13"/>
    </row>
    <row r="5367" spans="17:17" x14ac:dyDescent="0.35">
      <c r="Q5367" s="13"/>
    </row>
    <row r="5368" spans="17:17" x14ac:dyDescent="0.35">
      <c r="Q5368" s="13"/>
    </row>
    <row r="5369" spans="17:17" x14ac:dyDescent="0.35">
      <c r="Q5369" s="13"/>
    </row>
    <row r="5370" spans="17:17" x14ac:dyDescent="0.35">
      <c r="Q5370" s="13"/>
    </row>
    <row r="5371" spans="17:17" x14ac:dyDescent="0.35">
      <c r="Q5371" s="13"/>
    </row>
    <row r="5372" spans="17:17" x14ac:dyDescent="0.35">
      <c r="Q5372" s="13"/>
    </row>
    <row r="5373" spans="17:17" x14ac:dyDescent="0.35">
      <c r="Q5373" s="13"/>
    </row>
    <row r="5374" spans="17:17" x14ac:dyDescent="0.35">
      <c r="Q5374" s="13"/>
    </row>
    <row r="5375" spans="17:17" x14ac:dyDescent="0.35">
      <c r="Q5375" s="13"/>
    </row>
    <row r="5376" spans="17:17" x14ac:dyDescent="0.35">
      <c r="Q5376" s="13"/>
    </row>
    <row r="5377" spans="17:17" x14ac:dyDescent="0.35">
      <c r="Q5377" s="13"/>
    </row>
    <row r="5378" spans="17:17" x14ac:dyDescent="0.35">
      <c r="Q5378" s="13"/>
    </row>
    <row r="5379" spans="17:17" x14ac:dyDescent="0.35">
      <c r="Q5379" s="13"/>
    </row>
    <row r="5380" spans="17:17" x14ac:dyDescent="0.35">
      <c r="Q5380" s="13"/>
    </row>
    <row r="5381" spans="17:17" x14ac:dyDescent="0.35">
      <c r="Q5381" s="13"/>
    </row>
    <row r="5382" spans="17:17" x14ac:dyDescent="0.35">
      <c r="Q5382" s="13"/>
    </row>
    <row r="5383" spans="17:17" x14ac:dyDescent="0.35">
      <c r="Q5383" s="13"/>
    </row>
    <row r="5384" spans="17:17" x14ac:dyDescent="0.35">
      <c r="Q5384" s="13"/>
    </row>
    <row r="5385" spans="17:17" x14ac:dyDescent="0.35">
      <c r="Q5385" s="13"/>
    </row>
    <row r="5386" spans="17:17" x14ac:dyDescent="0.35">
      <c r="Q5386" s="13"/>
    </row>
    <row r="5387" spans="17:17" x14ac:dyDescent="0.35">
      <c r="Q5387" s="13"/>
    </row>
    <row r="5388" spans="17:17" x14ac:dyDescent="0.35">
      <c r="Q5388" s="13"/>
    </row>
    <row r="5389" spans="17:17" x14ac:dyDescent="0.35">
      <c r="Q5389" s="13"/>
    </row>
    <row r="5390" spans="17:17" x14ac:dyDescent="0.35">
      <c r="Q5390" s="13"/>
    </row>
    <row r="5391" spans="17:17" x14ac:dyDescent="0.35">
      <c r="Q5391" s="13"/>
    </row>
    <row r="5392" spans="17:17" x14ac:dyDescent="0.35">
      <c r="Q5392" s="13"/>
    </row>
    <row r="5393" spans="17:17" x14ac:dyDescent="0.35">
      <c r="Q5393" s="13"/>
    </row>
    <row r="5394" spans="17:17" x14ac:dyDescent="0.35">
      <c r="Q5394" s="13"/>
    </row>
    <row r="5395" spans="17:17" x14ac:dyDescent="0.35">
      <c r="Q5395" s="13"/>
    </row>
    <row r="5396" spans="17:17" x14ac:dyDescent="0.35">
      <c r="Q5396" s="13"/>
    </row>
    <row r="5397" spans="17:17" x14ac:dyDescent="0.35">
      <c r="Q5397" s="13"/>
    </row>
    <row r="5398" spans="17:17" x14ac:dyDescent="0.35">
      <c r="Q5398" s="13"/>
    </row>
    <row r="5399" spans="17:17" x14ac:dyDescent="0.35">
      <c r="Q5399" s="13"/>
    </row>
    <row r="5400" spans="17:17" x14ac:dyDescent="0.35">
      <c r="Q5400" s="13"/>
    </row>
    <row r="5401" spans="17:17" x14ac:dyDescent="0.35">
      <c r="Q5401" s="13"/>
    </row>
    <row r="5402" spans="17:17" x14ac:dyDescent="0.35">
      <c r="Q5402" s="13"/>
    </row>
    <row r="5403" spans="17:17" x14ac:dyDescent="0.35">
      <c r="Q5403" s="13"/>
    </row>
    <row r="5404" spans="17:17" x14ac:dyDescent="0.35">
      <c r="Q5404" s="13"/>
    </row>
    <row r="5405" spans="17:17" x14ac:dyDescent="0.35">
      <c r="Q5405" s="13"/>
    </row>
    <row r="5406" spans="17:17" x14ac:dyDescent="0.35">
      <c r="Q5406" s="13"/>
    </row>
    <row r="5407" spans="17:17" x14ac:dyDescent="0.35">
      <c r="Q5407" s="13"/>
    </row>
    <row r="5408" spans="17:17" x14ac:dyDescent="0.35">
      <c r="Q5408" s="13"/>
    </row>
    <row r="5409" spans="17:17" x14ac:dyDescent="0.35">
      <c r="Q5409" s="13"/>
    </row>
    <row r="5410" spans="17:17" x14ac:dyDescent="0.35">
      <c r="Q5410" s="13"/>
    </row>
    <row r="5411" spans="17:17" x14ac:dyDescent="0.35">
      <c r="Q5411" s="13"/>
    </row>
    <row r="5412" spans="17:17" x14ac:dyDescent="0.35">
      <c r="Q5412" s="13"/>
    </row>
    <row r="5413" spans="17:17" x14ac:dyDescent="0.35">
      <c r="Q5413" s="13"/>
    </row>
    <row r="5414" spans="17:17" x14ac:dyDescent="0.35">
      <c r="Q5414" s="13"/>
    </row>
    <row r="5415" spans="17:17" x14ac:dyDescent="0.35">
      <c r="Q5415" s="13"/>
    </row>
    <row r="5416" spans="17:17" x14ac:dyDescent="0.35">
      <c r="Q5416" s="13"/>
    </row>
    <row r="5417" spans="17:17" x14ac:dyDescent="0.35">
      <c r="Q5417" s="13"/>
    </row>
    <row r="5418" spans="17:17" x14ac:dyDescent="0.35">
      <c r="Q5418" s="13"/>
    </row>
    <row r="5419" spans="17:17" x14ac:dyDescent="0.35">
      <c r="Q5419" s="13"/>
    </row>
    <row r="5420" spans="17:17" x14ac:dyDescent="0.35">
      <c r="Q5420" s="13"/>
    </row>
    <row r="5421" spans="17:17" x14ac:dyDescent="0.35">
      <c r="Q5421" s="13"/>
    </row>
    <row r="5422" spans="17:17" x14ac:dyDescent="0.35">
      <c r="Q5422" s="13"/>
    </row>
    <row r="5423" spans="17:17" x14ac:dyDescent="0.35">
      <c r="Q5423" s="13"/>
    </row>
    <row r="5424" spans="17:17" x14ac:dyDescent="0.35">
      <c r="Q5424" s="13"/>
    </row>
    <row r="5425" spans="17:17" x14ac:dyDescent="0.35">
      <c r="Q5425" s="13"/>
    </row>
    <row r="5426" spans="17:17" x14ac:dyDescent="0.35">
      <c r="Q5426" s="13"/>
    </row>
    <row r="5427" spans="17:17" x14ac:dyDescent="0.35">
      <c r="Q5427" s="13"/>
    </row>
    <row r="5428" spans="17:17" x14ac:dyDescent="0.35">
      <c r="Q5428" s="13"/>
    </row>
    <row r="5429" spans="17:17" x14ac:dyDescent="0.35">
      <c r="Q5429" s="13"/>
    </row>
    <row r="5430" spans="17:17" x14ac:dyDescent="0.35">
      <c r="Q5430" s="13"/>
    </row>
    <row r="5431" spans="17:17" x14ac:dyDescent="0.35">
      <c r="Q5431" s="13"/>
    </row>
    <row r="5432" spans="17:17" x14ac:dyDescent="0.35">
      <c r="Q5432" s="13"/>
    </row>
    <row r="5433" spans="17:17" x14ac:dyDescent="0.35">
      <c r="Q5433" s="13"/>
    </row>
    <row r="5434" spans="17:17" x14ac:dyDescent="0.35">
      <c r="Q5434" s="13"/>
    </row>
    <row r="5435" spans="17:17" x14ac:dyDescent="0.35">
      <c r="Q5435" s="13"/>
    </row>
    <row r="5436" spans="17:17" x14ac:dyDescent="0.35">
      <c r="Q5436" s="13"/>
    </row>
    <row r="5437" spans="17:17" x14ac:dyDescent="0.35">
      <c r="Q5437" s="13"/>
    </row>
    <row r="5438" spans="17:17" x14ac:dyDescent="0.35">
      <c r="Q5438" s="13"/>
    </row>
    <row r="5439" spans="17:17" x14ac:dyDescent="0.35">
      <c r="Q5439" s="13"/>
    </row>
    <row r="5440" spans="17:17" x14ac:dyDescent="0.35">
      <c r="Q5440" s="13"/>
    </row>
    <row r="5441" spans="17:17" x14ac:dyDescent="0.35">
      <c r="Q5441" s="13"/>
    </row>
    <row r="5442" spans="17:17" x14ac:dyDescent="0.35">
      <c r="Q5442" s="13"/>
    </row>
    <row r="5443" spans="17:17" x14ac:dyDescent="0.35">
      <c r="Q5443" s="13"/>
    </row>
    <row r="5444" spans="17:17" x14ac:dyDescent="0.35">
      <c r="Q5444" s="13"/>
    </row>
    <row r="5445" spans="17:17" x14ac:dyDescent="0.35">
      <c r="Q5445" s="13"/>
    </row>
    <row r="5446" spans="17:17" x14ac:dyDescent="0.35">
      <c r="Q5446" s="13"/>
    </row>
    <row r="5447" spans="17:17" x14ac:dyDescent="0.35">
      <c r="Q5447" s="13"/>
    </row>
    <row r="5448" spans="17:17" x14ac:dyDescent="0.35">
      <c r="Q5448" s="13"/>
    </row>
    <row r="5449" spans="17:17" x14ac:dyDescent="0.35">
      <c r="Q5449" s="13"/>
    </row>
    <row r="5450" spans="17:17" x14ac:dyDescent="0.35">
      <c r="Q5450" s="13"/>
    </row>
    <row r="5451" spans="17:17" x14ac:dyDescent="0.35">
      <c r="Q5451" s="13"/>
    </row>
    <row r="5452" spans="17:17" x14ac:dyDescent="0.35">
      <c r="Q5452" s="13"/>
    </row>
    <row r="5453" spans="17:17" x14ac:dyDescent="0.35">
      <c r="Q5453" s="13"/>
    </row>
    <row r="5454" spans="17:17" x14ac:dyDescent="0.35">
      <c r="Q5454" s="13"/>
    </row>
    <row r="5455" spans="17:17" x14ac:dyDescent="0.35">
      <c r="Q5455" s="13"/>
    </row>
    <row r="5456" spans="17:17" x14ac:dyDescent="0.35">
      <c r="Q5456" s="13"/>
    </row>
    <row r="5457" spans="17:17" x14ac:dyDescent="0.35">
      <c r="Q5457" s="13"/>
    </row>
    <row r="5458" spans="17:17" x14ac:dyDescent="0.35">
      <c r="Q5458" s="13"/>
    </row>
    <row r="5459" spans="17:17" x14ac:dyDescent="0.35">
      <c r="Q5459" s="13"/>
    </row>
    <row r="5460" spans="17:17" x14ac:dyDescent="0.35">
      <c r="Q5460" s="13"/>
    </row>
    <row r="5461" spans="17:17" x14ac:dyDescent="0.35">
      <c r="Q5461" s="13"/>
    </row>
    <row r="5462" spans="17:17" x14ac:dyDescent="0.35">
      <c r="Q5462" s="13"/>
    </row>
    <row r="5463" spans="17:17" x14ac:dyDescent="0.35">
      <c r="Q5463" s="13"/>
    </row>
    <row r="5464" spans="17:17" x14ac:dyDescent="0.35">
      <c r="Q5464" s="13"/>
    </row>
    <row r="5465" spans="17:17" x14ac:dyDescent="0.35">
      <c r="Q5465" s="13"/>
    </row>
    <row r="5466" spans="17:17" x14ac:dyDescent="0.35">
      <c r="Q5466" s="13"/>
    </row>
    <row r="5467" spans="17:17" x14ac:dyDescent="0.35">
      <c r="Q5467" s="13"/>
    </row>
    <row r="5468" spans="17:17" x14ac:dyDescent="0.35">
      <c r="Q5468" s="13"/>
    </row>
    <row r="5469" spans="17:17" x14ac:dyDescent="0.35">
      <c r="Q5469" s="13"/>
    </row>
    <row r="5470" spans="17:17" x14ac:dyDescent="0.35">
      <c r="Q5470" s="13"/>
    </row>
    <row r="5471" spans="17:17" x14ac:dyDescent="0.35">
      <c r="Q5471" s="13"/>
    </row>
    <row r="5472" spans="17:17" x14ac:dyDescent="0.35">
      <c r="Q5472" s="13"/>
    </row>
    <row r="5473" spans="17:17" x14ac:dyDescent="0.35">
      <c r="Q5473" s="13"/>
    </row>
    <row r="5474" spans="17:17" x14ac:dyDescent="0.35">
      <c r="Q5474" s="13"/>
    </row>
    <row r="5475" spans="17:17" x14ac:dyDescent="0.35">
      <c r="Q5475" s="13"/>
    </row>
    <row r="5476" spans="17:17" x14ac:dyDescent="0.35">
      <c r="Q5476" s="13"/>
    </row>
    <row r="5477" spans="17:17" x14ac:dyDescent="0.35">
      <c r="Q5477" s="13"/>
    </row>
    <row r="5478" spans="17:17" x14ac:dyDescent="0.35">
      <c r="Q5478" s="13"/>
    </row>
    <row r="5479" spans="17:17" x14ac:dyDescent="0.35">
      <c r="Q5479" s="13"/>
    </row>
    <row r="5480" spans="17:17" x14ac:dyDescent="0.35">
      <c r="Q5480" s="13"/>
    </row>
    <row r="5481" spans="17:17" x14ac:dyDescent="0.35">
      <c r="Q5481" s="13"/>
    </row>
    <row r="5482" spans="17:17" x14ac:dyDescent="0.35">
      <c r="Q5482" s="13"/>
    </row>
    <row r="5483" spans="17:17" x14ac:dyDescent="0.35">
      <c r="Q5483" s="13"/>
    </row>
    <row r="5484" spans="17:17" x14ac:dyDescent="0.35">
      <c r="Q5484" s="13"/>
    </row>
    <row r="5485" spans="17:17" x14ac:dyDescent="0.35">
      <c r="Q5485" s="13"/>
    </row>
    <row r="5486" spans="17:17" x14ac:dyDescent="0.35">
      <c r="Q5486" s="13"/>
    </row>
    <row r="5487" spans="17:17" x14ac:dyDescent="0.35">
      <c r="Q5487" s="13"/>
    </row>
    <row r="5488" spans="17:17" x14ac:dyDescent="0.35">
      <c r="Q5488" s="13"/>
    </row>
    <row r="5489" spans="17:17" x14ac:dyDescent="0.35">
      <c r="Q5489" s="13"/>
    </row>
    <row r="5490" spans="17:17" x14ac:dyDescent="0.35">
      <c r="Q5490" s="13"/>
    </row>
    <row r="5491" spans="17:17" x14ac:dyDescent="0.35">
      <c r="Q5491" s="13"/>
    </row>
    <row r="5492" spans="17:17" x14ac:dyDescent="0.35">
      <c r="Q5492" s="13"/>
    </row>
    <row r="5493" spans="17:17" x14ac:dyDescent="0.35">
      <c r="Q5493" s="13"/>
    </row>
    <row r="5494" spans="17:17" x14ac:dyDescent="0.35">
      <c r="Q5494" s="13"/>
    </row>
    <row r="5495" spans="17:17" x14ac:dyDescent="0.35">
      <c r="Q5495" s="13"/>
    </row>
    <row r="5496" spans="17:17" x14ac:dyDescent="0.35">
      <c r="Q5496" s="13"/>
    </row>
    <row r="5497" spans="17:17" x14ac:dyDescent="0.35">
      <c r="Q5497" s="13"/>
    </row>
    <row r="5498" spans="17:17" x14ac:dyDescent="0.35">
      <c r="Q5498" s="13"/>
    </row>
    <row r="5499" spans="17:17" x14ac:dyDescent="0.35">
      <c r="Q5499" s="13"/>
    </row>
    <row r="5500" spans="17:17" x14ac:dyDescent="0.35">
      <c r="Q5500" s="13"/>
    </row>
    <row r="5501" spans="17:17" x14ac:dyDescent="0.35">
      <c r="Q5501" s="13"/>
    </row>
    <row r="5502" spans="17:17" x14ac:dyDescent="0.35">
      <c r="Q5502" s="13"/>
    </row>
    <row r="5503" spans="17:17" x14ac:dyDescent="0.35">
      <c r="Q5503" s="13"/>
    </row>
    <row r="5504" spans="17:17" x14ac:dyDescent="0.35">
      <c r="Q5504" s="13"/>
    </row>
    <row r="5505" spans="17:17" x14ac:dyDescent="0.35">
      <c r="Q5505" s="13"/>
    </row>
    <row r="5506" spans="17:17" x14ac:dyDescent="0.35">
      <c r="Q5506" s="13"/>
    </row>
    <row r="5507" spans="17:17" x14ac:dyDescent="0.35">
      <c r="Q5507" s="13"/>
    </row>
    <row r="5508" spans="17:17" x14ac:dyDescent="0.35">
      <c r="Q5508" s="13"/>
    </row>
    <row r="5509" spans="17:17" x14ac:dyDescent="0.35">
      <c r="Q5509" s="13"/>
    </row>
    <row r="5510" spans="17:17" x14ac:dyDescent="0.35">
      <c r="Q5510" s="13"/>
    </row>
    <row r="5511" spans="17:17" x14ac:dyDescent="0.35">
      <c r="Q5511" s="13"/>
    </row>
    <row r="5512" spans="17:17" x14ac:dyDescent="0.35">
      <c r="Q5512" s="13"/>
    </row>
    <row r="5513" spans="17:17" x14ac:dyDescent="0.35">
      <c r="Q5513" s="13"/>
    </row>
    <row r="5514" spans="17:17" x14ac:dyDescent="0.35">
      <c r="Q5514" s="13"/>
    </row>
    <row r="5515" spans="17:17" x14ac:dyDescent="0.35">
      <c r="Q5515" s="13"/>
    </row>
    <row r="5516" spans="17:17" x14ac:dyDescent="0.35">
      <c r="Q5516" s="13"/>
    </row>
    <row r="5517" spans="17:17" x14ac:dyDescent="0.35">
      <c r="Q5517" s="13"/>
    </row>
    <row r="5518" spans="17:17" x14ac:dyDescent="0.35">
      <c r="Q5518" s="13"/>
    </row>
    <row r="5519" spans="17:17" x14ac:dyDescent="0.35">
      <c r="Q5519" s="13"/>
    </row>
    <row r="5520" spans="17:17" x14ac:dyDescent="0.35">
      <c r="Q5520" s="13"/>
    </row>
    <row r="5521" spans="17:17" x14ac:dyDescent="0.35">
      <c r="Q5521" s="13"/>
    </row>
    <row r="5522" spans="17:17" x14ac:dyDescent="0.35">
      <c r="Q5522" s="13"/>
    </row>
    <row r="5523" spans="17:17" x14ac:dyDescent="0.35">
      <c r="Q5523" s="13"/>
    </row>
    <row r="5524" spans="17:17" x14ac:dyDescent="0.35">
      <c r="Q5524" s="13"/>
    </row>
    <row r="5525" spans="17:17" x14ac:dyDescent="0.35">
      <c r="Q5525" s="13"/>
    </row>
    <row r="5526" spans="17:17" x14ac:dyDescent="0.35">
      <c r="Q5526" s="13"/>
    </row>
    <row r="5527" spans="17:17" x14ac:dyDescent="0.35">
      <c r="Q5527" s="13"/>
    </row>
    <row r="5528" spans="17:17" x14ac:dyDescent="0.35">
      <c r="Q5528" s="13"/>
    </row>
    <row r="5529" spans="17:17" x14ac:dyDescent="0.35">
      <c r="Q5529" s="13"/>
    </row>
    <row r="5530" spans="17:17" x14ac:dyDescent="0.35">
      <c r="Q5530" s="13"/>
    </row>
    <row r="5531" spans="17:17" x14ac:dyDescent="0.35">
      <c r="Q5531" s="13"/>
    </row>
    <row r="5532" spans="17:17" x14ac:dyDescent="0.35">
      <c r="Q5532" s="13"/>
    </row>
    <row r="5533" spans="17:17" x14ac:dyDescent="0.35">
      <c r="Q5533" s="13"/>
    </row>
    <row r="5534" spans="17:17" x14ac:dyDescent="0.35">
      <c r="Q5534" s="13"/>
    </row>
    <row r="5535" spans="17:17" x14ac:dyDescent="0.35">
      <c r="Q5535" s="13"/>
    </row>
    <row r="5536" spans="17:17" x14ac:dyDescent="0.35">
      <c r="Q5536" s="13"/>
    </row>
    <row r="5537" spans="17:17" x14ac:dyDescent="0.35">
      <c r="Q5537" s="13"/>
    </row>
    <row r="5538" spans="17:17" x14ac:dyDescent="0.35">
      <c r="Q5538" s="13"/>
    </row>
    <row r="5539" spans="17:17" x14ac:dyDescent="0.35">
      <c r="Q5539" s="13"/>
    </row>
    <row r="5540" spans="17:17" x14ac:dyDescent="0.35">
      <c r="Q5540" s="13"/>
    </row>
    <row r="5541" spans="17:17" x14ac:dyDescent="0.35">
      <c r="Q5541" s="13"/>
    </row>
    <row r="5542" spans="17:17" x14ac:dyDescent="0.35">
      <c r="Q5542" s="13"/>
    </row>
    <row r="5543" spans="17:17" x14ac:dyDescent="0.35">
      <c r="Q5543" s="13"/>
    </row>
    <row r="5544" spans="17:17" x14ac:dyDescent="0.35">
      <c r="Q5544" s="13"/>
    </row>
    <row r="5545" spans="17:17" x14ac:dyDescent="0.35">
      <c r="Q5545" s="13"/>
    </row>
    <row r="5546" spans="17:17" x14ac:dyDescent="0.35">
      <c r="Q5546" s="13"/>
    </row>
    <row r="5547" spans="17:17" x14ac:dyDescent="0.35">
      <c r="Q5547" s="13"/>
    </row>
    <row r="5548" spans="17:17" x14ac:dyDescent="0.35">
      <c r="Q5548" s="13"/>
    </row>
    <row r="5549" spans="17:17" x14ac:dyDescent="0.35">
      <c r="Q5549" s="13"/>
    </row>
    <row r="5550" spans="17:17" x14ac:dyDescent="0.35">
      <c r="Q5550" s="13"/>
    </row>
    <row r="5551" spans="17:17" x14ac:dyDescent="0.35">
      <c r="Q5551" s="13"/>
    </row>
    <row r="5552" spans="17:17" x14ac:dyDescent="0.35">
      <c r="Q5552" s="13"/>
    </row>
    <row r="5553" spans="17:17" x14ac:dyDescent="0.35">
      <c r="Q5553" s="13"/>
    </row>
    <row r="5554" spans="17:17" x14ac:dyDescent="0.35">
      <c r="Q5554" s="13"/>
    </row>
    <row r="5555" spans="17:17" x14ac:dyDescent="0.35">
      <c r="Q5555" s="13"/>
    </row>
    <row r="5556" spans="17:17" x14ac:dyDescent="0.35">
      <c r="Q5556" s="13"/>
    </row>
    <row r="5557" spans="17:17" x14ac:dyDescent="0.35">
      <c r="Q5557" s="13"/>
    </row>
    <row r="5558" spans="17:17" x14ac:dyDescent="0.35">
      <c r="Q5558" s="13"/>
    </row>
    <row r="5559" spans="17:17" x14ac:dyDescent="0.35">
      <c r="Q5559" s="13"/>
    </row>
    <row r="5560" spans="17:17" x14ac:dyDescent="0.35">
      <c r="Q5560" s="13"/>
    </row>
    <row r="5561" spans="17:17" x14ac:dyDescent="0.35">
      <c r="Q5561" s="13"/>
    </row>
    <row r="5562" spans="17:17" x14ac:dyDescent="0.35">
      <c r="Q5562" s="13"/>
    </row>
    <row r="5563" spans="17:17" x14ac:dyDescent="0.35">
      <c r="Q5563" s="13"/>
    </row>
    <row r="5564" spans="17:17" x14ac:dyDescent="0.35">
      <c r="Q5564" s="13"/>
    </row>
    <row r="5565" spans="17:17" x14ac:dyDescent="0.35">
      <c r="Q5565" s="13"/>
    </row>
    <row r="5566" spans="17:17" x14ac:dyDescent="0.35">
      <c r="Q5566" s="13"/>
    </row>
    <row r="5567" spans="17:17" x14ac:dyDescent="0.35">
      <c r="Q5567" s="13"/>
    </row>
    <row r="5568" spans="17:17" x14ac:dyDescent="0.35">
      <c r="Q5568" s="13"/>
    </row>
    <row r="5569" spans="17:17" x14ac:dyDescent="0.35">
      <c r="Q5569" s="13"/>
    </row>
    <row r="5570" spans="17:17" x14ac:dyDescent="0.35">
      <c r="Q5570" s="13"/>
    </row>
    <row r="5571" spans="17:17" x14ac:dyDescent="0.35">
      <c r="Q5571" s="13"/>
    </row>
    <row r="5572" spans="17:17" x14ac:dyDescent="0.35">
      <c r="Q5572" s="13"/>
    </row>
    <row r="5573" spans="17:17" x14ac:dyDescent="0.35">
      <c r="Q5573" s="13"/>
    </row>
    <row r="5574" spans="17:17" x14ac:dyDescent="0.35">
      <c r="Q5574" s="13"/>
    </row>
    <row r="5575" spans="17:17" x14ac:dyDescent="0.35">
      <c r="Q5575" s="13"/>
    </row>
    <row r="5576" spans="17:17" x14ac:dyDescent="0.35">
      <c r="Q5576" s="13"/>
    </row>
    <row r="5577" spans="17:17" x14ac:dyDescent="0.35">
      <c r="Q5577" s="13"/>
    </row>
    <row r="5578" spans="17:17" x14ac:dyDescent="0.35">
      <c r="Q5578" s="13"/>
    </row>
    <row r="5579" spans="17:17" x14ac:dyDescent="0.35">
      <c r="Q5579" s="13"/>
    </row>
    <row r="5580" spans="17:17" x14ac:dyDescent="0.35">
      <c r="Q5580" s="13"/>
    </row>
    <row r="5581" spans="17:17" x14ac:dyDescent="0.35">
      <c r="Q5581" s="13"/>
    </row>
    <row r="5582" spans="17:17" x14ac:dyDescent="0.35">
      <c r="Q5582" s="13"/>
    </row>
    <row r="5583" spans="17:17" x14ac:dyDescent="0.35">
      <c r="Q5583" s="13"/>
    </row>
    <row r="5584" spans="17:17" x14ac:dyDescent="0.35">
      <c r="Q5584" s="13"/>
    </row>
    <row r="5585" spans="17:17" x14ac:dyDescent="0.35">
      <c r="Q5585" s="13"/>
    </row>
    <row r="5586" spans="17:17" x14ac:dyDescent="0.35">
      <c r="Q5586" s="13"/>
    </row>
    <row r="5587" spans="17:17" x14ac:dyDescent="0.35">
      <c r="Q5587" s="13"/>
    </row>
    <row r="5588" spans="17:17" x14ac:dyDescent="0.35">
      <c r="Q5588" s="13"/>
    </row>
    <row r="5589" spans="17:17" x14ac:dyDescent="0.35">
      <c r="Q5589" s="13"/>
    </row>
    <row r="5590" spans="17:17" x14ac:dyDescent="0.35">
      <c r="Q5590" s="13"/>
    </row>
    <row r="5591" spans="17:17" x14ac:dyDescent="0.35">
      <c r="Q5591" s="13"/>
    </row>
    <row r="5592" spans="17:17" x14ac:dyDescent="0.35">
      <c r="Q5592" s="13"/>
    </row>
    <row r="5593" spans="17:17" x14ac:dyDescent="0.35">
      <c r="Q5593" s="13"/>
    </row>
    <row r="5594" spans="17:17" x14ac:dyDescent="0.35">
      <c r="Q5594" s="13"/>
    </row>
    <row r="5595" spans="17:17" x14ac:dyDescent="0.35">
      <c r="Q5595" s="13"/>
    </row>
    <row r="5596" spans="17:17" x14ac:dyDescent="0.35">
      <c r="Q5596" s="13"/>
    </row>
    <row r="5597" spans="17:17" x14ac:dyDescent="0.35">
      <c r="Q5597" s="13"/>
    </row>
    <row r="5598" spans="17:17" x14ac:dyDescent="0.35">
      <c r="Q5598" s="13"/>
    </row>
    <row r="5599" spans="17:17" x14ac:dyDescent="0.35">
      <c r="Q5599" s="13"/>
    </row>
    <row r="5600" spans="17:17" x14ac:dyDescent="0.35">
      <c r="Q5600" s="13"/>
    </row>
    <row r="5601" spans="17:17" x14ac:dyDescent="0.35">
      <c r="Q5601" s="13"/>
    </row>
    <row r="5602" spans="17:17" x14ac:dyDescent="0.35">
      <c r="Q5602" s="13"/>
    </row>
    <row r="5603" spans="17:17" x14ac:dyDescent="0.35">
      <c r="Q5603" s="13"/>
    </row>
    <row r="5604" spans="17:17" x14ac:dyDescent="0.35">
      <c r="Q5604" s="13"/>
    </row>
    <row r="5605" spans="17:17" x14ac:dyDescent="0.35">
      <c r="Q5605" s="13"/>
    </row>
    <row r="5606" spans="17:17" x14ac:dyDescent="0.35">
      <c r="Q5606" s="13"/>
    </row>
    <row r="5607" spans="17:17" x14ac:dyDescent="0.35">
      <c r="Q5607" s="13"/>
    </row>
    <row r="5608" spans="17:17" x14ac:dyDescent="0.35">
      <c r="Q5608" s="13"/>
    </row>
    <row r="5609" spans="17:17" x14ac:dyDescent="0.35">
      <c r="Q5609" s="13"/>
    </row>
    <row r="5610" spans="17:17" x14ac:dyDescent="0.35">
      <c r="Q5610" s="13"/>
    </row>
    <row r="5611" spans="17:17" x14ac:dyDescent="0.35">
      <c r="Q5611" s="13"/>
    </row>
    <row r="5612" spans="17:17" x14ac:dyDescent="0.35">
      <c r="Q5612" s="13"/>
    </row>
    <row r="5613" spans="17:17" x14ac:dyDescent="0.35">
      <c r="Q5613" s="13"/>
    </row>
    <row r="5614" spans="17:17" x14ac:dyDescent="0.35">
      <c r="Q5614" s="13"/>
    </row>
    <row r="5615" spans="17:17" x14ac:dyDescent="0.35">
      <c r="Q5615" s="13"/>
    </row>
    <row r="5616" spans="17:17" x14ac:dyDescent="0.35">
      <c r="Q5616" s="13"/>
    </row>
    <row r="5617" spans="17:17" x14ac:dyDescent="0.35">
      <c r="Q5617" s="13"/>
    </row>
    <row r="5618" spans="17:17" x14ac:dyDescent="0.35">
      <c r="Q5618" s="13"/>
    </row>
    <row r="5619" spans="17:17" x14ac:dyDescent="0.35">
      <c r="Q5619" s="13"/>
    </row>
    <row r="5620" spans="17:17" x14ac:dyDescent="0.35">
      <c r="Q5620" s="13"/>
    </row>
    <row r="5621" spans="17:17" x14ac:dyDescent="0.35">
      <c r="Q5621" s="13"/>
    </row>
    <row r="5622" spans="17:17" x14ac:dyDescent="0.35">
      <c r="Q5622" s="13"/>
    </row>
    <row r="5623" spans="17:17" x14ac:dyDescent="0.35">
      <c r="Q5623" s="13"/>
    </row>
    <row r="5624" spans="17:17" x14ac:dyDescent="0.35">
      <c r="Q5624" s="13"/>
    </row>
    <row r="5625" spans="17:17" x14ac:dyDescent="0.35">
      <c r="Q5625" s="13"/>
    </row>
    <row r="5626" spans="17:17" x14ac:dyDescent="0.35">
      <c r="Q5626" s="13"/>
    </row>
    <row r="5627" spans="17:17" x14ac:dyDescent="0.35">
      <c r="Q5627" s="13"/>
    </row>
    <row r="5628" spans="17:17" x14ac:dyDescent="0.35">
      <c r="Q5628" s="13"/>
    </row>
    <row r="5629" spans="17:17" x14ac:dyDescent="0.35">
      <c r="Q5629" s="13"/>
    </row>
    <row r="5630" spans="17:17" x14ac:dyDescent="0.35">
      <c r="Q5630" s="13"/>
    </row>
    <row r="5631" spans="17:17" x14ac:dyDescent="0.35">
      <c r="Q5631" s="13"/>
    </row>
    <row r="5632" spans="17:17" x14ac:dyDescent="0.35">
      <c r="Q5632" s="13"/>
    </row>
    <row r="5633" spans="17:17" x14ac:dyDescent="0.35">
      <c r="Q5633" s="13"/>
    </row>
    <row r="5634" spans="17:17" x14ac:dyDescent="0.35">
      <c r="Q5634" s="13"/>
    </row>
    <row r="5635" spans="17:17" x14ac:dyDescent="0.35">
      <c r="Q5635" s="13"/>
    </row>
    <row r="5636" spans="17:17" x14ac:dyDescent="0.35">
      <c r="Q5636" s="13"/>
    </row>
    <row r="5637" spans="17:17" x14ac:dyDescent="0.35">
      <c r="Q5637" s="13"/>
    </row>
    <row r="5638" spans="17:17" x14ac:dyDescent="0.35">
      <c r="Q5638" s="13"/>
    </row>
    <row r="5639" spans="17:17" x14ac:dyDescent="0.35">
      <c r="Q5639" s="13"/>
    </row>
    <row r="5640" spans="17:17" x14ac:dyDescent="0.35">
      <c r="Q5640" s="13"/>
    </row>
    <row r="5641" spans="17:17" x14ac:dyDescent="0.35">
      <c r="Q5641" s="13"/>
    </row>
    <row r="5642" spans="17:17" x14ac:dyDescent="0.35">
      <c r="Q5642" s="13"/>
    </row>
    <row r="5643" spans="17:17" x14ac:dyDescent="0.35">
      <c r="Q5643" s="13"/>
    </row>
    <row r="5644" spans="17:17" x14ac:dyDescent="0.35">
      <c r="Q5644" s="13"/>
    </row>
    <row r="5645" spans="17:17" x14ac:dyDescent="0.35">
      <c r="Q5645" s="13"/>
    </row>
    <row r="5646" spans="17:17" x14ac:dyDescent="0.35">
      <c r="Q5646" s="13"/>
    </row>
    <row r="5647" spans="17:17" x14ac:dyDescent="0.35">
      <c r="Q5647" s="13"/>
    </row>
    <row r="5648" spans="17:17" x14ac:dyDescent="0.35">
      <c r="Q5648" s="13"/>
    </row>
    <row r="5649" spans="17:17" x14ac:dyDescent="0.35">
      <c r="Q5649" s="13"/>
    </row>
    <row r="5650" spans="17:17" x14ac:dyDescent="0.35">
      <c r="Q5650" s="13"/>
    </row>
    <row r="5651" spans="17:17" x14ac:dyDescent="0.35">
      <c r="Q5651" s="13"/>
    </row>
    <row r="5652" spans="17:17" x14ac:dyDescent="0.35">
      <c r="Q5652" s="13"/>
    </row>
    <row r="5653" spans="17:17" x14ac:dyDescent="0.35">
      <c r="Q5653" s="13"/>
    </row>
    <row r="5654" spans="17:17" x14ac:dyDescent="0.35">
      <c r="Q5654" s="13"/>
    </row>
    <row r="5655" spans="17:17" x14ac:dyDescent="0.35">
      <c r="Q5655" s="13"/>
    </row>
    <row r="5656" spans="17:17" x14ac:dyDescent="0.35">
      <c r="Q5656" s="13"/>
    </row>
    <row r="5657" spans="17:17" x14ac:dyDescent="0.35">
      <c r="Q5657" s="13"/>
    </row>
    <row r="5658" spans="17:17" x14ac:dyDescent="0.35">
      <c r="Q5658" s="13"/>
    </row>
    <row r="5659" spans="17:17" x14ac:dyDescent="0.35">
      <c r="Q5659" s="13"/>
    </row>
    <row r="5660" spans="17:17" x14ac:dyDescent="0.35">
      <c r="Q5660" s="13"/>
    </row>
    <row r="5661" spans="17:17" x14ac:dyDescent="0.35">
      <c r="Q5661" s="13"/>
    </row>
    <row r="5662" spans="17:17" x14ac:dyDescent="0.35">
      <c r="Q5662" s="13"/>
    </row>
    <row r="5663" spans="17:17" x14ac:dyDescent="0.35">
      <c r="Q5663" s="13"/>
    </row>
    <row r="5664" spans="17:17" x14ac:dyDescent="0.35">
      <c r="Q5664" s="13"/>
    </row>
    <row r="5665" spans="17:17" x14ac:dyDescent="0.35">
      <c r="Q5665" s="13"/>
    </row>
    <row r="5666" spans="17:17" x14ac:dyDescent="0.35">
      <c r="Q5666" s="13"/>
    </row>
    <row r="5667" spans="17:17" x14ac:dyDescent="0.35">
      <c r="Q5667" s="13"/>
    </row>
    <row r="5668" spans="17:17" x14ac:dyDescent="0.35">
      <c r="Q5668" s="13"/>
    </row>
    <row r="5669" spans="17:17" x14ac:dyDescent="0.35">
      <c r="Q5669" s="13"/>
    </row>
    <row r="5670" spans="17:17" x14ac:dyDescent="0.35">
      <c r="Q5670" s="13"/>
    </row>
    <row r="5671" spans="17:17" x14ac:dyDescent="0.35">
      <c r="Q5671" s="13"/>
    </row>
    <row r="5672" spans="17:17" x14ac:dyDescent="0.35">
      <c r="Q5672" s="13"/>
    </row>
    <row r="5673" spans="17:17" x14ac:dyDescent="0.35">
      <c r="Q5673" s="13"/>
    </row>
    <row r="5674" spans="17:17" x14ac:dyDescent="0.35">
      <c r="Q5674" s="13"/>
    </row>
    <row r="5675" spans="17:17" x14ac:dyDescent="0.35">
      <c r="Q5675" s="13"/>
    </row>
    <row r="5676" spans="17:17" x14ac:dyDescent="0.35">
      <c r="Q5676" s="13"/>
    </row>
    <row r="5677" spans="17:17" x14ac:dyDescent="0.35">
      <c r="Q5677" s="13"/>
    </row>
    <row r="5678" spans="17:17" x14ac:dyDescent="0.35">
      <c r="Q5678" s="13"/>
    </row>
    <row r="5679" spans="17:17" x14ac:dyDescent="0.35">
      <c r="Q5679" s="13"/>
    </row>
    <row r="5680" spans="17:17" x14ac:dyDescent="0.35">
      <c r="Q5680" s="13"/>
    </row>
    <row r="5681" spans="17:17" x14ac:dyDescent="0.35">
      <c r="Q5681" s="13"/>
    </row>
    <row r="5682" spans="17:17" x14ac:dyDescent="0.35">
      <c r="Q5682" s="13"/>
    </row>
    <row r="5683" spans="17:17" x14ac:dyDescent="0.35">
      <c r="Q5683" s="13"/>
    </row>
    <row r="5684" spans="17:17" x14ac:dyDescent="0.35">
      <c r="Q5684" s="13"/>
    </row>
    <row r="5685" spans="17:17" x14ac:dyDescent="0.35">
      <c r="Q5685" s="13"/>
    </row>
    <row r="5686" spans="17:17" x14ac:dyDescent="0.35">
      <c r="Q5686" s="13"/>
    </row>
    <row r="5687" spans="17:17" x14ac:dyDescent="0.35">
      <c r="Q5687" s="13"/>
    </row>
    <row r="5688" spans="17:17" x14ac:dyDescent="0.35">
      <c r="Q5688" s="13"/>
    </row>
    <row r="5689" spans="17:17" x14ac:dyDescent="0.35">
      <c r="Q5689" s="13"/>
    </row>
    <row r="5690" spans="17:17" x14ac:dyDescent="0.35">
      <c r="Q5690" s="13"/>
    </row>
    <row r="5691" spans="17:17" x14ac:dyDescent="0.35">
      <c r="Q5691" s="13"/>
    </row>
    <row r="5692" spans="17:17" x14ac:dyDescent="0.35">
      <c r="Q5692" s="13"/>
    </row>
    <row r="5693" spans="17:17" x14ac:dyDescent="0.35">
      <c r="Q5693" s="13"/>
    </row>
    <row r="5694" spans="17:17" x14ac:dyDescent="0.35">
      <c r="Q5694" s="13"/>
    </row>
    <row r="5695" spans="17:17" x14ac:dyDescent="0.35">
      <c r="Q5695" s="13"/>
    </row>
    <row r="5696" spans="17:17" x14ac:dyDescent="0.35">
      <c r="Q5696" s="13"/>
    </row>
    <row r="5697" spans="17:17" x14ac:dyDescent="0.35">
      <c r="Q5697" s="13"/>
    </row>
    <row r="5698" spans="17:17" x14ac:dyDescent="0.35">
      <c r="Q5698" s="13"/>
    </row>
    <row r="5699" spans="17:17" x14ac:dyDescent="0.35">
      <c r="Q5699" s="13"/>
    </row>
    <row r="5700" spans="17:17" x14ac:dyDescent="0.35">
      <c r="Q5700" s="13"/>
    </row>
    <row r="5701" spans="17:17" x14ac:dyDescent="0.35">
      <c r="Q5701" s="13"/>
    </row>
    <row r="5702" spans="17:17" x14ac:dyDescent="0.35">
      <c r="Q5702" s="13"/>
    </row>
    <row r="5703" spans="17:17" x14ac:dyDescent="0.35">
      <c r="Q5703" s="13"/>
    </row>
    <row r="5704" spans="17:17" x14ac:dyDescent="0.35">
      <c r="Q5704" s="13"/>
    </row>
    <row r="5705" spans="17:17" x14ac:dyDescent="0.35">
      <c r="Q5705" s="13"/>
    </row>
    <row r="5706" spans="17:17" x14ac:dyDescent="0.35">
      <c r="Q5706" s="13"/>
    </row>
    <row r="5707" spans="17:17" x14ac:dyDescent="0.35">
      <c r="Q5707" s="13"/>
    </row>
    <row r="5708" spans="17:17" x14ac:dyDescent="0.35">
      <c r="Q5708" s="13"/>
    </row>
    <row r="5709" spans="17:17" x14ac:dyDescent="0.35">
      <c r="Q5709" s="13"/>
    </row>
    <row r="5710" spans="17:17" x14ac:dyDescent="0.35">
      <c r="Q5710" s="13"/>
    </row>
    <row r="5711" spans="17:17" x14ac:dyDescent="0.35">
      <c r="Q5711" s="13"/>
    </row>
    <row r="5712" spans="17:17" x14ac:dyDescent="0.35">
      <c r="Q5712" s="13"/>
    </row>
    <row r="5713" spans="17:17" x14ac:dyDescent="0.35">
      <c r="Q5713" s="13"/>
    </row>
    <row r="5714" spans="17:17" x14ac:dyDescent="0.35">
      <c r="Q5714" s="13"/>
    </row>
    <row r="5715" spans="17:17" x14ac:dyDescent="0.35">
      <c r="Q5715" s="13"/>
    </row>
    <row r="5716" spans="17:17" x14ac:dyDescent="0.35">
      <c r="Q5716" s="13"/>
    </row>
    <row r="5717" spans="17:17" x14ac:dyDescent="0.35">
      <c r="Q5717" s="13"/>
    </row>
    <row r="5718" spans="17:17" x14ac:dyDescent="0.35">
      <c r="Q5718" s="13"/>
    </row>
    <row r="5719" spans="17:17" x14ac:dyDescent="0.35">
      <c r="Q5719" s="13"/>
    </row>
    <row r="5720" spans="17:17" x14ac:dyDescent="0.35">
      <c r="Q5720" s="13"/>
    </row>
    <row r="5721" spans="17:17" x14ac:dyDescent="0.35">
      <c r="Q5721" s="13"/>
    </row>
    <row r="5722" spans="17:17" x14ac:dyDescent="0.35">
      <c r="Q5722" s="13"/>
    </row>
    <row r="5723" spans="17:17" x14ac:dyDescent="0.35">
      <c r="Q5723" s="13"/>
    </row>
    <row r="5724" spans="17:17" x14ac:dyDescent="0.35">
      <c r="Q5724" s="13"/>
    </row>
    <row r="5725" spans="17:17" x14ac:dyDescent="0.35">
      <c r="Q5725" s="13"/>
    </row>
    <row r="5726" spans="17:17" x14ac:dyDescent="0.35">
      <c r="Q5726" s="13"/>
    </row>
    <row r="5727" spans="17:17" x14ac:dyDescent="0.35">
      <c r="Q5727" s="13"/>
    </row>
    <row r="5728" spans="17:17" x14ac:dyDescent="0.35">
      <c r="Q5728" s="13"/>
    </row>
    <row r="5729" spans="17:17" x14ac:dyDescent="0.35">
      <c r="Q5729" s="13"/>
    </row>
    <row r="5730" spans="17:17" x14ac:dyDescent="0.35">
      <c r="Q5730" s="13"/>
    </row>
    <row r="5731" spans="17:17" x14ac:dyDescent="0.35">
      <c r="Q5731" s="13"/>
    </row>
    <row r="5732" spans="17:17" x14ac:dyDescent="0.35">
      <c r="Q5732" s="13"/>
    </row>
    <row r="5733" spans="17:17" x14ac:dyDescent="0.35">
      <c r="Q5733" s="13"/>
    </row>
    <row r="5734" spans="17:17" x14ac:dyDescent="0.35">
      <c r="Q5734" s="13"/>
    </row>
  </sheetData>
  <autoFilter ref="A5:O970" xr:uid="{00000000-0009-0000-0000-000000000000}">
    <filterColumn colId="7">
      <filters>
        <filter val="KU"/>
        <filter val="KU_AEM"/>
        <filter val="KV"/>
        <filter val="ST"/>
        <filter val="ST_AEM"/>
        <filter val="ST_FT2004"/>
        <filter val="Standard"/>
      </filters>
    </filterColumn>
    <filterColumn colId="10">
      <filters>
        <filter val="360"/>
        <filter val="380"/>
        <filter val="390"/>
        <filter val="400"/>
      </filters>
    </filterColumn>
  </autoFilter>
  <mergeCells count="10">
    <mergeCell ref="AB713:AC713"/>
    <mergeCell ref="AB685:AC685"/>
    <mergeCell ref="L2:M2"/>
    <mergeCell ref="P2:Q2"/>
    <mergeCell ref="AB1:AC1"/>
    <mergeCell ref="H2:I2"/>
    <mergeCell ref="V2:W2"/>
    <mergeCell ref="N2:N4"/>
    <mergeCell ref="U1:X1"/>
    <mergeCell ref="O1:R1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8"/>
  <dimension ref="A3:C40"/>
  <sheetViews>
    <sheetView topLeftCell="A13" workbookViewId="0">
      <selection activeCell="O31" sqref="O31"/>
    </sheetView>
  </sheetViews>
  <sheetFormatPr defaultColWidth="10.90625" defaultRowHeight="14.5" x14ac:dyDescent="0.35"/>
  <sheetData>
    <row r="3" spans="1:2" x14ac:dyDescent="0.35">
      <c r="A3">
        <v>9343</v>
      </c>
      <c r="B3">
        <v>5323.5</v>
      </c>
    </row>
    <row r="4" spans="1:2" x14ac:dyDescent="0.35">
      <c r="A4">
        <v>7766.1676666666663</v>
      </c>
      <c r="B4">
        <v>4897.9373333333342</v>
      </c>
    </row>
    <row r="5" spans="1:2" x14ac:dyDescent="0.35">
      <c r="A5">
        <v>6268.6048333333338</v>
      </c>
      <c r="B5">
        <v>4124.3421666666663</v>
      </c>
    </row>
    <row r="6" spans="1:2" x14ac:dyDescent="0.35">
      <c r="A6">
        <v>10281.305</v>
      </c>
      <c r="B6">
        <v>4992.5264999999999</v>
      </c>
    </row>
    <row r="7" spans="1:2" x14ac:dyDescent="0.35">
      <c r="A7">
        <v>8701.0311666666657</v>
      </c>
      <c r="B7">
        <v>4803.0936666666666</v>
      </c>
    </row>
    <row r="8" spans="1:2" x14ac:dyDescent="0.35">
      <c r="A8">
        <v>9721.9159999999993</v>
      </c>
      <c r="B8">
        <v>5276.2091666666665</v>
      </c>
    </row>
    <row r="9" spans="1:2" x14ac:dyDescent="0.35">
      <c r="A9">
        <v>11124.125</v>
      </c>
      <c r="B9">
        <v>5752.8028333333341</v>
      </c>
    </row>
    <row r="10" spans="1:2" x14ac:dyDescent="0.35">
      <c r="A10">
        <v>9405.3173333333325</v>
      </c>
      <c r="B10">
        <v>4272.7156666666669</v>
      </c>
    </row>
    <row r="11" spans="1:2" x14ac:dyDescent="0.35">
      <c r="A11">
        <v>10218.446666666669</v>
      </c>
      <c r="B11">
        <v>5236.5919999999996</v>
      </c>
    </row>
    <row r="12" spans="1:2" x14ac:dyDescent="0.35">
      <c r="A12">
        <v>8680.2363333333324</v>
      </c>
      <c r="B12">
        <v>5190.8668333333335</v>
      </c>
    </row>
    <row r="13" spans="1:2" x14ac:dyDescent="0.35">
      <c r="A13">
        <v>10802.521666666667</v>
      </c>
      <c r="B13">
        <v>5617.1543333333329</v>
      </c>
    </row>
    <row r="14" spans="1:2" x14ac:dyDescent="0.35">
      <c r="A14">
        <v>9963.4366666666683</v>
      </c>
      <c r="B14">
        <v>5701.8180000000002</v>
      </c>
    </row>
    <row r="15" spans="1:2" x14ac:dyDescent="0.35">
      <c r="A15">
        <v>10420.431666666665</v>
      </c>
      <c r="B15">
        <v>6012.2231666666667</v>
      </c>
    </row>
    <row r="16" spans="1:2" x14ac:dyDescent="0.35">
      <c r="A16">
        <v>8336.842333333334</v>
      </c>
      <c r="B16">
        <v>6216.5866666666661</v>
      </c>
    </row>
    <row r="17" spans="1:2" x14ac:dyDescent="0.35">
      <c r="A17">
        <v>10229.643333333333</v>
      </c>
      <c r="B17">
        <v>5865.122166666667</v>
      </c>
    </row>
    <row r="18" spans="1:2" x14ac:dyDescent="0.35">
      <c r="A18">
        <v>11140.236666666666</v>
      </c>
      <c r="B18">
        <v>6383.2841666666673</v>
      </c>
    </row>
    <row r="19" spans="1:2" x14ac:dyDescent="0.35">
      <c r="A19">
        <v>10560.81</v>
      </c>
      <c r="B19">
        <v>5161.5246666666671</v>
      </c>
    </row>
    <row r="20" spans="1:2" x14ac:dyDescent="0.35">
      <c r="A20">
        <v>10904.418333333335</v>
      </c>
      <c r="B20">
        <v>5494.3396666666667</v>
      </c>
    </row>
    <row r="21" spans="1:2" x14ac:dyDescent="0.35">
      <c r="A21">
        <v>10431.655000000001</v>
      </c>
      <c r="B21">
        <v>5071.1336666666675</v>
      </c>
    </row>
    <row r="22" spans="1:2" x14ac:dyDescent="0.35">
      <c r="A22">
        <v>10728.733333333335</v>
      </c>
      <c r="B22">
        <v>5328.4069999999992</v>
      </c>
    </row>
    <row r="23" spans="1:2" x14ac:dyDescent="0.35">
      <c r="A23">
        <v>10446.311666666666</v>
      </c>
      <c r="B23">
        <v>5277.3746666666666</v>
      </c>
    </row>
    <row r="24" spans="1:2" x14ac:dyDescent="0.35">
      <c r="A24">
        <v>10460.381666666666</v>
      </c>
      <c r="B24">
        <v>5045.7073333333337</v>
      </c>
    </row>
    <row r="25" spans="1:2" x14ac:dyDescent="0.35">
      <c r="A25">
        <v>10514.706666666667</v>
      </c>
      <c r="B25">
        <v>5415.3073333333332</v>
      </c>
    </row>
    <row r="26" spans="1:2" x14ac:dyDescent="0.35">
      <c r="A26">
        <v>10298.915333333332</v>
      </c>
      <c r="B26">
        <v>5199.0913333333328</v>
      </c>
    </row>
    <row r="27" spans="1:2" x14ac:dyDescent="0.35">
      <c r="A27">
        <v>10383.99</v>
      </c>
      <c r="B27">
        <v>4895.4546666666665</v>
      </c>
    </row>
    <row r="28" spans="1:2" x14ac:dyDescent="0.35">
      <c r="A28">
        <v>10261.531666666668</v>
      </c>
      <c r="B28">
        <v>4947.1986666666662</v>
      </c>
    </row>
    <row r="29" spans="1:2" x14ac:dyDescent="0.35">
      <c r="A29">
        <v>6370.0560000000005</v>
      </c>
      <c r="B29">
        <v>3811.9106666666671</v>
      </c>
    </row>
    <row r="30" spans="1:2" x14ac:dyDescent="0.35">
      <c r="A30">
        <v>9543.2259999999987</v>
      </c>
      <c r="B30">
        <v>5194.3173333333334</v>
      </c>
    </row>
    <row r="31" spans="1:2" x14ac:dyDescent="0.35">
      <c r="A31">
        <v>9823.4033333333336</v>
      </c>
      <c r="B31">
        <v>5147.7579999999989</v>
      </c>
    </row>
    <row r="32" spans="1:2" x14ac:dyDescent="0.35">
      <c r="A32">
        <v>7266.1306666666669</v>
      </c>
      <c r="B32">
        <v>4934.108666666667</v>
      </c>
    </row>
    <row r="33" spans="1:3" x14ac:dyDescent="0.35">
      <c r="A33">
        <v>10500</v>
      </c>
      <c r="B33">
        <v>5112.8513333333331</v>
      </c>
    </row>
    <row r="34" spans="1:3" x14ac:dyDescent="0.35">
      <c r="A34">
        <v>10319.221666666668</v>
      </c>
      <c r="B34">
        <v>5267.7240000000011</v>
      </c>
    </row>
    <row r="35" spans="1:3" x14ac:dyDescent="0.35">
      <c r="A35">
        <v>10789.878333333334</v>
      </c>
      <c r="B35">
        <v>5321.7960000000003</v>
      </c>
    </row>
    <row r="36" spans="1:3" x14ac:dyDescent="0.35">
      <c r="A36">
        <v>9072.3815000000013</v>
      </c>
      <c r="B36">
        <v>4833.8273333333336</v>
      </c>
    </row>
    <row r="38" spans="1:3" x14ac:dyDescent="0.35">
      <c r="A38" s="145">
        <f>AVERAGE(A3:A37)</f>
        <v>9737.6180441176493</v>
      </c>
      <c r="B38" s="145">
        <f>AVERAGE(B3:B37)</f>
        <v>5209.6060882352931</v>
      </c>
      <c r="C38" t="s">
        <v>522</v>
      </c>
    </row>
    <row r="40" spans="1:3" x14ac:dyDescent="0.35">
      <c r="A40" s="145">
        <f>A38/1.95</f>
        <v>4993.6502790346922</v>
      </c>
      <c r="B40" s="145">
        <f>B38/1.65</f>
        <v>3157.337023172905</v>
      </c>
      <c r="C40" t="s">
        <v>521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9"/>
  <dimension ref="A1:V24"/>
  <sheetViews>
    <sheetView workbookViewId="0">
      <pane ySplit="5" topLeftCell="A6" activePane="bottomLeft" state="frozen"/>
      <selection pane="bottomLeft" activeCell="I29" sqref="I29"/>
    </sheetView>
  </sheetViews>
  <sheetFormatPr defaultColWidth="10.90625" defaultRowHeight="14.5" x14ac:dyDescent="0.35"/>
  <cols>
    <col min="1" max="1" width="9.4531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7.453125" customWidth="1"/>
    <col min="9" max="9" width="12" customWidth="1"/>
    <col min="11" max="11" width="9" customWidth="1"/>
    <col min="14" max="14" width="8.54296875" customWidth="1"/>
  </cols>
  <sheetData>
    <row r="1" spans="1:22" ht="15" thickBot="1" x14ac:dyDescent="0.4">
      <c r="C1" s="52" t="s">
        <v>80</v>
      </c>
      <c r="D1" s="51">
        <f>COUNT(F:F)</f>
        <v>19</v>
      </c>
      <c r="K1" s="81" t="s">
        <v>248</v>
      </c>
      <c r="L1" s="79" t="s">
        <v>0</v>
      </c>
      <c r="N1" s="59" t="s">
        <v>205</v>
      </c>
      <c r="O1" s="1"/>
      <c r="P1" s="1"/>
      <c r="Q1" s="20"/>
      <c r="R1" s="58"/>
      <c r="T1" s="454" t="s">
        <v>79</v>
      </c>
      <c r="U1" s="455"/>
      <c r="V1" s="463"/>
    </row>
    <row r="2" spans="1:22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34" t="s">
        <v>12</v>
      </c>
      <c r="M2" s="449"/>
      <c r="N2" s="435"/>
      <c r="O2" s="450" t="s">
        <v>22</v>
      </c>
      <c r="P2" s="451"/>
      <c r="Q2" s="464" t="s">
        <v>22</v>
      </c>
      <c r="R2" s="465"/>
      <c r="T2" s="39"/>
      <c r="U2" s="436" t="s">
        <v>22</v>
      </c>
      <c r="V2" s="466"/>
    </row>
    <row r="3" spans="1:22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75" t="s">
        <v>24</v>
      </c>
      <c r="J3" s="5" t="s">
        <v>4</v>
      </c>
      <c r="K3" s="5" t="s">
        <v>1</v>
      </c>
      <c r="L3" s="6" t="s">
        <v>8</v>
      </c>
      <c r="M3" s="75" t="s">
        <v>9</v>
      </c>
      <c r="N3" s="5" t="s">
        <v>20</v>
      </c>
      <c r="O3" s="11" t="s">
        <v>8</v>
      </c>
      <c r="P3" s="34" t="s">
        <v>9</v>
      </c>
      <c r="Q3" s="36" t="s">
        <v>8</v>
      </c>
      <c r="R3" s="16" t="s">
        <v>9</v>
      </c>
      <c r="T3" s="40" t="s">
        <v>20</v>
      </c>
      <c r="U3" s="41" t="s">
        <v>8</v>
      </c>
      <c r="V3" s="42" t="s">
        <v>9</v>
      </c>
    </row>
    <row r="4" spans="1:22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76" t="s">
        <v>25</v>
      </c>
      <c r="J4" s="8" t="s">
        <v>5</v>
      </c>
      <c r="K4" s="8" t="s">
        <v>0</v>
      </c>
      <c r="L4" s="9" t="s">
        <v>18</v>
      </c>
      <c r="M4" s="76" t="s">
        <v>0</v>
      </c>
      <c r="N4" s="8" t="s">
        <v>19</v>
      </c>
      <c r="O4" s="31" t="s">
        <v>69</v>
      </c>
      <c r="P4" s="35" t="s">
        <v>70</v>
      </c>
      <c r="Q4" s="37" t="s">
        <v>53</v>
      </c>
      <c r="R4" s="32" t="s">
        <v>53</v>
      </c>
      <c r="T4" s="43" t="s">
        <v>19</v>
      </c>
      <c r="U4" s="44" t="s">
        <v>53</v>
      </c>
      <c r="V4" s="45" t="s">
        <v>53</v>
      </c>
    </row>
    <row r="5" spans="1:22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5"/>
      <c r="O5" s="14"/>
      <c r="P5" s="18"/>
      <c r="Q5" s="19"/>
      <c r="R5" s="17"/>
      <c r="T5" s="47"/>
      <c r="U5" s="49"/>
      <c r="V5" s="46"/>
    </row>
    <row r="6" spans="1:22" x14ac:dyDescent="0.35">
      <c r="A6" s="1">
        <v>414658</v>
      </c>
      <c r="B6" s="1">
        <v>2</v>
      </c>
      <c r="C6" s="25">
        <v>43166.418171296296</v>
      </c>
      <c r="D6" s="1" t="s">
        <v>235</v>
      </c>
      <c r="E6" s="1">
        <v>6</v>
      </c>
      <c r="F6" s="1">
        <v>160</v>
      </c>
      <c r="G6" s="1">
        <v>11</v>
      </c>
      <c r="H6" s="1" t="s">
        <v>63</v>
      </c>
      <c r="I6" s="1" t="s">
        <v>84</v>
      </c>
      <c r="J6" s="1">
        <v>13098042</v>
      </c>
      <c r="K6" s="1">
        <v>400</v>
      </c>
      <c r="L6" s="78">
        <v>3639.5566666666668</v>
      </c>
      <c r="M6" s="2">
        <v>3140.9</v>
      </c>
    </row>
    <row r="7" spans="1:22" x14ac:dyDescent="0.35">
      <c r="A7" s="1">
        <v>194739</v>
      </c>
      <c r="B7" s="1">
        <v>1</v>
      </c>
      <c r="C7" s="25">
        <v>43164.560023148151</v>
      </c>
      <c r="D7" s="1" t="s">
        <v>236</v>
      </c>
      <c r="E7" s="1">
        <v>4</v>
      </c>
      <c r="F7" s="1">
        <v>132</v>
      </c>
      <c r="G7" s="1">
        <v>5.5</v>
      </c>
      <c r="H7" s="1" t="s">
        <v>63</v>
      </c>
      <c r="I7" s="1" t="s">
        <v>84</v>
      </c>
      <c r="J7" s="1">
        <v>12084612</v>
      </c>
      <c r="K7" s="1">
        <v>690</v>
      </c>
      <c r="L7" s="78">
        <v>3182.1416666666664</v>
      </c>
      <c r="M7" s="2">
        <v>2525.0516666666667</v>
      </c>
    </row>
    <row r="8" spans="1:22" x14ac:dyDescent="0.35">
      <c r="A8" s="1">
        <v>428028</v>
      </c>
      <c r="B8" s="1">
        <v>1</v>
      </c>
      <c r="C8" s="25">
        <v>43200.389803240738</v>
      </c>
      <c r="D8" s="1" t="s">
        <v>141</v>
      </c>
      <c r="E8" s="1">
        <v>4</v>
      </c>
      <c r="F8" s="1">
        <v>280</v>
      </c>
      <c r="G8" s="1">
        <v>75</v>
      </c>
      <c r="H8" s="1" t="s">
        <v>34</v>
      </c>
      <c r="I8" s="1" t="s">
        <v>131</v>
      </c>
      <c r="J8" s="1">
        <v>12275102</v>
      </c>
      <c r="K8" s="1">
        <v>690</v>
      </c>
      <c r="L8" s="2">
        <v>5765.9116666666669</v>
      </c>
      <c r="M8" s="2">
        <v>4058.9966666666664</v>
      </c>
    </row>
    <row r="9" spans="1:22" x14ac:dyDescent="0.35">
      <c r="A9" s="1">
        <v>428028</v>
      </c>
      <c r="B9" s="1">
        <v>1</v>
      </c>
      <c r="C9" s="25">
        <v>43200.42396990741</v>
      </c>
      <c r="D9" s="1" t="s">
        <v>141</v>
      </c>
      <c r="E9" s="1">
        <v>4</v>
      </c>
      <c r="F9" s="1">
        <v>280</v>
      </c>
      <c r="G9" s="1">
        <v>75</v>
      </c>
      <c r="H9" s="1" t="s">
        <v>34</v>
      </c>
      <c r="I9" s="1" t="s">
        <v>131</v>
      </c>
      <c r="J9" s="1">
        <v>12275102</v>
      </c>
      <c r="K9" s="1">
        <v>690</v>
      </c>
      <c r="L9" s="2">
        <v>6271.4283333333333</v>
      </c>
      <c r="M9" s="2">
        <v>4577.2533333333331</v>
      </c>
      <c r="S9" t="s">
        <v>238</v>
      </c>
    </row>
    <row r="10" spans="1:22" x14ac:dyDescent="0.35">
      <c r="A10" s="1">
        <v>194739</v>
      </c>
      <c r="B10" s="1">
        <v>1</v>
      </c>
      <c r="C10" s="25">
        <v>43242.392418981479</v>
      </c>
      <c r="D10" s="1" t="s">
        <v>81</v>
      </c>
      <c r="E10" s="1">
        <v>4</v>
      </c>
      <c r="F10" s="1">
        <v>132</v>
      </c>
      <c r="G10" s="1">
        <v>37</v>
      </c>
      <c r="H10" s="1" t="s">
        <v>63</v>
      </c>
      <c r="I10" s="1" t="s">
        <v>84</v>
      </c>
      <c r="J10" s="1">
        <v>12084612</v>
      </c>
      <c r="K10" s="1">
        <v>690</v>
      </c>
      <c r="L10" s="82">
        <v>3783.6446666666666</v>
      </c>
      <c r="M10" s="2">
        <v>2933.1749999999997</v>
      </c>
    </row>
    <row r="11" spans="1:22" x14ac:dyDescent="0.35">
      <c r="A11" s="68">
        <v>432293</v>
      </c>
      <c r="B11" s="68">
        <v>1</v>
      </c>
      <c r="C11" s="69">
        <v>43251.304907407408</v>
      </c>
      <c r="D11" s="68" t="s">
        <v>244</v>
      </c>
      <c r="E11" s="68">
        <v>4</v>
      </c>
      <c r="F11" s="68">
        <v>200</v>
      </c>
      <c r="G11" s="68">
        <v>37</v>
      </c>
      <c r="H11" s="68" t="s">
        <v>63</v>
      </c>
      <c r="I11" s="68" t="s">
        <v>64</v>
      </c>
      <c r="J11" s="68">
        <v>12338802</v>
      </c>
      <c r="K11" s="68">
        <v>690</v>
      </c>
      <c r="L11" s="80">
        <v>4832.1630000000005</v>
      </c>
      <c r="M11" s="70">
        <v>3246.6513333333332</v>
      </c>
      <c r="N11" s="77"/>
    </row>
    <row r="12" spans="1:22" x14ac:dyDescent="0.35">
      <c r="A12" s="68">
        <v>432293</v>
      </c>
      <c r="B12" s="68">
        <v>2</v>
      </c>
      <c r="C12" s="69">
        <v>43251.31690972222</v>
      </c>
      <c r="D12" s="68" t="s">
        <v>244</v>
      </c>
      <c r="E12" s="68">
        <v>4</v>
      </c>
      <c r="F12" s="68">
        <v>200</v>
      </c>
      <c r="G12" s="68">
        <v>37</v>
      </c>
      <c r="H12" s="68" t="s">
        <v>63</v>
      </c>
      <c r="I12" s="68" t="s">
        <v>64</v>
      </c>
      <c r="J12" s="68">
        <v>12338802</v>
      </c>
      <c r="K12" s="68">
        <v>690</v>
      </c>
      <c r="L12" s="80">
        <v>4695.4110000000001</v>
      </c>
      <c r="M12" s="70">
        <v>3147.3679999999999</v>
      </c>
      <c r="N12" s="77"/>
    </row>
    <row r="13" spans="1:22" x14ac:dyDescent="0.35">
      <c r="A13" s="68">
        <v>432294</v>
      </c>
      <c r="B13" s="68">
        <v>1</v>
      </c>
      <c r="C13" s="69">
        <v>43251.3359375</v>
      </c>
      <c r="D13" s="68" t="s">
        <v>245</v>
      </c>
      <c r="E13" s="68">
        <v>4</v>
      </c>
      <c r="F13" s="68">
        <v>200</v>
      </c>
      <c r="G13" s="68">
        <v>37</v>
      </c>
      <c r="H13" s="68" t="s">
        <v>34</v>
      </c>
      <c r="I13" s="68" t="s">
        <v>222</v>
      </c>
      <c r="J13" s="68">
        <v>12338792</v>
      </c>
      <c r="K13" s="68">
        <v>690</v>
      </c>
      <c r="L13" s="80">
        <v>6300.4340000000011</v>
      </c>
      <c r="M13" s="70">
        <v>4383.7476666666662</v>
      </c>
      <c r="N13" s="77"/>
    </row>
    <row r="14" spans="1:22" x14ac:dyDescent="0.35">
      <c r="A14" s="68">
        <v>432294</v>
      </c>
      <c r="B14" s="68">
        <v>2</v>
      </c>
      <c r="C14" s="69">
        <v>43251.406122685185</v>
      </c>
      <c r="D14" s="68" t="s">
        <v>245</v>
      </c>
      <c r="E14" s="68">
        <v>4</v>
      </c>
      <c r="F14" s="68">
        <v>200</v>
      </c>
      <c r="G14" s="68">
        <v>37</v>
      </c>
      <c r="H14" s="68" t="s">
        <v>34</v>
      </c>
      <c r="I14" s="68" t="s">
        <v>222</v>
      </c>
      <c r="J14" s="68">
        <v>12338792</v>
      </c>
      <c r="K14" s="68">
        <v>690</v>
      </c>
      <c r="L14" s="80">
        <v>6476.6403333333337</v>
      </c>
      <c r="M14" s="70">
        <v>4556.6733333333332</v>
      </c>
      <c r="N14" s="77"/>
    </row>
    <row r="15" spans="1:22" x14ac:dyDescent="0.35">
      <c r="A15" s="68">
        <v>432295</v>
      </c>
      <c r="B15" s="68">
        <v>1</v>
      </c>
      <c r="C15" s="69">
        <v>43251.447615740741</v>
      </c>
      <c r="D15" s="68" t="s">
        <v>246</v>
      </c>
      <c r="E15" s="68">
        <v>4</v>
      </c>
      <c r="F15" s="68">
        <v>200</v>
      </c>
      <c r="G15" s="68">
        <v>37</v>
      </c>
      <c r="H15" s="68" t="s">
        <v>55</v>
      </c>
      <c r="I15" s="68" t="s">
        <v>247</v>
      </c>
      <c r="J15" s="68">
        <v>12338782</v>
      </c>
      <c r="K15" s="68">
        <v>690</v>
      </c>
      <c r="L15" s="80">
        <v>7678.4866666666667</v>
      </c>
      <c r="M15" s="70">
        <v>5572.9029999999993</v>
      </c>
      <c r="N15" s="77"/>
    </row>
    <row r="16" spans="1:22" x14ac:dyDescent="0.35">
      <c r="A16" s="68">
        <v>432295</v>
      </c>
      <c r="B16" s="68">
        <v>2</v>
      </c>
      <c r="C16" s="69">
        <v>43251.423587962963</v>
      </c>
      <c r="D16" s="68" t="s">
        <v>246</v>
      </c>
      <c r="E16" s="68">
        <v>4</v>
      </c>
      <c r="F16" s="68">
        <v>200</v>
      </c>
      <c r="G16" s="68">
        <v>37</v>
      </c>
      <c r="H16" s="68" t="s">
        <v>55</v>
      </c>
      <c r="I16" s="68" t="s">
        <v>247</v>
      </c>
      <c r="J16" s="68">
        <v>12338782</v>
      </c>
      <c r="K16" s="68">
        <v>690</v>
      </c>
      <c r="L16" s="80">
        <v>8025.3739999999998</v>
      </c>
      <c r="M16" s="70">
        <v>5768.5343333333331</v>
      </c>
      <c r="N16" s="77"/>
    </row>
    <row r="17" spans="1:13" x14ac:dyDescent="0.35">
      <c r="A17" s="1">
        <v>194739</v>
      </c>
      <c r="B17" s="1">
        <v>1</v>
      </c>
      <c r="C17" s="25">
        <v>43285.434641203705</v>
      </c>
      <c r="D17" s="1" t="s">
        <v>236</v>
      </c>
      <c r="E17" s="1">
        <v>4</v>
      </c>
      <c r="F17" s="1">
        <v>132</v>
      </c>
      <c r="G17" s="1">
        <v>5.5</v>
      </c>
      <c r="H17" s="1" t="s">
        <v>63</v>
      </c>
      <c r="I17" s="1" t="s">
        <v>84</v>
      </c>
      <c r="J17" s="1">
        <v>12084612</v>
      </c>
      <c r="K17" s="1">
        <v>690</v>
      </c>
      <c r="L17" s="2">
        <v>7006.9860000000008</v>
      </c>
      <c r="M17" s="2">
        <v>3556.7606666666666</v>
      </c>
    </row>
    <row r="18" spans="1:13" x14ac:dyDescent="0.35">
      <c r="A18" s="1">
        <v>428876</v>
      </c>
      <c r="B18" s="1">
        <v>1</v>
      </c>
      <c r="C18" s="25">
        <v>43325.583958333336</v>
      </c>
      <c r="D18" s="1" t="s">
        <v>249</v>
      </c>
      <c r="E18" s="1">
        <v>4</v>
      </c>
      <c r="F18" s="1">
        <v>180</v>
      </c>
      <c r="G18" s="1">
        <v>18.5</v>
      </c>
      <c r="H18" s="1" t="s">
        <v>242</v>
      </c>
      <c r="I18" s="1" t="s">
        <v>64</v>
      </c>
      <c r="J18" s="1">
        <v>12341212</v>
      </c>
      <c r="K18" s="1">
        <v>690</v>
      </c>
      <c r="L18" s="2">
        <v>4879.0420000000004</v>
      </c>
      <c r="M18" s="2">
        <v>4364.1500000000005</v>
      </c>
    </row>
    <row r="19" spans="1:13" x14ac:dyDescent="0.35">
      <c r="A19" s="1">
        <v>428876</v>
      </c>
      <c r="B19" s="1">
        <v>2</v>
      </c>
      <c r="C19" s="25">
        <v>43325.462905092594</v>
      </c>
      <c r="D19" s="1" t="s">
        <v>249</v>
      </c>
      <c r="E19" s="1">
        <v>4</v>
      </c>
      <c r="F19" s="1">
        <v>180</v>
      </c>
      <c r="G19" s="1">
        <v>18.5</v>
      </c>
      <c r="H19" s="1" t="s">
        <v>242</v>
      </c>
      <c r="I19" s="1" t="s">
        <v>64</v>
      </c>
      <c r="J19" s="1">
        <v>12341212</v>
      </c>
      <c r="K19" s="1">
        <v>690</v>
      </c>
      <c r="L19" s="2">
        <v>4709.5696666666672</v>
      </c>
      <c r="M19" s="2">
        <v>4040.5726666666669</v>
      </c>
    </row>
    <row r="20" spans="1:13" x14ac:dyDescent="0.35">
      <c r="A20" s="1">
        <v>428877</v>
      </c>
      <c r="B20" s="1">
        <v>1</v>
      </c>
      <c r="C20" s="25">
        <v>43325.432858796295</v>
      </c>
      <c r="D20" s="1" t="s">
        <v>250</v>
      </c>
      <c r="E20" s="1">
        <v>4</v>
      </c>
      <c r="F20" s="1">
        <v>180</v>
      </c>
      <c r="G20" s="1">
        <v>18.5</v>
      </c>
      <c r="H20" s="1" t="s">
        <v>242</v>
      </c>
      <c r="I20" s="1" t="s">
        <v>183</v>
      </c>
      <c r="J20" s="1">
        <v>12341222</v>
      </c>
      <c r="K20" s="1">
        <v>690</v>
      </c>
      <c r="L20" s="2">
        <v>6309.4126666666671</v>
      </c>
      <c r="M20" s="2">
        <v>5413.4453333333331</v>
      </c>
    </row>
    <row r="21" spans="1:13" x14ac:dyDescent="0.35">
      <c r="A21" s="1">
        <v>428877</v>
      </c>
      <c r="B21" s="1">
        <v>2</v>
      </c>
      <c r="C21" s="25">
        <v>43325.422442129631</v>
      </c>
      <c r="D21" s="1" t="s">
        <v>250</v>
      </c>
      <c r="E21" s="1">
        <v>4</v>
      </c>
      <c r="F21" s="1">
        <v>180</v>
      </c>
      <c r="G21" s="1">
        <v>18.5</v>
      </c>
      <c r="H21" s="1" t="s">
        <v>242</v>
      </c>
      <c r="I21" s="1" t="s">
        <v>183</v>
      </c>
      <c r="J21" s="1">
        <v>12341222</v>
      </c>
      <c r="K21" s="1">
        <v>690</v>
      </c>
      <c r="L21" s="2">
        <v>6891.3856666666661</v>
      </c>
      <c r="M21" s="2">
        <v>6022.8723333333328</v>
      </c>
    </row>
    <row r="22" spans="1:13" x14ac:dyDescent="0.35">
      <c r="A22" s="1">
        <v>435710</v>
      </c>
      <c r="B22" s="1" t="s">
        <v>260</v>
      </c>
      <c r="C22" s="25">
        <v>43423.537847222222</v>
      </c>
      <c r="D22" s="1" t="s">
        <v>258</v>
      </c>
      <c r="E22" s="1">
        <v>4</v>
      </c>
      <c r="F22" s="1">
        <v>225</v>
      </c>
      <c r="G22" s="1">
        <v>25</v>
      </c>
      <c r="H22" s="1" t="s">
        <v>34</v>
      </c>
      <c r="I22" s="1" t="s">
        <v>131</v>
      </c>
      <c r="J22" s="1">
        <v>12343322</v>
      </c>
      <c r="K22" s="1">
        <v>460</v>
      </c>
      <c r="L22" s="2"/>
      <c r="M22" s="2" t="s">
        <v>261</v>
      </c>
    </row>
    <row r="23" spans="1:13" x14ac:dyDescent="0.35">
      <c r="A23" s="1">
        <v>435710</v>
      </c>
      <c r="B23" s="1" t="s">
        <v>260</v>
      </c>
      <c r="C23" s="25">
        <v>43423.537847222222</v>
      </c>
      <c r="D23" s="1" t="s">
        <v>258</v>
      </c>
      <c r="E23" s="1">
        <v>4</v>
      </c>
      <c r="F23" s="1">
        <v>225</v>
      </c>
      <c r="G23" s="1">
        <v>25</v>
      </c>
      <c r="H23" s="1" t="s">
        <v>34</v>
      </c>
      <c r="I23" s="1" t="s">
        <v>131</v>
      </c>
      <c r="J23" s="1">
        <v>12343322</v>
      </c>
      <c r="K23" s="1">
        <v>460</v>
      </c>
      <c r="L23" s="2"/>
      <c r="M23" s="2" t="s">
        <v>262</v>
      </c>
    </row>
    <row r="24" spans="1:13" x14ac:dyDescent="0.35">
      <c r="A24" s="1">
        <v>435710</v>
      </c>
      <c r="B24" s="1" t="s">
        <v>260</v>
      </c>
      <c r="C24" s="25">
        <v>43423.537847222222</v>
      </c>
      <c r="D24" s="1" t="s">
        <v>258</v>
      </c>
      <c r="E24" s="1">
        <v>4</v>
      </c>
      <c r="F24" s="1">
        <v>225</v>
      </c>
      <c r="G24" s="1">
        <v>25</v>
      </c>
      <c r="H24" s="1" t="s">
        <v>34</v>
      </c>
      <c r="I24" s="1" t="s">
        <v>131</v>
      </c>
      <c r="J24" s="1">
        <v>12343322</v>
      </c>
      <c r="K24" s="1">
        <v>460</v>
      </c>
      <c r="L24" s="2"/>
      <c r="M24" s="2" t="s">
        <v>263</v>
      </c>
    </row>
  </sheetData>
  <autoFilter ref="A5:K5" xr:uid="{00000000-0009-0000-0000-00000A000000}"/>
  <mergeCells count="6">
    <mergeCell ref="T1:V1"/>
    <mergeCell ref="H2:I2"/>
    <mergeCell ref="O2:P2"/>
    <mergeCell ref="Q2:R2"/>
    <mergeCell ref="U2:V2"/>
    <mergeCell ref="L2:N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0"/>
  <dimension ref="A1:Q144"/>
  <sheetViews>
    <sheetView workbookViewId="0">
      <selection activeCell="R35" sqref="R35"/>
    </sheetView>
  </sheetViews>
  <sheetFormatPr defaultColWidth="10.90625" defaultRowHeight="14.5" x14ac:dyDescent="0.35"/>
  <cols>
    <col min="1" max="1" width="8.26953125" customWidth="1"/>
    <col min="2" max="2" width="6.26953125" customWidth="1"/>
    <col min="3" max="3" width="8.54296875" customWidth="1"/>
    <col min="4" max="4" width="20.453125" customWidth="1"/>
    <col min="5" max="5" width="5.7265625" customWidth="1"/>
    <col min="6" max="6" width="7.453125" customWidth="1"/>
    <col min="7" max="7" width="12" customWidth="1"/>
    <col min="8" max="8" width="11.26953125" customWidth="1"/>
    <col min="11" max="11" width="6.1796875" customWidth="1"/>
    <col min="12" max="12" width="4.453125" customWidth="1"/>
    <col min="13" max="13" width="6.7265625" customWidth="1"/>
    <col min="14" max="14" width="5.81640625" customWidth="1"/>
    <col min="15" max="15" width="4.81640625" customWidth="1"/>
    <col min="16" max="16" width="11.54296875"/>
    <col min="17" max="17" width="5" customWidth="1"/>
  </cols>
  <sheetData>
    <row r="1" spans="1:17" s="162" customFormat="1" ht="15" thickBot="1" x14ac:dyDescent="0.4">
      <c r="A1" s="162" t="s">
        <v>336</v>
      </c>
    </row>
    <row r="2" spans="1:17" ht="15" thickBot="1" x14ac:dyDescent="0.4">
      <c r="A2" t="s">
        <v>252</v>
      </c>
      <c r="C2" s="52"/>
      <c r="D2" s="118"/>
      <c r="I2" s="145"/>
      <c r="J2" s="145"/>
      <c r="K2" s="145"/>
      <c r="L2" s="457" t="s">
        <v>79</v>
      </c>
      <c r="M2" s="458"/>
      <c r="N2" s="458"/>
      <c r="O2" s="469"/>
    </row>
    <row r="3" spans="1:17" x14ac:dyDescent="0.35">
      <c r="A3" s="3"/>
      <c r="B3" s="4"/>
      <c r="C3" s="22"/>
      <c r="D3" s="159"/>
      <c r="E3" s="3"/>
      <c r="F3" s="434" t="s">
        <v>23</v>
      </c>
      <c r="G3" s="435"/>
      <c r="H3" s="3"/>
      <c r="I3" s="434" t="s">
        <v>12</v>
      </c>
      <c r="J3" s="449"/>
      <c r="K3" s="147" t="s">
        <v>304</v>
      </c>
      <c r="L3" s="121"/>
      <c r="M3" s="467" t="s">
        <v>22</v>
      </c>
      <c r="N3" s="468"/>
      <c r="O3" s="108"/>
      <c r="P3" s="118"/>
      <c r="Q3" s="470"/>
    </row>
    <row r="4" spans="1:17" x14ac:dyDescent="0.35">
      <c r="A4" s="5" t="s">
        <v>2</v>
      </c>
      <c r="B4" s="6" t="s">
        <v>2</v>
      </c>
      <c r="C4" s="23" t="s">
        <v>56</v>
      </c>
      <c r="D4" s="160" t="s">
        <v>11</v>
      </c>
      <c r="E4" s="5" t="s">
        <v>16</v>
      </c>
      <c r="F4" s="6" t="s">
        <v>15</v>
      </c>
      <c r="G4" s="6" t="s">
        <v>24</v>
      </c>
      <c r="H4" s="5" t="s">
        <v>4</v>
      </c>
      <c r="I4" s="6" t="s">
        <v>8</v>
      </c>
      <c r="J4" s="6" t="s">
        <v>9</v>
      </c>
      <c r="K4" s="5" t="s">
        <v>335</v>
      </c>
      <c r="L4" s="471" t="s">
        <v>8</v>
      </c>
      <c r="M4" s="472"/>
      <c r="N4" s="473" t="s">
        <v>9</v>
      </c>
      <c r="O4" s="474"/>
      <c r="P4" s="118"/>
      <c r="Q4" s="470"/>
    </row>
    <row r="5" spans="1:17" ht="17" thickBot="1" x14ac:dyDescent="0.5">
      <c r="A5" s="8" t="s">
        <v>6</v>
      </c>
      <c r="B5" s="9" t="s">
        <v>3</v>
      </c>
      <c r="C5" s="24"/>
      <c r="D5" s="161"/>
      <c r="E5" s="8" t="s">
        <v>17</v>
      </c>
      <c r="F5" s="9" t="s">
        <v>11</v>
      </c>
      <c r="G5" s="9" t="s">
        <v>25</v>
      </c>
      <c r="H5" s="8" t="s">
        <v>5</v>
      </c>
      <c r="I5" s="9" t="s">
        <v>18</v>
      </c>
      <c r="J5" s="9" t="s">
        <v>0</v>
      </c>
      <c r="K5" s="8" t="s">
        <v>305</v>
      </c>
      <c r="L5" s="122" t="s">
        <v>337</v>
      </c>
      <c r="M5" s="123"/>
      <c r="N5" s="124"/>
      <c r="O5" s="109" t="s">
        <v>337</v>
      </c>
      <c r="P5" s="118"/>
      <c r="Q5" s="470"/>
    </row>
    <row r="6" spans="1:17" ht="15" thickBot="1" x14ac:dyDescent="0.4">
      <c r="A6" s="8"/>
      <c r="B6" s="9"/>
      <c r="C6" s="24"/>
      <c r="D6" s="9"/>
      <c r="E6" s="8"/>
      <c r="F6" s="9"/>
      <c r="G6" s="9"/>
      <c r="H6" s="8"/>
      <c r="I6" s="9"/>
      <c r="J6" s="9"/>
      <c r="K6" s="146"/>
      <c r="L6" s="125" t="s">
        <v>19</v>
      </c>
      <c r="M6" s="126" t="s">
        <v>53</v>
      </c>
      <c r="N6" s="116" t="s">
        <v>53</v>
      </c>
      <c r="O6" s="110" t="s">
        <v>19</v>
      </c>
      <c r="P6" s="1"/>
    </row>
    <row r="7" spans="1:17" x14ac:dyDescent="0.35">
      <c r="A7" s="120">
        <v>432293</v>
      </c>
      <c r="B7" s="1">
        <v>1</v>
      </c>
      <c r="C7" s="25">
        <v>43363.346516203703</v>
      </c>
      <c r="D7" s="1" t="s">
        <v>244</v>
      </c>
      <c r="E7" s="1">
        <v>37</v>
      </c>
      <c r="F7" s="1" t="s">
        <v>63</v>
      </c>
      <c r="G7" s="1" t="s">
        <v>64</v>
      </c>
      <c r="H7" s="1">
        <v>12338802</v>
      </c>
      <c r="I7" s="2">
        <v>6754.7479999999996</v>
      </c>
      <c r="J7" s="2">
        <v>2754.9059999999995</v>
      </c>
      <c r="K7" s="148">
        <v>30</v>
      </c>
      <c r="L7" s="163">
        <v>85</v>
      </c>
      <c r="M7" s="169" t="s">
        <v>46</v>
      </c>
      <c r="N7" s="117" t="s">
        <v>44</v>
      </c>
      <c r="O7" s="108">
        <v>105</v>
      </c>
      <c r="P7" s="1"/>
    </row>
    <row r="8" spans="1:17" x14ac:dyDescent="0.35">
      <c r="A8" s="120">
        <v>432293</v>
      </c>
      <c r="B8" s="1">
        <v>2</v>
      </c>
      <c r="C8" s="25">
        <v>43363.437685185185</v>
      </c>
      <c r="D8" s="1" t="s">
        <v>244</v>
      </c>
      <c r="E8" s="1">
        <v>37</v>
      </c>
      <c r="F8" s="1" t="s">
        <v>63</v>
      </c>
      <c r="G8" s="1" t="s">
        <v>64</v>
      </c>
      <c r="H8" s="1">
        <v>12338802</v>
      </c>
      <c r="I8" s="2">
        <v>6718.558</v>
      </c>
      <c r="J8" s="2">
        <v>2791.5579999999995</v>
      </c>
      <c r="K8" s="148">
        <v>30</v>
      </c>
      <c r="L8" s="164">
        <v>85</v>
      </c>
      <c r="M8" s="127" t="s">
        <v>46</v>
      </c>
      <c r="N8" s="112" t="s">
        <v>44</v>
      </c>
      <c r="O8" s="165">
        <v>105</v>
      </c>
      <c r="P8" s="1"/>
    </row>
    <row r="9" spans="1:17" x14ac:dyDescent="0.35">
      <c r="A9" s="120">
        <v>432294</v>
      </c>
      <c r="B9" s="1">
        <v>1</v>
      </c>
      <c r="C9" s="25">
        <v>43363.462222222224</v>
      </c>
      <c r="D9" s="1" t="s">
        <v>245</v>
      </c>
      <c r="E9" s="1">
        <v>37</v>
      </c>
      <c r="F9" s="1" t="s">
        <v>34</v>
      </c>
      <c r="G9" s="1" t="s">
        <v>131</v>
      </c>
      <c r="H9" s="1">
        <v>12338792</v>
      </c>
      <c r="I9" s="2">
        <v>8327.8580000000002</v>
      </c>
      <c r="J9" s="2">
        <v>4120.116</v>
      </c>
      <c r="K9" s="148">
        <v>30</v>
      </c>
      <c r="L9" s="164">
        <v>85</v>
      </c>
      <c r="M9" s="127" t="s">
        <v>47</v>
      </c>
      <c r="N9" s="112" t="s">
        <v>46</v>
      </c>
      <c r="O9" s="165">
        <v>90</v>
      </c>
      <c r="P9" s="1"/>
    </row>
    <row r="10" spans="1:17" x14ac:dyDescent="0.35">
      <c r="A10" s="120">
        <v>432294</v>
      </c>
      <c r="B10" s="1">
        <v>2</v>
      </c>
      <c r="C10" s="25">
        <v>43363.522407407407</v>
      </c>
      <c r="D10" s="1" t="s">
        <v>245</v>
      </c>
      <c r="E10" s="1">
        <v>37</v>
      </c>
      <c r="F10" s="1" t="s">
        <v>34</v>
      </c>
      <c r="G10" s="1" t="s">
        <v>131</v>
      </c>
      <c r="H10" s="1">
        <v>12338792</v>
      </c>
      <c r="I10" s="2">
        <v>8218.877333333332</v>
      </c>
      <c r="J10" s="2">
        <v>3991.8853333333336</v>
      </c>
      <c r="K10" s="148">
        <v>30</v>
      </c>
      <c r="L10" s="164">
        <v>85</v>
      </c>
      <c r="M10" s="127" t="s">
        <v>47</v>
      </c>
      <c r="N10" s="112" t="s">
        <v>46</v>
      </c>
      <c r="O10" s="165">
        <v>85</v>
      </c>
      <c r="P10" s="1"/>
    </row>
    <row r="11" spans="1:17" x14ac:dyDescent="0.35">
      <c r="A11" s="120">
        <v>432295</v>
      </c>
      <c r="B11" s="1">
        <v>1</v>
      </c>
      <c r="C11" s="25">
        <v>43363.551759259259</v>
      </c>
      <c r="D11" s="1" t="s">
        <v>246</v>
      </c>
      <c r="E11" s="1">
        <v>37</v>
      </c>
      <c r="F11" s="1" t="s">
        <v>55</v>
      </c>
      <c r="G11" s="1" t="s">
        <v>585</v>
      </c>
      <c r="H11" s="1">
        <v>12338782</v>
      </c>
      <c r="I11" s="2">
        <v>10383.99</v>
      </c>
      <c r="J11" s="2">
        <v>4895.4546666666665</v>
      </c>
      <c r="K11" s="148">
        <v>30</v>
      </c>
      <c r="L11" s="166">
        <v>105</v>
      </c>
      <c r="M11" s="127" t="s">
        <v>47</v>
      </c>
      <c r="N11" s="112" t="s">
        <v>47</v>
      </c>
      <c r="O11" s="165">
        <v>80</v>
      </c>
      <c r="P11" s="1"/>
    </row>
    <row r="12" spans="1:17" x14ac:dyDescent="0.35">
      <c r="A12" s="120">
        <v>432295</v>
      </c>
      <c r="B12" s="1">
        <v>2</v>
      </c>
      <c r="C12" s="25">
        <v>43363.540046296293</v>
      </c>
      <c r="D12" s="1" t="s">
        <v>246</v>
      </c>
      <c r="E12" s="1">
        <v>37</v>
      </c>
      <c r="F12" s="1" t="s">
        <v>55</v>
      </c>
      <c r="G12" s="1" t="s">
        <v>585</v>
      </c>
      <c r="H12" s="1">
        <v>12338782</v>
      </c>
      <c r="I12" s="2">
        <v>10261.531666666668</v>
      </c>
      <c r="J12" s="2">
        <v>4947.1986666666662</v>
      </c>
      <c r="K12" s="148">
        <v>30</v>
      </c>
      <c r="L12" s="171">
        <v>105</v>
      </c>
      <c r="M12" s="172" t="s">
        <v>47</v>
      </c>
      <c r="N12" s="173" t="s">
        <v>47</v>
      </c>
      <c r="O12" s="174">
        <v>85</v>
      </c>
      <c r="P12" s="1"/>
    </row>
    <row r="13" spans="1:17" x14ac:dyDescent="0.35">
      <c r="A13" s="149">
        <v>432293</v>
      </c>
      <c r="B13" s="128">
        <v>1</v>
      </c>
      <c r="C13" s="129">
        <v>43362.554606481484</v>
      </c>
      <c r="D13" s="128" t="s">
        <v>244</v>
      </c>
      <c r="E13" s="128">
        <v>37</v>
      </c>
      <c r="F13" s="128" t="s">
        <v>63</v>
      </c>
      <c r="G13" s="128" t="s">
        <v>64</v>
      </c>
      <c r="H13" s="128">
        <v>12338802</v>
      </c>
      <c r="I13" s="130">
        <v>6959.7733333333335</v>
      </c>
      <c r="J13" s="130">
        <v>2907.6740000000004</v>
      </c>
      <c r="K13" s="150">
        <v>70</v>
      </c>
      <c r="L13" s="164">
        <v>90</v>
      </c>
      <c r="M13" s="127" t="s">
        <v>46</v>
      </c>
      <c r="N13" s="112" t="s">
        <v>45</v>
      </c>
      <c r="O13" s="165">
        <v>80</v>
      </c>
      <c r="P13" s="1"/>
    </row>
    <row r="14" spans="1:17" x14ac:dyDescent="0.35">
      <c r="A14" s="149">
        <v>432293</v>
      </c>
      <c r="B14" s="128">
        <v>2</v>
      </c>
      <c r="C14" s="129">
        <v>43362.546886574077</v>
      </c>
      <c r="D14" s="128" t="s">
        <v>244</v>
      </c>
      <c r="E14" s="128">
        <v>37</v>
      </c>
      <c r="F14" s="128" t="s">
        <v>63</v>
      </c>
      <c r="G14" s="128" t="s">
        <v>64</v>
      </c>
      <c r="H14" s="128">
        <v>12338802</v>
      </c>
      <c r="I14" s="130">
        <v>7037.1326666666655</v>
      </c>
      <c r="J14" s="130">
        <v>2886.422</v>
      </c>
      <c r="K14" s="150">
        <v>70</v>
      </c>
      <c r="L14" s="164">
        <v>90</v>
      </c>
      <c r="M14" s="127" t="s">
        <v>46</v>
      </c>
      <c r="N14" s="112" t="s">
        <v>45</v>
      </c>
      <c r="O14" s="165">
        <v>80</v>
      </c>
      <c r="P14" s="1"/>
    </row>
    <row r="15" spans="1:17" x14ac:dyDescent="0.35">
      <c r="A15" s="149">
        <v>432294</v>
      </c>
      <c r="B15" s="128">
        <v>1</v>
      </c>
      <c r="C15" s="129">
        <v>43362.468553240738</v>
      </c>
      <c r="D15" s="128" t="s">
        <v>245</v>
      </c>
      <c r="E15" s="128">
        <v>37</v>
      </c>
      <c r="F15" s="128" t="s">
        <v>34</v>
      </c>
      <c r="G15" s="128" t="s">
        <v>131</v>
      </c>
      <c r="H15" s="128">
        <v>12338792</v>
      </c>
      <c r="I15" s="130">
        <v>8770.4026666666668</v>
      </c>
      <c r="J15" s="130">
        <v>4170.3713333333326</v>
      </c>
      <c r="K15" s="150">
        <v>70</v>
      </c>
      <c r="L15" s="164">
        <v>90</v>
      </c>
      <c r="M15" s="127" t="s">
        <v>47</v>
      </c>
      <c r="N15" s="112" t="s">
        <v>46</v>
      </c>
      <c r="O15" s="165">
        <v>90</v>
      </c>
      <c r="P15" s="1"/>
    </row>
    <row r="16" spans="1:17" x14ac:dyDescent="0.35">
      <c r="A16" s="149">
        <v>432294</v>
      </c>
      <c r="B16" s="128">
        <v>2</v>
      </c>
      <c r="C16" s="129">
        <v>43362.440150462964</v>
      </c>
      <c r="D16" s="128" t="s">
        <v>245</v>
      </c>
      <c r="E16" s="128">
        <v>37</v>
      </c>
      <c r="F16" s="128" t="s">
        <v>34</v>
      </c>
      <c r="G16" s="128" t="s">
        <v>131</v>
      </c>
      <c r="H16" s="128">
        <v>12338792</v>
      </c>
      <c r="I16" s="130">
        <v>8514.66</v>
      </c>
      <c r="J16" s="130">
        <v>4185.6686666666665</v>
      </c>
      <c r="K16" s="150">
        <v>70</v>
      </c>
      <c r="L16" s="164">
        <v>90</v>
      </c>
      <c r="M16" s="127" t="s">
        <v>47</v>
      </c>
      <c r="N16" s="112" t="s">
        <v>46</v>
      </c>
      <c r="O16" s="165">
        <v>90</v>
      </c>
      <c r="P16" s="1"/>
    </row>
    <row r="17" spans="1:16" x14ac:dyDescent="0.35">
      <c r="A17" s="149">
        <v>432295</v>
      </c>
      <c r="B17" s="128">
        <v>1</v>
      </c>
      <c r="C17" s="129">
        <v>43362.319097222222</v>
      </c>
      <c r="D17" s="128" t="s">
        <v>246</v>
      </c>
      <c r="E17" s="128">
        <v>37</v>
      </c>
      <c r="F17" s="128" t="s">
        <v>55</v>
      </c>
      <c r="G17" s="128" t="s">
        <v>585</v>
      </c>
      <c r="H17" s="128">
        <v>12338782</v>
      </c>
      <c r="I17" s="130">
        <v>10460.381666666666</v>
      </c>
      <c r="J17" s="130">
        <v>5045.7073333333337</v>
      </c>
      <c r="K17" s="151">
        <v>70</v>
      </c>
      <c r="L17" s="164">
        <v>105</v>
      </c>
      <c r="M17" s="127" t="s">
        <v>47</v>
      </c>
      <c r="N17" s="112" t="s">
        <v>47</v>
      </c>
      <c r="O17" s="165">
        <v>85</v>
      </c>
      <c r="P17" s="1"/>
    </row>
    <row r="18" spans="1:16" x14ac:dyDescent="0.35">
      <c r="A18" s="149">
        <v>432295</v>
      </c>
      <c r="B18" s="128">
        <v>2</v>
      </c>
      <c r="C18" s="129">
        <v>43362.33116898148</v>
      </c>
      <c r="D18" s="128" t="s">
        <v>246</v>
      </c>
      <c r="E18" s="128">
        <v>37</v>
      </c>
      <c r="F18" s="128" t="s">
        <v>55</v>
      </c>
      <c r="G18" s="128" t="s">
        <v>585</v>
      </c>
      <c r="H18" s="128">
        <v>12338782</v>
      </c>
      <c r="I18" s="130">
        <v>10298.915333333332</v>
      </c>
      <c r="J18" s="130">
        <v>5199.0913333333328</v>
      </c>
      <c r="K18" s="151">
        <v>70</v>
      </c>
      <c r="L18" s="171">
        <v>105</v>
      </c>
      <c r="M18" s="172" t="s">
        <v>47</v>
      </c>
      <c r="N18" s="173" t="s">
        <v>47</v>
      </c>
      <c r="O18" s="174">
        <v>90</v>
      </c>
      <c r="P18" s="1"/>
    </row>
    <row r="19" spans="1:16" x14ac:dyDescent="0.35">
      <c r="A19" s="152">
        <v>432293</v>
      </c>
      <c r="B19" s="12">
        <v>1</v>
      </c>
      <c r="C19" s="153">
        <v>43362.581990740742</v>
      </c>
      <c r="D19" s="12" t="s">
        <v>244</v>
      </c>
      <c r="E19" s="12">
        <v>37</v>
      </c>
      <c r="F19" s="12" t="s">
        <v>63</v>
      </c>
      <c r="G19" s="12" t="s">
        <v>64</v>
      </c>
      <c r="H19" s="12">
        <v>12338802</v>
      </c>
      <c r="I19" s="154">
        <v>7479.4206666666678</v>
      </c>
      <c r="J19" s="154">
        <v>3073.5319999999997</v>
      </c>
      <c r="K19" s="155">
        <v>150</v>
      </c>
      <c r="L19" s="164">
        <v>100</v>
      </c>
      <c r="M19" s="127" t="s">
        <v>46</v>
      </c>
      <c r="N19" s="112" t="s">
        <v>45</v>
      </c>
      <c r="O19" s="165">
        <v>90</v>
      </c>
      <c r="P19" s="1"/>
    </row>
    <row r="20" spans="1:16" x14ac:dyDescent="0.35">
      <c r="A20" s="152">
        <v>432293</v>
      </c>
      <c r="B20" s="12">
        <v>2</v>
      </c>
      <c r="C20" s="153">
        <v>43362.526354166665</v>
      </c>
      <c r="D20" s="12" t="s">
        <v>244</v>
      </c>
      <c r="E20" s="12">
        <v>37</v>
      </c>
      <c r="F20" s="12" t="s">
        <v>63</v>
      </c>
      <c r="G20" s="12" t="s">
        <v>64</v>
      </c>
      <c r="H20" s="12">
        <v>12338802</v>
      </c>
      <c r="I20" s="154">
        <v>7671.2020000000002</v>
      </c>
      <c r="J20" s="154">
        <v>3077.5360000000001</v>
      </c>
      <c r="K20" s="155">
        <v>150</v>
      </c>
      <c r="L20" s="164">
        <v>100</v>
      </c>
      <c r="M20" s="127" t="s">
        <v>46</v>
      </c>
      <c r="N20" s="112" t="s">
        <v>45</v>
      </c>
      <c r="O20" s="165">
        <v>90</v>
      </c>
      <c r="P20" s="1"/>
    </row>
    <row r="21" spans="1:16" x14ac:dyDescent="0.35">
      <c r="A21" s="152">
        <v>432294</v>
      </c>
      <c r="B21" s="12">
        <v>1</v>
      </c>
      <c r="C21" s="153">
        <v>43362.511736111112</v>
      </c>
      <c r="D21" s="12" t="s">
        <v>245</v>
      </c>
      <c r="E21" s="12">
        <v>37</v>
      </c>
      <c r="F21" s="12" t="s">
        <v>34</v>
      </c>
      <c r="G21" s="12" t="s">
        <v>131</v>
      </c>
      <c r="H21" s="12">
        <v>12338792</v>
      </c>
      <c r="I21" s="154">
        <v>9069.1626666666652</v>
      </c>
      <c r="J21" s="154">
        <v>4492.0773333333336</v>
      </c>
      <c r="K21" s="155">
        <v>150</v>
      </c>
      <c r="L21" s="164">
        <v>95</v>
      </c>
      <c r="M21" s="127" t="s">
        <v>47</v>
      </c>
      <c r="N21" s="112" t="s">
        <v>46</v>
      </c>
      <c r="O21" s="165">
        <v>100</v>
      </c>
      <c r="P21" s="1"/>
    </row>
    <row r="22" spans="1:16" x14ac:dyDescent="0.35">
      <c r="A22" s="152">
        <v>432294</v>
      </c>
      <c r="B22" s="12">
        <v>2</v>
      </c>
      <c r="C22" s="153">
        <v>43362.430393518516</v>
      </c>
      <c r="D22" s="12" t="s">
        <v>245</v>
      </c>
      <c r="E22" s="12">
        <v>37</v>
      </c>
      <c r="F22" s="12" t="s">
        <v>34</v>
      </c>
      <c r="G22" s="12" t="s">
        <v>131</v>
      </c>
      <c r="H22" s="12">
        <v>12338792</v>
      </c>
      <c r="I22" s="154">
        <v>8953.405833333336</v>
      </c>
      <c r="J22" s="154">
        <v>4549.8273333333336</v>
      </c>
      <c r="K22" s="155">
        <v>150</v>
      </c>
      <c r="L22" s="164">
        <v>95</v>
      </c>
      <c r="M22" s="127" t="s">
        <v>47</v>
      </c>
      <c r="N22" s="112" t="s">
        <v>46</v>
      </c>
      <c r="O22" s="165">
        <v>100</v>
      </c>
      <c r="P22" s="1"/>
    </row>
    <row r="23" spans="1:16" x14ac:dyDescent="0.35">
      <c r="A23" s="152">
        <v>432295</v>
      </c>
      <c r="B23" s="12">
        <v>1</v>
      </c>
      <c r="C23" s="153">
        <v>43362.307847222219</v>
      </c>
      <c r="D23" s="12" t="s">
        <v>246</v>
      </c>
      <c r="E23" s="12">
        <v>37</v>
      </c>
      <c r="F23" s="12" t="s">
        <v>55</v>
      </c>
      <c r="G23" s="12" t="s">
        <v>585</v>
      </c>
      <c r="H23" s="12">
        <v>12338782</v>
      </c>
      <c r="I23" s="154">
        <v>10446.311666666666</v>
      </c>
      <c r="J23" s="154">
        <v>5277.3746666666666</v>
      </c>
      <c r="K23" s="155">
        <v>150</v>
      </c>
      <c r="L23" s="164">
        <v>105</v>
      </c>
      <c r="M23" s="127" t="s">
        <v>47</v>
      </c>
      <c r="N23" s="112" t="s">
        <v>47</v>
      </c>
      <c r="O23" s="165">
        <v>90</v>
      </c>
      <c r="P23" s="1"/>
    </row>
    <row r="24" spans="1:16" ht="15" thickBot="1" x14ac:dyDescent="0.4">
      <c r="A24" s="175">
        <v>432295</v>
      </c>
      <c r="B24" s="176">
        <v>2</v>
      </c>
      <c r="C24" s="177">
        <v>43362.341539351852</v>
      </c>
      <c r="D24" s="176" t="s">
        <v>246</v>
      </c>
      <c r="E24" s="176">
        <v>37</v>
      </c>
      <c r="F24" s="176" t="s">
        <v>55</v>
      </c>
      <c r="G24" s="176" t="s">
        <v>585</v>
      </c>
      <c r="H24" s="176">
        <v>12338782</v>
      </c>
      <c r="I24" s="178">
        <v>10514.706666666667</v>
      </c>
      <c r="J24" s="178">
        <v>5415.3073333333332</v>
      </c>
      <c r="K24" s="179">
        <v>150</v>
      </c>
      <c r="L24" s="167">
        <v>105</v>
      </c>
      <c r="M24" s="170" t="s">
        <v>47</v>
      </c>
      <c r="N24" s="111" t="s">
        <v>47</v>
      </c>
      <c r="O24" s="168">
        <v>95</v>
      </c>
      <c r="P24" s="1"/>
    </row>
    <row r="25" spans="1:16" x14ac:dyDescent="0.35">
      <c r="A25" s="120">
        <v>428876</v>
      </c>
      <c r="B25" s="1">
        <v>1</v>
      </c>
      <c r="C25" s="25">
        <v>43367.581284722219</v>
      </c>
      <c r="D25" s="1" t="s">
        <v>249</v>
      </c>
      <c r="E25" s="1">
        <v>18.5</v>
      </c>
      <c r="F25" s="1" t="s">
        <v>242</v>
      </c>
      <c r="G25" s="1" t="s">
        <v>64</v>
      </c>
      <c r="H25" s="1">
        <v>12341212</v>
      </c>
      <c r="I25" s="2">
        <v>7224.8586666666661</v>
      </c>
      <c r="J25" s="2">
        <v>3121.4773333333328</v>
      </c>
      <c r="K25" s="148">
        <v>30</v>
      </c>
      <c r="L25" s="164">
        <v>95</v>
      </c>
      <c r="M25" s="127" t="s">
        <v>47</v>
      </c>
      <c r="N25" s="112" t="s">
        <v>45</v>
      </c>
      <c r="O25" s="165">
        <v>90</v>
      </c>
      <c r="P25" s="1"/>
    </row>
    <row r="26" spans="1:16" x14ac:dyDescent="0.35">
      <c r="A26" s="120">
        <v>428876</v>
      </c>
      <c r="B26" s="1">
        <v>2</v>
      </c>
      <c r="C26" s="25">
        <v>43367.592905092592</v>
      </c>
      <c r="D26" s="1" t="s">
        <v>249</v>
      </c>
      <c r="E26" s="1">
        <v>18.5</v>
      </c>
      <c r="F26" s="1" t="s">
        <v>242</v>
      </c>
      <c r="G26" s="1" t="s">
        <v>64</v>
      </c>
      <c r="H26" s="1">
        <v>12341212</v>
      </c>
      <c r="I26" s="2">
        <v>7526.9553333333342</v>
      </c>
      <c r="J26" s="2">
        <v>3034.5699999999997</v>
      </c>
      <c r="K26" s="148">
        <v>30</v>
      </c>
      <c r="L26" s="164">
        <v>95</v>
      </c>
      <c r="M26" s="127" t="s">
        <v>47</v>
      </c>
      <c r="N26" s="112" t="s">
        <v>45</v>
      </c>
      <c r="O26" s="165">
        <v>85</v>
      </c>
      <c r="P26" s="1"/>
    </row>
    <row r="27" spans="1:16" x14ac:dyDescent="0.35">
      <c r="A27" s="120">
        <v>428877</v>
      </c>
      <c r="B27" s="1">
        <v>1</v>
      </c>
      <c r="C27" s="25">
        <v>43368.32303240741</v>
      </c>
      <c r="D27" s="1" t="s">
        <v>249</v>
      </c>
      <c r="E27" s="1">
        <v>18.5</v>
      </c>
      <c r="F27" s="1" t="s">
        <v>242</v>
      </c>
      <c r="G27" s="1" t="s">
        <v>183</v>
      </c>
      <c r="H27" s="1">
        <v>12341222</v>
      </c>
      <c r="I27" s="2">
        <v>8875.3278333333346</v>
      </c>
      <c r="J27" s="2">
        <v>4319.3919999999998</v>
      </c>
      <c r="K27" s="148">
        <v>30</v>
      </c>
      <c r="L27" s="164">
        <v>90</v>
      </c>
      <c r="M27" s="127" t="s">
        <v>47</v>
      </c>
      <c r="N27" s="112" t="s">
        <v>46</v>
      </c>
      <c r="O27" s="165">
        <v>95</v>
      </c>
      <c r="P27" s="1"/>
    </row>
    <row r="28" spans="1:16" x14ac:dyDescent="0.35">
      <c r="A28" s="120">
        <v>428877</v>
      </c>
      <c r="B28" s="1">
        <v>2</v>
      </c>
      <c r="C28" s="25">
        <v>43368.333668981482</v>
      </c>
      <c r="D28" s="1" t="s">
        <v>249</v>
      </c>
      <c r="E28" s="1">
        <v>18.5</v>
      </c>
      <c r="F28" s="1" t="s">
        <v>242</v>
      </c>
      <c r="G28" s="1" t="s">
        <v>183</v>
      </c>
      <c r="H28" s="1">
        <v>12341222</v>
      </c>
      <c r="I28" s="2">
        <v>9354.1653333333325</v>
      </c>
      <c r="J28" s="2">
        <v>4377.5526666666665</v>
      </c>
      <c r="K28" s="148">
        <v>30</v>
      </c>
      <c r="L28" s="171">
        <v>100</v>
      </c>
      <c r="M28" s="172" t="s">
        <v>47</v>
      </c>
      <c r="N28" s="173" t="s">
        <v>46</v>
      </c>
      <c r="O28" s="174">
        <v>95</v>
      </c>
      <c r="P28" s="1"/>
    </row>
    <row r="29" spans="1:16" x14ac:dyDescent="0.35">
      <c r="A29" s="152">
        <v>428876</v>
      </c>
      <c r="B29" s="12">
        <v>1</v>
      </c>
      <c r="C29" s="153">
        <v>43360.577905092592</v>
      </c>
      <c r="D29" s="12" t="s">
        <v>249</v>
      </c>
      <c r="E29" s="12">
        <v>18.5</v>
      </c>
      <c r="F29" s="12" t="s">
        <v>242</v>
      </c>
      <c r="G29" s="12" t="s">
        <v>64</v>
      </c>
      <c r="H29" s="12">
        <v>12341212</v>
      </c>
      <c r="I29" s="154">
        <v>8130.0706666666665</v>
      </c>
      <c r="J29" s="154">
        <v>3660.4773333333328</v>
      </c>
      <c r="K29" s="155">
        <v>150</v>
      </c>
      <c r="L29" s="164">
        <v>85</v>
      </c>
      <c r="M29" s="127" t="s">
        <v>47</v>
      </c>
      <c r="N29" s="112" t="s">
        <v>45</v>
      </c>
      <c r="O29" s="165">
        <v>105</v>
      </c>
      <c r="P29" s="1"/>
    </row>
    <row r="30" spans="1:16" x14ac:dyDescent="0.35">
      <c r="A30" s="152">
        <v>428876</v>
      </c>
      <c r="B30" s="12">
        <v>2</v>
      </c>
      <c r="C30" s="153">
        <v>43360.586157407408</v>
      </c>
      <c r="D30" s="12" t="s">
        <v>249</v>
      </c>
      <c r="E30" s="12">
        <v>18.5</v>
      </c>
      <c r="F30" s="12" t="s">
        <v>242</v>
      </c>
      <c r="G30" s="12" t="s">
        <v>64</v>
      </c>
      <c r="H30" s="12">
        <v>12341212</v>
      </c>
      <c r="I30" s="154">
        <v>8182.3793333333333</v>
      </c>
      <c r="J30" s="154">
        <v>3385.3819999999996</v>
      </c>
      <c r="K30" s="155">
        <v>150</v>
      </c>
      <c r="L30" s="164">
        <v>85</v>
      </c>
      <c r="M30" s="127" t="s">
        <v>47</v>
      </c>
      <c r="N30" s="112" t="s">
        <v>45</v>
      </c>
      <c r="O30" s="165">
        <v>100</v>
      </c>
      <c r="P30" s="1"/>
    </row>
    <row r="31" spans="1:16" x14ac:dyDescent="0.35">
      <c r="A31" s="152">
        <v>428877</v>
      </c>
      <c r="B31" s="12">
        <v>1</v>
      </c>
      <c r="C31" s="153">
        <v>43360.473912037036</v>
      </c>
      <c r="D31" s="12" t="s">
        <v>249</v>
      </c>
      <c r="E31" s="12">
        <v>18.5</v>
      </c>
      <c r="F31" s="12" t="s">
        <v>242</v>
      </c>
      <c r="G31" s="12" t="s">
        <v>183</v>
      </c>
      <c r="H31" s="12">
        <v>12341222</v>
      </c>
      <c r="I31" s="154">
        <v>9902.5346666666665</v>
      </c>
      <c r="J31" s="154">
        <v>4638.4800000000005</v>
      </c>
      <c r="K31" s="155">
        <v>150</v>
      </c>
      <c r="L31" s="164">
        <v>105</v>
      </c>
      <c r="M31" s="127" t="s">
        <v>47</v>
      </c>
      <c r="N31" s="112" t="s">
        <v>47</v>
      </c>
      <c r="O31" s="165">
        <v>70</v>
      </c>
      <c r="P31" s="1"/>
    </row>
    <row r="32" spans="1:16" ht="15" thickBot="1" x14ac:dyDescent="0.4">
      <c r="A32" s="14">
        <v>428877</v>
      </c>
      <c r="B32" s="29">
        <v>2</v>
      </c>
      <c r="C32" s="156">
        <v>43360.524178240739</v>
      </c>
      <c r="D32" s="29" t="s">
        <v>249</v>
      </c>
      <c r="E32" s="29">
        <v>18.5</v>
      </c>
      <c r="F32" s="29" t="s">
        <v>242</v>
      </c>
      <c r="G32" s="29" t="s">
        <v>183</v>
      </c>
      <c r="H32" s="29">
        <v>12341222</v>
      </c>
      <c r="I32" s="157">
        <v>9904.2086666666673</v>
      </c>
      <c r="J32" s="157">
        <v>4911.3166666666666</v>
      </c>
      <c r="K32" s="158">
        <v>150</v>
      </c>
      <c r="L32" s="167">
        <v>105</v>
      </c>
      <c r="M32" s="170" t="s">
        <v>47</v>
      </c>
      <c r="N32" s="111" t="s">
        <v>47</v>
      </c>
      <c r="O32" s="168">
        <v>80</v>
      </c>
      <c r="P32" s="1"/>
    </row>
    <row r="33" spans="1:16" x14ac:dyDescent="0.35">
      <c r="A33" s="1"/>
      <c r="B33" s="1"/>
      <c r="C33" s="25"/>
      <c r="D33" s="1"/>
      <c r="E33" s="1"/>
      <c r="F33" s="1"/>
      <c r="G33" s="1"/>
      <c r="H33" s="1"/>
      <c r="I33" s="2"/>
      <c r="J33" s="2"/>
      <c r="K33" s="2"/>
      <c r="L33" s="2"/>
      <c r="M33" s="119"/>
      <c r="N33" s="1"/>
      <c r="O33" s="1"/>
    </row>
    <row r="34" spans="1:16" x14ac:dyDescent="0.35">
      <c r="A34" s="1"/>
      <c r="B34" s="1"/>
      <c r="C34" s="25"/>
      <c r="D34" s="1"/>
      <c r="E34" s="1"/>
      <c r="F34" s="1"/>
      <c r="G34" s="1"/>
      <c r="H34" s="1"/>
      <c r="I34" s="2"/>
      <c r="J34" s="2"/>
      <c r="K34" s="2"/>
      <c r="L34" s="2"/>
      <c r="M34" s="119"/>
      <c r="N34" s="1"/>
      <c r="O34" s="1"/>
      <c r="P34" s="1"/>
    </row>
    <row r="35" spans="1:16" x14ac:dyDescent="0.35">
      <c r="A35" s="1"/>
      <c r="B35" s="1"/>
      <c r="C35" s="25"/>
      <c r="D35" s="1"/>
      <c r="E35" s="1"/>
      <c r="F35" s="1"/>
      <c r="G35" s="1"/>
      <c r="H35" s="1"/>
      <c r="I35" s="2"/>
      <c r="J35" s="2"/>
      <c r="K35" s="2"/>
      <c r="L35" s="2"/>
      <c r="M35" s="119"/>
      <c r="N35" s="1"/>
      <c r="O35" s="1"/>
      <c r="P35" s="1"/>
    </row>
    <row r="36" spans="1:16" x14ac:dyDescent="0.35">
      <c r="A36" s="1"/>
      <c r="B36" s="1"/>
      <c r="C36" s="25"/>
      <c r="D36" s="1"/>
      <c r="E36" s="1"/>
      <c r="F36" s="1"/>
      <c r="G36" s="1"/>
      <c r="H36" s="1"/>
      <c r="I36" s="2"/>
      <c r="J36" s="2"/>
      <c r="K36" s="2"/>
      <c r="L36" s="2"/>
      <c r="M36" s="119"/>
      <c r="N36" s="1"/>
      <c r="O36" s="1"/>
      <c r="P36" s="1"/>
    </row>
    <row r="37" spans="1:16" x14ac:dyDescent="0.35">
      <c r="A37" s="1"/>
      <c r="B37" s="1"/>
      <c r="C37" s="25"/>
      <c r="D37" s="1"/>
      <c r="E37" s="1"/>
      <c r="F37" s="1"/>
      <c r="G37" s="1"/>
      <c r="H37" s="1"/>
      <c r="I37" s="2"/>
      <c r="J37" s="2"/>
      <c r="K37" s="2"/>
      <c r="L37" s="2"/>
      <c r="M37" s="119"/>
      <c r="N37" s="1"/>
      <c r="O37" s="1"/>
      <c r="P37" s="1"/>
    </row>
    <row r="38" spans="1:16" x14ac:dyDescent="0.35">
      <c r="A38" s="1"/>
      <c r="B38" s="1"/>
      <c r="C38" s="25"/>
      <c r="D38" s="1"/>
      <c r="E38" s="1"/>
      <c r="F38" s="1"/>
      <c r="G38" s="1"/>
      <c r="H38" s="1"/>
      <c r="I38" s="2"/>
      <c r="J38" s="2"/>
      <c r="K38" s="2"/>
      <c r="L38" s="2"/>
      <c r="M38" s="119"/>
      <c r="N38" s="1"/>
      <c r="O38" s="1"/>
      <c r="P38" s="1"/>
    </row>
    <row r="39" spans="1:16" x14ac:dyDescent="0.35">
      <c r="A39" s="1"/>
      <c r="B39" s="1"/>
      <c r="C39" s="25"/>
      <c r="D39" s="1"/>
      <c r="E39" s="1"/>
      <c r="F39" s="1"/>
      <c r="G39" s="1"/>
      <c r="H39" s="1"/>
      <c r="I39" s="2"/>
      <c r="J39" s="2"/>
      <c r="K39" s="2"/>
      <c r="L39" s="2"/>
      <c r="M39" s="119"/>
      <c r="N39" s="1"/>
      <c r="O39" s="1"/>
      <c r="P39" s="1"/>
    </row>
    <row r="40" spans="1:16" x14ac:dyDescent="0.35">
      <c r="A40" s="1"/>
      <c r="B40" s="1"/>
      <c r="C40" s="25"/>
      <c r="D40" s="1"/>
      <c r="E40" s="1"/>
      <c r="F40" s="1"/>
      <c r="G40" s="1"/>
      <c r="H40" s="1"/>
      <c r="I40" s="2"/>
      <c r="J40" s="2"/>
      <c r="K40" s="2"/>
      <c r="L40" s="2"/>
      <c r="M40" s="119"/>
      <c r="N40" s="1"/>
      <c r="O40" s="1"/>
      <c r="P40" s="1"/>
    </row>
    <row r="41" spans="1:16" x14ac:dyDescent="0.35">
      <c r="A41" s="1"/>
      <c r="B41" s="1"/>
      <c r="C41" s="25"/>
      <c r="D41" s="1"/>
      <c r="E41" s="1"/>
      <c r="F41" s="1"/>
      <c r="G41" s="1"/>
      <c r="H41" s="1"/>
      <c r="I41" s="2"/>
      <c r="J41" s="2"/>
      <c r="K41" s="2"/>
      <c r="L41" s="2"/>
      <c r="M41" s="119"/>
      <c r="N41" s="1"/>
      <c r="O41" s="1"/>
      <c r="P41" s="1"/>
    </row>
    <row r="42" spans="1:16" x14ac:dyDescent="0.35">
      <c r="A42" s="1"/>
      <c r="B42" s="1"/>
      <c r="C42" s="25"/>
      <c r="D42" s="1"/>
      <c r="E42" s="1"/>
      <c r="F42" s="1"/>
      <c r="G42" s="1"/>
      <c r="H42" s="1"/>
      <c r="I42" s="2"/>
      <c r="J42" s="2"/>
      <c r="K42" s="2"/>
      <c r="L42" s="2"/>
      <c r="M42" s="119"/>
      <c r="N42" s="1"/>
      <c r="O42" s="1"/>
      <c r="P42" s="1"/>
    </row>
    <row r="43" spans="1:16" x14ac:dyDescent="0.35">
      <c r="A43" s="1"/>
      <c r="B43" s="1"/>
      <c r="C43" s="25"/>
      <c r="D43" s="1"/>
      <c r="E43" s="1"/>
      <c r="F43" s="1"/>
      <c r="G43" s="1"/>
      <c r="H43" s="1"/>
      <c r="I43" s="2"/>
      <c r="J43" s="2"/>
      <c r="K43" s="2"/>
      <c r="L43" s="2"/>
      <c r="M43" s="119"/>
      <c r="N43" s="1"/>
      <c r="O43" s="1"/>
      <c r="P43" s="1"/>
    </row>
    <row r="44" spans="1:16" x14ac:dyDescent="0.35">
      <c r="A44" s="1"/>
      <c r="B44" s="1"/>
      <c r="C44" s="25"/>
      <c r="D44" s="1"/>
      <c r="E44" s="1"/>
      <c r="F44" s="1"/>
      <c r="G44" s="1"/>
      <c r="H44" s="1"/>
      <c r="I44" s="2"/>
      <c r="J44" s="2"/>
      <c r="K44" s="2"/>
      <c r="L44" s="2"/>
      <c r="M44" s="119"/>
      <c r="N44" s="1"/>
      <c r="O44" s="1"/>
      <c r="P44" s="1"/>
    </row>
    <row r="45" spans="1:16" x14ac:dyDescent="0.35">
      <c r="A45" s="1"/>
      <c r="B45" s="1"/>
      <c r="C45" s="25"/>
      <c r="D45" s="1"/>
      <c r="E45" s="1"/>
      <c r="F45" s="1"/>
      <c r="G45" s="1"/>
      <c r="H45" s="1"/>
      <c r="I45" s="2"/>
      <c r="J45" s="2"/>
      <c r="K45" s="2"/>
      <c r="L45" s="2"/>
      <c r="M45" s="119"/>
      <c r="N45" s="1"/>
      <c r="O45" s="1"/>
      <c r="P45" s="1"/>
    </row>
    <row r="46" spans="1:16" x14ac:dyDescent="0.35">
      <c r="A46" s="1"/>
      <c r="B46" s="1"/>
      <c r="C46" s="25"/>
      <c r="D46" s="1"/>
      <c r="E46" s="1"/>
      <c r="F46" s="1"/>
      <c r="G46" s="1"/>
      <c r="H46" s="1"/>
      <c r="I46" s="2"/>
      <c r="J46" s="2"/>
      <c r="K46" s="2"/>
      <c r="L46" s="2"/>
      <c r="M46" s="119"/>
      <c r="N46" s="1"/>
      <c r="O46" s="1"/>
      <c r="P46" s="1"/>
    </row>
    <row r="47" spans="1:16" x14ac:dyDescent="0.35">
      <c r="A47" s="1"/>
      <c r="B47" s="1"/>
      <c r="C47" s="25"/>
      <c r="D47" s="1"/>
      <c r="E47" s="1"/>
      <c r="F47" s="1"/>
      <c r="G47" s="1"/>
      <c r="H47" s="1"/>
      <c r="I47" s="2"/>
      <c r="J47" s="2"/>
      <c r="K47" s="2"/>
      <c r="L47" s="2"/>
      <c r="M47" s="119"/>
      <c r="N47" s="1"/>
      <c r="O47" s="1"/>
      <c r="P47" s="1"/>
    </row>
    <row r="48" spans="1:16" x14ac:dyDescent="0.35">
      <c r="A48" s="1"/>
      <c r="B48" s="1"/>
      <c r="C48" s="25"/>
      <c r="D48" s="1"/>
      <c r="E48" s="1"/>
      <c r="F48" s="1"/>
      <c r="G48" s="1"/>
      <c r="H48" s="1"/>
      <c r="I48" s="2"/>
      <c r="J48" s="54"/>
      <c r="K48" s="54"/>
      <c r="L48" s="2"/>
      <c r="M48" s="119"/>
      <c r="N48" s="1"/>
      <c r="O48" s="1"/>
      <c r="P48" s="1"/>
    </row>
    <row r="49" spans="1:16" x14ac:dyDescent="0.35">
      <c r="A49" s="1"/>
      <c r="B49" s="1"/>
      <c r="C49" s="25"/>
      <c r="D49" s="1"/>
      <c r="E49" s="1"/>
      <c r="F49" s="1"/>
      <c r="G49" s="1"/>
      <c r="H49" s="1"/>
      <c r="I49" s="2"/>
      <c r="J49" s="2"/>
      <c r="K49" s="2"/>
      <c r="L49" s="2"/>
      <c r="M49" s="119"/>
      <c r="N49" s="1"/>
      <c r="O49" s="1"/>
      <c r="P49" s="1"/>
    </row>
    <row r="50" spans="1:16" x14ac:dyDescent="0.35">
      <c r="A50" s="1"/>
      <c r="B50" s="1"/>
      <c r="C50" s="25"/>
      <c r="D50" s="1"/>
      <c r="E50" s="1"/>
      <c r="F50" s="1"/>
      <c r="G50" s="1"/>
      <c r="H50" s="1"/>
      <c r="I50" s="2"/>
      <c r="J50" s="2"/>
      <c r="K50" s="2"/>
      <c r="L50" s="2"/>
      <c r="M50" s="119"/>
      <c r="N50" s="1"/>
      <c r="O50" s="1"/>
      <c r="P50" s="1"/>
    </row>
    <row r="51" spans="1:16" x14ac:dyDescent="0.35">
      <c r="A51" s="1"/>
      <c r="B51" s="1"/>
      <c r="C51" s="25"/>
      <c r="D51" s="1"/>
      <c r="E51" s="1"/>
      <c r="F51" s="1"/>
      <c r="G51" s="1"/>
      <c r="H51" s="1"/>
      <c r="I51" s="2"/>
      <c r="J51" s="2"/>
      <c r="K51" s="2"/>
      <c r="L51" s="2"/>
      <c r="M51" s="119"/>
      <c r="N51" s="1"/>
      <c r="O51" s="1"/>
      <c r="P51" s="1"/>
    </row>
    <row r="52" spans="1:16" x14ac:dyDescent="0.35">
      <c r="A52" s="1"/>
      <c r="B52" s="1"/>
      <c r="C52" s="25"/>
      <c r="D52" s="1"/>
      <c r="E52" s="1"/>
      <c r="F52" s="1"/>
      <c r="G52" s="1"/>
      <c r="H52" s="1"/>
      <c r="I52" s="2"/>
      <c r="J52" s="2"/>
      <c r="K52" s="2"/>
      <c r="L52" s="2"/>
      <c r="M52" s="119"/>
      <c r="N52" s="1"/>
      <c r="O52" s="1"/>
      <c r="P52" s="1"/>
    </row>
    <row r="53" spans="1:16" x14ac:dyDescent="0.35">
      <c r="A53" s="1"/>
      <c r="B53" s="1"/>
      <c r="C53" s="25"/>
      <c r="D53" s="1"/>
      <c r="E53" s="1"/>
      <c r="F53" s="1"/>
      <c r="G53" s="1"/>
      <c r="H53" s="1"/>
      <c r="I53" s="2"/>
      <c r="J53" s="2"/>
      <c r="K53" s="2"/>
      <c r="L53" s="2"/>
      <c r="M53" s="119"/>
      <c r="N53" s="1"/>
      <c r="O53" s="1"/>
      <c r="P53" s="1"/>
    </row>
    <row r="54" spans="1:16" x14ac:dyDescent="0.35">
      <c r="A54" s="1"/>
      <c r="B54" s="1"/>
      <c r="C54" s="25"/>
      <c r="D54" s="1"/>
      <c r="E54" s="1"/>
      <c r="F54" s="1"/>
      <c r="G54" s="1"/>
      <c r="H54" s="1"/>
      <c r="I54" s="2"/>
      <c r="J54" s="2"/>
      <c r="K54" s="2"/>
      <c r="L54" s="2"/>
      <c r="M54" s="119"/>
      <c r="N54" s="1"/>
      <c r="O54" s="1"/>
      <c r="P54" s="1"/>
    </row>
    <row r="55" spans="1:16" x14ac:dyDescent="0.35">
      <c r="A55" s="1"/>
      <c r="B55" s="1"/>
      <c r="C55" s="25"/>
      <c r="D55" s="1"/>
      <c r="E55" s="1"/>
      <c r="F55" s="1"/>
      <c r="G55" s="1"/>
      <c r="H55" s="1"/>
      <c r="I55" s="2"/>
      <c r="J55" s="2"/>
      <c r="K55" s="2"/>
      <c r="L55" s="2"/>
      <c r="M55" s="119"/>
      <c r="N55" s="1"/>
      <c r="O55" s="1"/>
      <c r="P55" s="1"/>
    </row>
    <row r="56" spans="1:16" x14ac:dyDescent="0.35">
      <c r="A56" s="1"/>
      <c r="B56" s="1"/>
      <c r="C56" s="25"/>
      <c r="D56" s="1"/>
      <c r="E56" s="1"/>
      <c r="F56" s="1"/>
      <c r="G56" s="1"/>
      <c r="H56" s="1"/>
      <c r="I56" s="2"/>
      <c r="J56" s="2"/>
      <c r="K56" s="2"/>
      <c r="L56" s="2"/>
      <c r="M56" s="119"/>
      <c r="N56" s="1"/>
      <c r="O56" s="1"/>
      <c r="P56" s="1"/>
    </row>
    <row r="57" spans="1:16" x14ac:dyDescent="0.35">
      <c r="A57" s="1"/>
      <c r="B57" s="1"/>
      <c r="C57" s="25"/>
      <c r="D57" s="1"/>
      <c r="E57" s="1"/>
      <c r="F57" s="1"/>
      <c r="G57" s="1"/>
      <c r="H57" s="1"/>
      <c r="I57" s="2"/>
      <c r="J57" s="2"/>
      <c r="K57" s="2"/>
      <c r="L57" s="2"/>
      <c r="M57" s="119"/>
      <c r="N57" s="1"/>
      <c r="O57" s="1"/>
      <c r="P57" s="1"/>
    </row>
    <row r="58" spans="1:16" x14ac:dyDescent="0.35">
      <c r="A58" s="1"/>
      <c r="B58" s="1"/>
      <c r="C58" s="25"/>
      <c r="D58" s="1"/>
      <c r="E58" s="1"/>
      <c r="F58" s="1"/>
      <c r="G58" s="1"/>
      <c r="H58" s="1"/>
      <c r="I58" s="2"/>
      <c r="J58" s="2"/>
      <c r="K58" s="2"/>
      <c r="L58" s="2"/>
      <c r="M58" s="119"/>
      <c r="N58" s="1"/>
      <c r="O58" s="1"/>
      <c r="P58" s="1"/>
    </row>
    <row r="59" spans="1:16" x14ac:dyDescent="0.35">
      <c r="A59" s="1"/>
      <c r="B59" s="1"/>
      <c r="C59" s="25"/>
      <c r="D59" s="1"/>
      <c r="E59" s="1"/>
      <c r="F59" s="1"/>
      <c r="G59" s="1"/>
      <c r="H59" s="1"/>
      <c r="I59" s="2"/>
      <c r="J59" s="2"/>
      <c r="K59" s="2"/>
      <c r="L59" s="2"/>
      <c r="M59" s="119"/>
      <c r="N59" s="1"/>
      <c r="O59" s="1"/>
      <c r="P59" s="1"/>
    </row>
    <row r="60" spans="1:16" x14ac:dyDescent="0.35">
      <c r="A60" s="1"/>
      <c r="B60" s="1"/>
      <c r="C60" s="25"/>
      <c r="D60" s="1"/>
      <c r="E60" s="1"/>
      <c r="F60" s="1"/>
      <c r="G60" s="1"/>
      <c r="H60" s="1"/>
      <c r="I60" s="2"/>
      <c r="J60" s="2"/>
      <c r="K60" s="2"/>
      <c r="L60" s="2"/>
      <c r="M60" s="119"/>
      <c r="N60" s="1"/>
      <c r="O60" s="1"/>
      <c r="P60" s="1"/>
    </row>
    <row r="61" spans="1:16" x14ac:dyDescent="0.35">
      <c r="A61" s="1"/>
      <c r="B61" s="1"/>
      <c r="C61" s="25"/>
      <c r="D61" s="1"/>
      <c r="E61" s="1"/>
      <c r="F61" s="1"/>
      <c r="G61" s="1"/>
      <c r="H61" s="1"/>
      <c r="I61" s="53"/>
      <c r="J61" s="53"/>
      <c r="K61" s="53"/>
      <c r="L61" s="53"/>
      <c r="M61" s="1"/>
      <c r="N61" s="1"/>
      <c r="O61" s="1"/>
      <c r="P61" s="1"/>
    </row>
    <row r="62" spans="1:16" x14ac:dyDescent="0.35">
      <c r="A62" s="1"/>
      <c r="B62" s="1"/>
      <c r="C62" s="25"/>
      <c r="D62" s="1"/>
      <c r="E62" s="1"/>
      <c r="F62" s="1"/>
      <c r="G62" s="1"/>
      <c r="H62" s="1"/>
      <c r="I62" s="2"/>
      <c r="J62" s="2"/>
      <c r="K62" s="2"/>
      <c r="L62" s="2"/>
      <c r="M62" s="119"/>
      <c r="N62" s="1"/>
      <c r="O62" s="1"/>
      <c r="P62" s="1"/>
    </row>
    <row r="63" spans="1:16" x14ac:dyDescent="0.35">
      <c r="A63" s="1"/>
      <c r="B63" s="1"/>
      <c r="C63" s="25"/>
      <c r="D63" s="1"/>
      <c r="E63" s="1"/>
      <c r="F63" s="1"/>
      <c r="G63" s="1"/>
      <c r="H63" s="1"/>
      <c r="I63" s="2"/>
      <c r="J63" s="2"/>
      <c r="K63" s="2"/>
      <c r="L63" s="2"/>
      <c r="M63" s="119"/>
      <c r="N63" s="1"/>
      <c r="O63" s="1"/>
      <c r="P63" s="1"/>
    </row>
    <row r="64" spans="1:16" x14ac:dyDescent="0.35">
      <c r="A64" s="1"/>
      <c r="B64" s="1"/>
      <c r="C64" s="25"/>
      <c r="D64" s="1"/>
      <c r="E64" s="1"/>
      <c r="F64" s="1"/>
      <c r="G64" s="1"/>
      <c r="H64" s="1"/>
      <c r="I64" s="2"/>
      <c r="J64" s="2"/>
      <c r="K64" s="2"/>
      <c r="L64" s="2"/>
      <c r="M64" s="119"/>
      <c r="N64" s="1"/>
      <c r="O64" s="1"/>
      <c r="P64" s="1"/>
    </row>
    <row r="65" spans="1:16" x14ac:dyDescent="0.35">
      <c r="A65" s="1"/>
      <c r="B65" s="1"/>
      <c r="C65" s="25"/>
      <c r="D65" s="1"/>
      <c r="E65" s="1"/>
      <c r="F65" s="1"/>
      <c r="G65" s="1"/>
      <c r="H65" s="1"/>
      <c r="I65" s="2"/>
      <c r="J65" s="2"/>
      <c r="K65" s="2"/>
      <c r="L65" s="2"/>
      <c r="M65" s="119"/>
      <c r="N65" s="1"/>
      <c r="O65" s="1"/>
      <c r="P65" s="1"/>
    </row>
    <row r="66" spans="1:16" x14ac:dyDescent="0.35">
      <c r="A66" s="1"/>
      <c r="B66" s="1"/>
      <c r="C66" s="25"/>
      <c r="D66" s="1"/>
      <c r="E66" s="1"/>
      <c r="F66" s="1"/>
      <c r="G66" s="1"/>
      <c r="H66" s="1"/>
      <c r="I66" s="2"/>
      <c r="J66" s="2"/>
      <c r="K66" s="2"/>
      <c r="L66" s="2"/>
      <c r="M66" s="119"/>
      <c r="N66" s="1"/>
      <c r="O66" s="1"/>
      <c r="P66" s="1"/>
    </row>
    <row r="67" spans="1:16" x14ac:dyDescent="0.35">
      <c r="A67" s="1"/>
      <c r="B67" s="1"/>
      <c r="C67" s="25"/>
      <c r="D67" s="1"/>
      <c r="E67" s="1"/>
      <c r="F67" s="1"/>
      <c r="G67" s="1"/>
      <c r="H67" s="1"/>
      <c r="I67" s="2"/>
      <c r="J67" s="2"/>
      <c r="K67" s="2"/>
      <c r="L67" s="2"/>
      <c r="M67" s="119"/>
      <c r="N67" s="1"/>
      <c r="O67" s="1"/>
      <c r="P67" s="1"/>
    </row>
    <row r="68" spans="1:16" x14ac:dyDescent="0.35">
      <c r="A68" s="1"/>
      <c r="B68" s="1"/>
      <c r="C68" s="25"/>
      <c r="D68" s="1"/>
      <c r="E68" s="1"/>
      <c r="F68" s="1"/>
      <c r="G68" s="1"/>
      <c r="H68" s="1"/>
      <c r="I68" s="2"/>
      <c r="J68" s="2"/>
      <c r="K68" s="2"/>
      <c r="L68" s="2"/>
      <c r="M68" s="119"/>
      <c r="N68" s="1"/>
      <c r="O68" s="1"/>
      <c r="P68" s="1"/>
    </row>
    <row r="69" spans="1:16" x14ac:dyDescent="0.35">
      <c r="A69" s="1"/>
      <c r="B69" s="1"/>
      <c r="C69" s="25"/>
      <c r="D69" s="1"/>
      <c r="E69" s="1"/>
      <c r="F69" s="1"/>
      <c r="G69" s="1"/>
      <c r="H69" s="1"/>
      <c r="I69" s="2"/>
      <c r="J69" s="2"/>
      <c r="K69" s="2"/>
      <c r="L69" s="2"/>
      <c r="M69" s="33"/>
      <c r="N69" s="1"/>
      <c r="O69" s="1"/>
      <c r="P69" s="1"/>
    </row>
    <row r="70" spans="1:16" x14ac:dyDescent="0.35">
      <c r="A70" s="1"/>
      <c r="B70" s="1"/>
      <c r="C70" s="25"/>
      <c r="D70" s="1"/>
      <c r="E70" s="1"/>
      <c r="F70" s="1"/>
      <c r="G70" s="1"/>
      <c r="H70" s="1"/>
      <c r="I70" s="2"/>
      <c r="J70" s="2"/>
      <c r="K70" s="2"/>
      <c r="L70" s="2"/>
      <c r="M70" s="33"/>
      <c r="N70" s="1"/>
      <c r="O70" s="1"/>
      <c r="P70" s="1"/>
    </row>
    <row r="71" spans="1:16" x14ac:dyDescent="0.35">
      <c r="A71" s="1"/>
      <c r="B71" s="1"/>
      <c r="C71" s="25"/>
      <c r="D71" s="1"/>
      <c r="E71" s="1"/>
      <c r="F71" s="1"/>
      <c r="G71" s="1"/>
      <c r="H71" s="1"/>
      <c r="I71" s="2"/>
      <c r="J71" s="2"/>
      <c r="K71" s="2"/>
      <c r="L71" s="2"/>
      <c r="M71" s="33"/>
      <c r="N71" s="1"/>
      <c r="O71" s="1"/>
      <c r="P71" s="1"/>
    </row>
    <row r="72" spans="1:16" x14ac:dyDescent="0.35">
      <c r="A72" s="1"/>
      <c r="B72" s="1"/>
      <c r="C72" s="25"/>
      <c r="D72" s="1"/>
      <c r="E72" s="1"/>
      <c r="F72" s="1"/>
      <c r="G72" s="1"/>
      <c r="H72" s="1"/>
      <c r="I72" s="2"/>
      <c r="J72" s="2"/>
      <c r="K72" s="2"/>
      <c r="L72" s="2"/>
      <c r="M72" s="119"/>
      <c r="N72" s="1"/>
      <c r="O72" s="1"/>
      <c r="P72" s="1"/>
    </row>
    <row r="73" spans="1:16" x14ac:dyDescent="0.35">
      <c r="A73" s="1"/>
      <c r="B73" s="1"/>
      <c r="C73" s="25"/>
      <c r="D73" s="1"/>
      <c r="E73" s="1"/>
      <c r="F73" s="1"/>
      <c r="G73" s="1"/>
      <c r="H73" s="1"/>
      <c r="I73" s="2"/>
      <c r="J73" s="2"/>
      <c r="K73" s="2"/>
      <c r="L73" s="2"/>
      <c r="M73" s="119"/>
      <c r="N73" s="1"/>
      <c r="O73" s="1"/>
      <c r="P73" s="1"/>
    </row>
    <row r="74" spans="1:16" x14ac:dyDescent="0.35">
      <c r="A74" s="1"/>
      <c r="B74" s="1"/>
      <c r="C74" s="25"/>
      <c r="D74" s="1"/>
      <c r="E74" s="1"/>
      <c r="F74" s="1"/>
      <c r="G74" s="1"/>
      <c r="H74" s="1"/>
      <c r="I74" s="2"/>
      <c r="J74" s="2"/>
      <c r="K74" s="2"/>
      <c r="L74" s="2"/>
      <c r="M74" s="119"/>
      <c r="N74" s="1"/>
      <c r="O74" s="1"/>
      <c r="P74" s="1"/>
    </row>
    <row r="75" spans="1:16" x14ac:dyDescent="0.35">
      <c r="A75" s="1"/>
      <c r="B75" s="1"/>
      <c r="C75" s="25"/>
      <c r="D75" s="1"/>
      <c r="E75" s="1"/>
      <c r="F75" s="1"/>
      <c r="G75" s="1"/>
      <c r="H75" s="1"/>
      <c r="I75" s="2"/>
      <c r="J75" s="2"/>
      <c r="K75" s="2"/>
      <c r="L75" s="2"/>
      <c r="M75" s="119"/>
      <c r="N75" s="1"/>
      <c r="O75" s="1"/>
      <c r="P75" s="1"/>
    </row>
    <row r="76" spans="1:16" x14ac:dyDescent="0.35">
      <c r="A76" s="1"/>
      <c r="B76" s="1"/>
      <c r="C76" s="25"/>
      <c r="D76" s="1"/>
      <c r="E76" s="1"/>
      <c r="F76" s="1"/>
      <c r="G76" s="1"/>
      <c r="H76" s="1"/>
      <c r="I76" s="2"/>
      <c r="J76" s="2"/>
      <c r="K76" s="2"/>
      <c r="L76" s="2"/>
      <c r="M76" s="1"/>
      <c r="N76" s="1"/>
      <c r="O76" s="1"/>
      <c r="P76" s="1"/>
    </row>
    <row r="77" spans="1:16" x14ac:dyDescent="0.35">
      <c r="A77" s="1"/>
      <c r="B77" s="1"/>
      <c r="C77" s="25"/>
      <c r="D77" s="1"/>
      <c r="E77" s="1"/>
      <c r="F77" s="1"/>
      <c r="G77" s="1"/>
      <c r="H77" s="1"/>
      <c r="I77" s="2"/>
      <c r="J77" s="2"/>
      <c r="K77" s="2"/>
      <c r="L77" s="2"/>
      <c r="M77" s="119"/>
      <c r="N77" s="1"/>
      <c r="O77" s="1"/>
      <c r="P77" s="1"/>
    </row>
    <row r="78" spans="1:16" x14ac:dyDescent="0.35">
      <c r="A78" s="1"/>
      <c r="B78" s="1"/>
      <c r="C78" s="25"/>
      <c r="D78" s="1"/>
      <c r="E78" s="1"/>
      <c r="F78" s="1"/>
      <c r="G78" s="1"/>
      <c r="H78" s="1"/>
      <c r="I78" s="2"/>
      <c r="J78" s="2"/>
      <c r="K78" s="2"/>
      <c r="L78" s="2"/>
      <c r="M78" s="119"/>
      <c r="N78" s="1"/>
      <c r="O78" s="1"/>
      <c r="P78" s="1"/>
    </row>
    <row r="79" spans="1:16" x14ac:dyDescent="0.35">
      <c r="A79" s="1"/>
      <c r="B79" s="1"/>
      <c r="C79" s="25"/>
      <c r="D79" s="1"/>
      <c r="E79" s="1"/>
      <c r="F79" s="1"/>
      <c r="G79" s="1"/>
      <c r="H79" s="1"/>
      <c r="I79" s="2"/>
      <c r="J79" s="2"/>
      <c r="K79" s="2"/>
      <c r="L79" s="2"/>
      <c r="M79" s="119"/>
      <c r="N79" s="1"/>
      <c r="O79" s="1"/>
      <c r="P79" s="1"/>
    </row>
    <row r="80" spans="1:16" x14ac:dyDescent="0.35">
      <c r="A80" s="1"/>
      <c r="B80" s="1"/>
      <c r="C80" s="25"/>
      <c r="D80" s="1"/>
      <c r="E80" s="1"/>
      <c r="F80" s="1"/>
      <c r="G80" s="1"/>
      <c r="H80" s="1"/>
      <c r="I80" s="2"/>
      <c r="J80" s="2"/>
      <c r="K80" s="2"/>
      <c r="L80" s="2"/>
      <c r="M80" s="119"/>
      <c r="N80" s="1"/>
      <c r="O80" s="1"/>
      <c r="P80" s="1"/>
    </row>
    <row r="81" spans="1:16" x14ac:dyDescent="0.35">
      <c r="A81" s="1"/>
      <c r="B81" s="1"/>
      <c r="C81" s="25"/>
      <c r="D81" s="1"/>
      <c r="E81" s="1"/>
      <c r="F81" s="1"/>
      <c r="G81" s="1"/>
      <c r="H81" s="1"/>
      <c r="I81" s="2"/>
      <c r="J81" s="2"/>
      <c r="K81" s="2"/>
      <c r="L81" s="2"/>
      <c r="M81" s="119"/>
      <c r="N81" s="1"/>
      <c r="O81" s="1"/>
      <c r="P81" s="1"/>
    </row>
    <row r="82" spans="1:16" x14ac:dyDescent="0.35">
      <c r="A82" s="1"/>
      <c r="B82" s="1"/>
      <c r="C82" s="25"/>
      <c r="D82" s="1"/>
      <c r="E82" s="1"/>
      <c r="F82" s="1"/>
      <c r="G82" s="1"/>
      <c r="H82" s="1"/>
      <c r="I82" s="2"/>
      <c r="J82" s="2"/>
      <c r="K82" s="2"/>
      <c r="L82" s="2"/>
      <c r="M82" s="1"/>
      <c r="N82" s="1"/>
      <c r="O82" s="1"/>
      <c r="P82" s="1"/>
    </row>
    <row r="83" spans="1:16" x14ac:dyDescent="0.35">
      <c r="A83" s="1"/>
      <c r="B83" s="1"/>
      <c r="C83" s="25"/>
      <c r="D83" s="1"/>
      <c r="E83" s="1"/>
      <c r="F83" s="1"/>
      <c r="G83" s="1"/>
      <c r="H83" s="1"/>
      <c r="I83" s="2"/>
      <c r="J83" s="2"/>
      <c r="K83" s="2"/>
      <c r="L83" s="2"/>
      <c r="M83" s="119"/>
      <c r="N83" s="1"/>
      <c r="O83" s="1"/>
      <c r="P83" s="1"/>
    </row>
    <row r="84" spans="1:16" x14ac:dyDescent="0.35">
      <c r="A84" s="1"/>
      <c r="B84" s="1"/>
      <c r="C84" s="25"/>
      <c r="D84" s="1"/>
      <c r="E84" s="1"/>
      <c r="F84" s="1"/>
      <c r="G84" s="1"/>
      <c r="H84" s="1"/>
      <c r="I84" s="2"/>
      <c r="J84" s="2"/>
      <c r="K84" s="2"/>
      <c r="L84" s="2"/>
      <c r="M84" s="119"/>
      <c r="N84" s="1"/>
      <c r="O84" s="1"/>
      <c r="P84" s="1"/>
    </row>
    <row r="85" spans="1:16" x14ac:dyDescent="0.35">
      <c r="A85" s="1"/>
      <c r="B85" s="1"/>
      <c r="C85" s="25"/>
      <c r="D85" s="1"/>
      <c r="E85" s="1"/>
      <c r="F85" s="1"/>
      <c r="G85" s="1"/>
      <c r="H85" s="1"/>
      <c r="I85" s="2"/>
      <c r="J85" s="2"/>
      <c r="K85" s="2"/>
      <c r="L85" s="2"/>
      <c r="M85" s="119"/>
      <c r="N85" s="1"/>
      <c r="O85" s="1"/>
      <c r="P85" s="1"/>
    </row>
    <row r="86" spans="1:16" x14ac:dyDescent="0.35">
      <c r="A86" s="1"/>
      <c r="B86" s="1"/>
      <c r="C86" s="25"/>
      <c r="D86" s="1"/>
      <c r="E86" s="1"/>
      <c r="F86" s="1"/>
      <c r="G86" s="1"/>
      <c r="H86" s="1"/>
      <c r="I86" s="2"/>
      <c r="J86" s="2"/>
      <c r="K86" s="2"/>
      <c r="L86" s="2"/>
      <c r="M86" s="119"/>
      <c r="N86" s="1"/>
      <c r="O86" s="1"/>
      <c r="P86" s="1"/>
    </row>
    <row r="87" spans="1:16" x14ac:dyDescent="0.35">
      <c r="A87" s="1"/>
      <c r="B87" s="1"/>
      <c r="C87" s="25"/>
      <c r="D87" s="1"/>
      <c r="E87" s="1"/>
      <c r="F87" s="1"/>
      <c r="G87" s="1"/>
      <c r="H87" s="1"/>
      <c r="I87" s="2"/>
      <c r="J87" s="2"/>
      <c r="K87" s="2"/>
      <c r="L87" s="2"/>
      <c r="M87" s="119"/>
      <c r="N87" s="1"/>
      <c r="O87" s="1"/>
      <c r="P87" s="1"/>
    </row>
    <row r="88" spans="1:16" x14ac:dyDescent="0.35">
      <c r="A88" s="1"/>
      <c r="B88" s="1"/>
      <c r="C88" s="25"/>
      <c r="D88" s="1"/>
      <c r="E88" s="1"/>
      <c r="F88" s="1"/>
      <c r="G88" s="1"/>
      <c r="H88" s="1"/>
      <c r="I88" s="2"/>
      <c r="J88" s="2"/>
      <c r="K88" s="2"/>
      <c r="L88" s="2"/>
      <c r="M88" s="119"/>
      <c r="N88" s="1"/>
      <c r="O88" s="1"/>
      <c r="P88" s="1"/>
    </row>
    <row r="89" spans="1:16" x14ac:dyDescent="0.35">
      <c r="A89" s="1"/>
      <c r="B89" s="1"/>
      <c r="C89" s="25"/>
      <c r="D89" s="1"/>
      <c r="E89" s="1"/>
      <c r="F89" s="1"/>
      <c r="G89" s="1"/>
      <c r="H89" s="1"/>
      <c r="I89" s="2"/>
      <c r="J89" s="2"/>
      <c r="K89" s="2"/>
      <c r="L89" s="2"/>
      <c r="M89" s="119"/>
      <c r="N89" s="1"/>
      <c r="O89" s="1"/>
      <c r="P89" s="1"/>
    </row>
    <row r="90" spans="1:16" x14ac:dyDescent="0.35">
      <c r="A90" s="1"/>
      <c r="B90" s="1"/>
      <c r="C90" s="25"/>
      <c r="D90" s="1"/>
      <c r="E90" s="1"/>
      <c r="F90" s="1"/>
      <c r="G90" s="1"/>
      <c r="H90" s="1"/>
      <c r="I90" s="2"/>
      <c r="J90" s="2"/>
      <c r="K90" s="2"/>
      <c r="L90" s="2"/>
      <c r="M90" s="119"/>
      <c r="N90" s="1"/>
      <c r="O90" s="1"/>
      <c r="P90" s="1"/>
    </row>
    <row r="91" spans="1:16" x14ac:dyDescent="0.35">
      <c r="A91" s="1"/>
      <c r="B91" s="1"/>
      <c r="C91" s="25"/>
      <c r="D91" s="1"/>
      <c r="E91" s="1"/>
      <c r="F91" s="1"/>
      <c r="G91" s="1"/>
      <c r="H91" s="1"/>
      <c r="I91" s="2"/>
      <c r="J91" s="2"/>
      <c r="K91" s="2"/>
      <c r="L91" s="2"/>
      <c r="M91" s="119"/>
      <c r="N91" s="1"/>
      <c r="O91" s="1"/>
      <c r="P91" s="1"/>
    </row>
    <row r="92" spans="1:16" x14ac:dyDescent="0.35">
      <c r="A92" s="1"/>
      <c r="B92" s="1"/>
      <c r="C92" s="25"/>
      <c r="D92" s="1"/>
      <c r="E92" s="1"/>
      <c r="F92" s="1"/>
      <c r="G92" s="1"/>
      <c r="H92" s="1"/>
      <c r="I92" s="2"/>
      <c r="J92" s="2"/>
      <c r="K92" s="2"/>
      <c r="L92" s="2"/>
      <c r="M92" s="119"/>
      <c r="N92" s="1"/>
      <c r="O92" s="1"/>
      <c r="P92" s="1"/>
    </row>
    <row r="93" spans="1:16" x14ac:dyDescent="0.35">
      <c r="A93" s="1"/>
      <c r="B93" s="1"/>
      <c r="C93" s="25"/>
      <c r="D93" s="1"/>
      <c r="E93" s="1"/>
      <c r="F93" s="1"/>
      <c r="G93" s="1"/>
      <c r="H93" s="1"/>
      <c r="I93" s="2"/>
      <c r="J93" s="2"/>
      <c r="K93" s="2"/>
      <c r="L93" s="2"/>
      <c r="M93" s="119"/>
      <c r="N93" s="1"/>
      <c r="O93" s="1"/>
      <c r="P93" s="1"/>
    </row>
    <row r="94" spans="1:16" x14ac:dyDescent="0.35">
      <c r="A94" s="1"/>
      <c r="B94" s="1"/>
      <c r="C94" s="25"/>
      <c r="D94" s="1"/>
      <c r="E94" s="1"/>
      <c r="F94" s="1"/>
      <c r="G94" s="1"/>
      <c r="H94" s="1"/>
      <c r="I94" s="2"/>
      <c r="J94" s="2"/>
      <c r="K94" s="2"/>
      <c r="L94" s="2"/>
      <c r="M94" s="119"/>
      <c r="N94" s="1"/>
      <c r="O94" s="1"/>
      <c r="P94" s="1"/>
    </row>
    <row r="95" spans="1:16" x14ac:dyDescent="0.35">
      <c r="A95" s="1"/>
      <c r="B95" s="1"/>
      <c r="C95" s="25"/>
      <c r="D95" s="1"/>
      <c r="E95" s="1"/>
      <c r="F95" s="1"/>
      <c r="G95" s="1"/>
      <c r="H95" s="1"/>
      <c r="I95" s="2"/>
      <c r="J95" s="2"/>
      <c r="K95" s="2"/>
      <c r="L95" s="2"/>
      <c r="M95" s="119"/>
      <c r="N95" s="1"/>
      <c r="O95" s="1"/>
      <c r="P95" s="1"/>
    </row>
    <row r="96" spans="1:16" x14ac:dyDescent="0.35">
      <c r="A96" s="1"/>
      <c r="B96" s="1"/>
      <c r="C96" s="25"/>
      <c r="D96" s="1"/>
      <c r="E96" s="1"/>
      <c r="F96" s="1"/>
      <c r="G96" s="1"/>
      <c r="H96" s="1"/>
      <c r="I96" s="2"/>
      <c r="J96" s="2"/>
      <c r="K96" s="2"/>
      <c r="L96" s="2"/>
      <c r="M96" s="119"/>
      <c r="N96" s="1"/>
      <c r="O96" s="1"/>
      <c r="P96" s="1"/>
    </row>
    <row r="97" spans="1:16" x14ac:dyDescent="0.35">
      <c r="A97" s="1"/>
      <c r="B97" s="1"/>
      <c r="C97" s="25"/>
      <c r="D97" s="1"/>
      <c r="E97" s="1"/>
      <c r="F97" s="1"/>
      <c r="G97" s="1"/>
      <c r="H97" s="1"/>
      <c r="I97" s="2"/>
      <c r="J97" s="2"/>
      <c r="K97" s="2"/>
      <c r="L97" s="2"/>
      <c r="M97" s="119"/>
      <c r="N97" s="1"/>
      <c r="O97" s="1"/>
      <c r="P97" s="1"/>
    </row>
    <row r="98" spans="1:16" x14ac:dyDescent="0.35">
      <c r="A98" s="1"/>
      <c r="B98" s="1"/>
      <c r="C98" s="25"/>
      <c r="D98" s="1"/>
      <c r="E98" s="1"/>
      <c r="F98" s="1"/>
      <c r="G98" s="1"/>
      <c r="H98" s="1"/>
      <c r="I98" s="2"/>
      <c r="J98" s="2"/>
      <c r="K98" s="2"/>
      <c r="L98" s="2"/>
      <c r="M98" s="119"/>
      <c r="N98" s="1"/>
      <c r="O98" s="1"/>
      <c r="P98" s="1"/>
    </row>
    <row r="99" spans="1:16" x14ac:dyDescent="0.35">
      <c r="A99" s="1"/>
      <c r="B99" s="1"/>
      <c r="C99" s="25"/>
      <c r="D99" s="1"/>
      <c r="E99" s="1"/>
      <c r="F99" s="1"/>
      <c r="G99" s="1"/>
      <c r="H99" s="1"/>
      <c r="I99" s="2"/>
      <c r="J99" s="2"/>
      <c r="K99" s="2"/>
      <c r="L99" s="2"/>
      <c r="M99" s="119"/>
      <c r="N99" s="1"/>
      <c r="O99" s="1"/>
      <c r="P99" s="1"/>
    </row>
    <row r="100" spans="1:16" x14ac:dyDescent="0.35">
      <c r="A100" s="1"/>
      <c r="B100" s="1"/>
      <c r="C100" s="25"/>
      <c r="D100" s="1"/>
      <c r="E100" s="1"/>
      <c r="F100" s="1"/>
      <c r="G100" s="1"/>
      <c r="H100" s="1"/>
      <c r="I100" s="2"/>
      <c r="J100" s="2"/>
      <c r="K100" s="2"/>
      <c r="L100" s="2"/>
      <c r="M100" s="119"/>
      <c r="N100" s="1"/>
      <c r="O100" s="1"/>
      <c r="P100" s="1"/>
    </row>
    <row r="101" spans="1:16" x14ac:dyDescent="0.35">
      <c r="A101" s="1"/>
      <c r="B101" s="1"/>
      <c r="C101" s="25"/>
      <c r="D101" s="1"/>
      <c r="E101" s="1"/>
      <c r="F101" s="1"/>
      <c r="G101" s="1"/>
      <c r="H101" s="1"/>
      <c r="I101" s="2"/>
      <c r="J101" s="2"/>
      <c r="K101" s="2"/>
      <c r="L101" s="2"/>
      <c r="M101" s="119"/>
      <c r="N101" s="1"/>
      <c r="O101" s="1"/>
      <c r="P101" s="1"/>
    </row>
    <row r="102" spans="1:16" x14ac:dyDescent="0.35">
      <c r="A102" s="1"/>
      <c r="B102" s="1"/>
      <c r="C102" s="25"/>
      <c r="D102" s="1"/>
      <c r="E102" s="1"/>
      <c r="F102" s="1"/>
      <c r="G102" s="1"/>
      <c r="H102" s="1"/>
      <c r="I102" s="2"/>
      <c r="J102" s="2"/>
      <c r="K102" s="2"/>
      <c r="L102" s="2"/>
      <c r="M102" s="119"/>
      <c r="N102" s="1"/>
      <c r="O102" s="1"/>
      <c r="P102" s="1"/>
    </row>
    <row r="103" spans="1:16" x14ac:dyDescent="0.35">
      <c r="A103" s="1"/>
      <c r="B103" s="1"/>
      <c r="C103" s="25"/>
      <c r="D103" s="1"/>
      <c r="E103" s="1"/>
      <c r="F103" s="1"/>
      <c r="G103" s="1"/>
      <c r="H103" s="1"/>
      <c r="I103" s="2"/>
      <c r="J103" s="2"/>
      <c r="K103" s="2"/>
      <c r="L103" s="2"/>
      <c r="M103" s="119"/>
      <c r="N103" s="1"/>
      <c r="O103" s="1"/>
      <c r="P103" s="1"/>
    </row>
    <row r="104" spans="1:16" x14ac:dyDescent="0.35">
      <c r="A104" s="1"/>
      <c r="B104" s="1"/>
      <c r="C104" s="25"/>
      <c r="D104" s="1"/>
      <c r="E104" s="1"/>
      <c r="F104" s="1"/>
      <c r="G104" s="1"/>
      <c r="H104" s="1"/>
      <c r="I104" s="2"/>
      <c r="J104" s="2"/>
      <c r="K104" s="2"/>
      <c r="L104" s="2"/>
      <c r="M104" s="119"/>
      <c r="N104" s="1"/>
      <c r="O104" s="1"/>
      <c r="P104" s="1"/>
    </row>
    <row r="105" spans="1:16" x14ac:dyDescent="0.35">
      <c r="A105" s="1"/>
      <c r="B105" s="1"/>
      <c r="C105" s="25"/>
      <c r="D105" s="1"/>
      <c r="E105" s="1"/>
      <c r="F105" s="1"/>
      <c r="G105" s="1"/>
      <c r="H105" s="1"/>
      <c r="I105" s="2"/>
      <c r="J105" s="2"/>
      <c r="K105" s="2"/>
      <c r="L105" s="2"/>
      <c r="M105" s="119"/>
      <c r="N105" s="1"/>
      <c r="O105" s="1"/>
      <c r="P105" s="1"/>
    </row>
    <row r="106" spans="1:16" x14ac:dyDescent="0.35">
      <c r="A106" s="1"/>
      <c r="B106" s="1"/>
      <c r="C106" s="25"/>
      <c r="D106" s="1"/>
      <c r="E106" s="1"/>
      <c r="F106" s="1"/>
      <c r="G106" s="1"/>
      <c r="H106" s="1"/>
      <c r="I106" s="2"/>
      <c r="J106" s="2"/>
      <c r="K106" s="2"/>
      <c r="L106" s="2"/>
      <c r="M106" s="119"/>
      <c r="N106" s="1"/>
      <c r="O106" s="1"/>
      <c r="P106" s="1"/>
    </row>
    <row r="107" spans="1:16" x14ac:dyDescent="0.35">
      <c r="A107" s="1"/>
      <c r="B107" s="1"/>
      <c r="C107" s="25"/>
      <c r="D107" s="1"/>
      <c r="E107" s="1"/>
      <c r="F107" s="1"/>
      <c r="G107" s="1"/>
      <c r="H107" s="1"/>
      <c r="I107" s="2"/>
      <c r="J107" s="2"/>
      <c r="K107" s="2"/>
      <c r="L107" s="2"/>
      <c r="M107" s="119"/>
      <c r="N107" s="1"/>
      <c r="O107" s="1"/>
      <c r="P107" s="1"/>
    </row>
    <row r="108" spans="1:16" x14ac:dyDescent="0.35">
      <c r="A108" s="1"/>
      <c r="B108" s="1"/>
      <c r="C108" s="25"/>
      <c r="D108" s="1"/>
      <c r="E108" s="1"/>
      <c r="F108" s="1"/>
      <c r="G108" s="1"/>
      <c r="H108" s="1"/>
      <c r="I108" s="2"/>
      <c r="J108" s="2"/>
      <c r="K108" s="2"/>
      <c r="L108" s="2"/>
      <c r="M108" s="119"/>
      <c r="N108" s="1"/>
      <c r="O108" s="1"/>
      <c r="P108" s="1"/>
    </row>
    <row r="109" spans="1:16" x14ac:dyDescent="0.35">
      <c r="A109" s="1"/>
      <c r="B109" s="1"/>
      <c r="C109" s="25"/>
      <c r="D109" s="1"/>
      <c r="E109" s="1"/>
      <c r="F109" s="1"/>
      <c r="G109" s="1"/>
      <c r="H109" s="1"/>
      <c r="I109" s="2"/>
      <c r="J109" s="2"/>
      <c r="K109" s="2"/>
      <c r="L109" s="2"/>
      <c r="M109" s="119"/>
      <c r="N109" s="1"/>
      <c r="O109" s="1"/>
      <c r="P109" s="1"/>
    </row>
    <row r="110" spans="1:16" x14ac:dyDescent="0.35">
      <c r="A110" s="1"/>
      <c r="B110" s="1"/>
      <c r="C110" s="25"/>
      <c r="D110" s="1"/>
      <c r="E110" s="1"/>
      <c r="F110" s="1"/>
      <c r="G110" s="1"/>
      <c r="H110" s="1"/>
      <c r="I110" s="2"/>
      <c r="J110" s="2"/>
      <c r="K110" s="2"/>
      <c r="L110" s="2"/>
      <c r="M110" s="119"/>
      <c r="N110" s="1"/>
      <c r="O110" s="1"/>
      <c r="P110" s="1"/>
    </row>
    <row r="111" spans="1:16" x14ac:dyDescent="0.35">
      <c r="A111" s="1"/>
      <c r="B111" s="1"/>
      <c r="C111" s="25"/>
      <c r="D111" s="1"/>
      <c r="E111" s="1"/>
      <c r="F111" s="1"/>
      <c r="G111" s="1"/>
      <c r="H111" s="1"/>
      <c r="I111" s="2"/>
      <c r="J111" s="2"/>
      <c r="K111" s="2"/>
      <c r="L111" s="2"/>
      <c r="M111" s="119"/>
      <c r="N111" s="1"/>
      <c r="O111" s="1"/>
      <c r="P111" s="1"/>
    </row>
    <row r="112" spans="1:16" x14ac:dyDescent="0.35">
      <c r="A112" s="1"/>
      <c r="B112" s="1"/>
      <c r="C112" s="25"/>
      <c r="D112" s="1"/>
      <c r="E112" s="1"/>
      <c r="F112" s="1"/>
      <c r="G112" s="1"/>
      <c r="H112" s="1"/>
      <c r="I112" s="2"/>
      <c r="J112" s="2"/>
      <c r="K112" s="2"/>
      <c r="L112" s="2"/>
      <c r="M112" s="119"/>
      <c r="N112" s="1"/>
      <c r="O112" s="1"/>
      <c r="P112" s="1"/>
    </row>
    <row r="113" spans="1:16" x14ac:dyDescent="0.35">
      <c r="A113" s="1"/>
      <c r="B113" s="1"/>
      <c r="C113" s="25"/>
      <c r="D113" s="1"/>
      <c r="E113" s="1"/>
      <c r="F113" s="1"/>
      <c r="G113" s="1"/>
      <c r="H113" s="1"/>
      <c r="I113" s="2"/>
      <c r="J113" s="2"/>
      <c r="K113" s="2"/>
      <c r="L113" s="2"/>
      <c r="M113" s="119"/>
      <c r="N113" s="1"/>
      <c r="O113" s="1"/>
      <c r="P113" s="1"/>
    </row>
    <row r="114" spans="1:16" x14ac:dyDescent="0.35">
      <c r="A114" s="1"/>
      <c r="B114" s="1"/>
      <c r="C114" s="25"/>
      <c r="D114" s="1"/>
      <c r="E114" s="1"/>
      <c r="F114" s="1"/>
      <c r="G114" s="1"/>
      <c r="H114" s="1"/>
      <c r="I114" s="2"/>
      <c r="J114" s="2"/>
      <c r="K114" s="2"/>
      <c r="L114" s="2"/>
      <c r="M114" s="119"/>
      <c r="N114" s="1"/>
      <c r="O114" s="1"/>
      <c r="P114" s="1"/>
    </row>
    <row r="115" spans="1:16" x14ac:dyDescent="0.35">
      <c r="A115" s="1"/>
      <c r="B115" s="1"/>
      <c r="C115" s="25"/>
      <c r="D115" s="1"/>
      <c r="E115" s="1"/>
      <c r="F115" s="1"/>
      <c r="G115" s="1"/>
      <c r="H115" s="1"/>
      <c r="I115" s="2"/>
      <c r="J115" s="2"/>
      <c r="K115" s="2"/>
      <c r="L115" s="2"/>
      <c r="M115" s="119"/>
      <c r="N115" s="1"/>
      <c r="O115" s="1"/>
      <c r="P115" s="1"/>
    </row>
    <row r="116" spans="1:16" x14ac:dyDescent="0.35">
      <c r="A116" s="1"/>
      <c r="B116" s="1"/>
      <c r="C116" s="25"/>
      <c r="D116" s="1"/>
      <c r="E116" s="1"/>
      <c r="F116" s="1"/>
      <c r="G116" s="1"/>
      <c r="H116" s="1"/>
      <c r="I116" s="2"/>
      <c r="J116" s="2"/>
      <c r="K116" s="2"/>
      <c r="L116" s="2"/>
      <c r="M116" s="119"/>
      <c r="N116" s="1"/>
      <c r="O116" s="1"/>
      <c r="P116" s="1"/>
    </row>
    <row r="117" spans="1:16" x14ac:dyDescent="0.35">
      <c r="A117" s="1"/>
      <c r="B117" s="1"/>
      <c r="C117" s="25"/>
      <c r="D117" s="1"/>
      <c r="E117" s="1"/>
      <c r="F117" s="1"/>
      <c r="G117" s="1"/>
      <c r="H117" s="1"/>
      <c r="I117" s="2"/>
      <c r="J117" s="2"/>
      <c r="K117" s="2"/>
      <c r="L117" s="2"/>
      <c r="M117" s="119"/>
      <c r="N117" s="1"/>
      <c r="O117" s="1"/>
      <c r="P117" s="1"/>
    </row>
    <row r="118" spans="1:16" x14ac:dyDescent="0.35">
      <c r="A118" s="1"/>
      <c r="B118" s="1"/>
      <c r="C118" s="25"/>
      <c r="D118" s="1"/>
      <c r="E118" s="1"/>
      <c r="F118" s="1"/>
      <c r="G118" s="1"/>
      <c r="H118" s="1"/>
      <c r="I118" s="2"/>
      <c r="J118" s="2"/>
      <c r="K118" s="2"/>
      <c r="L118" s="2"/>
      <c r="M118" s="119"/>
      <c r="N118" s="1"/>
      <c r="O118" s="1"/>
      <c r="P118" s="1"/>
    </row>
    <row r="119" spans="1:16" x14ac:dyDescent="0.35">
      <c r="A119" s="1"/>
      <c r="B119" s="1"/>
      <c r="C119" s="25"/>
      <c r="D119" s="1"/>
      <c r="E119" s="1"/>
      <c r="F119" s="1"/>
      <c r="G119" s="1"/>
      <c r="H119" s="1"/>
      <c r="I119" s="2"/>
      <c r="J119" s="2"/>
      <c r="K119" s="2"/>
      <c r="L119" s="2"/>
      <c r="M119" s="119"/>
      <c r="N119" s="1"/>
      <c r="O119" s="1"/>
      <c r="P119" s="1"/>
    </row>
    <row r="120" spans="1:16" x14ac:dyDescent="0.35">
      <c r="A120" s="1"/>
      <c r="B120" s="1"/>
      <c r="C120" s="25"/>
      <c r="D120" s="1"/>
      <c r="E120" s="1"/>
      <c r="F120" s="1"/>
      <c r="G120" s="1"/>
      <c r="H120" s="1"/>
      <c r="I120" s="2"/>
      <c r="J120" s="2"/>
      <c r="K120" s="2"/>
      <c r="L120" s="2"/>
      <c r="M120" s="119"/>
      <c r="N120" s="1"/>
      <c r="O120" s="1"/>
      <c r="P120" s="1"/>
    </row>
    <row r="121" spans="1:16" x14ac:dyDescent="0.35">
      <c r="A121" s="1"/>
      <c r="B121" s="1"/>
      <c r="C121" s="25"/>
      <c r="D121" s="1"/>
      <c r="E121" s="1"/>
      <c r="F121" s="1"/>
      <c r="G121" s="1"/>
      <c r="H121" s="1"/>
      <c r="I121" s="2"/>
      <c r="J121" s="2"/>
      <c r="K121" s="2"/>
      <c r="L121" s="2"/>
      <c r="M121" s="119"/>
      <c r="N121" s="1"/>
      <c r="O121" s="1"/>
      <c r="P121" s="1"/>
    </row>
    <row r="122" spans="1:16" x14ac:dyDescent="0.35">
      <c r="A122" s="1"/>
      <c r="B122" s="1"/>
      <c r="C122" s="25"/>
      <c r="D122" s="1"/>
      <c r="E122" s="1"/>
      <c r="F122" s="1"/>
      <c r="G122" s="1"/>
      <c r="H122" s="1"/>
      <c r="I122" s="2"/>
      <c r="J122" s="2"/>
      <c r="K122" s="2"/>
      <c r="L122" s="2"/>
      <c r="M122" s="119"/>
      <c r="N122" s="1"/>
      <c r="O122" s="1"/>
      <c r="P122" s="1"/>
    </row>
    <row r="123" spans="1:16" x14ac:dyDescent="0.35">
      <c r="A123" s="1"/>
      <c r="B123" s="1"/>
      <c r="C123" s="25"/>
      <c r="D123" s="1"/>
      <c r="E123" s="1"/>
      <c r="F123" s="1"/>
      <c r="G123" s="1"/>
      <c r="H123" s="1"/>
      <c r="I123" s="2"/>
      <c r="J123" s="2"/>
      <c r="K123" s="2"/>
      <c r="L123" s="2"/>
      <c r="M123" s="119"/>
      <c r="N123" s="1"/>
      <c r="O123" s="1"/>
      <c r="P123" s="1"/>
    </row>
    <row r="124" spans="1:16" x14ac:dyDescent="0.35">
      <c r="A124" s="1"/>
      <c r="B124" s="1"/>
      <c r="C124" s="25"/>
      <c r="D124" s="1"/>
      <c r="E124" s="1"/>
      <c r="F124" s="1"/>
      <c r="G124" s="1"/>
      <c r="H124" s="1"/>
      <c r="I124" s="2"/>
      <c r="J124" s="2"/>
      <c r="K124" s="2"/>
      <c r="L124" s="2"/>
      <c r="M124" s="1"/>
      <c r="N124" s="1"/>
      <c r="O124" s="1"/>
      <c r="P124" s="1"/>
    </row>
    <row r="125" spans="1:16" x14ac:dyDescent="0.35">
      <c r="A125" s="1"/>
      <c r="B125" s="1"/>
      <c r="C125" s="25"/>
      <c r="D125" s="1"/>
      <c r="E125" s="1"/>
      <c r="F125" s="1"/>
      <c r="G125" s="1"/>
      <c r="H125" s="1"/>
      <c r="I125" s="2"/>
      <c r="J125" s="2"/>
      <c r="K125" s="2"/>
      <c r="L125" s="2"/>
      <c r="M125" s="1"/>
      <c r="N125" s="1"/>
      <c r="O125" s="1"/>
      <c r="P125" s="1"/>
    </row>
    <row r="126" spans="1:16" x14ac:dyDescent="0.35">
      <c r="A126" s="1"/>
      <c r="B126" s="1"/>
      <c r="C126" s="25"/>
      <c r="D126" s="1"/>
      <c r="E126" s="1"/>
      <c r="F126" s="1"/>
      <c r="G126" s="1"/>
      <c r="H126" s="1"/>
      <c r="I126" s="2"/>
      <c r="J126" s="2"/>
      <c r="K126" s="2"/>
      <c r="L126" s="1"/>
      <c r="M126" s="1"/>
      <c r="N126" s="1"/>
      <c r="O126" s="1"/>
      <c r="P126" s="1"/>
    </row>
    <row r="127" spans="1:16" x14ac:dyDescent="0.35">
      <c r="A127" s="1"/>
      <c r="B127" s="1"/>
      <c r="C127" s="25"/>
      <c r="D127" s="1"/>
      <c r="E127" s="1"/>
      <c r="F127" s="1"/>
      <c r="G127" s="1"/>
      <c r="H127" s="1"/>
      <c r="I127" s="2"/>
      <c r="J127" s="2"/>
      <c r="K127" s="2"/>
      <c r="L127" s="1"/>
      <c r="M127" s="1"/>
      <c r="N127" s="1"/>
      <c r="O127" s="1"/>
      <c r="P127" s="1"/>
    </row>
    <row r="128" spans="1:16" x14ac:dyDescent="0.35">
      <c r="A128" s="1"/>
      <c r="B128" s="1"/>
      <c r="C128" s="25"/>
      <c r="D128" s="1"/>
      <c r="E128" s="1"/>
      <c r="F128" s="1"/>
      <c r="G128" s="1"/>
      <c r="H128" s="1"/>
      <c r="I128" s="2"/>
      <c r="J128" s="2"/>
      <c r="K128" s="2"/>
      <c r="L128" s="1"/>
      <c r="M128" s="1"/>
      <c r="N128" s="1"/>
      <c r="O128" s="1"/>
      <c r="P128" s="1"/>
    </row>
    <row r="129" spans="1:16" x14ac:dyDescent="0.35">
      <c r="A129" s="1"/>
      <c r="B129" s="1"/>
      <c r="C129" s="25"/>
      <c r="D129" s="1"/>
      <c r="E129" s="1"/>
      <c r="F129" s="1"/>
      <c r="G129" s="1"/>
      <c r="H129" s="1"/>
      <c r="I129" s="2"/>
      <c r="J129" s="2"/>
      <c r="K129" s="2"/>
      <c r="L129" s="1"/>
      <c r="M129" s="1"/>
      <c r="N129" s="1"/>
      <c r="O129" s="1"/>
      <c r="P129" s="1"/>
    </row>
    <row r="130" spans="1:16" x14ac:dyDescent="0.35">
      <c r="A130" s="1"/>
      <c r="B130" s="25"/>
      <c r="C130" s="1"/>
      <c r="D130" s="1"/>
      <c r="E130" s="1"/>
      <c r="F130" s="1"/>
      <c r="G130" s="1"/>
      <c r="H130" s="1"/>
      <c r="I130" s="2"/>
      <c r="J130" s="2"/>
      <c r="K130" s="2"/>
      <c r="L130" s="119"/>
      <c r="M130" s="1"/>
      <c r="N130" s="1"/>
      <c r="O130" s="1"/>
    </row>
    <row r="131" spans="1:16" x14ac:dyDescent="0.35">
      <c r="A131" s="1"/>
      <c r="B131" s="25"/>
      <c r="C131" s="1"/>
      <c r="D131" s="1"/>
      <c r="E131" s="1"/>
      <c r="F131" s="1"/>
      <c r="G131" s="1"/>
      <c r="H131" s="1"/>
      <c r="I131" s="2"/>
      <c r="J131" s="2"/>
      <c r="K131" s="2"/>
      <c r="L131" s="119"/>
      <c r="M131" s="1"/>
      <c r="N131" s="1"/>
      <c r="O131" s="1"/>
    </row>
    <row r="132" spans="1:16" x14ac:dyDescent="0.35">
      <c r="A132" s="1"/>
      <c r="B132" s="25"/>
      <c r="C132" s="1"/>
      <c r="D132" s="1"/>
      <c r="E132" s="1"/>
      <c r="F132" s="1"/>
      <c r="G132" s="1"/>
      <c r="H132" s="1"/>
      <c r="I132" s="2"/>
      <c r="J132" s="2"/>
      <c r="K132" s="2"/>
      <c r="L132" s="119"/>
      <c r="M132" s="1"/>
      <c r="N132" s="1"/>
      <c r="O132" s="1"/>
    </row>
    <row r="133" spans="1:16" x14ac:dyDescent="0.35">
      <c r="A133" s="1"/>
      <c r="B133" s="25"/>
      <c r="C133" s="1"/>
      <c r="D133" s="1"/>
      <c r="E133" s="1"/>
      <c r="F133" s="1"/>
      <c r="G133" s="1"/>
      <c r="H133" s="1"/>
      <c r="I133" s="2"/>
      <c r="J133" s="2"/>
      <c r="K133" s="2"/>
      <c r="L133" s="119"/>
      <c r="M133" s="1"/>
      <c r="N133" s="1"/>
      <c r="O133" s="1"/>
    </row>
    <row r="134" spans="1:16" x14ac:dyDescent="0.35">
      <c r="A134" s="1"/>
      <c r="B134" s="25"/>
      <c r="C134" s="1"/>
      <c r="D134" s="1"/>
      <c r="E134" s="1"/>
      <c r="F134" s="1"/>
      <c r="G134" s="1"/>
      <c r="H134" s="1"/>
      <c r="I134" s="2"/>
      <c r="J134" s="2"/>
      <c r="K134" s="2"/>
      <c r="L134" s="119"/>
      <c r="M134" s="1"/>
      <c r="N134" s="1"/>
      <c r="O134" s="1"/>
    </row>
    <row r="135" spans="1:16" x14ac:dyDescent="0.35">
      <c r="A135" s="1"/>
      <c r="B135" s="25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</row>
    <row r="136" spans="1:16" x14ac:dyDescent="0.35">
      <c r="A136" s="1"/>
      <c r="B136" s="25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</row>
    <row r="137" spans="1:16" x14ac:dyDescent="0.35">
      <c r="A137" s="1"/>
      <c r="B137" s="25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</row>
    <row r="138" spans="1:16" x14ac:dyDescent="0.35">
      <c r="A138" s="1"/>
      <c r="B138" s="25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</row>
    <row r="139" spans="1:16" x14ac:dyDescent="0.35">
      <c r="A139" s="1"/>
      <c r="B139" s="25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</row>
    <row r="140" spans="1:16" x14ac:dyDescent="0.35">
      <c r="A140" s="1"/>
      <c r="B140" s="25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</row>
    <row r="144" spans="1:16" x14ac:dyDescent="0.35">
      <c r="I144" s="106"/>
      <c r="J144" s="106"/>
      <c r="K144" s="106"/>
    </row>
  </sheetData>
  <mergeCells count="7">
    <mergeCell ref="M3:N3"/>
    <mergeCell ref="L2:O2"/>
    <mergeCell ref="Q3:Q5"/>
    <mergeCell ref="F3:G3"/>
    <mergeCell ref="I3:J3"/>
    <mergeCell ref="L4:M4"/>
    <mergeCell ref="N4:O4"/>
  </mergeCells>
  <pageMargins left="0.7" right="0.7" top="0.78740157499999996" bottom="0.78740157499999996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1"/>
  <dimension ref="A1:P29"/>
  <sheetViews>
    <sheetView topLeftCell="A4" workbookViewId="0">
      <selection activeCell="M31" sqref="M31:M32"/>
    </sheetView>
  </sheetViews>
  <sheetFormatPr defaultColWidth="10.90625" defaultRowHeight="14.5" x14ac:dyDescent="0.35"/>
  <cols>
    <col min="1" max="1" width="8.26953125" customWidth="1"/>
    <col min="2" max="2" width="6.26953125" customWidth="1"/>
    <col min="3" max="3" width="8.54296875" customWidth="1"/>
    <col min="4" max="4" width="20.453125" customWidth="1"/>
    <col min="5" max="5" width="5.7265625" customWidth="1"/>
    <col min="6" max="6" width="7.453125" customWidth="1"/>
    <col min="7" max="7" width="12" customWidth="1"/>
    <col min="8" max="8" width="11.26953125" customWidth="1"/>
    <col min="9" max="9" width="9.453125" customWidth="1"/>
    <col min="10" max="10" width="7.7265625" customWidth="1"/>
    <col min="11" max="11" width="4.81640625" customWidth="1"/>
    <col min="12" max="12" width="4.453125" customWidth="1"/>
    <col min="13" max="13" width="6.7265625" customWidth="1"/>
    <col min="14" max="14" width="5.81640625" customWidth="1"/>
    <col min="15" max="15" width="4.81640625" customWidth="1"/>
    <col min="16" max="16" width="5.81640625" customWidth="1"/>
  </cols>
  <sheetData>
    <row r="1" spans="1:16" ht="15" thickBot="1" x14ac:dyDescent="0.4">
      <c r="A1" s="162" t="s">
        <v>336</v>
      </c>
      <c r="B1" s="162"/>
      <c r="C1" s="162"/>
      <c r="D1" s="162" t="s">
        <v>372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6" ht="15" thickBot="1" x14ac:dyDescent="0.4">
      <c r="A2" t="s">
        <v>252</v>
      </c>
      <c r="C2" s="52"/>
      <c r="D2" s="118"/>
      <c r="I2" s="145"/>
      <c r="J2" s="145"/>
      <c r="K2" s="145"/>
      <c r="L2" s="457" t="s">
        <v>79</v>
      </c>
      <c r="M2" s="458"/>
      <c r="N2" s="458"/>
      <c r="O2" s="469"/>
    </row>
    <row r="3" spans="1:16" x14ac:dyDescent="0.35">
      <c r="A3" s="3"/>
      <c r="B3" s="4"/>
      <c r="C3" s="22"/>
      <c r="D3" s="159"/>
      <c r="E3" s="3"/>
      <c r="F3" s="434" t="s">
        <v>23</v>
      </c>
      <c r="G3" s="435"/>
      <c r="H3" s="3"/>
      <c r="I3" s="434" t="s">
        <v>12</v>
      </c>
      <c r="J3" s="449"/>
      <c r="K3" s="147" t="s">
        <v>304</v>
      </c>
      <c r="L3" s="121"/>
      <c r="M3" s="467" t="s">
        <v>22</v>
      </c>
      <c r="N3" s="468"/>
      <c r="O3" s="108"/>
    </row>
    <row r="4" spans="1:16" x14ac:dyDescent="0.35">
      <c r="A4" s="5" t="s">
        <v>2</v>
      </c>
      <c r="B4" s="6" t="s">
        <v>2</v>
      </c>
      <c r="C4" s="23" t="s">
        <v>56</v>
      </c>
      <c r="D4" s="160" t="s">
        <v>11</v>
      </c>
      <c r="E4" s="5" t="s">
        <v>16</v>
      </c>
      <c r="F4" s="6" t="s">
        <v>15</v>
      </c>
      <c r="G4" s="6" t="s">
        <v>24</v>
      </c>
      <c r="H4" s="5" t="s">
        <v>4</v>
      </c>
      <c r="I4" s="6" t="s">
        <v>8</v>
      </c>
      <c r="J4" s="6" t="s">
        <v>9</v>
      </c>
      <c r="K4" s="5" t="s">
        <v>335</v>
      </c>
      <c r="L4" s="471" t="s">
        <v>8</v>
      </c>
      <c r="M4" s="472"/>
      <c r="N4" s="473" t="s">
        <v>9</v>
      </c>
      <c r="O4" s="474"/>
      <c r="P4" s="475" t="s">
        <v>375</v>
      </c>
    </row>
    <row r="5" spans="1:16" ht="17" thickBot="1" x14ac:dyDescent="0.5">
      <c r="A5" s="8" t="s">
        <v>6</v>
      </c>
      <c r="B5" s="9" t="s">
        <v>3</v>
      </c>
      <c r="C5" s="24"/>
      <c r="D5" s="161"/>
      <c r="E5" s="8" t="s">
        <v>17</v>
      </c>
      <c r="F5" s="9" t="s">
        <v>11</v>
      </c>
      <c r="G5" s="9" t="s">
        <v>25</v>
      </c>
      <c r="H5" s="8" t="s">
        <v>5</v>
      </c>
      <c r="I5" s="9" t="s">
        <v>18</v>
      </c>
      <c r="J5" s="9" t="s">
        <v>0</v>
      </c>
      <c r="K5" s="8" t="s">
        <v>305</v>
      </c>
      <c r="L5" s="122" t="s">
        <v>337</v>
      </c>
      <c r="M5" s="123"/>
      <c r="N5" s="124"/>
      <c r="O5" s="109" t="s">
        <v>337</v>
      </c>
      <c r="P5" s="475"/>
    </row>
    <row r="6" spans="1:16" ht="15" thickBot="1" x14ac:dyDescent="0.4">
      <c r="A6" s="8"/>
      <c r="B6" s="9"/>
      <c r="C6" s="24"/>
      <c r="D6" s="9"/>
      <c r="E6" s="8"/>
      <c r="F6" s="9"/>
      <c r="G6" s="9"/>
      <c r="H6" s="8"/>
      <c r="I6" s="9"/>
      <c r="J6" s="9"/>
      <c r="K6" s="146"/>
      <c r="L6" s="125" t="s">
        <v>19</v>
      </c>
      <c r="M6" s="126" t="s">
        <v>53</v>
      </c>
      <c r="N6" s="116" t="s">
        <v>53</v>
      </c>
      <c r="O6" s="110" t="s">
        <v>19</v>
      </c>
      <c r="P6" s="475"/>
    </row>
    <row r="7" spans="1:16" x14ac:dyDescent="0.35">
      <c r="A7" s="120">
        <v>432293</v>
      </c>
      <c r="B7" s="1">
        <v>1</v>
      </c>
      <c r="C7" s="25">
        <v>43362.554606481484</v>
      </c>
      <c r="D7" s="1" t="s">
        <v>244</v>
      </c>
      <c r="E7" s="1">
        <v>37</v>
      </c>
      <c r="F7" s="1" t="s">
        <v>63</v>
      </c>
      <c r="G7" s="1" t="s">
        <v>64</v>
      </c>
      <c r="H7" s="1">
        <v>12338802</v>
      </c>
      <c r="I7" s="2">
        <v>6959.7733333333335</v>
      </c>
      <c r="J7" s="2">
        <v>2907.6740000000004</v>
      </c>
      <c r="K7" s="237">
        <v>70</v>
      </c>
      <c r="L7" s="164">
        <v>90</v>
      </c>
      <c r="M7" s="127" t="s">
        <v>46</v>
      </c>
      <c r="N7" s="112" t="s">
        <v>45</v>
      </c>
      <c r="O7" s="165">
        <v>80</v>
      </c>
    </row>
    <row r="8" spans="1:16" x14ac:dyDescent="0.35">
      <c r="A8" s="120">
        <v>432293</v>
      </c>
      <c r="B8" s="1">
        <v>2</v>
      </c>
      <c r="C8" s="25">
        <v>43362.546886574077</v>
      </c>
      <c r="D8" s="1" t="s">
        <v>244</v>
      </c>
      <c r="E8" s="1">
        <v>37</v>
      </c>
      <c r="F8" s="1" t="s">
        <v>63</v>
      </c>
      <c r="G8" s="1" t="s">
        <v>64</v>
      </c>
      <c r="H8" s="1">
        <v>12338802</v>
      </c>
      <c r="I8" s="2">
        <v>7037.1326666666655</v>
      </c>
      <c r="J8" s="2">
        <v>2886.422</v>
      </c>
      <c r="K8" s="237">
        <v>70</v>
      </c>
      <c r="L8" s="164">
        <v>90</v>
      </c>
      <c r="M8" s="127" t="s">
        <v>46</v>
      </c>
      <c r="N8" s="112" t="s">
        <v>45</v>
      </c>
      <c r="O8" s="165">
        <v>80</v>
      </c>
    </row>
    <row r="9" spans="1:16" x14ac:dyDescent="0.35">
      <c r="A9" s="120">
        <v>432294</v>
      </c>
      <c r="B9" s="1">
        <v>1</v>
      </c>
      <c r="C9" s="25">
        <v>43362.468553240738</v>
      </c>
      <c r="D9" s="1" t="s">
        <v>245</v>
      </c>
      <c r="E9" s="1">
        <v>37</v>
      </c>
      <c r="F9" s="1" t="s">
        <v>34</v>
      </c>
      <c r="G9" s="1" t="s">
        <v>222</v>
      </c>
      <c r="H9" s="1">
        <v>12338792</v>
      </c>
      <c r="I9" s="2">
        <v>8770.4026666666668</v>
      </c>
      <c r="J9" s="2">
        <v>4170.3713333333326</v>
      </c>
      <c r="K9" s="237">
        <v>70</v>
      </c>
      <c r="L9" s="164">
        <v>90</v>
      </c>
      <c r="M9" s="127" t="s">
        <v>47</v>
      </c>
      <c r="N9" s="112" t="s">
        <v>46</v>
      </c>
      <c r="O9" s="165">
        <v>90</v>
      </c>
    </row>
    <row r="10" spans="1:16" x14ac:dyDescent="0.35">
      <c r="A10" s="120">
        <v>432294</v>
      </c>
      <c r="B10" s="1">
        <v>2</v>
      </c>
      <c r="C10" s="25">
        <v>43362.440150462964</v>
      </c>
      <c r="D10" s="1" t="s">
        <v>245</v>
      </c>
      <c r="E10" s="1">
        <v>37</v>
      </c>
      <c r="F10" s="1" t="s">
        <v>34</v>
      </c>
      <c r="G10" s="1" t="s">
        <v>222</v>
      </c>
      <c r="H10" s="1">
        <v>12338792</v>
      </c>
      <c r="I10" s="2">
        <v>8514.66</v>
      </c>
      <c r="J10" s="2">
        <v>4185.6686666666665</v>
      </c>
      <c r="K10" s="237">
        <v>70</v>
      </c>
      <c r="L10" s="164">
        <v>90</v>
      </c>
      <c r="M10" s="127" t="s">
        <v>47</v>
      </c>
      <c r="N10" s="112" t="s">
        <v>46</v>
      </c>
      <c r="O10" s="165">
        <v>90</v>
      </c>
    </row>
    <row r="11" spans="1:16" x14ac:dyDescent="0.35">
      <c r="A11" s="120">
        <v>432295</v>
      </c>
      <c r="B11" s="1">
        <v>1</v>
      </c>
      <c r="C11" s="25">
        <v>43362.319097222222</v>
      </c>
      <c r="D11" s="1" t="s">
        <v>246</v>
      </c>
      <c r="E11" s="1">
        <v>37</v>
      </c>
      <c r="F11" s="1" t="s">
        <v>55</v>
      </c>
      <c r="G11" s="1" t="s">
        <v>247</v>
      </c>
      <c r="H11" s="1">
        <v>12338782</v>
      </c>
      <c r="I11" s="2">
        <v>10460.381666666666</v>
      </c>
      <c r="J11" s="2">
        <v>5045.7073333333337</v>
      </c>
      <c r="K11" s="148">
        <v>70</v>
      </c>
      <c r="L11" s="164">
        <v>105</v>
      </c>
      <c r="M11" s="127" t="s">
        <v>47</v>
      </c>
      <c r="N11" s="112" t="s">
        <v>47</v>
      </c>
      <c r="O11" s="165">
        <v>85</v>
      </c>
    </row>
    <row r="12" spans="1:16" ht="15" thickBot="1" x14ac:dyDescent="0.4">
      <c r="A12" s="120">
        <v>432295</v>
      </c>
      <c r="B12" s="1">
        <v>2</v>
      </c>
      <c r="C12" s="25">
        <v>43362.33116898148</v>
      </c>
      <c r="D12" s="1" t="s">
        <v>246</v>
      </c>
      <c r="E12" s="1">
        <v>37</v>
      </c>
      <c r="F12" s="1" t="s">
        <v>55</v>
      </c>
      <c r="G12" s="1" t="s">
        <v>247</v>
      </c>
      <c r="H12" s="1">
        <v>12338782</v>
      </c>
      <c r="I12" s="2">
        <v>10298.915333333332</v>
      </c>
      <c r="J12" s="2">
        <v>5199.0913333333328</v>
      </c>
      <c r="K12" s="148">
        <v>70</v>
      </c>
      <c r="L12" s="171">
        <v>105</v>
      </c>
      <c r="M12" s="172" t="s">
        <v>47</v>
      </c>
      <c r="N12" s="173" t="s">
        <v>47</v>
      </c>
      <c r="O12" s="174">
        <v>90</v>
      </c>
    </row>
    <row r="13" spans="1:16" ht="15" thickBot="1" x14ac:dyDescent="0.4">
      <c r="A13" s="224"/>
      <c r="B13" s="225"/>
      <c r="C13" s="226"/>
      <c r="D13" s="225"/>
      <c r="E13" s="225"/>
      <c r="F13" s="225"/>
      <c r="G13" s="225"/>
      <c r="H13" s="225"/>
      <c r="I13" s="227"/>
      <c r="J13" s="227"/>
      <c r="K13" s="227"/>
      <c r="L13" s="83"/>
      <c r="M13" s="229"/>
      <c r="N13" s="140"/>
      <c r="O13" s="228"/>
    </row>
    <row r="14" spans="1:16" x14ac:dyDescent="0.35">
      <c r="A14" s="220">
        <v>432293</v>
      </c>
      <c r="B14" s="180">
        <v>1</v>
      </c>
      <c r="C14" s="221">
        <v>43251.304907407408</v>
      </c>
      <c r="D14" s="180" t="s">
        <v>244</v>
      </c>
      <c r="E14" s="180">
        <v>37</v>
      </c>
      <c r="F14" s="180" t="s">
        <v>63</v>
      </c>
      <c r="G14" s="180" t="s">
        <v>64</v>
      </c>
      <c r="H14" s="180">
        <v>12338802</v>
      </c>
      <c r="I14" s="222">
        <v>4832.1630000000005</v>
      </c>
      <c r="J14" s="222">
        <v>3246.6513333333332</v>
      </c>
      <c r="K14" s="180">
        <v>150</v>
      </c>
      <c r="L14" s="242"/>
      <c r="M14" s="243"/>
      <c r="N14" s="244"/>
      <c r="O14" s="245"/>
      <c r="P14" t="s">
        <v>376</v>
      </c>
    </row>
    <row r="15" spans="1:16" x14ac:dyDescent="0.35">
      <c r="A15" s="120">
        <v>432293</v>
      </c>
      <c r="B15" s="1">
        <v>2</v>
      </c>
      <c r="C15" s="25">
        <v>43251.31690972222</v>
      </c>
      <c r="D15" s="1" t="s">
        <v>244</v>
      </c>
      <c r="E15" s="1">
        <v>37</v>
      </c>
      <c r="F15" s="1" t="s">
        <v>63</v>
      </c>
      <c r="G15" s="1" t="s">
        <v>64</v>
      </c>
      <c r="H15" s="1">
        <v>12338802</v>
      </c>
      <c r="I15" s="2">
        <v>4695.4110000000001</v>
      </c>
      <c r="J15" s="2">
        <v>3147.3679999999999</v>
      </c>
      <c r="K15" s="1">
        <v>150</v>
      </c>
      <c r="L15" s="230"/>
      <c r="M15" s="107"/>
      <c r="N15" s="231"/>
      <c r="O15" s="232"/>
      <c r="P15" t="s">
        <v>376</v>
      </c>
    </row>
    <row r="16" spans="1:16" x14ac:dyDescent="0.35">
      <c r="A16" s="120">
        <v>432294</v>
      </c>
      <c r="B16" s="1">
        <v>1</v>
      </c>
      <c r="C16" s="25">
        <v>43251.3359375</v>
      </c>
      <c r="D16" s="1" t="s">
        <v>245</v>
      </c>
      <c r="E16" s="1">
        <v>37</v>
      </c>
      <c r="F16" s="1" t="s">
        <v>34</v>
      </c>
      <c r="G16" s="1" t="s">
        <v>222</v>
      </c>
      <c r="H16" s="1">
        <v>12338792</v>
      </c>
      <c r="I16" s="2">
        <v>6300.4340000000011</v>
      </c>
      <c r="J16" s="2">
        <v>4383.7476666666662</v>
      </c>
      <c r="K16" s="1">
        <v>150</v>
      </c>
      <c r="L16" s="230"/>
      <c r="M16" s="107"/>
      <c r="N16" s="231"/>
      <c r="O16" s="232"/>
      <c r="P16" t="s">
        <v>376</v>
      </c>
    </row>
    <row r="17" spans="1:16" x14ac:dyDescent="0.35">
      <c r="A17" s="120">
        <v>432294</v>
      </c>
      <c r="B17" s="1">
        <v>2</v>
      </c>
      <c r="C17" s="25">
        <v>43251.406122685185</v>
      </c>
      <c r="D17" s="1" t="s">
        <v>245</v>
      </c>
      <c r="E17" s="1">
        <v>37</v>
      </c>
      <c r="F17" s="1" t="s">
        <v>34</v>
      </c>
      <c r="G17" s="1" t="s">
        <v>222</v>
      </c>
      <c r="H17" s="1">
        <v>12338792</v>
      </c>
      <c r="I17" s="2">
        <v>6476.6403333333337</v>
      </c>
      <c r="J17" s="2">
        <v>4556.6733333333332</v>
      </c>
      <c r="K17" s="1">
        <v>150</v>
      </c>
      <c r="L17" s="230"/>
      <c r="M17" s="107"/>
      <c r="N17" s="231"/>
      <c r="O17" s="232"/>
      <c r="P17" t="s">
        <v>376</v>
      </c>
    </row>
    <row r="18" spans="1:16" x14ac:dyDescent="0.35">
      <c r="A18" s="120">
        <v>432295</v>
      </c>
      <c r="B18" s="1">
        <v>1</v>
      </c>
      <c r="C18" s="25">
        <v>43251.447615740741</v>
      </c>
      <c r="D18" s="1" t="s">
        <v>246</v>
      </c>
      <c r="E18" s="1">
        <v>37</v>
      </c>
      <c r="F18" s="1" t="s">
        <v>55</v>
      </c>
      <c r="G18" s="1" t="s">
        <v>247</v>
      </c>
      <c r="H18" s="1">
        <v>12338782</v>
      </c>
      <c r="I18" s="2">
        <v>7678.4866666666667</v>
      </c>
      <c r="J18" s="2">
        <v>5572.9029999999993</v>
      </c>
      <c r="K18" s="1">
        <v>150</v>
      </c>
      <c r="L18" s="230"/>
      <c r="M18" s="107"/>
      <c r="N18" s="231"/>
      <c r="O18" s="232"/>
      <c r="P18" t="s">
        <v>376</v>
      </c>
    </row>
    <row r="19" spans="1:16" ht="15" thickBot="1" x14ac:dyDescent="0.4">
      <c r="A19" s="223">
        <v>432295</v>
      </c>
      <c r="B19" s="26">
        <v>2</v>
      </c>
      <c r="C19" s="27">
        <v>43251.423587962963</v>
      </c>
      <c r="D19" s="26" t="s">
        <v>246</v>
      </c>
      <c r="E19" s="26">
        <v>37</v>
      </c>
      <c r="F19" s="26" t="s">
        <v>55</v>
      </c>
      <c r="G19" s="26" t="s">
        <v>247</v>
      </c>
      <c r="H19" s="26">
        <v>12338782</v>
      </c>
      <c r="I19" s="28">
        <v>8025.3739999999998</v>
      </c>
      <c r="J19" s="28">
        <v>5768.5343333333331</v>
      </c>
      <c r="K19" s="26">
        <v>150</v>
      </c>
      <c r="L19" s="233"/>
      <c r="M19" s="234"/>
      <c r="N19" s="235"/>
      <c r="O19" s="236"/>
      <c r="P19" t="s">
        <v>376</v>
      </c>
    </row>
    <row r="20" spans="1:16" ht="15" thickBot="1" x14ac:dyDescent="0.4">
      <c r="A20" s="1"/>
      <c r="B20" s="1"/>
      <c r="C20" s="25"/>
      <c r="D20" s="1"/>
      <c r="E20" s="1"/>
      <c r="F20" s="1"/>
      <c r="G20" s="1"/>
      <c r="H20" s="1"/>
      <c r="I20" s="2"/>
      <c r="J20" s="2"/>
      <c r="K20" s="1"/>
    </row>
    <row r="21" spans="1:16" x14ac:dyDescent="0.35">
      <c r="A21" s="220">
        <v>432293</v>
      </c>
      <c r="B21" s="180">
        <v>2</v>
      </c>
      <c r="C21" s="221">
        <v>43635.326597222222</v>
      </c>
      <c r="D21" s="180" t="s">
        <v>244</v>
      </c>
      <c r="E21" s="180">
        <v>37</v>
      </c>
      <c r="F21" s="180" t="s">
        <v>63</v>
      </c>
      <c r="G21" s="180" t="s">
        <v>64</v>
      </c>
      <c r="H21" s="180">
        <v>12338802</v>
      </c>
      <c r="I21" s="222">
        <v>4192.2906666666668</v>
      </c>
      <c r="J21" s="222">
        <v>2684.1686666666669</v>
      </c>
      <c r="K21" s="180">
        <v>60</v>
      </c>
      <c r="L21" s="242"/>
      <c r="M21" s="243"/>
      <c r="N21" s="244"/>
      <c r="O21" s="245"/>
      <c r="P21" t="s">
        <v>376</v>
      </c>
    </row>
    <row r="22" spans="1:16" x14ac:dyDescent="0.35">
      <c r="A22" s="120">
        <v>432293</v>
      </c>
      <c r="B22" s="1">
        <v>2</v>
      </c>
      <c r="C22" s="25">
        <v>43635.332743055558</v>
      </c>
      <c r="D22" s="1" t="s">
        <v>244</v>
      </c>
      <c r="E22" s="1">
        <v>37</v>
      </c>
      <c r="F22" s="1" t="s">
        <v>63</v>
      </c>
      <c r="G22" s="1" t="s">
        <v>64</v>
      </c>
      <c r="H22" s="1">
        <v>12338802</v>
      </c>
      <c r="I22" s="2">
        <v>5944.0406666666668</v>
      </c>
      <c r="J22" s="2">
        <v>2871.4839999999999</v>
      </c>
      <c r="K22" s="1">
        <v>60</v>
      </c>
      <c r="L22" s="230"/>
      <c r="M22" s="107"/>
      <c r="N22" s="231"/>
      <c r="O22" s="232"/>
      <c r="P22" t="s">
        <v>377</v>
      </c>
    </row>
    <row r="23" spans="1:16" x14ac:dyDescent="0.35">
      <c r="A23" s="246">
        <v>432293</v>
      </c>
      <c r="B23" s="193">
        <v>2</v>
      </c>
      <c r="C23" s="194">
        <v>43635.347013888888</v>
      </c>
      <c r="D23" s="193" t="s">
        <v>244</v>
      </c>
      <c r="E23" s="193">
        <v>37</v>
      </c>
      <c r="F23" s="193" t="s">
        <v>63</v>
      </c>
      <c r="G23" s="193" t="s">
        <v>64</v>
      </c>
      <c r="H23" s="193">
        <v>12338802</v>
      </c>
      <c r="I23" s="195">
        <v>6747.253333333334</v>
      </c>
      <c r="J23" s="195">
        <v>2816.3519999999994</v>
      </c>
      <c r="K23" s="193">
        <v>60</v>
      </c>
      <c r="L23" s="238"/>
      <c r="M23" s="239"/>
      <c r="N23" s="240"/>
      <c r="O23" s="241"/>
    </row>
    <row r="24" spans="1:16" x14ac:dyDescent="0.35">
      <c r="A24" s="120">
        <v>432294</v>
      </c>
      <c r="B24" s="1">
        <v>2</v>
      </c>
      <c r="C24" s="25">
        <v>43635.589571759258</v>
      </c>
      <c r="D24" s="1" t="s">
        <v>245</v>
      </c>
      <c r="E24" s="1">
        <v>37</v>
      </c>
      <c r="F24" s="1" t="s">
        <v>34</v>
      </c>
      <c r="G24" s="1" t="s">
        <v>222</v>
      </c>
      <c r="H24" s="1">
        <v>12338792</v>
      </c>
      <c r="I24" s="2">
        <v>6038.4939999999997</v>
      </c>
      <c r="J24" s="2">
        <v>3980.5406666666663</v>
      </c>
      <c r="K24" s="1">
        <v>60</v>
      </c>
      <c r="L24" s="230"/>
      <c r="M24" s="107"/>
      <c r="N24" s="231"/>
      <c r="O24" s="232"/>
      <c r="P24" t="s">
        <v>376</v>
      </c>
    </row>
    <row r="25" spans="1:16" x14ac:dyDescent="0.35">
      <c r="A25" s="120">
        <v>432294</v>
      </c>
      <c r="B25" s="1">
        <v>2</v>
      </c>
      <c r="C25" s="25">
        <v>43635.545891203707</v>
      </c>
      <c r="D25" s="1" t="s">
        <v>245</v>
      </c>
      <c r="E25" s="1">
        <v>37</v>
      </c>
      <c r="F25" s="1" t="s">
        <v>34</v>
      </c>
      <c r="G25" s="1" t="s">
        <v>222</v>
      </c>
      <c r="H25" s="1">
        <v>12338792</v>
      </c>
      <c r="I25" s="2">
        <v>9815.652</v>
      </c>
      <c r="J25" s="2">
        <v>4154.6120000000001</v>
      </c>
      <c r="K25" s="1">
        <v>60</v>
      </c>
      <c r="L25" s="230"/>
      <c r="M25" s="107"/>
      <c r="N25" s="231"/>
      <c r="O25" s="232"/>
      <c r="P25" t="s">
        <v>377</v>
      </c>
    </row>
    <row r="26" spans="1:16" x14ac:dyDescent="0.35">
      <c r="A26" s="246">
        <v>432294</v>
      </c>
      <c r="B26" s="193">
        <v>2</v>
      </c>
      <c r="C26" s="194">
        <v>43635.605370370373</v>
      </c>
      <c r="D26" s="193" t="s">
        <v>245</v>
      </c>
      <c r="E26" s="193">
        <v>37</v>
      </c>
      <c r="F26" s="193" t="s">
        <v>34</v>
      </c>
      <c r="G26" s="193" t="s">
        <v>222</v>
      </c>
      <c r="H26" s="193">
        <v>12338792</v>
      </c>
      <c r="I26" s="195">
        <v>8295.1073333333316</v>
      </c>
      <c r="J26" s="195">
        <v>4178.8413333333328</v>
      </c>
      <c r="K26" s="193">
        <v>60</v>
      </c>
      <c r="L26" s="238"/>
      <c r="M26" s="239"/>
      <c r="N26" s="240"/>
      <c r="O26" s="241"/>
    </row>
    <row r="27" spans="1:16" x14ac:dyDescent="0.35">
      <c r="A27" s="120">
        <v>432295</v>
      </c>
      <c r="B27" s="1">
        <v>2</v>
      </c>
      <c r="C27" s="25">
        <v>43635.57912037037</v>
      </c>
      <c r="D27" s="1" t="s">
        <v>246</v>
      </c>
      <c r="E27" s="1">
        <v>37</v>
      </c>
      <c r="F27" s="1" t="s">
        <v>55</v>
      </c>
      <c r="G27" s="1" t="s">
        <v>247</v>
      </c>
      <c r="H27" s="1">
        <v>12338782</v>
      </c>
      <c r="I27" s="2">
        <v>7266.1306666666669</v>
      </c>
      <c r="J27" s="2">
        <v>4934.108666666667</v>
      </c>
      <c r="K27" s="1">
        <v>60</v>
      </c>
      <c r="L27" s="230"/>
      <c r="M27" s="107"/>
      <c r="N27" s="231"/>
      <c r="O27" s="232"/>
      <c r="P27" t="s">
        <v>376</v>
      </c>
    </row>
    <row r="28" spans="1:16" x14ac:dyDescent="0.35">
      <c r="A28" s="120">
        <v>432295</v>
      </c>
      <c r="B28" s="1">
        <v>2</v>
      </c>
      <c r="C28" s="25">
        <v>43635.564722222225</v>
      </c>
      <c r="D28" s="1" t="s">
        <v>246</v>
      </c>
      <c r="E28" s="1">
        <v>37</v>
      </c>
      <c r="F28" s="1" t="s">
        <v>55</v>
      </c>
      <c r="G28" s="1" t="s">
        <v>247</v>
      </c>
      <c r="H28" s="1">
        <v>12338782</v>
      </c>
      <c r="I28" s="2">
        <v>10500</v>
      </c>
      <c r="J28" s="2">
        <v>5112.8513333333331</v>
      </c>
      <c r="K28" s="1">
        <v>60</v>
      </c>
      <c r="L28" s="230"/>
      <c r="M28" s="107"/>
      <c r="N28" s="231"/>
      <c r="O28" s="232"/>
      <c r="P28" t="s">
        <v>377</v>
      </c>
    </row>
    <row r="29" spans="1:16" ht="15" thickBot="1" x14ac:dyDescent="0.4">
      <c r="A29" s="223">
        <v>432295</v>
      </c>
      <c r="B29" s="26">
        <v>2</v>
      </c>
      <c r="C29" s="27">
        <v>43635.616481481484</v>
      </c>
      <c r="D29" s="26" t="s">
        <v>246</v>
      </c>
      <c r="E29" s="26">
        <v>37</v>
      </c>
      <c r="F29" s="26" t="s">
        <v>55</v>
      </c>
      <c r="G29" s="26" t="s">
        <v>247</v>
      </c>
      <c r="H29" s="26">
        <v>12338782</v>
      </c>
      <c r="I29" s="28">
        <v>10319.221666666668</v>
      </c>
      <c r="J29" s="28">
        <v>5267.7240000000011</v>
      </c>
      <c r="K29" s="26">
        <v>60</v>
      </c>
      <c r="L29" s="233"/>
      <c r="M29" s="234"/>
      <c r="N29" s="235"/>
      <c r="O29" s="236"/>
    </row>
  </sheetData>
  <mergeCells count="7">
    <mergeCell ref="P4:P6"/>
    <mergeCell ref="L2:O2"/>
    <mergeCell ref="F3:G3"/>
    <mergeCell ref="I3:J3"/>
    <mergeCell ref="M3:N3"/>
    <mergeCell ref="L4:M4"/>
    <mergeCell ref="N4:O4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2"/>
  <dimension ref="A1:O12"/>
  <sheetViews>
    <sheetView workbookViewId="0">
      <selection activeCell="J22" sqref="J22"/>
    </sheetView>
  </sheetViews>
  <sheetFormatPr defaultColWidth="10.90625" defaultRowHeight="14.5" x14ac:dyDescent="0.35"/>
  <cols>
    <col min="1" max="1" width="9.453125" customWidth="1"/>
    <col min="2" max="2" width="6.7265625" customWidth="1"/>
    <col min="3" max="3" width="9.26953125" customWidth="1"/>
    <col min="4" max="4" width="9.81640625" customWidth="1"/>
    <col min="5" max="5" width="3.7265625" customWidth="1"/>
    <col min="6" max="7" width="6.7265625" customWidth="1"/>
    <col min="8" max="8" width="4.453125" customWidth="1"/>
    <col min="9" max="9" width="12" customWidth="1"/>
    <col min="11" max="11" width="8.54296875" customWidth="1"/>
    <col min="12" max="12" width="10.7265625" customWidth="1"/>
    <col min="13" max="13" width="9.81640625" customWidth="1"/>
    <col min="14" max="14" width="5.453125" customWidth="1"/>
    <col min="15" max="15" width="15.7265625" style="1" customWidth="1"/>
  </cols>
  <sheetData>
    <row r="1" spans="1:15" ht="15" thickBot="1" x14ac:dyDescent="0.4"/>
    <row r="2" spans="1:15" ht="14.5" customHeight="1" x14ac:dyDescent="0.35">
      <c r="A2" s="267"/>
      <c r="B2" s="258"/>
      <c r="C2" s="272"/>
      <c r="D2" s="258"/>
      <c r="E2" s="259"/>
      <c r="F2" s="258"/>
      <c r="G2" s="258"/>
      <c r="H2" s="476" t="s">
        <v>23</v>
      </c>
      <c r="I2" s="477"/>
      <c r="J2" s="259"/>
      <c r="K2" s="258"/>
      <c r="L2" s="478" t="s">
        <v>12</v>
      </c>
      <c r="M2" s="478"/>
      <c r="N2" s="479" t="s">
        <v>239</v>
      </c>
      <c r="O2" s="275" t="s">
        <v>381</v>
      </c>
    </row>
    <row r="3" spans="1:15" ht="16.5" x14ac:dyDescent="0.45">
      <c r="A3" s="268" t="s">
        <v>2</v>
      </c>
      <c r="B3" s="260" t="s">
        <v>2</v>
      </c>
      <c r="C3" s="273" t="s">
        <v>56</v>
      </c>
      <c r="D3" s="260" t="s">
        <v>11</v>
      </c>
      <c r="E3" s="261" t="s">
        <v>14</v>
      </c>
      <c r="F3" s="260" t="s">
        <v>13</v>
      </c>
      <c r="G3" s="260" t="s">
        <v>16</v>
      </c>
      <c r="H3" s="268" t="s">
        <v>15</v>
      </c>
      <c r="I3" s="262" t="s">
        <v>24</v>
      </c>
      <c r="J3" s="261" t="s">
        <v>4</v>
      </c>
      <c r="K3" s="260" t="s">
        <v>387</v>
      </c>
      <c r="L3" s="261" t="s">
        <v>8</v>
      </c>
      <c r="M3" s="261" t="s">
        <v>9</v>
      </c>
      <c r="N3" s="480"/>
      <c r="O3" s="276"/>
    </row>
    <row r="4" spans="1:15" ht="17" thickBot="1" x14ac:dyDescent="0.5">
      <c r="A4" s="269" t="s">
        <v>6</v>
      </c>
      <c r="B4" s="263" t="s">
        <v>3</v>
      </c>
      <c r="C4" s="274"/>
      <c r="D4" s="263"/>
      <c r="E4" s="264"/>
      <c r="F4" s="263" t="s">
        <v>7</v>
      </c>
      <c r="G4" s="263" t="s">
        <v>17</v>
      </c>
      <c r="H4" s="269" t="s">
        <v>11</v>
      </c>
      <c r="I4" s="265" t="s">
        <v>25</v>
      </c>
      <c r="J4" s="264" t="s">
        <v>5</v>
      </c>
      <c r="K4" s="263" t="s">
        <v>0</v>
      </c>
      <c r="L4" s="264" t="s">
        <v>388</v>
      </c>
      <c r="M4" s="264" t="s">
        <v>0</v>
      </c>
      <c r="N4" s="481"/>
      <c r="O4" s="277"/>
    </row>
    <row r="5" spans="1:15" x14ac:dyDescent="0.35">
      <c r="A5" s="120" t="s">
        <v>378</v>
      </c>
      <c r="B5" s="270">
        <v>1</v>
      </c>
      <c r="C5" s="25">
        <v>43740.419259259259</v>
      </c>
      <c r="D5" s="270" t="s">
        <v>379</v>
      </c>
      <c r="E5" s="1">
        <v>2</v>
      </c>
      <c r="F5" s="270">
        <v>132</v>
      </c>
      <c r="G5" s="270">
        <v>7.5</v>
      </c>
      <c r="H5" s="120" t="s">
        <v>63</v>
      </c>
      <c r="I5" s="237" t="s">
        <v>380</v>
      </c>
      <c r="J5" s="1">
        <v>12225902</v>
      </c>
      <c r="K5" s="270">
        <v>690</v>
      </c>
      <c r="L5" s="2">
        <v>7519.2040000000006</v>
      </c>
      <c r="M5" s="2">
        <v>3275.8880000000004</v>
      </c>
      <c r="N5" s="270" t="s">
        <v>271</v>
      </c>
      <c r="O5" s="237" t="s">
        <v>382</v>
      </c>
    </row>
    <row r="6" spans="1:15" x14ac:dyDescent="0.35">
      <c r="A6" s="120" t="s">
        <v>378</v>
      </c>
      <c r="B6" s="270">
        <v>2</v>
      </c>
      <c r="C6" s="25">
        <v>43740.464456018519</v>
      </c>
      <c r="D6" s="270" t="s">
        <v>379</v>
      </c>
      <c r="E6" s="1">
        <v>2</v>
      </c>
      <c r="F6" s="270">
        <v>132</v>
      </c>
      <c r="G6" s="270">
        <v>7.5</v>
      </c>
      <c r="H6" s="120" t="s">
        <v>63</v>
      </c>
      <c r="I6" s="237" t="s">
        <v>380</v>
      </c>
      <c r="J6" s="1">
        <v>12225902</v>
      </c>
      <c r="K6" s="270">
        <v>690</v>
      </c>
      <c r="L6" s="2">
        <v>7174.398000000001</v>
      </c>
      <c r="M6" s="2">
        <v>3092.5253333333335</v>
      </c>
      <c r="N6" s="270" t="s">
        <v>271</v>
      </c>
      <c r="O6" s="237" t="s">
        <v>382</v>
      </c>
    </row>
    <row r="7" spans="1:15" x14ac:dyDescent="0.35">
      <c r="A7" s="120" t="s">
        <v>378</v>
      </c>
      <c r="B7" s="270">
        <v>3</v>
      </c>
      <c r="C7" s="25">
        <v>43740.439884259256</v>
      </c>
      <c r="D7" s="270" t="s">
        <v>379</v>
      </c>
      <c r="E7" s="1">
        <v>2</v>
      </c>
      <c r="F7" s="270">
        <v>132</v>
      </c>
      <c r="G7" s="270">
        <v>7.5</v>
      </c>
      <c r="H7" s="120" t="s">
        <v>63</v>
      </c>
      <c r="I7" s="237" t="s">
        <v>380</v>
      </c>
      <c r="J7" s="1">
        <v>12225902</v>
      </c>
      <c r="K7" s="270">
        <v>690</v>
      </c>
      <c r="L7" s="2">
        <v>6348.9066666666668</v>
      </c>
      <c r="M7" s="2">
        <v>2629.7039999999997</v>
      </c>
      <c r="N7" s="270" t="s">
        <v>271</v>
      </c>
      <c r="O7" s="237" t="s">
        <v>383</v>
      </c>
    </row>
    <row r="8" spans="1:15" x14ac:dyDescent="0.35">
      <c r="A8" s="120" t="s">
        <v>378</v>
      </c>
      <c r="B8" s="270">
        <v>7</v>
      </c>
      <c r="C8" s="25">
        <v>43740.512777777774</v>
      </c>
      <c r="D8" s="270" t="s">
        <v>379</v>
      </c>
      <c r="E8" s="1">
        <v>2</v>
      </c>
      <c r="F8" s="270">
        <v>132</v>
      </c>
      <c r="G8" s="270">
        <v>7.5</v>
      </c>
      <c r="H8" s="120" t="s">
        <v>63</v>
      </c>
      <c r="I8" s="237" t="s">
        <v>380</v>
      </c>
      <c r="J8" s="1">
        <v>12225902</v>
      </c>
      <c r="K8" s="270">
        <v>690</v>
      </c>
      <c r="L8" s="2">
        <v>6267.2353333333331</v>
      </c>
      <c r="M8" s="2">
        <v>2571.1326666666669</v>
      </c>
      <c r="N8" s="270" t="s">
        <v>271</v>
      </c>
      <c r="O8" s="237" t="s">
        <v>383</v>
      </c>
    </row>
    <row r="9" spans="1:15" x14ac:dyDescent="0.35">
      <c r="A9" s="120" t="s">
        <v>378</v>
      </c>
      <c r="B9" s="270">
        <v>4</v>
      </c>
      <c r="C9" s="25">
        <v>43740.376574074071</v>
      </c>
      <c r="D9" s="270" t="s">
        <v>379</v>
      </c>
      <c r="E9" s="1">
        <v>2</v>
      </c>
      <c r="F9" s="270">
        <v>132</v>
      </c>
      <c r="G9" s="270">
        <v>7.5</v>
      </c>
      <c r="H9" s="120" t="s">
        <v>63</v>
      </c>
      <c r="I9" s="237" t="s">
        <v>64</v>
      </c>
      <c r="J9" s="1">
        <v>12225902</v>
      </c>
      <c r="K9" s="270">
        <v>690</v>
      </c>
      <c r="L9" s="2">
        <v>5428.6026666666667</v>
      </c>
      <c r="M9" s="2">
        <v>2637.6606666666667</v>
      </c>
      <c r="N9" s="270" t="s">
        <v>271</v>
      </c>
      <c r="O9" s="237" t="s">
        <v>384</v>
      </c>
    </row>
    <row r="10" spans="1:15" x14ac:dyDescent="0.35">
      <c r="A10" s="120" t="s">
        <v>378</v>
      </c>
      <c r="B10" s="270">
        <v>5</v>
      </c>
      <c r="C10" s="25">
        <v>43756.333472222221</v>
      </c>
      <c r="D10" s="270" t="s">
        <v>379</v>
      </c>
      <c r="E10" s="1">
        <v>2</v>
      </c>
      <c r="F10" s="270">
        <v>132</v>
      </c>
      <c r="G10" s="270">
        <v>7.5</v>
      </c>
      <c r="H10" s="120" t="s">
        <v>63</v>
      </c>
      <c r="I10" s="237" t="s">
        <v>64</v>
      </c>
      <c r="J10" s="1">
        <v>12225902</v>
      </c>
      <c r="K10" s="270">
        <v>690</v>
      </c>
      <c r="L10" s="2">
        <v>7747.8939999999993</v>
      </c>
      <c r="M10" s="2">
        <v>3228.8153333333335</v>
      </c>
      <c r="N10" s="270" t="s">
        <v>271</v>
      </c>
      <c r="O10" s="237" t="s">
        <v>385</v>
      </c>
    </row>
    <row r="11" spans="1:15" x14ac:dyDescent="0.35">
      <c r="A11" s="120" t="s">
        <v>378</v>
      </c>
      <c r="B11" s="270">
        <v>6</v>
      </c>
      <c r="C11" s="25">
        <v>43756.333472222221</v>
      </c>
      <c r="D11" s="270" t="s">
        <v>379</v>
      </c>
      <c r="E11" s="1">
        <v>2</v>
      </c>
      <c r="F11" s="270">
        <v>132</v>
      </c>
      <c r="G11" s="270">
        <v>7.5</v>
      </c>
      <c r="H11" s="120" t="s">
        <v>63</v>
      </c>
      <c r="I11" s="237" t="s">
        <v>64</v>
      </c>
      <c r="J11" s="1">
        <v>12225902</v>
      </c>
      <c r="K11" s="270">
        <v>690</v>
      </c>
      <c r="N11" s="270" t="s">
        <v>237</v>
      </c>
      <c r="O11" s="237" t="s">
        <v>385</v>
      </c>
    </row>
    <row r="12" spans="1:15" ht="15" thickBot="1" x14ac:dyDescent="0.4">
      <c r="A12" s="223" t="s">
        <v>378</v>
      </c>
      <c r="B12" s="271">
        <v>8</v>
      </c>
      <c r="C12" s="27">
        <v>43740.345833333333</v>
      </c>
      <c r="D12" s="271" t="s">
        <v>379</v>
      </c>
      <c r="E12" s="26">
        <v>2</v>
      </c>
      <c r="F12" s="271">
        <v>132</v>
      </c>
      <c r="G12" s="271">
        <v>7.5</v>
      </c>
      <c r="H12" s="223" t="s">
        <v>63</v>
      </c>
      <c r="I12" s="266" t="s">
        <v>354</v>
      </c>
      <c r="J12" s="26">
        <v>12225902</v>
      </c>
      <c r="K12" s="271">
        <v>690</v>
      </c>
      <c r="L12" s="28">
        <v>5903.5386666666673</v>
      </c>
      <c r="M12" s="28">
        <v>2545.1579999999999</v>
      </c>
      <c r="N12" s="271" t="s">
        <v>271</v>
      </c>
      <c r="O12" s="266" t="s">
        <v>386</v>
      </c>
    </row>
  </sheetData>
  <mergeCells count="3">
    <mergeCell ref="H2:I2"/>
    <mergeCell ref="L2:M2"/>
    <mergeCell ref="N2:N4"/>
  </mergeCells>
  <pageMargins left="0.7" right="0.7" top="0.78740157499999996" bottom="0.78740157499999996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3"/>
  <dimension ref="A1:Q23"/>
  <sheetViews>
    <sheetView workbookViewId="0">
      <selection activeCell="N19" sqref="N19:Q23"/>
    </sheetView>
  </sheetViews>
  <sheetFormatPr defaultColWidth="10.90625" defaultRowHeight="14.5" x14ac:dyDescent="0.35"/>
  <cols>
    <col min="1" max="1" width="9.26953125" customWidth="1"/>
    <col min="2" max="2" width="6.1796875" customWidth="1"/>
    <col min="3" max="3" width="8.7265625" customWidth="1"/>
    <col min="4" max="4" width="17.1796875" customWidth="1"/>
    <col min="5" max="5" width="3.54296875" customWidth="1"/>
    <col min="6" max="7" width="6.7265625" customWidth="1"/>
    <col min="8" max="8" width="5.26953125" customWidth="1"/>
    <col min="9" max="9" width="11.1796875" customWidth="1"/>
    <col min="11" max="11" width="5.453125" customWidth="1"/>
    <col min="12" max="12" width="9.54296875" customWidth="1"/>
    <col min="13" max="13" width="8.7265625" customWidth="1"/>
  </cols>
  <sheetData>
    <row r="1" spans="1:17" ht="15" thickBot="1" x14ac:dyDescent="0.4">
      <c r="N1" s="162" t="s">
        <v>409</v>
      </c>
    </row>
    <row r="2" spans="1:17" ht="15" customHeight="1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39"/>
      <c r="O2" s="436" t="s">
        <v>22</v>
      </c>
      <c r="P2" s="437"/>
      <c r="Q2" s="108"/>
    </row>
    <row r="3" spans="1:17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0" t="s">
        <v>20</v>
      </c>
      <c r="O3" s="41" t="s">
        <v>8</v>
      </c>
      <c r="P3" s="115" t="s">
        <v>9</v>
      </c>
      <c r="Q3" s="109" t="s">
        <v>20</v>
      </c>
    </row>
    <row r="4" spans="1:17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3" t="s">
        <v>19</v>
      </c>
      <c r="O4" s="44" t="s">
        <v>53</v>
      </c>
      <c r="P4" s="116" t="s">
        <v>53</v>
      </c>
      <c r="Q4" s="110" t="s">
        <v>19</v>
      </c>
    </row>
    <row r="5" spans="1:17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47"/>
      <c r="O5" s="49"/>
      <c r="P5" s="111"/>
      <c r="Q5" s="111"/>
    </row>
    <row r="6" spans="1:17" x14ac:dyDescent="0.35">
      <c r="A6" s="1">
        <v>425839</v>
      </c>
      <c r="B6" s="1">
        <v>1</v>
      </c>
      <c r="C6" s="25">
        <v>42977.290138888886</v>
      </c>
      <c r="D6" s="1" t="s">
        <v>112</v>
      </c>
      <c r="E6" s="1">
        <v>2</v>
      </c>
      <c r="F6" s="1">
        <v>132</v>
      </c>
      <c r="G6" s="1">
        <v>7.5</v>
      </c>
      <c r="H6" s="1" t="s">
        <v>34</v>
      </c>
      <c r="I6" s="1" t="s">
        <v>77</v>
      </c>
      <c r="J6" s="1">
        <v>12234462</v>
      </c>
      <c r="K6" s="1">
        <v>500</v>
      </c>
      <c r="L6" s="2">
        <v>8920.3255000000008</v>
      </c>
      <c r="M6" s="2">
        <v>3894.1893333333337</v>
      </c>
      <c r="N6" s="38">
        <v>105</v>
      </c>
      <c r="O6" s="50" t="s">
        <v>47</v>
      </c>
      <c r="P6" s="112" t="s">
        <v>46</v>
      </c>
      <c r="Q6" s="113">
        <v>80</v>
      </c>
    </row>
    <row r="7" spans="1:17" x14ac:dyDescent="0.35">
      <c r="A7" s="1">
        <v>425839</v>
      </c>
      <c r="B7" s="1">
        <v>2</v>
      </c>
      <c r="C7" s="25">
        <v>42977.30164351852</v>
      </c>
      <c r="D7" s="1" t="s">
        <v>112</v>
      </c>
      <c r="E7" s="1">
        <v>2</v>
      </c>
      <c r="F7" s="1">
        <v>132</v>
      </c>
      <c r="G7" s="1">
        <v>7.5</v>
      </c>
      <c r="H7" s="1" t="s">
        <v>34</v>
      </c>
      <c r="I7" s="1" t="s">
        <v>77</v>
      </c>
      <c r="J7" s="1">
        <v>12234462</v>
      </c>
      <c r="K7" s="1">
        <v>500</v>
      </c>
      <c r="L7" s="2">
        <v>8671.5944999999992</v>
      </c>
      <c r="M7" s="2">
        <v>4166.3346666666666</v>
      </c>
      <c r="N7" s="38">
        <v>100</v>
      </c>
      <c r="O7" s="50" t="s">
        <v>47</v>
      </c>
      <c r="P7" s="112" t="s">
        <v>46</v>
      </c>
      <c r="Q7" s="113">
        <v>90</v>
      </c>
    </row>
    <row r="8" spans="1:17" x14ac:dyDescent="0.35">
      <c r="A8" s="1">
        <v>198616</v>
      </c>
      <c r="B8" s="1">
        <v>1</v>
      </c>
      <c r="C8" s="25">
        <v>42985.303749999999</v>
      </c>
      <c r="D8" s="1" t="s">
        <v>112</v>
      </c>
      <c r="E8" s="1">
        <v>2</v>
      </c>
      <c r="F8" s="1">
        <v>132</v>
      </c>
      <c r="G8" s="1">
        <v>7.5</v>
      </c>
      <c r="H8" s="1" t="s">
        <v>34</v>
      </c>
      <c r="I8" s="1" t="s">
        <v>77</v>
      </c>
      <c r="J8" s="1">
        <v>12260482</v>
      </c>
      <c r="K8" s="1">
        <v>500</v>
      </c>
      <c r="L8" s="2">
        <v>8867.4733333333334</v>
      </c>
      <c r="M8" s="2">
        <v>3623.6558333333337</v>
      </c>
      <c r="N8" s="38">
        <v>105</v>
      </c>
      <c r="O8" s="50" t="s">
        <v>47</v>
      </c>
      <c r="P8" s="112" t="s">
        <v>45</v>
      </c>
      <c r="Q8" s="113">
        <v>105</v>
      </c>
    </row>
    <row r="9" spans="1:17" x14ac:dyDescent="0.35">
      <c r="A9" s="1">
        <v>198616</v>
      </c>
      <c r="B9" s="1">
        <v>2</v>
      </c>
      <c r="C9" s="25">
        <v>42985.313738425924</v>
      </c>
      <c r="D9" s="1" t="s">
        <v>112</v>
      </c>
      <c r="E9" s="1">
        <v>2</v>
      </c>
      <c r="F9" s="1">
        <v>132</v>
      </c>
      <c r="G9" s="1">
        <v>7.5</v>
      </c>
      <c r="H9" s="1" t="s">
        <v>34</v>
      </c>
      <c r="I9" s="1" t="s">
        <v>77</v>
      </c>
      <c r="J9" s="1">
        <v>12260482</v>
      </c>
      <c r="K9" s="1">
        <v>500</v>
      </c>
      <c r="L9" s="2">
        <v>9609.8508333333339</v>
      </c>
      <c r="M9" s="2">
        <v>3875.441166666667</v>
      </c>
      <c r="N9" s="38">
        <v>105</v>
      </c>
      <c r="O9" s="50" t="s">
        <v>47</v>
      </c>
      <c r="P9" s="112" t="s">
        <v>46</v>
      </c>
      <c r="Q9" s="113">
        <v>80</v>
      </c>
    </row>
    <row r="10" spans="1:17" x14ac:dyDescent="0.35">
      <c r="A10" s="1">
        <v>425962</v>
      </c>
      <c r="B10" s="1">
        <v>1</v>
      </c>
      <c r="C10" s="25">
        <v>43020.312789351854</v>
      </c>
      <c r="D10" s="1" t="s">
        <v>171</v>
      </c>
      <c r="E10" s="1">
        <v>2</v>
      </c>
      <c r="F10" s="1">
        <v>132</v>
      </c>
      <c r="G10" s="1">
        <v>8.6</v>
      </c>
      <c r="H10" s="1" t="s">
        <v>34</v>
      </c>
      <c r="I10" s="1" t="s">
        <v>131</v>
      </c>
      <c r="J10" s="1">
        <v>12332842</v>
      </c>
      <c r="K10" s="1">
        <v>480</v>
      </c>
      <c r="L10" s="2">
        <v>10259.246666666666</v>
      </c>
      <c r="M10" s="2">
        <v>4208.1575000000003</v>
      </c>
      <c r="N10" s="38">
        <v>105</v>
      </c>
      <c r="O10" s="50" t="s">
        <v>47</v>
      </c>
      <c r="P10" s="112" t="s">
        <v>46</v>
      </c>
      <c r="Q10" s="113">
        <v>90</v>
      </c>
    </row>
    <row r="11" spans="1:17" x14ac:dyDescent="0.35">
      <c r="A11" s="1">
        <v>418037</v>
      </c>
      <c r="B11" s="1">
        <v>1</v>
      </c>
      <c r="C11" s="25">
        <v>43500.305312500001</v>
      </c>
      <c r="D11" s="1" t="s">
        <v>306</v>
      </c>
      <c r="E11" s="1">
        <v>2</v>
      </c>
      <c r="F11" s="1">
        <v>132</v>
      </c>
      <c r="G11" s="1">
        <v>7.5</v>
      </c>
      <c r="H11" s="1" t="s">
        <v>34</v>
      </c>
      <c r="I11" s="1" t="s">
        <v>131</v>
      </c>
      <c r="J11" s="1">
        <v>12300082</v>
      </c>
      <c r="K11" s="1">
        <v>690</v>
      </c>
      <c r="L11" s="2">
        <v>8095.5233333333317</v>
      </c>
      <c r="M11" s="2">
        <v>3245.2419999999997</v>
      </c>
      <c r="N11" s="38">
        <v>80</v>
      </c>
      <c r="O11" s="50" t="s">
        <v>47</v>
      </c>
      <c r="P11" s="112" t="s">
        <v>45</v>
      </c>
      <c r="Q11" s="112">
        <v>95</v>
      </c>
    </row>
    <row r="12" spans="1:17" s="278" customFormat="1" x14ac:dyDescent="0.35">
      <c r="A12" s="193">
        <v>418037</v>
      </c>
      <c r="B12" s="193">
        <v>1</v>
      </c>
      <c r="C12" s="194">
        <v>43500.315405092595</v>
      </c>
      <c r="D12" s="193" t="s">
        <v>306</v>
      </c>
      <c r="E12" s="193">
        <v>2</v>
      </c>
      <c r="F12" s="193">
        <v>132</v>
      </c>
      <c r="G12" s="193">
        <v>7.5</v>
      </c>
      <c r="H12" s="193" t="s">
        <v>34</v>
      </c>
      <c r="I12" s="193" t="s">
        <v>131</v>
      </c>
      <c r="J12" s="193">
        <v>12300082</v>
      </c>
      <c r="K12" s="193">
        <v>690</v>
      </c>
      <c r="L12" s="195">
        <v>8398.6979999999985</v>
      </c>
      <c r="M12" s="195">
        <v>3521.2613333333334</v>
      </c>
      <c r="N12" s="198">
        <v>85</v>
      </c>
      <c r="O12" s="199" t="s">
        <v>47</v>
      </c>
      <c r="P12" s="173" t="s">
        <v>45</v>
      </c>
      <c r="Q12" s="173">
        <v>105</v>
      </c>
    </row>
    <row r="13" spans="1:17" x14ac:dyDescent="0.35">
      <c r="A13" s="1">
        <v>406296</v>
      </c>
      <c r="B13" s="1">
        <v>6</v>
      </c>
      <c r="C13" s="25">
        <v>42905</v>
      </c>
      <c r="D13" s="1" t="s">
        <v>71</v>
      </c>
      <c r="E13" s="1">
        <v>4</v>
      </c>
      <c r="F13" s="1">
        <v>200</v>
      </c>
      <c r="G13" s="1">
        <v>30</v>
      </c>
      <c r="H13" s="1" t="s">
        <v>34</v>
      </c>
      <c r="I13" s="1" t="s">
        <v>72</v>
      </c>
      <c r="J13" s="1">
        <v>12280252</v>
      </c>
      <c r="K13" s="1">
        <v>1000</v>
      </c>
      <c r="L13" s="2">
        <v>9113.6666666666661</v>
      </c>
      <c r="M13" s="2">
        <v>4580.166666666667</v>
      </c>
      <c r="N13" s="38">
        <v>95</v>
      </c>
      <c r="O13" s="50" t="s">
        <v>47</v>
      </c>
      <c r="P13" s="112" t="s">
        <v>46</v>
      </c>
      <c r="Q13" s="112">
        <v>105</v>
      </c>
    </row>
    <row r="14" spans="1:17" x14ac:dyDescent="0.35">
      <c r="A14" s="1">
        <v>406296</v>
      </c>
      <c r="B14" s="1">
        <v>7</v>
      </c>
      <c r="C14" s="25">
        <v>42905</v>
      </c>
      <c r="D14" s="1" t="s">
        <v>71</v>
      </c>
      <c r="E14" s="1">
        <v>4</v>
      </c>
      <c r="F14" s="1">
        <v>200</v>
      </c>
      <c r="G14" s="1">
        <v>30</v>
      </c>
      <c r="H14" s="1" t="s">
        <v>34</v>
      </c>
      <c r="I14" s="1" t="s">
        <v>72</v>
      </c>
      <c r="J14" s="1">
        <v>12280252</v>
      </c>
      <c r="K14" s="1">
        <v>1000</v>
      </c>
      <c r="L14" s="2">
        <v>8542.8333333333339</v>
      </c>
      <c r="M14" s="2">
        <v>4271.5</v>
      </c>
      <c r="N14" s="38">
        <v>90</v>
      </c>
      <c r="O14" s="50" t="s">
        <v>47</v>
      </c>
      <c r="P14" s="112" t="s">
        <v>46</v>
      </c>
      <c r="Q14" s="112">
        <v>95</v>
      </c>
    </row>
    <row r="15" spans="1:17" x14ac:dyDescent="0.35">
      <c r="A15" s="1">
        <v>407565</v>
      </c>
      <c r="B15" s="1">
        <v>7</v>
      </c>
      <c r="C15" s="25">
        <v>43024.422048611108</v>
      </c>
      <c r="D15" s="1" t="s">
        <v>179</v>
      </c>
      <c r="E15" s="1">
        <v>2</v>
      </c>
      <c r="F15" s="1">
        <v>160</v>
      </c>
      <c r="G15" s="1">
        <v>11</v>
      </c>
      <c r="H15" s="1" t="s">
        <v>34</v>
      </c>
      <c r="I15" s="1" t="s">
        <v>131</v>
      </c>
      <c r="J15" s="1">
        <v>12089632</v>
      </c>
      <c r="K15" s="1">
        <v>1000</v>
      </c>
      <c r="L15" s="2">
        <v>10177.725</v>
      </c>
      <c r="M15" s="2">
        <v>4253.8826666666664</v>
      </c>
      <c r="N15" s="38">
        <v>105</v>
      </c>
      <c r="O15" s="50" t="s">
        <v>47</v>
      </c>
      <c r="P15" s="112" t="s">
        <v>46</v>
      </c>
      <c r="Q15" s="112">
        <v>90</v>
      </c>
    </row>
    <row r="16" spans="1:17" x14ac:dyDescent="0.35">
      <c r="A16" s="1">
        <v>407565</v>
      </c>
      <c r="B16" s="1">
        <v>8</v>
      </c>
      <c r="C16" s="25">
        <v>43024.409560185188</v>
      </c>
      <c r="D16" s="1" t="s">
        <v>179</v>
      </c>
      <c r="E16" s="1">
        <v>2</v>
      </c>
      <c r="F16" s="1">
        <v>160</v>
      </c>
      <c r="G16" s="1">
        <v>11</v>
      </c>
      <c r="H16" s="1" t="s">
        <v>34</v>
      </c>
      <c r="I16" s="1" t="s">
        <v>131</v>
      </c>
      <c r="J16" s="1">
        <v>12089632</v>
      </c>
      <c r="K16" s="1">
        <v>1000</v>
      </c>
      <c r="L16" s="2">
        <v>9192.8114999999998</v>
      </c>
      <c r="M16" s="2">
        <v>4482.4236666666666</v>
      </c>
      <c r="N16" s="38">
        <v>95</v>
      </c>
      <c r="O16" s="50" t="s">
        <v>47</v>
      </c>
      <c r="P16" s="112" t="s">
        <v>46</v>
      </c>
      <c r="Q16" s="112">
        <v>100</v>
      </c>
    </row>
    <row r="17" spans="1:17" x14ac:dyDescent="0.35">
      <c r="A17" s="1">
        <v>407565</v>
      </c>
      <c r="B17" s="1">
        <v>9</v>
      </c>
      <c r="C17" s="25">
        <v>43024.382662037038</v>
      </c>
      <c r="D17" s="1" t="s">
        <v>179</v>
      </c>
      <c r="E17" s="1">
        <v>2</v>
      </c>
      <c r="F17" s="1">
        <v>160</v>
      </c>
      <c r="G17" s="1">
        <v>11</v>
      </c>
      <c r="H17" s="1" t="s">
        <v>34</v>
      </c>
      <c r="I17" s="1" t="s">
        <v>131</v>
      </c>
      <c r="J17" s="1">
        <v>12089632</v>
      </c>
      <c r="K17" s="1">
        <v>1000</v>
      </c>
      <c r="L17" s="2">
        <v>10473.283333333333</v>
      </c>
      <c r="M17" s="2">
        <v>4624.0105000000003</v>
      </c>
      <c r="N17" s="38">
        <v>105</v>
      </c>
      <c r="O17" s="50" t="s">
        <v>47</v>
      </c>
      <c r="P17" s="112" t="s">
        <v>46</v>
      </c>
      <c r="Q17" s="112">
        <v>105</v>
      </c>
    </row>
    <row r="18" spans="1:17" s="278" customFormat="1" x14ac:dyDescent="0.35">
      <c r="A18" s="193">
        <v>407484</v>
      </c>
      <c r="B18" s="193">
        <v>3</v>
      </c>
      <c r="C18" s="194">
        <v>43061.490011574075</v>
      </c>
      <c r="D18" s="193" t="s">
        <v>179</v>
      </c>
      <c r="E18" s="193">
        <v>2</v>
      </c>
      <c r="F18" s="193">
        <v>160</v>
      </c>
      <c r="G18" s="193">
        <v>11</v>
      </c>
      <c r="H18" s="193" t="s">
        <v>34</v>
      </c>
      <c r="I18" s="193" t="s">
        <v>72</v>
      </c>
      <c r="J18" s="193">
        <v>12089632</v>
      </c>
      <c r="K18" s="193">
        <v>1000</v>
      </c>
      <c r="L18" s="195">
        <v>9692.9880000000012</v>
      </c>
      <c r="M18" s="195">
        <v>4462.063666666666</v>
      </c>
      <c r="N18" s="198">
        <v>105</v>
      </c>
      <c r="O18" s="199" t="s">
        <v>47</v>
      </c>
      <c r="P18" s="173" t="s">
        <v>46</v>
      </c>
      <c r="Q18" s="173">
        <v>100</v>
      </c>
    </row>
    <row r="19" spans="1:17" x14ac:dyDescent="0.35">
      <c r="A19" s="1">
        <v>446933</v>
      </c>
      <c r="B19" s="1">
        <v>1</v>
      </c>
      <c r="C19" s="25">
        <v>44256.320567129631</v>
      </c>
      <c r="D19" s="1" t="s">
        <v>407</v>
      </c>
      <c r="E19" s="1">
        <v>2</v>
      </c>
      <c r="F19" s="1">
        <v>132</v>
      </c>
      <c r="G19" s="1">
        <v>9</v>
      </c>
      <c r="H19" s="1" t="s">
        <v>34</v>
      </c>
      <c r="I19" s="1" t="s">
        <v>408</v>
      </c>
      <c r="J19" s="1">
        <v>12328152</v>
      </c>
      <c r="K19" s="1">
        <v>480</v>
      </c>
      <c r="L19" s="2">
        <v>8578.4954999999991</v>
      </c>
      <c r="M19" s="2">
        <v>4095.7985000000003</v>
      </c>
      <c r="N19" s="38">
        <v>90</v>
      </c>
      <c r="O19" s="50" t="s">
        <v>47</v>
      </c>
      <c r="P19" s="112" t="s">
        <v>46</v>
      </c>
      <c r="Q19" s="112">
        <v>85</v>
      </c>
    </row>
    <row r="20" spans="1:17" x14ac:dyDescent="0.35">
      <c r="A20" s="1">
        <v>446933</v>
      </c>
      <c r="B20" s="1">
        <v>2</v>
      </c>
      <c r="C20" s="25">
        <v>44256.30740740741</v>
      </c>
      <c r="D20" s="1" t="s">
        <v>407</v>
      </c>
      <c r="E20" s="1">
        <v>2</v>
      </c>
      <c r="F20" s="1">
        <v>132</v>
      </c>
      <c r="G20" s="1">
        <v>9</v>
      </c>
      <c r="H20" s="1" t="s">
        <v>34</v>
      </c>
      <c r="I20" s="1" t="s">
        <v>408</v>
      </c>
      <c r="J20" s="1">
        <v>12328152</v>
      </c>
      <c r="K20" s="1">
        <v>480</v>
      </c>
      <c r="L20" s="2">
        <v>8855.8176666666659</v>
      </c>
      <c r="M20" s="2">
        <v>4265.0236666666669</v>
      </c>
      <c r="N20" s="38">
        <v>90</v>
      </c>
      <c r="O20" s="50" t="s">
        <v>47</v>
      </c>
      <c r="P20" s="112" t="s">
        <v>46</v>
      </c>
      <c r="Q20" s="112">
        <v>90</v>
      </c>
    </row>
    <row r="21" spans="1:17" x14ac:dyDescent="0.35">
      <c r="A21" s="1">
        <v>446933</v>
      </c>
      <c r="B21" s="1">
        <v>3</v>
      </c>
      <c r="C21" s="25">
        <v>44256.294490740744</v>
      </c>
      <c r="D21" s="1" t="s">
        <v>407</v>
      </c>
      <c r="E21" s="1">
        <v>2</v>
      </c>
      <c r="F21" s="1">
        <v>132</v>
      </c>
      <c r="G21" s="1">
        <v>9</v>
      </c>
      <c r="H21" s="1" t="s">
        <v>34</v>
      </c>
      <c r="I21" s="1" t="s">
        <v>408</v>
      </c>
      <c r="J21" s="1">
        <v>12328152</v>
      </c>
      <c r="K21" s="1">
        <v>480</v>
      </c>
      <c r="L21" s="2">
        <v>9235.8478333333333</v>
      </c>
      <c r="M21" s="2">
        <v>4437.2603333333327</v>
      </c>
      <c r="N21" s="38">
        <v>95</v>
      </c>
      <c r="O21" s="50" t="s">
        <v>47</v>
      </c>
      <c r="P21" s="112" t="s">
        <v>46</v>
      </c>
      <c r="Q21" s="112">
        <v>100</v>
      </c>
    </row>
    <row r="22" spans="1:17" x14ac:dyDescent="0.35">
      <c r="A22" s="1">
        <v>446935</v>
      </c>
      <c r="B22" s="1">
        <v>1</v>
      </c>
      <c r="C22" s="25">
        <v>44257.325659722221</v>
      </c>
      <c r="D22" s="1" t="s">
        <v>179</v>
      </c>
      <c r="E22" s="1">
        <v>2</v>
      </c>
      <c r="F22" s="1">
        <v>160</v>
      </c>
      <c r="G22" s="1">
        <v>11</v>
      </c>
      <c r="H22" s="1" t="s">
        <v>34</v>
      </c>
      <c r="I22" s="1" t="s">
        <v>408</v>
      </c>
      <c r="J22" s="1">
        <v>12089632</v>
      </c>
      <c r="K22" s="1">
        <v>1000</v>
      </c>
      <c r="L22" s="2">
        <v>9085.2726666666658</v>
      </c>
      <c r="M22" s="2">
        <v>3727.6558333333337</v>
      </c>
      <c r="N22" s="38">
        <v>95</v>
      </c>
      <c r="O22" s="50" t="s">
        <v>47</v>
      </c>
      <c r="P22" s="112" t="s">
        <v>46</v>
      </c>
      <c r="Q22" s="112">
        <v>75</v>
      </c>
    </row>
    <row r="23" spans="1:17" x14ac:dyDescent="0.35">
      <c r="A23" s="1">
        <v>446935</v>
      </c>
      <c r="B23" s="1">
        <v>2</v>
      </c>
      <c r="C23" s="25">
        <v>44257.36928240741</v>
      </c>
      <c r="D23" s="1" t="s">
        <v>179</v>
      </c>
      <c r="E23" s="1">
        <v>2</v>
      </c>
      <c r="F23" s="1">
        <v>160</v>
      </c>
      <c r="G23" s="1">
        <v>11</v>
      </c>
      <c r="H23" s="1" t="s">
        <v>34</v>
      </c>
      <c r="I23" s="1" t="s">
        <v>408</v>
      </c>
      <c r="J23" s="1">
        <v>12089632</v>
      </c>
      <c r="K23" s="1">
        <v>1000</v>
      </c>
      <c r="L23" s="2">
        <v>9895.578166666668</v>
      </c>
      <c r="M23" s="2">
        <v>4345.9643333333333</v>
      </c>
      <c r="N23" s="38">
        <v>105</v>
      </c>
      <c r="O23" s="50" t="s">
        <v>47</v>
      </c>
      <c r="P23" s="112" t="s">
        <v>46</v>
      </c>
      <c r="Q23" s="112">
        <v>90</v>
      </c>
    </row>
  </sheetData>
  <mergeCells count="3">
    <mergeCell ref="O2:P2"/>
    <mergeCell ref="H2:I2"/>
    <mergeCell ref="L2:M2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4"/>
  <dimension ref="A1:X24"/>
  <sheetViews>
    <sheetView workbookViewId="0">
      <selection activeCell="A2" sqref="A2:X24"/>
    </sheetView>
  </sheetViews>
  <sheetFormatPr defaultColWidth="10.90625" defaultRowHeight="14.5" x14ac:dyDescent="0.35"/>
  <cols>
    <col min="1" max="1" width="15.72656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10.54296875" customWidth="1"/>
    <col min="9" max="9" width="13.81640625" customWidth="1"/>
    <col min="10" max="10" width="12.7265625" customWidth="1"/>
    <col min="11" max="11" width="9" customWidth="1"/>
    <col min="14" max="14" width="5.453125" customWidth="1"/>
    <col min="15" max="15" width="8.54296875" customWidth="1"/>
  </cols>
  <sheetData>
    <row r="1" spans="1:24" ht="15" thickBot="1" x14ac:dyDescent="0.4"/>
    <row r="2" spans="1:24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  <c r="O2" s="187" t="s">
        <v>21</v>
      </c>
      <c r="P2" s="450" t="s">
        <v>22</v>
      </c>
      <c r="Q2" s="451"/>
      <c r="R2" s="316" t="s">
        <v>21</v>
      </c>
      <c r="S2" s="313"/>
      <c r="T2" s="141" t="s">
        <v>303</v>
      </c>
      <c r="U2" s="39"/>
      <c r="V2" s="436" t="s">
        <v>22</v>
      </c>
      <c r="W2" s="437"/>
      <c r="X2" s="108"/>
    </row>
    <row r="3" spans="1:24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  <c r="O3" s="188" t="s">
        <v>20</v>
      </c>
      <c r="P3" s="103" t="s">
        <v>8</v>
      </c>
      <c r="Q3" s="34" t="s">
        <v>9</v>
      </c>
      <c r="R3" s="317" t="s">
        <v>20</v>
      </c>
      <c r="S3" s="314"/>
      <c r="T3" s="142" t="s">
        <v>304</v>
      </c>
      <c r="U3" s="40" t="s">
        <v>20</v>
      </c>
      <c r="V3" s="41" t="s">
        <v>8</v>
      </c>
      <c r="W3" s="115" t="s">
        <v>9</v>
      </c>
      <c r="X3" s="109" t="s">
        <v>20</v>
      </c>
    </row>
    <row r="4" spans="1:24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  <c r="O4" s="189" t="s">
        <v>19</v>
      </c>
      <c r="P4" s="104" t="s">
        <v>69</v>
      </c>
      <c r="Q4" s="35" t="s">
        <v>70</v>
      </c>
      <c r="R4" s="318" t="s">
        <v>19</v>
      </c>
      <c r="S4" s="315"/>
      <c r="T4" s="143" t="s">
        <v>305</v>
      </c>
      <c r="U4" s="43" t="s">
        <v>19</v>
      </c>
      <c r="V4" s="44" t="s">
        <v>53</v>
      </c>
      <c r="W4" s="116" t="s">
        <v>53</v>
      </c>
      <c r="X4" s="110" t="s">
        <v>19</v>
      </c>
    </row>
    <row r="5" spans="1:24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  <c r="O5" s="175"/>
      <c r="P5" s="18"/>
      <c r="Q5" s="18"/>
      <c r="R5" s="319"/>
      <c r="S5" s="26"/>
      <c r="T5" s="51"/>
      <c r="U5" s="47"/>
      <c r="V5" s="49"/>
      <c r="W5" s="111"/>
      <c r="X5" s="111"/>
    </row>
    <row r="6" spans="1:24" x14ac:dyDescent="0.35">
      <c r="A6" s="1">
        <v>412849</v>
      </c>
      <c r="B6" s="1">
        <v>1</v>
      </c>
      <c r="C6" s="25">
        <v>43047.401990740742</v>
      </c>
      <c r="D6" s="1" t="s">
        <v>199</v>
      </c>
      <c r="E6" s="1">
        <v>4</v>
      </c>
      <c r="F6" s="1">
        <v>200</v>
      </c>
      <c r="G6" s="1">
        <v>37</v>
      </c>
      <c r="H6" s="1" t="s">
        <v>34</v>
      </c>
      <c r="I6" s="1" t="s">
        <v>131</v>
      </c>
      <c r="J6" s="1">
        <v>12152032</v>
      </c>
      <c r="K6" s="1">
        <v>500</v>
      </c>
      <c r="L6" s="2">
        <v>9333.4483333333337</v>
      </c>
      <c r="M6" s="2">
        <v>4758.8106666666672</v>
      </c>
      <c r="N6" s="2" t="s">
        <v>271</v>
      </c>
      <c r="O6" s="144">
        <v>105</v>
      </c>
      <c r="P6" s="13" t="s">
        <v>47</v>
      </c>
      <c r="Q6" s="13" t="s">
        <v>47</v>
      </c>
      <c r="R6" s="286"/>
      <c r="S6" s="1"/>
      <c r="T6" s="118"/>
      <c r="U6" s="38">
        <v>100</v>
      </c>
      <c r="V6" s="50" t="s">
        <v>47</v>
      </c>
      <c r="W6" s="112" t="s">
        <v>47</v>
      </c>
      <c r="X6" s="113">
        <v>80</v>
      </c>
    </row>
    <row r="7" spans="1:24" x14ac:dyDescent="0.35">
      <c r="A7" s="67">
        <v>432294</v>
      </c>
      <c r="B7" s="68">
        <v>1</v>
      </c>
      <c r="C7" s="69">
        <v>43250.463391203702</v>
      </c>
      <c r="D7" s="68" t="s">
        <v>245</v>
      </c>
      <c r="E7" s="68">
        <v>4</v>
      </c>
      <c r="F7" s="68">
        <v>200</v>
      </c>
      <c r="G7" s="68">
        <v>37</v>
      </c>
      <c r="H7" s="68" t="s">
        <v>34</v>
      </c>
      <c r="I7" s="68" t="s">
        <v>131</v>
      </c>
      <c r="J7" s="68">
        <v>12338792</v>
      </c>
      <c r="K7" s="68">
        <v>690</v>
      </c>
      <c r="L7" s="70">
        <v>9208.8314999999984</v>
      </c>
      <c r="M7" s="70">
        <v>4319.0839999999998</v>
      </c>
      <c r="N7" s="68" t="s">
        <v>237</v>
      </c>
      <c r="O7" s="144">
        <v>105</v>
      </c>
      <c r="P7" s="13" t="s">
        <v>47</v>
      </c>
      <c r="Q7" s="13" t="s">
        <v>47</v>
      </c>
      <c r="R7" s="286">
        <v>105</v>
      </c>
      <c r="S7" s="1"/>
      <c r="T7" s="118"/>
      <c r="U7" s="38">
        <v>95</v>
      </c>
      <c r="V7" s="50" t="s">
        <v>47</v>
      </c>
      <c r="W7" s="112" t="s">
        <v>46</v>
      </c>
      <c r="X7" s="113">
        <v>95</v>
      </c>
    </row>
    <row r="8" spans="1:24" x14ac:dyDescent="0.35">
      <c r="A8" s="67">
        <v>432294</v>
      </c>
      <c r="B8" s="68">
        <v>2</v>
      </c>
      <c r="C8" s="69">
        <v>43250.420486111114</v>
      </c>
      <c r="D8" s="68" t="s">
        <v>245</v>
      </c>
      <c r="E8" s="68">
        <v>4</v>
      </c>
      <c r="F8" s="68">
        <v>200</v>
      </c>
      <c r="G8" s="68">
        <v>37</v>
      </c>
      <c r="H8" s="68" t="s">
        <v>34</v>
      </c>
      <c r="I8" s="68" t="s">
        <v>131</v>
      </c>
      <c r="J8" s="68">
        <v>12338792</v>
      </c>
      <c r="K8" s="68">
        <v>690</v>
      </c>
      <c r="L8" s="70">
        <v>9049.7186666666657</v>
      </c>
      <c r="M8" s="70">
        <v>4464.7283333333335</v>
      </c>
      <c r="N8" s="68" t="s">
        <v>237</v>
      </c>
      <c r="O8" s="144">
        <v>105</v>
      </c>
      <c r="P8" s="13" t="s">
        <v>47</v>
      </c>
      <c r="Q8" s="13" t="s">
        <v>47</v>
      </c>
      <c r="R8" s="286">
        <v>105</v>
      </c>
      <c r="S8" s="1"/>
      <c r="T8" s="118"/>
      <c r="U8" s="38">
        <v>95</v>
      </c>
      <c r="V8" s="50" t="s">
        <v>47</v>
      </c>
      <c r="W8" s="112" t="s">
        <v>46</v>
      </c>
      <c r="X8" s="113">
        <v>95</v>
      </c>
    </row>
    <row r="9" spans="1:24" x14ac:dyDescent="0.35">
      <c r="A9" s="67">
        <v>432294</v>
      </c>
      <c r="B9" s="68">
        <v>1</v>
      </c>
      <c r="C9" s="69">
        <v>43343.540289351855</v>
      </c>
      <c r="D9" s="68" t="s">
        <v>245</v>
      </c>
      <c r="E9" s="68">
        <v>4</v>
      </c>
      <c r="F9" s="68">
        <v>200</v>
      </c>
      <c r="G9" s="68">
        <v>37</v>
      </c>
      <c r="H9" s="68" t="s">
        <v>34</v>
      </c>
      <c r="I9" s="68" t="s">
        <v>131</v>
      </c>
      <c r="J9" s="68">
        <v>12338792</v>
      </c>
      <c r="K9" s="68">
        <v>400</v>
      </c>
      <c r="L9" s="70">
        <v>9249.9261666666662</v>
      </c>
      <c r="M9" s="70">
        <v>4301.3856666666661</v>
      </c>
      <c r="N9" s="68" t="s">
        <v>47</v>
      </c>
      <c r="O9" s="144">
        <v>105</v>
      </c>
      <c r="P9" s="13" t="s">
        <v>47</v>
      </c>
      <c r="Q9" s="13" t="s">
        <v>47</v>
      </c>
      <c r="R9" s="286">
        <v>105</v>
      </c>
      <c r="S9" s="1"/>
      <c r="T9" s="118"/>
      <c r="U9" s="38">
        <v>100</v>
      </c>
      <c r="V9" s="50" t="s">
        <v>47</v>
      </c>
      <c r="W9" s="112" t="s">
        <v>46</v>
      </c>
      <c r="X9" s="113">
        <v>95</v>
      </c>
    </row>
    <row r="10" spans="1:24" x14ac:dyDescent="0.35">
      <c r="A10" s="67">
        <v>432294</v>
      </c>
      <c r="B10" s="68">
        <v>2</v>
      </c>
      <c r="C10" s="69">
        <v>43343.572777777779</v>
      </c>
      <c r="D10" s="68" t="s">
        <v>245</v>
      </c>
      <c r="E10" s="68">
        <v>4</v>
      </c>
      <c r="F10" s="68">
        <v>200</v>
      </c>
      <c r="G10" s="68">
        <v>37</v>
      </c>
      <c r="H10" s="68" t="s">
        <v>34</v>
      </c>
      <c r="I10" s="68" t="s">
        <v>131</v>
      </c>
      <c r="J10" s="68">
        <v>12338792</v>
      </c>
      <c r="K10" s="68">
        <v>400</v>
      </c>
      <c r="L10" s="70">
        <v>8969.2558333333345</v>
      </c>
      <c r="M10" s="70">
        <v>4357.2433333333329</v>
      </c>
      <c r="N10" s="68" t="s">
        <v>47</v>
      </c>
      <c r="O10" s="144">
        <v>105</v>
      </c>
      <c r="P10" s="13" t="s">
        <v>47</v>
      </c>
      <c r="Q10" s="13" t="s">
        <v>47</v>
      </c>
      <c r="R10" s="286">
        <v>105</v>
      </c>
      <c r="S10" s="1"/>
      <c r="T10" s="118"/>
      <c r="U10" s="38">
        <v>95</v>
      </c>
      <c r="V10" s="50" t="s">
        <v>47</v>
      </c>
      <c r="W10" s="112" t="s">
        <v>46</v>
      </c>
      <c r="X10" s="113">
        <v>95</v>
      </c>
    </row>
    <row r="11" spans="1:24" x14ac:dyDescent="0.35">
      <c r="A11" s="1">
        <v>432294</v>
      </c>
      <c r="B11" s="1">
        <v>1</v>
      </c>
      <c r="C11" s="25">
        <v>43362.511736111112</v>
      </c>
      <c r="D11" s="1" t="s">
        <v>245</v>
      </c>
      <c r="E11" s="1">
        <v>4</v>
      </c>
      <c r="F11" s="1">
        <v>200</v>
      </c>
      <c r="G11" s="1">
        <v>37</v>
      </c>
      <c r="H11" s="1" t="s">
        <v>34</v>
      </c>
      <c r="I11" s="1" t="s">
        <v>131</v>
      </c>
      <c r="J11" s="1">
        <v>12338792</v>
      </c>
      <c r="K11" s="1">
        <v>690</v>
      </c>
      <c r="L11" s="2">
        <v>9069.1626666666652</v>
      </c>
      <c r="M11" s="2">
        <v>4492.0773333333336</v>
      </c>
      <c r="N11" s="1" t="s">
        <v>237</v>
      </c>
      <c r="O11" s="144">
        <v>105</v>
      </c>
      <c r="P11" s="13" t="s">
        <v>47</v>
      </c>
      <c r="Q11" s="13" t="s">
        <v>47</v>
      </c>
      <c r="R11" s="286">
        <v>105</v>
      </c>
      <c r="S11" s="1"/>
      <c r="T11" s="118">
        <v>150</v>
      </c>
      <c r="U11" s="38">
        <v>95</v>
      </c>
      <c r="V11" s="50" t="s">
        <v>47</v>
      </c>
      <c r="W11" s="112" t="s">
        <v>46</v>
      </c>
      <c r="X11" s="112">
        <v>100</v>
      </c>
    </row>
    <row r="12" spans="1:24" x14ac:dyDescent="0.35">
      <c r="A12" s="128">
        <v>432294</v>
      </c>
      <c r="B12" s="128">
        <v>1</v>
      </c>
      <c r="C12" s="129">
        <v>43362.468553240738</v>
      </c>
      <c r="D12" s="128" t="s">
        <v>245</v>
      </c>
      <c r="E12" s="128">
        <v>4</v>
      </c>
      <c r="F12" s="128">
        <v>200</v>
      </c>
      <c r="G12" s="128">
        <v>37</v>
      </c>
      <c r="H12" s="128" t="s">
        <v>34</v>
      </c>
      <c r="I12" s="128" t="s">
        <v>131</v>
      </c>
      <c r="J12" s="128">
        <v>12338792</v>
      </c>
      <c r="K12" s="128">
        <v>690</v>
      </c>
      <c r="L12" s="130">
        <v>8770.4026666666668</v>
      </c>
      <c r="M12" s="130">
        <v>4170.3713333333326</v>
      </c>
      <c r="N12" s="128" t="s">
        <v>237</v>
      </c>
      <c r="O12" s="144">
        <v>105</v>
      </c>
      <c r="P12" s="13" t="s">
        <v>47</v>
      </c>
      <c r="Q12" s="13" t="s">
        <v>47</v>
      </c>
      <c r="R12" s="286">
        <v>105</v>
      </c>
      <c r="S12" s="1"/>
      <c r="T12" s="118">
        <v>70</v>
      </c>
      <c r="U12" s="38">
        <v>90</v>
      </c>
      <c r="V12" s="50" t="s">
        <v>47</v>
      </c>
      <c r="W12" s="112" t="s">
        <v>46</v>
      </c>
      <c r="X12" s="112">
        <v>90</v>
      </c>
    </row>
    <row r="13" spans="1:24" x14ac:dyDescent="0.35">
      <c r="A13" s="1">
        <v>432294</v>
      </c>
      <c r="B13" s="1">
        <v>2</v>
      </c>
      <c r="C13" s="25">
        <v>43362.430393518516</v>
      </c>
      <c r="D13" s="1" t="s">
        <v>245</v>
      </c>
      <c r="E13" s="1">
        <v>4</v>
      </c>
      <c r="F13" s="1">
        <v>200</v>
      </c>
      <c r="G13" s="1">
        <v>37</v>
      </c>
      <c r="H13" s="1" t="s">
        <v>34</v>
      </c>
      <c r="I13" s="1" t="s">
        <v>131</v>
      </c>
      <c r="J13" s="1">
        <v>12338792</v>
      </c>
      <c r="K13" s="1">
        <v>690</v>
      </c>
      <c r="L13" s="2">
        <v>8953.405833333336</v>
      </c>
      <c r="M13" s="2">
        <v>4549.8273333333336</v>
      </c>
      <c r="N13" s="1" t="s">
        <v>237</v>
      </c>
      <c r="O13" s="144">
        <v>105</v>
      </c>
      <c r="P13" s="13" t="s">
        <v>47</v>
      </c>
      <c r="Q13" s="13" t="s">
        <v>47</v>
      </c>
      <c r="R13" s="286">
        <v>105</v>
      </c>
      <c r="S13" s="1"/>
      <c r="T13" s="118">
        <v>150</v>
      </c>
      <c r="U13" s="38">
        <v>95</v>
      </c>
      <c r="V13" s="50" t="s">
        <v>47</v>
      </c>
      <c r="W13" s="112" t="s">
        <v>46</v>
      </c>
      <c r="X13" s="112">
        <v>100</v>
      </c>
    </row>
    <row r="14" spans="1:24" x14ac:dyDescent="0.35">
      <c r="A14" s="128">
        <v>432294</v>
      </c>
      <c r="B14" s="128">
        <v>2</v>
      </c>
      <c r="C14" s="129">
        <v>43362.440150462964</v>
      </c>
      <c r="D14" s="128" t="s">
        <v>245</v>
      </c>
      <c r="E14" s="128">
        <v>4</v>
      </c>
      <c r="F14" s="128">
        <v>200</v>
      </c>
      <c r="G14" s="128">
        <v>37</v>
      </c>
      <c r="H14" s="128" t="s">
        <v>34</v>
      </c>
      <c r="I14" s="128" t="s">
        <v>131</v>
      </c>
      <c r="J14" s="128">
        <v>12338792</v>
      </c>
      <c r="K14" s="128">
        <v>690</v>
      </c>
      <c r="L14" s="130">
        <v>8514.66</v>
      </c>
      <c r="M14" s="130">
        <v>4185.6686666666665</v>
      </c>
      <c r="N14" s="128" t="s">
        <v>237</v>
      </c>
      <c r="O14" s="144">
        <v>105</v>
      </c>
      <c r="P14" s="13" t="s">
        <v>47</v>
      </c>
      <c r="Q14" s="13" t="s">
        <v>47</v>
      </c>
      <c r="R14" s="286">
        <v>105</v>
      </c>
      <c r="S14" s="1"/>
      <c r="T14" s="118">
        <v>70</v>
      </c>
      <c r="U14" s="38">
        <v>90</v>
      </c>
      <c r="V14" s="50" t="s">
        <v>47</v>
      </c>
      <c r="W14" s="112" t="s">
        <v>46</v>
      </c>
      <c r="X14" s="112">
        <v>90</v>
      </c>
    </row>
    <row r="15" spans="1:24" x14ac:dyDescent="0.35">
      <c r="A15" s="131">
        <v>432294</v>
      </c>
      <c r="B15" s="131">
        <v>1</v>
      </c>
      <c r="C15" s="132">
        <v>43363.462222222224</v>
      </c>
      <c r="D15" s="131" t="s">
        <v>245</v>
      </c>
      <c r="E15" s="131">
        <v>4</v>
      </c>
      <c r="F15" s="131">
        <v>200</v>
      </c>
      <c r="G15" s="131">
        <v>37</v>
      </c>
      <c r="H15" s="131" t="s">
        <v>34</v>
      </c>
      <c r="I15" s="131" t="s">
        <v>131</v>
      </c>
      <c r="J15" s="131">
        <v>12338792</v>
      </c>
      <c r="K15" s="131">
        <v>690</v>
      </c>
      <c r="L15" s="133">
        <v>8327.8580000000002</v>
      </c>
      <c r="M15" s="133">
        <v>4120.116</v>
      </c>
      <c r="N15" s="131" t="s">
        <v>237</v>
      </c>
      <c r="O15" s="144">
        <v>105</v>
      </c>
      <c r="P15" s="13" t="s">
        <v>47</v>
      </c>
      <c r="Q15" s="13" t="s">
        <v>47</v>
      </c>
      <c r="R15" s="286">
        <v>105</v>
      </c>
      <c r="S15" s="1"/>
      <c r="T15" s="118">
        <v>30</v>
      </c>
      <c r="U15" s="38">
        <v>85</v>
      </c>
      <c r="V15" s="50" t="s">
        <v>47</v>
      </c>
      <c r="W15" s="112" t="s">
        <v>46</v>
      </c>
      <c r="X15" s="112">
        <v>90</v>
      </c>
    </row>
    <row r="16" spans="1:24" x14ac:dyDescent="0.35">
      <c r="A16" s="131">
        <v>432294</v>
      </c>
      <c r="B16" s="131">
        <v>2</v>
      </c>
      <c r="C16" s="132">
        <v>43363.522407407407</v>
      </c>
      <c r="D16" s="131" t="s">
        <v>245</v>
      </c>
      <c r="E16" s="131">
        <v>4</v>
      </c>
      <c r="F16" s="131">
        <v>200</v>
      </c>
      <c r="G16" s="131">
        <v>37</v>
      </c>
      <c r="H16" s="131" t="s">
        <v>34</v>
      </c>
      <c r="I16" s="131" t="s">
        <v>131</v>
      </c>
      <c r="J16" s="131">
        <v>12338792</v>
      </c>
      <c r="K16" s="131">
        <v>690</v>
      </c>
      <c r="L16" s="133">
        <v>8218.877333333332</v>
      </c>
      <c r="M16" s="133">
        <v>3991.8853333333336</v>
      </c>
      <c r="N16" s="131" t="s">
        <v>237</v>
      </c>
      <c r="O16" s="144">
        <v>105</v>
      </c>
      <c r="P16" s="13" t="s">
        <v>47</v>
      </c>
      <c r="Q16" s="13" t="s">
        <v>47</v>
      </c>
      <c r="R16" s="286">
        <v>105</v>
      </c>
      <c r="S16" s="1"/>
      <c r="T16" s="118">
        <v>30</v>
      </c>
      <c r="U16" s="38">
        <v>85</v>
      </c>
      <c r="V16" s="50" t="s">
        <v>47</v>
      </c>
      <c r="W16" s="112" t="s">
        <v>46</v>
      </c>
      <c r="X16" s="112">
        <v>85</v>
      </c>
    </row>
    <row r="17" spans="1:24" x14ac:dyDescent="0.35">
      <c r="A17" s="1">
        <v>432294</v>
      </c>
      <c r="B17" s="1">
        <v>2</v>
      </c>
      <c r="C17" s="25">
        <v>43635.589571759258</v>
      </c>
      <c r="D17" s="1" t="s">
        <v>245</v>
      </c>
      <c r="E17" s="1">
        <v>4</v>
      </c>
      <c r="F17" s="1">
        <v>200</v>
      </c>
      <c r="G17" s="1">
        <v>37</v>
      </c>
      <c r="H17" s="1" t="s">
        <v>34</v>
      </c>
      <c r="I17" s="1" t="s">
        <v>222</v>
      </c>
      <c r="J17" s="1">
        <v>12338792</v>
      </c>
      <c r="K17" s="1">
        <v>690</v>
      </c>
      <c r="L17" s="2">
        <v>6038.4939999999997</v>
      </c>
      <c r="M17" s="2">
        <v>3980.5406666666663</v>
      </c>
      <c r="N17" s="1" t="s">
        <v>248</v>
      </c>
      <c r="O17" s="144"/>
      <c r="P17" s="13"/>
      <c r="Q17" s="13"/>
      <c r="R17" s="286"/>
      <c r="S17" s="1"/>
      <c r="T17" s="118">
        <v>60</v>
      </c>
      <c r="U17" s="38">
        <v>60</v>
      </c>
      <c r="V17" s="50" t="s">
        <v>46</v>
      </c>
      <c r="W17" s="112" t="s">
        <v>46</v>
      </c>
      <c r="X17" s="112">
        <v>85</v>
      </c>
    </row>
    <row r="18" spans="1:24" x14ac:dyDescent="0.35">
      <c r="A18" s="1">
        <v>432294</v>
      </c>
      <c r="B18" s="1">
        <v>2</v>
      </c>
      <c r="C18" s="25">
        <v>43635.545891203707</v>
      </c>
      <c r="D18" s="1" t="s">
        <v>245</v>
      </c>
      <c r="E18" s="1">
        <v>4</v>
      </c>
      <c r="F18" s="1">
        <v>200</v>
      </c>
      <c r="G18" s="1">
        <v>37</v>
      </c>
      <c r="H18" s="1" t="s">
        <v>34</v>
      </c>
      <c r="I18" s="1" t="s">
        <v>222</v>
      </c>
      <c r="J18" s="1">
        <v>12338792</v>
      </c>
      <c r="K18" s="1">
        <v>690</v>
      </c>
      <c r="L18" s="2">
        <v>9815.652</v>
      </c>
      <c r="M18" s="2">
        <v>4154.6120000000001</v>
      </c>
      <c r="N18" s="1" t="s">
        <v>248</v>
      </c>
      <c r="O18" s="144"/>
      <c r="P18" s="13"/>
      <c r="Q18" s="13"/>
      <c r="R18" s="286"/>
      <c r="S18" s="1"/>
      <c r="T18" s="118">
        <v>60</v>
      </c>
      <c r="U18" s="38">
        <v>105</v>
      </c>
      <c r="V18" s="50" t="s">
        <v>47</v>
      </c>
      <c r="W18" s="112" t="s">
        <v>46</v>
      </c>
      <c r="X18" s="112">
        <v>90</v>
      </c>
    </row>
    <row r="19" spans="1:24" x14ac:dyDescent="0.35">
      <c r="A19" s="193">
        <v>432294</v>
      </c>
      <c r="B19" s="193">
        <v>2</v>
      </c>
      <c r="C19" s="194">
        <v>43635.605370370373</v>
      </c>
      <c r="D19" s="193" t="s">
        <v>245</v>
      </c>
      <c r="E19" s="193">
        <v>4</v>
      </c>
      <c r="F19" s="193">
        <v>200</v>
      </c>
      <c r="G19" s="193">
        <v>37</v>
      </c>
      <c r="H19" s="193" t="s">
        <v>34</v>
      </c>
      <c r="I19" s="193" t="s">
        <v>222</v>
      </c>
      <c r="J19" s="193">
        <v>12338792</v>
      </c>
      <c r="K19" s="193">
        <v>690</v>
      </c>
      <c r="L19" s="195">
        <v>8295.1073333333316</v>
      </c>
      <c r="M19" s="195">
        <v>4178.8413333333328</v>
      </c>
      <c r="N19" s="193" t="s">
        <v>271</v>
      </c>
      <c r="O19" s="196"/>
      <c r="P19" s="197"/>
      <c r="Q19" s="197"/>
      <c r="R19" s="287"/>
      <c r="S19" s="193"/>
      <c r="T19" s="203">
        <v>60</v>
      </c>
      <c r="U19" s="198">
        <v>85</v>
      </c>
      <c r="V19" s="199" t="s">
        <v>47</v>
      </c>
      <c r="W19" s="173" t="s">
        <v>46</v>
      </c>
      <c r="X19" s="173">
        <v>90</v>
      </c>
    </row>
    <row r="20" spans="1:24" x14ac:dyDescent="0.35">
      <c r="A20" s="1">
        <v>455156</v>
      </c>
      <c r="B20" s="1">
        <v>1</v>
      </c>
      <c r="C20" s="25">
        <v>44956.368136574078</v>
      </c>
      <c r="D20" s="1" t="s">
        <v>589</v>
      </c>
      <c r="E20" s="1">
        <v>4</v>
      </c>
      <c r="F20" s="1">
        <v>200</v>
      </c>
      <c r="G20" s="1">
        <v>37</v>
      </c>
      <c r="H20" s="1" t="s">
        <v>34</v>
      </c>
      <c r="I20" s="279" t="s">
        <v>590</v>
      </c>
      <c r="J20" s="1">
        <v>12391732</v>
      </c>
      <c r="K20" s="1">
        <v>690</v>
      </c>
      <c r="L20" s="2">
        <v>8670.32</v>
      </c>
      <c r="M20" s="2">
        <v>4002.759</v>
      </c>
      <c r="N20" s="1" t="s">
        <v>271</v>
      </c>
      <c r="O20" s="144"/>
      <c r="P20" s="13"/>
      <c r="Q20" s="13"/>
      <c r="R20" s="286"/>
      <c r="S20" s="1"/>
      <c r="T20" s="118"/>
      <c r="U20" s="398">
        <v>90</v>
      </c>
      <c r="V20" s="399" t="s">
        <v>47</v>
      </c>
      <c r="W20" s="399" t="s">
        <v>46</v>
      </c>
      <c r="X20" s="399">
        <v>85</v>
      </c>
    </row>
    <row r="21" spans="1:24" x14ac:dyDescent="0.35">
      <c r="A21" s="1">
        <v>455156</v>
      </c>
      <c r="B21" s="1">
        <v>2</v>
      </c>
      <c r="C21" s="25">
        <v>44956.414351851854</v>
      </c>
      <c r="D21" s="1" t="s">
        <v>589</v>
      </c>
      <c r="E21" s="1">
        <v>4</v>
      </c>
      <c r="F21" s="1">
        <v>200</v>
      </c>
      <c r="G21" s="1">
        <v>37</v>
      </c>
      <c r="H21" s="1" t="s">
        <v>34</v>
      </c>
      <c r="I21" s="279" t="s">
        <v>590</v>
      </c>
      <c r="J21" s="1">
        <v>12391732</v>
      </c>
      <c r="K21" s="1">
        <v>690</v>
      </c>
      <c r="L21" s="2">
        <v>7864.9285000000009</v>
      </c>
      <c r="M21" s="2">
        <v>4105.3085000000001</v>
      </c>
      <c r="N21" s="1" t="s">
        <v>271</v>
      </c>
      <c r="O21" s="144"/>
      <c r="P21" s="13"/>
      <c r="Q21" s="13"/>
      <c r="R21" s="286"/>
      <c r="S21" s="1"/>
      <c r="T21" s="118"/>
      <c r="U21" s="398">
        <v>105</v>
      </c>
      <c r="V21" s="399" t="s">
        <v>46</v>
      </c>
      <c r="W21" s="399" t="s">
        <v>46</v>
      </c>
      <c r="X21" s="399">
        <v>90</v>
      </c>
    </row>
    <row r="22" spans="1:24" x14ac:dyDescent="0.35">
      <c r="A22" s="1">
        <v>455156</v>
      </c>
      <c r="B22" s="1">
        <v>3</v>
      </c>
      <c r="C22" s="25">
        <v>44956.377905092595</v>
      </c>
      <c r="D22" s="1" t="s">
        <v>589</v>
      </c>
      <c r="E22" s="1">
        <v>4</v>
      </c>
      <c r="F22" s="1">
        <v>200</v>
      </c>
      <c r="G22" s="1">
        <v>37</v>
      </c>
      <c r="H22" s="1" t="s">
        <v>34</v>
      </c>
      <c r="I22" s="279" t="s">
        <v>590</v>
      </c>
      <c r="J22" s="1">
        <v>12391732</v>
      </c>
      <c r="K22" s="1">
        <v>690</v>
      </c>
      <c r="L22" s="2">
        <v>8395.797833333334</v>
      </c>
      <c r="M22" s="2">
        <v>3970.4778333333329</v>
      </c>
      <c r="N22" s="1" t="s">
        <v>271</v>
      </c>
      <c r="O22" s="144"/>
      <c r="P22" s="13"/>
      <c r="Q22" s="13"/>
      <c r="R22" s="286"/>
      <c r="S22" s="1"/>
      <c r="T22" s="118"/>
      <c r="U22" s="398">
        <v>85</v>
      </c>
      <c r="V22" s="399" t="s">
        <v>47</v>
      </c>
      <c r="W22" s="399" t="s">
        <v>46</v>
      </c>
      <c r="X22" s="399">
        <v>85</v>
      </c>
    </row>
    <row r="23" spans="1:24" x14ac:dyDescent="0.35">
      <c r="A23" s="1">
        <v>455156</v>
      </c>
      <c r="B23" s="1">
        <v>4</v>
      </c>
      <c r="C23" s="25">
        <v>44956.340381944443</v>
      </c>
      <c r="D23" s="1" t="s">
        <v>589</v>
      </c>
      <c r="E23" s="1">
        <v>4</v>
      </c>
      <c r="F23" s="1">
        <v>200</v>
      </c>
      <c r="G23" s="1">
        <v>37</v>
      </c>
      <c r="H23" s="1" t="s">
        <v>34</v>
      </c>
      <c r="I23" s="279" t="s">
        <v>590</v>
      </c>
      <c r="J23" s="1">
        <v>12391732</v>
      </c>
      <c r="K23" s="1">
        <v>690</v>
      </c>
      <c r="L23" s="2">
        <v>7531.7086666666664</v>
      </c>
      <c r="M23" s="2">
        <v>3698.2805000000003</v>
      </c>
      <c r="N23" s="1" t="s">
        <v>271</v>
      </c>
      <c r="O23" s="144"/>
      <c r="P23" s="13"/>
      <c r="Q23" s="13"/>
      <c r="R23" s="286"/>
      <c r="S23" s="1"/>
      <c r="T23" s="118"/>
      <c r="U23" s="398">
        <v>100</v>
      </c>
      <c r="V23" s="399" t="s">
        <v>46</v>
      </c>
      <c r="W23" s="399" t="s">
        <v>45</v>
      </c>
      <c r="X23" s="399">
        <v>105</v>
      </c>
    </row>
    <row r="24" spans="1:24" x14ac:dyDescent="0.35">
      <c r="A24" s="193">
        <v>455156</v>
      </c>
      <c r="B24" s="193">
        <v>5</v>
      </c>
      <c r="C24" s="194">
        <v>44956.315335648149</v>
      </c>
      <c r="D24" s="193" t="s">
        <v>589</v>
      </c>
      <c r="E24" s="193">
        <v>4</v>
      </c>
      <c r="F24" s="193">
        <v>200</v>
      </c>
      <c r="G24" s="193">
        <v>37</v>
      </c>
      <c r="H24" s="193" t="s">
        <v>34</v>
      </c>
      <c r="I24" s="305" t="s">
        <v>590</v>
      </c>
      <c r="J24" s="193">
        <v>12391732</v>
      </c>
      <c r="K24" s="193">
        <v>690</v>
      </c>
      <c r="L24" s="195">
        <v>7529.7538333333332</v>
      </c>
      <c r="M24" s="195">
        <v>3873.6343333333334</v>
      </c>
      <c r="N24" s="193" t="s">
        <v>271</v>
      </c>
      <c r="O24" s="196"/>
      <c r="P24" s="197"/>
      <c r="Q24" s="197"/>
      <c r="R24" s="287"/>
      <c r="S24" s="193"/>
      <c r="T24" s="203"/>
      <c r="U24" s="400">
        <v>100</v>
      </c>
      <c r="V24" s="401" t="s">
        <v>46</v>
      </c>
      <c r="W24" s="401" t="s">
        <v>45</v>
      </c>
      <c r="X24" s="401">
        <v>105</v>
      </c>
    </row>
  </sheetData>
  <mergeCells count="5">
    <mergeCell ref="H2:I2"/>
    <mergeCell ref="L2:M2"/>
    <mergeCell ref="N2:N4"/>
    <mergeCell ref="P2:Q2"/>
    <mergeCell ref="V2:W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/>
  <dimension ref="A1:X25"/>
  <sheetViews>
    <sheetView workbookViewId="0">
      <selection activeCell="W30" sqref="W30"/>
    </sheetView>
  </sheetViews>
  <sheetFormatPr defaultColWidth="10.90625" defaultRowHeight="14.5" x14ac:dyDescent="0.35"/>
  <cols>
    <col min="1" max="1" width="15.72656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10.54296875" customWidth="1"/>
    <col min="9" max="9" width="13.81640625" customWidth="1"/>
    <col min="10" max="10" width="12.7265625" customWidth="1"/>
    <col min="11" max="11" width="9" customWidth="1"/>
    <col min="14" max="14" width="5.453125" customWidth="1"/>
    <col min="15" max="15" width="8.54296875" customWidth="1"/>
  </cols>
  <sheetData>
    <row r="1" spans="1:24" ht="15" thickBot="1" x14ac:dyDescent="0.4"/>
    <row r="2" spans="1:24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  <c r="O2" s="187" t="s">
        <v>21</v>
      </c>
      <c r="P2" s="450" t="s">
        <v>22</v>
      </c>
      <c r="Q2" s="451"/>
      <c r="R2" s="316" t="s">
        <v>21</v>
      </c>
      <c r="S2" s="313"/>
      <c r="T2" s="141" t="s">
        <v>303</v>
      </c>
      <c r="U2" s="39"/>
      <c r="V2" s="436" t="s">
        <v>22</v>
      </c>
      <c r="W2" s="437"/>
      <c r="X2" s="108"/>
    </row>
    <row r="3" spans="1:24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  <c r="O3" s="188" t="s">
        <v>20</v>
      </c>
      <c r="P3" s="103" t="s">
        <v>8</v>
      </c>
      <c r="Q3" s="34" t="s">
        <v>9</v>
      </c>
      <c r="R3" s="317" t="s">
        <v>20</v>
      </c>
      <c r="S3" s="314"/>
      <c r="T3" s="142" t="s">
        <v>304</v>
      </c>
      <c r="U3" s="40" t="s">
        <v>20</v>
      </c>
      <c r="V3" s="41" t="s">
        <v>8</v>
      </c>
      <c r="W3" s="115" t="s">
        <v>9</v>
      </c>
      <c r="X3" s="109" t="s">
        <v>20</v>
      </c>
    </row>
    <row r="4" spans="1:24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  <c r="O4" s="189" t="s">
        <v>19</v>
      </c>
      <c r="P4" s="104" t="s">
        <v>69</v>
      </c>
      <c r="Q4" s="35" t="s">
        <v>70</v>
      </c>
      <c r="R4" s="318" t="s">
        <v>19</v>
      </c>
      <c r="S4" s="315"/>
      <c r="T4" s="143" t="s">
        <v>305</v>
      </c>
      <c r="U4" s="43" t="s">
        <v>19</v>
      </c>
      <c r="V4" s="44" t="s">
        <v>53</v>
      </c>
      <c r="W4" s="116" t="s">
        <v>53</v>
      </c>
      <c r="X4" s="110" t="s">
        <v>19</v>
      </c>
    </row>
    <row r="5" spans="1:24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  <c r="O5" s="175"/>
      <c r="P5" s="18"/>
      <c r="Q5" s="18"/>
      <c r="R5" s="319"/>
      <c r="S5" s="26"/>
      <c r="T5" s="51"/>
      <c r="U5" s="47"/>
      <c r="V5" s="49"/>
      <c r="W5" s="111"/>
      <c r="X5" s="111"/>
    </row>
    <row r="6" spans="1:24" x14ac:dyDescent="0.35">
      <c r="A6" s="1">
        <v>444553</v>
      </c>
      <c r="B6" s="1">
        <v>1</v>
      </c>
      <c r="C6" s="25">
        <v>44110.483888888892</v>
      </c>
      <c r="D6" s="1" t="s">
        <v>289</v>
      </c>
      <c r="E6" s="1">
        <v>2</v>
      </c>
      <c r="F6" s="1">
        <v>132</v>
      </c>
      <c r="G6" s="1">
        <v>7.5</v>
      </c>
      <c r="H6" s="1" t="s">
        <v>63</v>
      </c>
      <c r="I6" s="1" t="s">
        <v>391</v>
      </c>
      <c r="J6" s="1">
        <v>12309792</v>
      </c>
      <c r="K6" s="1">
        <v>690</v>
      </c>
      <c r="L6" s="2">
        <v>5585.7513333333336</v>
      </c>
      <c r="M6" s="2">
        <v>2606.0570000000002</v>
      </c>
      <c r="N6" s="1" t="s">
        <v>271</v>
      </c>
      <c r="O6" s="144">
        <v>100</v>
      </c>
      <c r="P6" s="13" t="s">
        <v>47</v>
      </c>
      <c r="Q6" s="13" t="s">
        <v>46</v>
      </c>
      <c r="R6" s="286">
        <v>100</v>
      </c>
      <c r="S6" s="1"/>
      <c r="T6" s="118">
        <v>30</v>
      </c>
      <c r="U6" s="38">
        <v>100</v>
      </c>
      <c r="V6" s="50" t="s">
        <v>45</v>
      </c>
      <c r="W6" s="112" t="s">
        <v>44</v>
      </c>
      <c r="X6" s="112">
        <v>105</v>
      </c>
    </row>
    <row r="7" spans="1:24" x14ac:dyDescent="0.35">
      <c r="A7" s="1">
        <v>444553</v>
      </c>
      <c r="B7" s="1">
        <v>2</v>
      </c>
      <c r="C7" s="25">
        <v>44110.474490740744</v>
      </c>
      <c r="D7" s="1" t="s">
        <v>289</v>
      </c>
      <c r="E7" s="1">
        <v>2</v>
      </c>
      <c r="F7" s="1">
        <v>132</v>
      </c>
      <c r="G7" s="1">
        <v>7.5</v>
      </c>
      <c r="H7" s="1" t="s">
        <v>63</v>
      </c>
      <c r="I7" s="1" t="s">
        <v>391</v>
      </c>
      <c r="J7" s="1">
        <v>12309792</v>
      </c>
      <c r="K7" s="1">
        <v>690</v>
      </c>
      <c r="L7" s="2">
        <v>6816.9265000000005</v>
      </c>
      <c r="M7" s="2">
        <v>2990.1553333333336</v>
      </c>
      <c r="N7" s="1" t="s">
        <v>271</v>
      </c>
      <c r="O7" s="144">
        <v>105</v>
      </c>
      <c r="P7" s="13" t="s">
        <v>47</v>
      </c>
      <c r="Q7" s="13" t="s">
        <v>47</v>
      </c>
      <c r="R7" s="286">
        <v>90</v>
      </c>
      <c r="S7" s="1"/>
      <c r="T7" s="118">
        <v>30</v>
      </c>
      <c r="U7" s="38">
        <v>90</v>
      </c>
      <c r="V7" s="50" t="s">
        <v>46</v>
      </c>
      <c r="W7" s="112" t="s">
        <v>45</v>
      </c>
      <c r="X7" s="112">
        <v>85</v>
      </c>
    </row>
    <row r="8" spans="1:24" x14ac:dyDescent="0.35">
      <c r="A8" s="1">
        <v>444553</v>
      </c>
      <c r="B8" s="1">
        <v>3</v>
      </c>
      <c r="C8" s="25">
        <v>44110.4533912037</v>
      </c>
      <c r="D8" s="1" t="s">
        <v>289</v>
      </c>
      <c r="E8" s="1">
        <v>2</v>
      </c>
      <c r="F8" s="1">
        <v>132</v>
      </c>
      <c r="G8" s="1">
        <v>7.5</v>
      </c>
      <c r="H8" s="1" t="s">
        <v>63</v>
      </c>
      <c r="I8" s="280" t="s">
        <v>392</v>
      </c>
      <c r="J8" s="1">
        <v>12309792</v>
      </c>
      <c r="K8" s="1">
        <v>690</v>
      </c>
      <c r="L8" s="2">
        <v>6475.8344999999999</v>
      </c>
      <c r="M8" s="2">
        <v>2665.1774999999998</v>
      </c>
      <c r="N8" s="1" t="s">
        <v>271</v>
      </c>
      <c r="O8" s="144">
        <v>105</v>
      </c>
      <c r="P8" s="13" t="s">
        <v>47</v>
      </c>
      <c r="Q8" s="13" t="s">
        <v>46</v>
      </c>
      <c r="R8" s="286">
        <v>105</v>
      </c>
      <c r="S8" s="1"/>
      <c r="T8" s="118">
        <v>30</v>
      </c>
      <c r="U8" s="38">
        <v>80</v>
      </c>
      <c r="V8" s="50" t="s">
        <v>46</v>
      </c>
      <c r="W8" s="112" t="s">
        <v>44</v>
      </c>
      <c r="X8" s="112">
        <v>105</v>
      </c>
    </row>
    <row r="9" spans="1:24" x14ac:dyDescent="0.35">
      <c r="A9" s="1">
        <v>444553</v>
      </c>
      <c r="B9" s="1">
        <v>4</v>
      </c>
      <c r="C9" s="25">
        <v>44110.39702546296</v>
      </c>
      <c r="D9" s="1" t="s">
        <v>289</v>
      </c>
      <c r="E9" s="1">
        <v>2</v>
      </c>
      <c r="F9" s="1">
        <v>132</v>
      </c>
      <c r="G9" s="1">
        <v>7.5</v>
      </c>
      <c r="H9" s="1" t="s">
        <v>63</v>
      </c>
      <c r="I9" s="280" t="s">
        <v>392</v>
      </c>
      <c r="J9" s="1">
        <v>12309792</v>
      </c>
      <c r="K9" s="1">
        <v>690</v>
      </c>
      <c r="L9" s="2">
        <v>6534.0039999999999</v>
      </c>
      <c r="M9" s="2">
        <v>2591.7391666666667</v>
      </c>
      <c r="N9" s="1" t="s">
        <v>271</v>
      </c>
      <c r="O9" s="144">
        <v>105</v>
      </c>
      <c r="P9" s="13" t="s">
        <v>47</v>
      </c>
      <c r="Q9" s="13" t="s">
        <v>46</v>
      </c>
      <c r="R9" s="286">
        <v>100</v>
      </c>
      <c r="S9" s="1"/>
      <c r="T9" s="118">
        <v>30</v>
      </c>
      <c r="U9" s="38">
        <v>85</v>
      </c>
      <c r="V9" s="50" t="s">
        <v>46</v>
      </c>
      <c r="W9" s="112" t="s">
        <v>44</v>
      </c>
      <c r="X9" s="112">
        <v>105</v>
      </c>
    </row>
    <row r="10" spans="1:24" x14ac:dyDescent="0.35">
      <c r="A10" s="1">
        <v>444553</v>
      </c>
      <c r="B10" s="1">
        <v>5</v>
      </c>
      <c r="C10" s="25">
        <v>44110.436249999999</v>
      </c>
      <c r="D10" s="1" t="s">
        <v>289</v>
      </c>
      <c r="E10" s="1">
        <v>2</v>
      </c>
      <c r="F10" s="1">
        <v>132</v>
      </c>
      <c r="G10" s="1">
        <v>7.5</v>
      </c>
      <c r="H10" s="1" t="s">
        <v>63</v>
      </c>
      <c r="I10" s="279" t="s">
        <v>393</v>
      </c>
      <c r="J10" s="1">
        <v>12309792</v>
      </c>
      <c r="K10" s="1">
        <v>690</v>
      </c>
      <c r="L10" s="2">
        <v>4923.0628333333325</v>
      </c>
      <c r="M10" s="2">
        <v>2401.6448333333333</v>
      </c>
      <c r="N10" s="1" t="s">
        <v>271</v>
      </c>
      <c r="O10" s="144">
        <v>85</v>
      </c>
      <c r="P10" s="13" t="s">
        <v>47</v>
      </c>
      <c r="Q10" s="13" t="s">
        <v>46</v>
      </c>
      <c r="R10" s="286">
        <v>90</v>
      </c>
      <c r="S10" s="1"/>
      <c r="T10" s="118">
        <v>30</v>
      </c>
      <c r="U10" s="38">
        <v>85</v>
      </c>
      <c r="V10" s="50" t="s">
        <v>45</v>
      </c>
      <c r="W10" s="112" t="s">
        <v>44</v>
      </c>
      <c r="X10" s="112">
        <v>95</v>
      </c>
    </row>
    <row r="11" spans="1:24" x14ac:dyDescent="0.35">
      <c r="A11" s="1">
        <v>444553</v>
      </c>
      <c r="B11" s="1">
        <v>6</v>
      </c>
      <c r="C11" s="25">
        <v>44110.386284722219</v>
      </c>
      <c r="D11" s="1" t="s">
        <v>289</v>
      </c>
      <c r="E11" s="1">
        <v>2</v>
      </c>
      <c r="F11" s="1">
        <v>132</v>
      </c>
      <c r="G11" s="1">
        <v>7.5</v>
      </c>
      <c r="H11" s="1" t="s">
        <v>63</v>
      </c>
      <c r="I11" s="279" t="s">
        <v>393</v>
      </c>
      <c r="J11" s="1">
        <v>12309792</v>
      </c>
      <c r="K11" s="1">
        <v>690</v>
      </c>
      <c r="L11" s="2">
        <v>7547.2945000000009</v>
      </c>
      <c r="M11" s="2">
        <v>2977.4225000000006</v>
      </c>
      <c r="N11" s="1" t="s">
        <v>271</v>
      </c>
      <c r="O11" s="144">
        <v>105</v>
      </c>
      <c r="P11" s="13" t="s">
        <v>47</v>
      </c>
      <c r="Q11" s="13" t="s">
        <v>47</v>
      </c>
      <c r="R11" s="286">
        <v>85</v>
      </c>
      <c r="S11" s="1"/>
      <c r="T11" s="118">
        <v>30</v>
      </c>
      <c r="U11" s="38">
        <v>100</v>
      </c>
      <c r="V11" s="50" t="s">
        <v>46</v>
      </c>
      <c r="W11" s="112" t="s">
        <v>45</v>
      </c>
      <c r="X11" s="112">
        <v>85</v>
      </c>
    </row>
    <row r="12" spans="1:24" x14ac:dyDescent="0.35">
      <c r="A12" s="1">
        <v>444553</v>
      </c>
      <c r="B12" s="1">
        <v>7</v>
      </c>
      <c r="C12" s="25">
        <v>44110.339745370373</v>
      </c>
      <c r="D12" s="1" t="s">
        <v>289</v>
      </c>
      <c r="E12" s="1">
        <v>2</v>
      </c>
      <c r="F12" s="1">
        <v>132</v>
      </c>
      <c r="G12" s="1">
        <v>7.5</v>
      </c>
      <c r="H12" s="1" t="s">
        <v>63</v>
      </c>
      <c r="I12" s="279" t="s">
        <v>393</v>
      </c>
      <c r="J12" s="1">
        <v>12309792</v>
      </c>
      <c r="K12" s="1">
        <v>690</v>
      </c>
      <c r="L12" s="2">
        <v>7767.6094999999996</v>
      </c>
      <c r="M12" s="2">
        <v>3263.9904999999999</v>
      </c>
      <c r="N12" s="1" t="s">
        <v>271</v>
      </c>
      <c r="O12" s="144">
        <v>105</v>
      </c>
      <c r="P12" s="13" t="s">
        <v>47</v>
      </c>
      <c r="Q12" s="13" t="s">
        <v>47</v>
      </c>
      <c r="R12" s="286">
        <v>100</v>
      </c>
      <c r="S12" s="1"/>
      <c r="T12" s="118">
        <v>30</v>
      </c>
      <c r="U12" s="38">
        <v>105</v>
      </c>
      <c r="V12" s="50" t="s">
        <v>46</v>
      </c>
      <c r="W12" s="112" t="s">
        <v>45</v>
      </c>
      <c r="X12" s="112">
        <v>95</v>
      </c>
    </row>
    <row r="13" spans="1:24" x14ac:dyDescent="0.35">
      <c r="A13" s="1">
        <v>444553</v>
      </c>
      <c r="B13" s="1">
        <v>8</v>
      </c>
      <c r="C13" s="25">
        <v>44110.350682870368</v>
      </c>
      <c r="D13" s="1" t="s">
        <v>289</v>
      </c>
      <c r="E13" s="1">
        <v>2</v>
      </c>
      <c r="F13" s="1">
        <v>132</v>
      </c>
      <c r="G13" s="1">
        <v>7.5</v>
      </c>
      <c r="H13" s="1" t="s">
        <v>63</v>
      </c>
      <c r="I13" s="279" t="s">
        <v>393</v>
      </c>
      <c r="J13" s="1">
        <v>12309792</v>
      </c>
      <c r="K13" s="1">
        <v>690</v>
      </c>
      <c r="L13" s="2">
        <v>7139.3683333333347</v>
      </c>
      <c r="M13" s="2">
        <v>2902.8218333333334</v>
      </c>
      <c r="N13" s="1" t="s">
        <v>271</v>
      </c>
      <c r="O13" s="144">
        <v>105</v>
      </c>
      <c r="P13" s="13" t="s">
        <v>47</v>
      </c>
      <c r="Q13" s="13" t="s">
        <v>47</v>
      </c>
      <c r="R13" s="286">
        <v>90</v>
      </c>
      <c r="S13" s="1"/>
      <c r="T13" s="118">
        <v>30</v>
      </c>
      <c r="U13" s="38">
        <v>95</v>
      </c>
      <c r="V13" s="50" t="s">
        <v>46</v>
      </c>
      <c r="W13" s="112" t="s">
        <v>45</v>
      </c>
      <c r="X13" s="112">
        <v>80</v>
      </c>
    </row>
    <row r="14" spans="1:24" x14ac:dyDescent="0.35">
      <c r="A14" s="1">
        <v>444553</v>
      </c>
      <c r="B14" s="1">
        <v>9</v>
      </c>
      <c r="C14" s="25">
        <v>44110.329212962963</v>
      </c>
      <c r="D14" s="1" t="s">
        <v>289</v>
      </c>
      <c r="E14" s="1">
        <v>2</v>
      </c>
      <c r="F14" s="1">
        <v>132</v>
      </c>
      <c r="G14" s="1">
        <v>7.5</v>
      </c>
      <c r="H14" s="1" t="s">
        <v>63</v>
      </c>
      <c r="I14" s="1" t="s">
        <v>394</v>
      </c>
      <c r="J14" s="1">
        <v>12309792</v>
      </c>
      <c r="K14" s="1">
        <v>690</v>
      </c>
      <c r="L14" s="2">
        <v>8852.7005000000008</v>
      </c>
      <c r="M14" s="2">
        <v>3360.0415000000007</v>
      </c>
      <c r="N14" s="1" t="s">
        <v>271</v>
      </c>
      <c r="O14" s="144">
        <v>105</v>
      </c>
      <c r="P14" s="13" t="s">
        <v>47</v>
      </c>
      <c r="Q14" s="13" t="s">
        <v>47</v>
      </c>
      <c r="R14" s="286">
        <v>105</v>
      </c>
      <c r="S14" s="1"/>
      <c r="T14" s="118">
        <v>30</v>
      </c>
      <c r="U14" s="38">
        <v>90</v>
      </c>
      <c r="V14" s="50" t="s">
        <v>47</v>
      </c>
      <c r="W14" s="112" t="s">
        <v>45</v>
      </c>
      <c r="X14" s="112">
        <v>100</v>
      </c>
    </row>
    <row r="15" spans="1:24" x14ac:dyDescent="0.35">
      <c r="A15" s="193">
        <v>444553</v>
      </c>
      <c r="B15" s="193">
        <v>10</v>
      </c>
      <c r="C15" s="194">
        <v>44110.317743055559</v>
      </c>
      <c r="D15" s="193" t="s">
        <v>289</v>
      </c>
      <c r="E15" s="193">
        <v>2</v>
      </c>
      <c r="F15" s="193">
        <v>132</v>
      </c>
      <c r="G15" s="193">
        <v>7.5</v>
      </c>
      <c r="H15" s="193" t="s">
        <v>63</v>
      </c>
      <c r="I15" s="193" t="s">
        <v>394</v>
      </c>
      <c r="J15" s="193">
        <v>12309792</v>
      </c>
      <c r="K15" s="193">
        <v>690</v>
      </c>
      <c r="L15" s="195">
        <v>8013.0203333333338</v>
      </c>
      <c r="M15" s="195">
        <v>3240.2154999999998</v>
      </c>
      <c r="N15" s="193" t="s">
        <v>271</v>
      </c>
      <c r="O15" s="196">
        <v>105</v>
      </c>
      <c r="P15" s="197" t="s">
        <v>47</v>
      </c>
      <c r="Q15" s="197" t="s">
        <v>47</v>
      </c>
      <c r="R15" s="287">
        <v>100</v>
      </c>
      <c r="S15" s="193"/>
      <c r="T15" s="203">
        <v>30</v>
      </c>
      <c r="U15" s="198">
        <v>80</v>
      </c>
      <c r="V15" s="199" t="s">
        <v>47</v>
      </c>
      <c r="W15" s="173" t="s">
        <v>45</v>
      </c>
      <c r="X15" s="173">
        <v>95</v>
      </c>
    </row>
    <row r="16" spans="1:24" x14ac:dyDescent="0.35">
      <c r="A16" s="1">
        <v>444553</v>
      </c>
      <c r="B16" s="1">
        <v>1</v>
      </c>
      <c r="C16" s="25">
        <v>44963.471041666664</v>
      </c>
      <c r="D16" s="1" t="s">
        <v>591</v>
      </c>
      <c r="E16" s="1">
        <v>4</v>
      </c>
      <c r="F16" s="1">
        <v>200</v>
      </c>
      <c r="G16" s="1">
        <v>37</v>
      </c>
      <c r="H16" s="1" t="s">
        <v>63</v>
      </c>
      <c r="I16" s="1" t="s">
        <v>592</v>
      </c>
      <c r="J16" s="1">
        <v>12309792</v>
      </c>
      <c r="K16" s="1">
        <v>690</v>
      </c>
      <c r="L16" s="2">
        <v>5831.4263333333329</v>
      </c>
      <c r="M16" s="2">
        <v>2568.1755000000007</v>
      </c>
      <c r="N16" s="1" t="s">
        <v>271</v>
      </c>
      <c r="O16" s="144">
        <v>105</v>
      </c>
      <c r="P16" s="13" t="s">
        <v>47</v>
      </c>
      <c r="Q16" s="13" t="s">
        <v>46</v>
      </c>
      <c r="R16" s="286">
        <v>100</v>
      </c>
      <c r="S16" s="1"/>
      <c r="T16" s="118"/>
      <c r="U16" s="398">
        <v>105</v>
      </c>
      <c r="V16" s="399" t="s">
        <v>45</v>
      </c>
      <c r="W16" s="399" t="s">
        <v>44</v>
      </c>
      <c r="X16" s="399">
        <v>105</v>
      </c>
    </row>
    <row r="17" spans="1:24" x14ac:dyDescent="0.35">
      <c r="A17" s="1">
        <v>444553</v>
      </c>
      <c r="B17" s="1">
        <v>2</v>
      </c>
      <c r="C17" s="25">
        <v>44963.564699074072</v>
      </c>
      <c r="D17" s="1" t="s">
        <v>591</v>
      </c>
      <c r="E17" s="1">
        <v>4</v>
      </c>
      <c r="F17" s="1">
        <v>200</v>
      </c>
      <c r="G17" s="1">
        <v>37</v>
      </c>
      <c r="H17" s="1" t="s">
        <v>63</v>
      </c>
      <c r="I17" s="1" t="s">
        <v>592</v>
      </c>
      <c r="J17" s="1">
        <v>12309792</v>
      </c>
      <c r="K17" s="1">
        <v>690</v>
      </c>
      <c r="L17" s="2">
        <v>7753.7671666666656</v>
      </c>
      <c r="M17" s="2">
        <v>3213.1119999999996</v>
      </c>
      <c r="N17" s="1" t="s">
        <v>271</v>
      </c>
      <c r="O17" s="144">
        <v>105</v>
      </c>
      <c r="P17" s="13" t="s">
        <v>47</v>
      </c>
      <c r="Q17" s="13" t="s">
        <v>47</v>
      </c>
      <c r="R17" s="286">
        <v>100</v>
      </c>
      <c r="S17" s="1"/>
      <c r="T17" s="118"/>
      <c r="U17" s="398">
        <v>105</v>
      </c>
      <c r="V17" s="399" t="s">
        <v>46</v>
      </c>
      <c r="W17" s="399" t="s">
        <v>45</v>
      </c>
      <c r="X17" s="399">
        <v>95</v>
      </c>
    </row>
    <row r="18" spans="1:24" x14ac:dyDescent="0.35">
      <c r="A18" s="1">
        <v>444553</v>
      </c>
      <c r="B18" s="1">
        <v>3</v>
      </c>
      <c r="C18" s="25">
        <v>44963.457974537036</v>
      </c>
      <c r="D18" s="1" t="s">
        <v>591</v>
      </c>
      <c r="E18" s="1">
        <v>4</v>
      </c>
      <c r="F18" s="1">
        <v>200</v>
      </c>
      <c r="G18" s="1">
        <v>37</v>
      </c>
      <c r="H18" s="1" t="s">
        <v>63</v>
      </c>
      <c r="I18" s="1" t="s">
        <v>592</v>
      </c>
      <c r="J18" s="1">
        <v>12309792</v>
      </c>
      <c r="K18" s="1">
        <v>690</v>
      </c>
      <c r="L18" s="2">
        <v>5883.3615</v>
      </c>
      <c r="M18" s="2">
        <v>2805.8198333333335</v>
      </c>
      <c r="N18" s="1" t="s">
        <v>271</v>
      </c>
      <c r="O18" s="144">
        <v>105</v>
      </c>
      <c r="P18" s="13" t="s">
        <v>47</v>
      </c>
      <c r="Q18" s="13" t="s">
        <v>47</v>
      </c>
      <c r="R18" s="286">
        <v>80</v>
      </c>
      <c r="S18" s="1"/>
      <c r="T18" s="118"/>
      <c r="U18" s="398">
        <v>105</v>
      </c>
      <c r="V18" s="399" t="s">
        <v>45</v>
      </c>
      <c r="W18" s="399" t="s">
        <v>45</v>
      </c>
      <c r="X18" s="399">
        <v>75</v>
      </c>
    </row>
    <row r="19" spans="1:24" x14ac:dyDescent="0.35">
      <c r="A19" s="1">
        <v>444553</v>
      </c>
      <c r="B19" s="1">
        <v>4</v>
      </c>
      <c r="C19" s="25">
        <v>44963.553564814814</v>
      </c>
      <c r="D19" s="1" t="s">
        <v>591</v>
      </c>
      <c r="E19" s="1">
        <v>4</v>
      </c>
      <c r="F19" s="1">
        <v>200</v>
      </c>
      <c r="G19" s="1">
        <v>37</v>
      </c>
      <c r="H19" s="1" t="s">
        <v>63</v>
      </c>
      <c r="I19" s="1" t="s">
        <v>592</v>
      </c>
      <c r="J19" s="1">
        <v>12309792</v>
      </c>
      <c r="K19" s="1">
        <v>690</v>
      </c>
      <c r="L19" s="2">
        <v>5797.4544999999998</v>
      </c>
      <c r="M19" s="2">
        <v>2466.8411666666666</v>
      </c>
      <c r="N19" s="1" t="s">
        <v>271</v>
      </c>
      <c r="O19" s="144">
        <v>105</v>
      </c>
      <c r="P19" s="13" t="s">
        <v>47</v>
      </c>
      <c r="Q19" s="13" t="s">
        <v>46</v>
      </c>
      <c r="R19" s="286">
        <v>95</v>
      </c>
      <c r="S19" s="1"/>
      <c r="T19" s="118"/>
      <c r="U19" s="398">
        <v>100</v>
      </c>
      <c r="V19" s="399" t="s">
        <v>45</v>
      </c>
      <c r="W19" s="399" t="s">
        <v>44</v>
      </c>
      <c r="X19" s="399">
        <v>100</v>
      </c>
    </row>
    <row r="20" spans="1:24" x14ac:dyDescent="0.35">
      <c r="A20" s="1">
        <v>444553</v>
      </c>
      <c r="B20" s="1">
        <v>5</v>
      </c>
      <c r="C20" s="25">
        <v>44963.49119212963</v>
      </c>
      <c r="D20" s="1" t="s">
        <v>591</v>
      </c>
      <c r="E20" s="1">
        <v>4</v>
      </c>
      <c r="F20" s="1">
        <v>200</v>
      </c>
      <c r="G20" s="1">
        <v>37</v>
      </c>
      <c r="H20" s="1" t="s">
        <v>63</v>
      </c>
      <c r="I20" s="1" t="s">
        <v>592</v>
      </c>
      <c r="J20" s="1">
        <v>12309792</v>
      </c>
      <c r="K20" s="1">
        <v>690</v>
      </c>
      <c r="L20" s="2">
        <v>7130.4395000000004</v>
      </c>
      <c r="M20" s="2">
        <v>2980.1169999999997</v>
      </c>
      <c r="N20" s="1" t="s">
        <v>271</v>
      </c>
      <c r="O20" s="144">
        <v>105</v>
      </c>
      <c r="P20" s="13" t="s">
        <v>47</v>
      </c>
      <c r="Q20" s="13" t="s">
        <v>47</v>
      </c>
      <c r="R20" s="286">
        <v>90</v>
      </c>
      <c r="S20" s="1"/>
      <c r="T20" s="118"/>
      <c r="U20" s="398">
        <v>95</v>
      </c>
      <c r="V20" s="399" t="s">
        <v>46</v>
      </c>
      <c r="W20" s="399" t="s">
        <v>45</v>
      </c>
      <c r="X20" s="399">
        <v>85</v>
      </c>
    </row>
    <row r="21" spans="1:24" x14ac:dyDescent="0.35">
      <c r="A21" s="1">
        <v>444553</v>
      </c>
      <c r="B21" s="1">
        <v>6</v>
      </c>
      <c r="C21" s="25">
        <v>44963.418645833335</v>
      </c>
      <c r="D21" s="1" t="s">
        <v>591</v>
      </c>
      <c r="E21" s="1">
        <v>4</v>
      </c>
      <c r="F21" s="1">
        <v>200</v>
      </c>
      <c r="G21" s="1">
        <v>37</v>
      </c>
      <c r="H21" s="1" t="s">
        <v>63</v>
      </c>
      <c r="I21" s="1" t="s">
        <v>593</v>
      </c>
      <c r="J21" s="1">
        <v>12309792</v>
      </c>
      <c r="K21" s="1">
        <v>690</v>
      </c>
      <c r="L21" s="2">
        <v>7391.2248333333337</v>
      </c>
      <c r="M21" s="2">
        <v>2896.3233333333337</v>
      </c>
      <c r="N21" s="1" t="s">
        <v>271</v>
      </c>
      <c r="O21" s="144">
        <v>105</v>
      </c>
      <c r="P21" s="13" t="s">
        <v>47</v>
      </c>
      <c r="Q21" s="13" t="s">
        <v>47</v>
      </c>
      <c r="R21" s="286">
        <v>85</v>
      </c>
      <c r="S21" s="1"/>
      <c r="T21" s="118"/>
      <c r="U21" s="398">
        <v>95</v>
      </c>
      <c r="V21" s="399" t="s">
        <v>46</v>
      </c>
      <c r="W21" s="399" t="s">
        <v>45</v>
      </c>
      <c r="X21" s="399">
        <v>80</v>
      </c>
    </row>
    <row r="22" spans="1:24" x14ac:dyDescent="0.35">
      <c r="A22" s="1">
        <v>444553</v>
      </c>
      <c r="B22" s="1">
        <v>7</v>
      </c>
      <c r="C22" s="25">
        <v>44963.437685185185</v>
      </c>
      <c r="D22" s="1" t="s">
        <v>591</v>
      </c>
      <c r="E22" s="1">
        <v>4</v>
      </c>
      <c r="F22" s="1">
        <v>200</v>
      </c>
      <c r="G22" s="1">
        <v>37</v>
      </c>
      <c r="H22" s="1" t="s">
        <v>63</v>
      </c>
      <c r="I22" s="1" t="s">
        <v>593</v>
      </c>
      <c r="J22" s="1">
        <v>12309792</v>
      </c>
      <c r="K22" s="1">
        <v>690</v>
      </c>
      <c r="L22" s="2">
        <v>7441.7334999999985</v>
      </c>
      <c r="M22" s="2">
        <v>3092.1236666666664</v>
      </c>
      <c r="N22" s="1" t="s">
        <v>271</v>
      </c>
      <c r="O22" s="144">
        <v>105</v>
      </c>
      <c r="P22" s="13" t="s">
        <v>47</v>
      </c>
      <c r="Q22" s="13" t="s">
        <v>47</v>
      </c>
      <c r="R22" s="286">
        <v>95</v>
      </c>
      <c r="S22" s="1"/>
      <c r="T22" s="118"/>
      <c r="U22" s="398">
        <v>100</v>
      </c>
      <c r="V22" s="399" t="s">
        <v>46</v>
      </c>
      <c r="W22" s="399" t="s">
        <v>45</v>
      </c>
      <c r="X22" s="399">
        <v>90</v>
      </c>
    </row>
    <row r="23" spans="1:24" x14ac:dyDescent="0.35">
      <c r="A23" s="1">
        <v>444553</v>
      </c>
      <c r="B23" s="1">
        <v>8</v>
      </c>
      <c r="C23" s="25">
        <v>44963.480451388888</v>
      </c>
      <c r="D23" s="1" t="s">
        <v>591</v>
      </c>
      <c r="E23" s="1">
        <v>4</v>
      </c>
      <c r="F23" s="1">
        <v>200</v>
      </c>
      <c r="G23" s="1">
        <v>37</v>
      </c>
      <c r="H23" s="1" t="s">
        <v>63</v>
      </c>
      <c r="I23" s="1" t="s">
        <v>593</v>
      </c>
      <c r="J23" s="1">
        <v>12309792</v>
      </c>
      <c r="K23" s="1">
        <v>690</v>
      </c>
      <c r="L23" s="2">
        <v>7257.3980000000001</v>
      </c>
      <c r="M23" s="2">
        <v>2920.8380000000002</v>
      </c>
      <c r="N23" s="1" t="s">
        <v>271</v>
      </c>
      <c r="O23" s="144">
        <v>105</v>
      </c>
      <c r="P23" s="13" t="s">
        <v>47</v>
      </c>
      <c r="Q23" s="13" t="s">
        <v>47</v>
      </c>
      <c r="R23" s="286">
        <v>85</v>
      </c>
      <c r="S23" s="1"/>
      <c r="T23" s="118"/>
      <c r="U23" s="38">
        <v>100</v>
      </c>
      <c r="V23" s="50" t="s">
        <v>46</v>
      </c>
      <c r="W23" s="112" t="s">
        <v>45</v>
      </c>
      <c r="X23" s="112">
        <v>85</v>
      </c>
    </row>
    <row r="24" spans="1:24" x14ac:dyDescent="0.35">
      <c r="A24" s="1">
        <v>444553</v>
      </c>
      <c r="B24" s="1">
        <v>9</v>
      </c>
      <c r="C24" s="25">
        <v>44963.536770833336</v>
      </c>
      <c r="D24" s="1" t="s">
        <v>591</v>
      </c>
      <c r="E24" s="1">
        <v>4</v>
      </c>
      <c r="F24" s="1">
        <v>200</v>
      </c>
      <c r="G24" s="1">
        <v>37</v>
      </c>
      <c r="H24" s="1" t="s">
        <v>63</v>
      </c>
      <c r="I24" s="1" t="s">
        <v>593</v>
      </c>
      <c r="J24" s="1">
        <v>12309792</v>
      </c>
      <c r="K24" s="1">
        <v>690</v>
      </c>
      <c r="L24" s="2">
        <v>7290.8414999999995</v>
      </c>
      <c r="M24" s="2">
        <v>3148.444</v>
      </c>
      <c r="N24" s="1" t="s">
        <v>271</v>
      </c>
      <c r="O24" s="144">
        <v>105</v>
      </c>
      <c r="P24" s="13" t="s">
        <v>47</v>
      </c>
      <c r="Q24" s="13" t="s">
        <v>47</v>
      </c>
      <c r="R24" s="286">
        <v>95</v>
      </c>
      <c r="S24" s="1"/>
      <c r="T24" s="118"/>
      <c r="U24" s="38">
        <v>95</v>
      </c>
      <c r="V24" s="50" t="s">
        <v>46</v>
      </c>
      <c r="W24" s="112" t="s">
        <v>45</v>
      </c>
      <c r="X24" s="112">
        <v>90</v>
      </c>
    </row>
    <row r="25" spans="1:24" x14ac:dyDescent="0.35">
      <c r="A25" s="1">
        <v>444553</v>
      </c>
      <c r="B25" s="1">
        <v>10</v>
      </c>
      <c r="C25" s="25">
        <v>44963.544270833336</v>
      </c>
      <c r="D25" s="1" t="s">
        <v>591</v>
      </c>
      <c r="E25" s="1">
        <v>4</v>
      </c>
      <c r="F25" s="1">
        <v>200</v>
      </c>
      <c r="G25" s="1">
        <v>37</v>
      </c>
      <c r="H25" s="1" t="s">
        <v>63</v>
      </c>
      <c r="I25" s="1" t="s">
        <v>593</v>
      </c>
      <c r="J25" s="1">
        <v>12309792</v>
      </c>
      <c r="K25" s="1">
        <v>690</v>
      </c>
      <c r="L25" s="2">
        <v>7445.2733333333335</v>
      </c>
      <c r="M25" s="2">
        <v>2981.3321666666666</v>
      </c>
      <c r="N25" s="1" t="s">
        <v>271</v>
      </c>
      <c r="O25" s="144">
        <v>105</v>
      </c>
      <c r="P25" s="13" t="s">
        <v>47</v>
      </c>
      <c r="Q25" s="13" t="s">
        <v>47</v>
      </c>
      <c r="R25" s="286">
        <v>90</v>
      </c>
      <c r="S25" s="1"/>
      <c r="T25" s="118"/>
      <c r="U25" s="38">
        <v>100</v>
      </c>
      <c r="V25" s="50" t="s">
        <v>46</v>
      </c>
      <c r="W25" s="112" t="s">
        <v>45</v>
      </c>
      <c r="X25" s="112">
        <v>85</v>
      </c>
    </row>
  </sheetData>
  <mergeCells count="5">
    <mergeCell ref="H2:I2"/>
    <mergeCell ref="L2:M2"/>
    <mergeCell ref="N2:N4"/>
    <mergeCell ref="P2:Q2"/>
    <mergeCell ref="V2:W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7" filterMode="1"/>
  <dimension ref="A1:AJ5734"/>
  <sheetViews>
    <sheetView zoomScale="120" zoomScaleNormal="120" workbookViewId="0">
      <pane ySplit="5" topLeftCell="A6" activePane="bottomLeft" state="frozen"/>
      <selection pane="bottomLeft" activeCell="L183" sqref="L183:M183"/>
    </sheetView>
  </sheetViews>
  <sheetFormatPr defaultColWidth="10.90625" defaultRowHeight="14.5" x14ac:dyDescent="0.35"/>
  <cols>
    <col min="1" max="1" width="15.7265625" customWidth="1"/>
    <col min="2" max="2" width="8.7265625" customWidth="1"/>
    <col min="3" max="3" width="9.26953125" style="21" customWidth="1"/>
    <col min="4" max="4" width="22.26953125" customWidth="1"/>
    <col min="5" max="5" width="5.26953125" customWidth="1"/>
    <col min="6" max="7" width="6.7265625" customWidth="1"/>
    <col min="8" max="8" width="10.54296875" customWidth="1"/>
    <col min="9" max="9" width="13.81640625" customWidth="1"/>
    <col min="10" max="10" width="12.7265625" customWidth="1"/>
    <col min="11" max="11" width="9" customWidth="1"/>
    <col min="14" max="14" width="5.453125" style="1" customWidth="1"/>
    <col min="15" max="15" width="8.54296875" style="144" customWidth="1"/>
    <col min="16" max="16" width="11.453125" style="13"/>
    <col min="17" max="17" width="11.453125" style="12"/>
    <col min="18" max="18" width="11.453125" style="286"/>
    <col min="19" max="19" width="11.453125" style="1"/>
    <col min="20" max="20" width="11.453125" style="118"/>
    <col min="21" max="21" width="11.453125" style="38"/>
    <col min="22" max="22" width="11.453125" style="50"/>
    <col min="23" max="24" width="11.453125" style="112"/>
    <col min="25" max="25" width="12.26953125" customWidth="1"/>
    <col min="26" max="26" width="10.1796875" customWidth="1"/>
    <col min="27" max="27" width="10.1796875" style="90" customWidth="1"/>
    <col min="28" max="32" width="11.453125" style="90"/>
  </cols>
  <sheetData>
    <row r="1" spans="1:32" ht="15" thickBot="1" x14ac:dyDescent="0.4">
      <c r="C1" s="52" t="s">
        <v>80</v>
      </c>
      <c r="D1" s="51">
        <f>COUNT(J:J)-24</f>
        <v>941</v>
      </c>
      <c r="O1" s="443" t="s">
        <v>79</v>
      </c>
      <c r="P1" s="444"/>
      <c r="Q1" s="444"/>
      <c r="R1" s="444"/>
      <c r="S1" s="119"/>
      <c r="U1" s="441" t="s">
        <v>79</v>
      </c>
      <c r="V1" s="442"/>
      <c r="W1" s="442"/>
      <c r="X1" s="442"/>
      <c r="AB1" s="452" t="s">
        <v>79</v>
      </c>
      <c r="AC1" s="453"/>
      <c r="AD1" s="208"/>
      <c r="AE1" s="162"/>
      <c r="AF1" s="1"/>
    </row>
    <row r="2" spans="1:32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  <c r="O2" s="187" t="s">
        <v>21</v>
      </c>
      <c r="P2" s="450" t="s">
        <v>22</v>
      </c>
      <c r="Q2" s="451"/>
      <c r="R2" s="316" t="s">
        <v>21</v>
      </c>
      <c r="S2" s="313"/>
      <c r="T2" s="141" t="s">
        <v>303</v>
      </c>
      <c r="U2" s="39"/>
      <c r="V2" s="436" t="s">
        <v>22</v>
      </c>
      <c r="W2" s="437"/>
      <c r="X2" s="108"/>
      <c r="Z2" s="9" t="s">
        <v>251</v>
      </c>
      <c r="AA2" s="86"/>
      <c r="AB2" s="209" t="s">
        <v>22</v>
      </c>
      <c r="AC2" s="214" t="s">
        <v>22</v>
      </c>
      <c r="AD2" s="210"/>
      <c r="AE2"/>
      <c r="AF2"/>
    </row>
    <row r="3" spans="1:32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  <c r="O3" s="188" t="s">
        <v>20</v>
      </c>
      <c r="P3" s="103" t="s">
        <v>8</v>
      </c>
      <c r="Q3" s="34" t="s">
        <v>9</v>
      </c>
      <c r="R3" s="317" t="s">
        <v>20</v>
      </c>
      <c r="S3" s="314"/>
      <c r="T3" s="142" t="s">
        <v>304</v>
      </c>
      <c r="U3" s="40" t="s">
        <v>20</v>
      </c>
      <c r="V3" s="41" t="s">
        <v>8</v>
      </c>
      <c r="W3" s="115" t="s">
        <v>9</v>
      </c>
      <c r="X3" s="109" t="s">
        <v>20</v>
      </c>
      <c r="Z3" s="6" t="s">
        <v>8</v>
      </c>
      <c r="AA3" s="87" t="s">
        <v>20</v>
      </c>
      <c r="AB3" s="92" t="s">
        <v>8</v>
      </c>
      <c r="AC3" s="87" t="s">
        <v>8</v>
      </c>
      <c r="AD3" s="211" t="s">
        <v>20</v>
      </c>
      <c r="AE3"/>
      <c r="AF3"/>
    </row>
    <row r="4" spans="1:32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  <c r="O4" s="189" t="s">
        <v>19</v>
      </c>
      <c r="P4" s="104" t="s">
        <v>69</v>
      </c>
      <c r="Q4" s="35" t="s">
        <v>70</v>
      </c>
      <c r="R4" s="318" t="s">
        <v>19</v>
      </c>
      <c r="S4" s="315"/>
      <c r="T4" s="143" t="s">
        <v>305</v>
      </c>
      <c r="U4" s="43" t="s">
        <v>19</v>
      </c>
      <c r="V4" s="44" t="s">
        <v>53</v>
      </c>
      <c r="W4" s="116" t="s">
        <v>53</v>
      </c>
      <c r="X4" s="110" t="s">
        <v>19</v>
      </c>
      <c r="Z4" s="9" t="s">
        <v>18</v>
      </c>
      <c r="AA4" s="88" t="s">
        <v>19</v>
      </c>
      <c r="AB4" s="93" t="s">
        <v>69</v>
      </c>
      <c r="AC4" s="93" t="s">
        <v>69</v>
      </c>
      <c r="AD4" s="212" t="s">
        <v>19</v>
      </c>
      <c r="AE4"/>
      <c r="AF4"/>
    </row>
    <row r="5" spans="1:32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  <c r="O5" s="175"/>
      <c r="P5" s="18"/>
      <c r="Q5" s="18"/>
      <c r="R5" s="319"/>
      <c r="S5" s="26"/>
      <c r="T5" s="51"/>
      <c r="U5" s="47"/>
      <c r="V5" s="49"/>
      <c r="W5" s="111"/>
      <c r="X5" s="111"/>
      <c r="Z5" s="9"/>
      <c r="AA5" s="95"/>
      <c r="AB5" s="89"/>
      <c r="AC5" s="215"/>
      <c r="AD5" s="213"/>
      <c r="AE5"/>
      <c r="AF5"/>
    </row>
    <row r="6" spans="1:32" s="1" customFormat="1" hidden="1" x14ac:dyDescent="0.35">
      <c r="A6" s="1">
        <v>194739</v>
      </c>
      <c r="B6" s="1">
        <v>1</v>
      </c>
      <c r="C6" s="25">
        <v>42740</v>
      </c>
      <c r="D6" s="1" t="s">
        <v>10</v>
      </c>
      <c r="E6" s="1">
        <v>4</v>
      </c>
      <c r="F6" s="1">
        <v>132</v>
      </c>
      <c r="G6" s="1">
        <v>5.5</v>
      </c>
      <c r="H6" s="1" t="s">
        <v>63</v>
      </c>
      <c r="I6" s="1" t="s">
        <v>64</v>
      </c>
      <c r="J6" s="1">
        <v>12084612</v>
      </c>
      <c r="K6" s="1">
        <v>690</v>
      </c>
      <c r="L6" s="2">
        <v>8275.3333333333339</v>
      </c>
      <c r="M6" s="2">
        <v>2861.1666666666665</v>
      </c>
      <c r="N6" s="2" t="s">
        <v>237</v>
      </c>
      <c r="O6" s="144">
        <v>70</v>
      </c>
      <c r="P6" s="13" t="s">
        <v>47</v>
      </c>
      <c r="Q6" s="13" t="s">
        <v>47</v>
      </c>
      <c r="R6" s="286"/>
      <c r="T6" s="118"/>
      <c r="U6" s="38">
        <v>70</v>
      </c>
      <c r="V6" s="50" t="s">
        <v>47</v>
      </c>
      <c r="W6" s="112" t="s">
        <v>45</v>
      </c>
      <c r="X6" s="112"/>
      <c r="AA6" s="91"/>
      <c r="AB6" s="90"/>
      <c r="AC6" s="216"/>
      <c r="AD6" s="90"/>
    </row>
    <row r="7" spans="1:32" hidden="1" x14ac:dyDescent="0.35">
      <c r="A7" s="1">
        <v>416134</v>
      </c>
      <c r="B7" s="1" t="s">
        <v>27</v>
      </c>
      <c r="C7" s="25">
        <v>42711</v>
      </c>
      <c r="D7" s="1" t="s">
        <v>28</v>
      </c>
      <c r="E7" s="1">
        <v>4</v>
      </c>
      <c r="F7" s="1">
        <v>160</v>
      </c>
      <c r="G7" s="1">
        <v>7.5</v>
      </c>
      <c r="H7" s="1" t="s">
        <v>63</v>
      </c>
      <c r="I7" s="1" t="s">
        <v>26</v>
      </c>
      <c r="J7" s="1">
        <v>12248662</v>
      </c>
      <c r="K7" s="1">
        <v>500</v>
      </c>
      <c r="L7" s="2">
        <v>8760</v>
      </c>
      <c r="M7" s="2">
        <v>3079.1666666666665</v>
      </c>
      <c r="N7" s="2"/>
      <c r="O7" s="144">
        <v>105</v>
      </c>
      <c r="P7" s="13" t="s">
        <v>47</v>
      </c>
      <c r="Q7" s="13" t="s">
        <v>45</v>
      </c>
      <c r="V7" s="48"/>
      <c r="W7" s="107"/>
      <c r="AA7" s="91"/>
      <c r="AC7" s="216"/>
      <c r="AE7"/>
      <c r="AF7"/>
    </row>
    <row r="8" spans="1:32" hidden="1" x14ac:dyDescent="0.35">
      <c r="A8" s="1">
        <v>416134</v>
      </c>
      <c r="B8" s="1" t="s">
        <v>29</v>
      </c>
      <c r="C8" s="25">
        <v>42711</v>
      </c>
      <c r="D8" s="1" t="s">
        <v>28</v>
      </c>
      <c r="E8" s="1">
        <v>4</v>
      </c>
      <c r="F8" s="1">
        <v>160</v>
      </c>
      <c r="G8" s="1">
        <v>7.5</v>
      </c>
      <c r="H8" s="1" t="s">
        <v>63</v>
      </c>
      <c r="I8" s="1" t="s">
        <v>26</v>
      </c>
      <c r="J8" s="1">
        <v>12248662</v>
      </c>
      <c r="K8" s="1">
        <v>500</v>
      </c>
      <c r="L8" s="2">
        <v>9622.5</v>
      </c>
      <c r="M8" s="2">
        <v>3192.8333333333335</v>
      </c>
      <c r="N8" s="2"/>
      <c r="O8" s="144">
        <v>105</v>
      </c>
      <c r="P8" s="13" t="s">
        <v>47</v>
      </c>
      <c r="Q8" s="13" t="s">
        <v>45</v>
      </c>
      <c r="V8" s="48"/>
      <c r="W8" s="107"/>
      <c r="AA8" s="91"/>
      <c r="AC8" s="216"/>
      <c r="AE8"/>
      <c r="AF8"/>
    </row>
    <row r="9" spans="1:32" hidden="1" x14ac:dyDescent="0.35">
      <c r="A9" s="1">
        <v>416134</v>
      </c>
      <c r="B9" s="1" t="s">
        <v>30</v>
      </c>
      <c r="C9" s="25">
        <v>42711</v>
      </c>
      <c r="D9" s="1" t="s">
        <v>28</v>
      </c>
      <c r="E9" s="1">
        <v>4</v>
      </c>
      <c r="F9" s="1">
        <v>160</v>
      </c>
      <c r="G9" s="1">
        <v>7.5</v>
      </c>
      <c r="H9" s="1" t="s">
        <v>63</v>
      </c>
      <c r="I9" s="1" t="s">
        <v>32</v>
      </c>
      <c r="J9" s="1">
        <v>12248662</v>
      </c>
      <c r="K9" s="1">
        <v>500</v>
      </c>
      <c r="L9" s="2">
        <v>8817.8333333333339</v>
      </c>
      <c r="M9" s="2">
        <v>3113.6666666666665</v>
      </c>
      <c r="N9" s="2"/>
      <c r="O9" s="144">
        <v>105</v>
      </c>
      <c r="P9" s="13" t="s">
        <v>47</v>
      </c>
      <c r="Q9" s="13" t="s">
        <v>45</v>
      </c>
      <c r="V9" s="48"/>
      <c r="W9" s="107"/>
      <c r="AA9" s="91"/>
      <c r="AC9" s="216"/>
      <c r="AE9"/>
      <c r="AF9"/>
    </row>
    <row r="10" spans="1:32" hidden="1" x14ac:dyDescent="0.35">
      <c r="A10" s="1">
        <v>416134</v>
      </c>
      <c r="B10" s="1" t="s">
        <v>31</v>
      </c>
      <c r="C10" s="25">
        <v>42711</v>
      </c>
      <c r="D10" s="1" t="s">
        <v>28</v>
      </c>
      <c r="E10" s="1">
        <v>4</v>
      </c>
      <c r="F10" s="1">
        <v>160</v>
      </c>
      <c r="G10" s="1">
        <v>7.5</v>
      </c>
      <c r="H10" s="1" t="s">
        <v>63</v>
      </c>
      <c r="I10" s="1" t="s">
        <v>32</v>
      </c>
      <c r="J10" s="1">
        <v>12248662</v>
      </c>
      <c r="K10" s="1">
        <v>500</v>
      </c>
      <c r="L10" s="2">
        <v>9014.5</v>
      </c>
      <c r="M10" s="2">
        <v>3125.1666666666665</v>
      </c>
      <c r="N10" s="2"/>
      <c r="O10" s="144">
        <v>105</v>
      </c>
      <c r="P10" s="13" t="s">
        <v>47</v>
      </c>
      <c r="Q10" s="13" t="s">
        <v>45</v>
      </c>
      <c r="V10" s="48"/>
      <c r="W10" s="107"/>
      <c r="AA10" s="91"/>
      <c r="AC10" s="216"/>
      <c r="AE10"/>
      <c r="AF10"/>
    </row>
    <row r="11" spans="1:32" hidden="1" x14ac:dyDescent="0.35">
      <c r="A11" s="1"/>
      <c r="B11" s="1" t="s">
        <v>35</v>
      </c>
      <c r="C11" s="25">
        <v>42697</v>
      </c>
      <c r="D11" s="1" t="s">
        <v>33</v>
      </c>
      <c r="E11" s="1">
        <v>10</v>
      </c>
      <c r="F11" s="1">
        <v>160</v>
      </c>
      <c r="G11" s="1">
        <v>3</v>
      </c>
      <c r="H11" s="1" t="s">
        <v>34</v>
      </c>
      <c r="I11" s="1" t="s">
        <v>51</v>
      </c>
      <c r="J11" s="1">
        <v>12293032</v>
      </c>
      <c r="K11" s="1">
        <v>550</v>
      </c>
      <c r="L11" s="2"/>
      <c r="M11" s="2">
        <v>4486.5</v>
      </c>
      <c r="N11" s="2"/>
      <c r="O11" s="144">
        <v>105</v>
      </c>
      <c r="Q11" s="13" t="s">
        <v>46</v>
      </c>
      <c r="U11" s="38">
        <v>100</v>
      </c>
      <c r="W11" s="112" t="s">
        <v>46</v>
      </c>
      <c r="AA11" s="91"/>
      <c r="AC11" s="216"/>
      <c r="AE11"/>
      <c r="AF11"/>
    </row>
    <row r="12" spans="1:32" hidden="1" x14ac:dyDescent="0.35">
      <c r="A12" s="1"/>
      <c r="B12" s="1" t="s">
        <v>36</v>
      </c>
      <c r="C12" s="25">
        <v>42697</v>
      </c>
      <c r="D12" s="1" t="s">
        <v>33</v>
      </c>
      <c r="E12" s="1">
        <v>10</v>
      </c>
      <c r="F12" s="1">
        <v>160</v>
      </c>
      <c r="G12" s="1">
        <v>3</v>
      </c>
      <c r="H12" s="1" t="s">
        <v>34</v>
      </c>
      <c r="I12" s="1" t="s">
        <v>51</v>
      </c>
      <c r="J12" s="1">
        <v>12293032</v>
      </c>
      <c r="K12" s="1">
        <v>550</v>
      </c>
      <c r="L12" s="2"/>
      <c r="M12" s="2">
        <v>4563</v>
      </c>
      <c r="N12" s="2"/>
      <c r="O12" s="144">
        <v>105</v>
      </c>
      <c r="Q12" s="13" t="s">
        <v>46</v>
      </c>
      <c r="U12" s="38">
        <v>100</v>
      </c>
      <c r="W12" s="112" t="s">
        <v>46</v>
      </c>
      <c r="AA12" s="91"/>
      <c r="AC12" s="216"/>
      <c r="AE12"/>
      <c r="AF12"/>
    </row>
    <row r="13" spans="1:32" hidden="1" x14ac:dyDescent="0.35">
      <c r="A13" s="1"/>
      <c r="B13" s="1" t="s">
        <v>37</v>
      </c>
      <c r="C13" s="25">
        <v>42697</v>
      </c>
      <c r="D13" s="1" t="s">
        <v>33</v>
      </c>
      <c r="E13" s="1">
        <v>10</v>
      </c>
      <c r="F13" s="1">
        <v>160</v>
      </c>
      <c r="G13" s="1">
        <v>3</v>
      </c>
      <c r="H13" s="1" t="s">
        <v>34</v>
      </c>
      <c r="I13" s="1" t="s">
        <v>51</v>
      </c>
      <c r="J13" s="1">
        <v>12293032</v>
      </c>
      <c r="K13" s="1">
        <v>550</v>
      </c>
      <c r="L13" s="2"/>
      <c r="M13" s="2">
        <v>4014.8333333333335</v>
      </c>
      <c r="N13" s="2"/>
      <c r="O13" s="144">
        <v>105</v>
      </c>
      <c r="Q13" s="13" t="s">
        <v>46</v>
      </c>
      <c r="U13" s="38">
        <v>85</v>
      </c>
      <c r="W13" s="112" t="s">
        <v>46</v>
      </c>
      <c r="AA13" s="91"/>
      <c r="AC13" s="216"/>
      <c r="AE13"/>
      <c r="AF13"/>
    </row>
    <row r="14" spans="1:32" hidden="1" x14ac:dyDescent="0.35">
      <c r="A14" s="1"/>
      <c r="B14" s="1" t="s">
        <v>31</v>
      </c>
      <c r="C14" s="25">
        <v>42702</v>
      </c>
      <c r="D14" s="1" t="s">
        <v>33</v>
      </c>
      <c r="E14" s="1">
        <v>10</v>
      </c>
      <c r="F14" s="1">
        <v>160</v>
      </c>
      <c r="G14" s="1">
        <v>3</v>
      </c>
      <c r="H14" s="1" t="s">
        <v>34</v>
      </c>
      <c r="I14" s="1" t="s">
        <v>51</v>
      </c>
      <c r="J14" s="1">
        <v>12293032</v>
      </c>
      <c r="K14" s="1">
        <v>550</v>
      </c>
      <c r="L14" s="2"/>
      <c r="M14" s="2">
        <v>5172</v>
      </c>
      <c r="N14" s="2"/>
      <c r="O14" s="144">
        <v>105</v>
      </c>
      <c r="Q14" s="13" t="s">
        <v>47</v>
      </c>
      <c r="U14" s="38">
        <v>90</v>
      </c>
      <c r="W14" s="112" t="s">
        <v>47</v>
      </c>
      <c r="AA14" s="91"/>
      <c r="AC14" s="216"/>
      <c r="AE14"/>
      <c r="AF14"/>
    </row>
    <row r="15" spans="1:32" hidden="1" x14ac:dyDescent="0.35">
      <c r="A15" s="1"/>
      <c r="B15" s="1" t="s">
        <v>38</v>
      </c>
      <c r="C15" s="25">
        <v>42702</v>
      </c>
      <c r="D15" s="1" t="s">
        <v>33</v>
      </c>
      <c r="E15" s="1">
        <v>10</v>
      </c>
      <c r="F15" s="1">
        <v>160</v>
      </c>
      <c r="G15" s="1">
        <v>3</v>
      </c>
      <c r="H15" s="1" t="s">
        <v>34</v>
      </c>
      <c r="I15" s="1" t="s">
        <v>51</v>
      </c>
      <c r="J15" s="1">
        <v>12293032</v>
      </c>
      <c r="K15" s="1">
        <v>550</v>
      </c>
      <c r="L15" s="2"/>
      <c r="M15" s="2">
        <v>5031</v>
      </c>
      <c r="N15" s="2"/>
      <c r="O15" s="144">
        <v>105</v>
      </c>
      <c r="Q15" s="13" t="s">
        <v>47</v>
      </c>
      <c r="U15" s="38">
        <v>80</v>
      </c>
      <c r="W15" s="112" t="s">
        <v>47</v>
      </c>
      <c r="AA15" s="91"/>
      <c r="AC15" s="216"/>
      <c r="AE15"/>
      <c r="AF15"/>
    </row>
    <row r="16" spans="1:32" hidden="1" x14ac:dyDescent="0.35">
      <c r="A16" s="1"/>
      <c r="B16" s="1" t="s">
        <v>39</v>
      </c>
      <c r="C16" s="25">
        <v>42702</v>
      </c>
      <c r="D16" s="1" t="s">
        <v>33</v>
      </c>
      <c r="E16" s="1">
        <v>10</v>
      </c>
      <c r="F16" s="1">
        <v>160</v>
      </c>
      <c r="G16" s="1">
        <v>3</v>
      </c>
      <c r="H16" s="1" t="s">
        <v>34</v>
      </c>
      <c r="I16" s="1" t="s">
        <v>51</v>
      </c>
      <c r="J16" s="1">
        <v>12293032</v>
      </c>
      <c r="K16" s="1">
        <v>550</v>
      </c>
      <c r="L16" s="2"/>
      <c r="M16" s="2">
        <v>4912.833333333333</v>
      </c>
      <c r="N16" s="2"/>
      <c r="O16" s="144">
        <v>105</v>
      </c>
      <c r="Q16" s="13" t="s">
        <v>47</v>
      </c>
      <c r="U16" s="38">
        <v>80</v>
      </c>
      <c r="W16" s="112" t="s">
        <v>47</v>
      </c>
      <c r="AA16" s="91"/>
      <c r="AC16" s="216"/>
      <c r="AE16"/>
      <c r="AF16"/>
    </row>
    <row r="17" spans="1:32" hidden="1" x14ac:dyDescent="0.35">
      <c r="A17" s="1"/>
      <c r="B17" s="1" t="s">
        <v>40</v>
      </c>
      <c r="C17" s="25">
        <v>42702</v>
      </c>
      <c r="D17" s="1" t="s">
        <v>33</v>
      </c>
      <c r="E17" s="1">
        <v>10</v>
      </c>
      <c r="F17" s="1">
        <v>160</v>
      </c>
      <c r="G17" s="1">
        <v>3</v>
      </c>
      <c r="H17" s="1" t="s">
        <v>34</v>
      </c>
      <c r="I17" s="1" t="s">
        <v>51</v>
      </c>
      <c r="J17" s="1">
        <v>12293032</v>
      </c>
      <c r="K17" s="1">
        <v>550</v>
      </c>
      <c r="L17" s="2"/>
      <c r="M17" s="2">
        <v>5425.666666666667</v>
      </c>
      <c r="N17" s="2"/>
      <c r="O17" s="144">
        <v>105</v>
      </c>
      <c r="Q17" s="13" t="s">
        <v>47</v>
      </c>
      <c r="U17" s="38">
        <v>95</v>
      </c>
      <c r="W17" s="112" t="s">
        <v>47</v>
      </c>
      <c r="AA17" s="91"/>
      <c r="AC17" s="216"/>
      <c r="AE17"/>
      <c r="AF17"/>
    </row>
    <row r="18" spans="1:32" hidden="1" x14ac:dyDescent="0.35">
      <c r="A18" s="1"/>
      <c r="B18" s="1" t="s">
        <v>41</v>
      </c>
      <c r="C18" s="25">
        <v>42702</v>
      </c>
      <c r="D18" s="1" t="s">
        <v>33</v>
      </c>
      <c r="E18" s="1">
        <v>10</v>
      </c>
      <c r="F18" s="1">
        <v>160</v>
      </c>
      <c r="G18" s="1">
        <v>3</v>
      </c>
      <c r="H18" s="1" t="s">
        <v>34</v>
      </c>
      <c r="I18" s="1" t="s">
        <v>51</v>
      </c>
      <c r="J18" s="1">
        <v>12293032</v>
      </c>
      <c r="K18" s="1">
        <v>550</v>
      </c>
      <c r="L18" s="2"/>
      <c r="M18" s="2">
        <v>4714</v>
      </c>
      <c r="N18" s="2"/>
      <c r="O18" s="144">
        <v>105</v>
      </c>
      <c r="Q18" s="13" t="s">
        <v>47</v>
      </c>
      <c r="U18" s="38">
        <v>75</v>
      </c>
      <c r="W18" s="112" t="s">
        <v>47</v>
      </c>
      <c r="AA18" s="91"/>
      <c r="AC18" s="216"/>
      <c r="AE18"/>
      <c r="AF18"/>
    </row>
    <row r="19" spans="1:32" hidden="1" x14ac:dyDescent="0.35">
      <c r="A19" s="1"/>
      <c r="B19" s="1" t="s">
        <v>42</v>
      </c>
      <c r="C19" s="25">
        <v>42702</v>
      </c>
      <c r="D19" s="1" t="s">
        <v>33</v>
      </c>
      <c r="E19" s="1">
        <v>10</v>
      </c>
      <c r="F19" s="1">
        <v>160</v>
      </c>
      <c r="G19" s="1">
        <v>3</v>
      </c>
      <c r="H19" s="1" t="s">
        <v>34</v>
      </c>
      <c r="I19" s="1" t="s">
        <v>51</v>
      </c>
      <c r="J19" s="1">
        <v>12293032</v>
      </c>
      <c r="K19" s="1">
        <v>550</v>
      </c>
      <c r="L19" s="2"/>
      <c r="M19" s="2">
        <v>5049.166666666667</v>
      </c>
      <c r="N19" s="2"/>
      <c r="O19" s="144">
        <v>105</v>
      </c>
      <c r="Q19" s="13" t="s">
        <v>47</v>
      </c>
      <c r="U19" s="38">
        <v>85</v>
      </c>
      <c r="W19" s="112" t="s">
        <v>47</v>
      </c>
      <c r="AA19" s="91"/>
      <c r="AC19" s="216"/>
      <c r="AE19"/>
      <c r="AF19"/>
    </row>
    <row r="20" spans="1:32" hidden="1" x14ac:dyDescent="0.35">
      <c r="A20" s="1"/>
      <c r="B20" s="1" t="s">
        <v>43</v>
      </c>
      <c r="C20" s="25">
        <v>42702</v>
      </c>
      <c r="D20" s="1" t="s">
        <v>33</v>
      </c>
      <c r="E20" s="1">
        <v>10</v>
      </c>
      <c r="F20" s="1">
        <v>160</v>
      </c>
      <c r="G20" s="1">
        <v>3</v>
      </c>
      <c r="H20" s="1" t="s">
        <v>34</v>
      </c>
      <c r="I20" s="1" t="s">
        <v>51</v>
      </c>
      <c r="J20" s="1">
        <v>12293032</v>
      </c>
      <c r="K20" s="1">
        <v>550</v>
      </c>
      <c r="L20" s="2"/>
      <c r="M20" s="2">
        <v>4508.166666666667</v>
      </c>
      <c r="N20" s="2"/>
      <c r="O20" s="144">
        <v>105</v>
      </c>
      <c r="Q20" s="13" t="s">
        <v>46</v>
      </c>
      <c r="U20" s="38">
        <v>100</v>
      </c>
      <c r="W20" s="112" t="s">
        <v>46</v>
      </c>
      <c r="AA20" s="91"/>
      <c r="AC20" s="216"/>
      <c r="AE20"/>
      <c r="AF20"/>
    </row>
    <row r="21" spans="1:32" hidden="1" x14ac:dyDescent="0.35">
      <c r="A21" s="1"/>
      <c r="B21" s="1" t="s">
        <v>30</v>
      </c>
      <c r="C21" s="25">
        <v>42641</v>
      </c>
      <c r="D21" s="1" t="s">
        <v>48</v>
      </c>
      <c r="E21" s="1">
        <v>4</v>
      </c>
      <c r="F21" s="1">
        <v>180</v>
      </c>
      <c r="G21" s="1">
        <v>22</v>
      </c>
      <c r="H21" s="1" t="s">
        <v>34</v>
      </c>
      <c r="I21" s="1" t="s">
        <v>49</v>
      </c>
      <c r="J21" s="1">
        <v>12272812</v>
      </c>
      <c r="K21" s="1">
        <v>690</v>
      </c>
      <c r="L21" s="2"/>
      <c r="M21" s="2">
        <v>3433.1666666666665</v>
      </c>
      <c r="N21" s="2"/>
      <c r="O21" s="144">
        <v>105</v>
      </c>
      <c r="Q21" s="13" t="s">
        <v>44</v>
      </c>
      <c r="U21" s="38">
        <v>100</v>
      </c>
      <c r="W21" s="112" t="s">
        <v>45</v>
      </c>
      <c r="AA21" s="91"/>
      <c r="AC21" s="216"/>
      <c r="AE21"/>
      <c r="AF21"/>
    </row>
    <row r="22" spans="1:32" hidden="1" x14ac:dyDescent="0.35">
      <c r="A22" s="1"/>
      <c r="B22" s="1" t="s">
        <v>27</v>
      </c>
      <c r="C22" s="25">
        <v>42642</v>
      </c>
      <c r="D22" s="1" t="s">
        <v>48</v>
      </c>
      <c r="E22" s="1">
        <v>4</v>
      </c>
      <c r="F22" s="1">
        <v>180</v>
      </c>
      <c r="G22" s="1">
        <v>22</v>
      </c>
      <c r="H22" s="1" t="s">
        <v>34</v>
      </c>
      <c r="I22" s="1" t="s">
        <v>49</v>
      </c>
      <c r="J22" s="1">
        <v>12272812</v>
      </c>
      <c r="K22" s="1">
        <v>690</v>
      </c>
      <c r="L22" s="2"/>
      <c r="M22" s="2">
        <v>3326.8333333333335</v>
      </c>
      <c r="N22" s="2"/>
      <c r="O22" s="144">
        <v>105</v>
      </c>
      <c r="Q22" s="13" t="s">
        <v>44</v>
      </c>
      <c r="U22" s="38">
        <v>100</v>
      </c>
      <c r="W22" s="112" t="s">
        <v>45</v>
      </c>
      <c r="AA22" s="91"/>
      <c r="AC22" s="216"/>
      <c r="AE22"/>
      <c r="AF22"/>
    </row>
    <row r="23" spans="1:32" hidden="1" x14ac:dyDescent="0.35">
      <c r="A23" s="1"/>
      <c r="B23" s="1" t="s">
        <v>38</v>
      </c>
      <c r="C23" s="25">
        <v>42642</v>
      </c>
      <c r="D23" s="1" t="s">
        <v>48</v>
      </c>
      <c r="E23" s="1">
        <v>4</v>
      </c>
      <c r="F23" s="1">
        <v>180</v>
      </c>
      <c r="G23" s="1">
        <v>22</v>
      </c>
      <c r="H23" s="1" t="s">
        <v>34</v>
      </c>
      <c r="I23" s="1" t="s">
        <v>51</v>
      </c>
      <c r="J23" s="1">
        <v>12272802</v>
      </c>
      <c r="K23" s="1">
        <v>690</v>
      </c>
      <c r="L23" s="2"/>
      <c r="M23" s="2">
        <v>3475.5</v>
      </c>
      <c r="N23" s="2"/>
      <c r="O23" s="144">
        <v>105</v>
      </c>
      <c r="Q23" s="13" t="s">
        <v>45</v>
      </c>
      <c r="U23" s="38">
        <v>105</v>
      </c>
      <c r="W23" s="112" t="s">
        <v>45</v>
      </c>
      <c r="AA23" s="91"/>
      <c r="AC23" s="216"/>
      <c r="AE23"/>
      <c r="AF23"/>
    </row>
    <row r="24" spans="1:32" hidden="1" x14ac:dyDescent="0.35">
      <c r="A24" s="1"/>
      <c r="B24" s="1" t="s">
        <v>38</v>
      </c>
      <c r="C24" s="25">
        <v>42647</v>
      </c>
      <c r="D24" s="1" t="s">
        <v>48</v>
      </c>
      <c r="E24" s="1">
        <v>4</v>
      </c>
      <c r="F24" s="1">
        <v>180</v>
      </c>
      <c r="G24" s="1">
        <v>22</v>
      </c>
      <c r="H24" s="1" t="s">
        <v>34</v>
      </c>
      <c r="I24" s="1" t="s">
        <v>51</v>
      </c>
      <c r="J24" s="1">
        <v>12272802</v>
      </c>
      <c r="K24" s="1">
        <v>690</v>
      </c>
      <c r="L24" s="2"/>
      <c r="M24" s="2">
        <v>3117.1666666666665</v>
      </c>
      <c r="N24" s="2"/>
      <c r="O24" s="144">
        <v>105</v>
      </c>
      <c r="Q24" s="13" t="s">
        <v>44</v>
      </c>
      <c r="U24" s="38">
        <v>90</v>
      </c>
      <c r="W24" s="112" t="s">
        <v>45</v>
      </c>
      <c r="AA24" s="91"/>
      <c r="AC24" s="216"/>
      <c r="AE24"/>
      <c r="AF24"/>
    </row>
    <row r="25" spans="1:32" x14ac:dyDescent="0.35">
      <c r="A25" s="1"/>
      <c r="B25" s="1" t="s">
        <v>27</v>
      </c>
      <c r="C25" s="25">
        <v>42661</v>
      </c>
      <c r="D25" s="1" t="s">
        <v>50</v>
      </c>
      <c r="E25" s="1">
        <v>4</v>
      </c>
      <c r="F25" s="1">
        <v>160</v>
      </c>
      <c r="G25" s="1">
        <v>15</v>
      </c>
      <c r="H25" s="1" t="s">
        <v>34</v>
      </c>
      <c r="I25" s="1" t="s">
        <v>51</v>
      </c>
      <c r="J25" s="1">
        <v>12317712</v>
      </c>
      <c r="K25" s="1">
        <v>380</v>
      </c>
      <c r="L25" s="2"/>
      <c r="M25" s="2">
        <v>4047.5</v>
      </c>
      <c r="N25" s="2"/>
      <c r="O25" s="144">
        <v>105</v>
      </c>
      <c r="Q25" s="13" t="s">
        <v>47</v>
      </c>
      <c r="U25" s="38">
        <v>85</v>
      </c>
      <c r="W25" s="112" t="s">
        <v>46</v>
      </c>
      <c r="AA25" s="91"/>
      <c r="AC25" s="216"/>
      <c r="AE25"/>
      <c r="AF25"/>
    </row>
    <row r="26" spans="1:32" x14ac:dyDescent="0.35">
      <c r="A26" s="1"/>
      <c r="B26" s="1" t="s">
        <v>27</v>
      </c>
      <c r="C26" s="25">
        <v>42661</v>
      </c>
      <c r="D26" s="1" t="s">
        <v>52</v>
      </c>
      <c r="E26" s="1">
        <v>6</v>
      </c>
      <c r="F26" s="1">
        <v>160</v>
      </c>
      <c r="G26" s="1">
        <v>11</v>
      </c>
      <c r="H26" s="1" t="s">
        <v>34</v>
      </c>
      <c r="I26" s="1" t="s">
        <v>51</v>
      </c>
      <c r="J26" s="1">
        <v>12317442</v>
      </c>
      <c r="K26" s="1">
        <v>390</v>
      </c>
      <c r="L26" s="2"/>
      <c r="M26" s="2">
        <v>4651.5</v>
      </c>
      <c r="N26" s="2"/>
      <c r="O26" s="144">
        <v>105</v>
      </c>
      <c r="Q26" s="13" t="s">
        <v>47</v>
      </c>
      <c r="U26" s="38">
        <v>105</v>
      </c>
      <c r="W26" s="112" t="s">
        <v>46</v>
      </c>
      <c r="AA26" s="91"/>
      <c r="AC26" s="216"/>
      <c r="AE26"/>
      <c r="AF26"/>
    </row>
    <row r="27" spans="1:32" x14ac:dyDescent="0.35">
      <c r="A27" s="1"/>
      <c r="B27" s="1" t="s">
        <v>29</v>
      </c>
      <c r="C27" s="25">
        <v>42677</v>
      </c>
      <c r="D27" s="1" t="s">
        <v>52</v>
      </c>
      <c r="E27" s="1">
        <v>6</v>
      </c>
      <c r="F27" s="1">
        <v>160</v>
      </c>
      <c r="G27" s="1">
        <v>11</v>
      </c>
      <c r="H27" s="1" t="s">
        <v>34</v>
      </c>
      <c r="I27" s="1" t="s">
        <v>51</v>
      </c>
      <c r="J27" s="1">
        <v>12317442</v>
      </c>
      <c r="K27" s="1">
        <v>390</v>
      </c>
      <c r="L27" s="2"/>
      <c r="M27" s="2">
        <v>4579.666666666667</v>
      </c>
      <c r="N27" s="2"/>
      <c r="O27" s="144">
        <v>105</v>
      </c>
      <c r="Q27" s="13" t="s">
        <v>47</v>
      </c>
      <c r="U27" s="38">
        <v>100</v>
      </c>
      <c r="W27" s="112" t="s">
        <v>46</v>
      </c>
      <c r="AA27" s="91"/>
      <c r="AC27" s="216"/>
      <c r="AE27"/>
      <c r="AF27"/>
    </row>
    <row r="28" spans="1:32" x14ac:dyDescent="0.35">
      <c r="A28" s="1"/>
      <c r="B28" s="1" t="s">
        <v>30</v>
      </c>
      <c r="C28" s="25">
        <v>42678</v>
      </c>
      <c r="D28" s="1" t="s">
        <v>52</v>
      </c>
      <c r="E28" s="1">
        <v>6</v>
      </c>
      <c r="F28" s="1">
        <v>160</v>
      </c>
      <c r="G28" s="1">
        <v>11</v>
      </c>
      <c r="H28" s="1" t="s">
        <v>34</v>
      </c>
      <c r="I28" s="1" t="s">
        <v>51</v>
      </c>
      <c r="J28" s="1">
        <v>12317442</v>
      </c>
      <c r="K28" s="1">
        <v>390</v>
      </c>
      <c r="L28" s="2"/>
      <c r="M28" s="2">
        <v>4237.166666666667</v>
      </c>
      <c r="N28" s="2"/>
      <c r="O28" s="144">
        <v>105</v>
      </c>
      <c r="Q28" s="13" t="s">
        <v>47</v>
      </c>
      <c r="U28" s="38">
        <v>90</v>
      </c>
      <c r="W28" s="112" t="s">
        <v>46</v>
      </c>
      <c r="AA28" s="91"/>
      <c r="AC28" s="216"/>
      <c r="AE28"/>
      <c r="AF28"/>
    </row>
    <row r="29" spans="1:32" s="30" customFormat="1" ht="15" hidden="1" thickBot="1" x14ac:dyDescent="0.4">
      <c r="A29" s="26"/>
      <c r="B29" s="26" t="s">
        <v>27</v>
      </c>
      <c r="C29" s="27">
        <v>42703</v>
      </c>
      <c r="D29" s="26" t="s">
        <v>54</v>
      </c>
      <c r="E29" s="26">
        <v>6</v>
      </c>
      <c r="F29" s="26">
        <v>250</v>
      </c>
      <c r="G29" s="26">
        <v>45</v>
      </c>
      <c r="H29" s="26" t="s">
        <v>55</v>
      </c>
      <c r="I29" s="26" t="s">
        <v>51</v>
      </c>
      <c r="J29" s="26">
        <v>12323172</v>
      </c>
      <c r="K29" s="26">
        <v>690</v>
      </c>
      <c r="L29" s="28"/>
      <c r="M29" s="28">
        <v>6203</v>
      </c>
      <c r="N29" s="28"/>
      <c r="O29" s="176">
        <v>105</v>
      </c>
      <c r="P29" s="18"/>
      <c r="Q29" s="18" t="s">
        <v>47</v>
      </c>
      <c r="R29" s="319"/>
      <c r="S29" s="26"/>
      <c r="T29" s="201"/>
      <c r="U29" s="56">
        <v>105</v>
      </c>
      <c r="V29" s="57"/>
      <c r="W29" s="111" t="s">
        <v>47</v>
      </c>
      <c r="X29" s="111"/>
      <c r="AA29" s="99"/>
      <c r="AB29" s="98"/>
      <c r="AC29" s="215"/>
      <c r="AD29" s="98"/>
    </row>
    <row r="30" spans="1:32" hidden="1" x14ac:dyDescent="0.35">
      <c r="A30" s="1">
        <v>410488</v>
      </c>
      <c r="B30" s="1">
        <v>1</v>
      </c>
      <c r="C30" s="25">
        <v>42849</v>
      </c>
      <c r="D30" s="1" t="s">
        <v>57</v>
      </c>
      <c r="E30" s="1">
        <v>4</v>
      </c>
      <c r="F30" s="1">
        <v>355</v>
      </c>
      <c r="G30" s="1">
        <v>330</v>
      </c>
      <c r="H30" s="1" t="s">
        <v>34</v>
      </c>
      <c r="I30" s="1" t="s">
        <v>77</v>
      </c>
      <c r="J30" s="1">
        <v>12287322</v>
      </c>
      <c r="K30" s="1">
        <v>690</v>
      </c>
      <c r="L30" s="2">
        <v>9513.6666666666661</v>
      </c>
      <c r="M30" s="2">
        <v>4882.666666666667</v>
      </c>
      <c r="N30" s="2" t="s">
        <v>237</v>
      </c>
      <c r="O30" s="144">
        <v>80</v>
      </c>
      <c r="P30" s="13" t="s">
        <v>47</v>
      </c>
      <c r="Q30" s="13" t="s">
        <v>47</v>
      </c>
      <c r="U30" s="38">
        <v>80</v>
      </c>
      <c r="V30" s="50" t="s">
        <v>47</v>
      </c>
      <c r="W30" s="112" t="s">
        <v>47</v>
      </c>
      <c r="X30" s="113"/>
      <c r="Z30" s="2">
        <f t="shared" ref="Z30:Z93" si="0">L30-1000</f>
        <v>8513.6666666666661</v>
      </c>
      <c r="AA30" s="94">
        <v>105</v>
      </c>
      <c r="AB30" s="90" t="s">
        <v>47</v>
      </c>
      <c r="AC30" s="216" t="s">
        <v>47</v>
      </c>
      <c r="AD30" s="90">
        <v>85</v>
      </c>
      <c r="AE30"/>
      <c r="AF30"/>
    </row>
    <row r="31" spans="1:32" hidden="1" x14ac:dyDescent="0.35">
      <c r="A31" s="1">
        <v>410488</v>
      </c>
      <c r="B31" s="1">
        <v>1</v>
      </c>
      <c r="C31" s="25">
        <v>42849</v>
      </c>
      <c r="D31" s="1" t="s">
        <v>57</v>
      </c>
      <c r="E31" s="1">
        <v>4</v>
      </c>
      <c r="F31" s="1">
        <v>355</v>
      </c>
      <c r="G31" s="1">
        <v>330</v>
      </c>
      <c r="H31" s="1" t="s">
        <v>34</v>
      </c>
      <c r="I31" s="1" t="s">
        <v>77</v>
      </c>
      <c r="J31" s="1">
        <v>12287322</v>
      </c>
      <c r="K31" s="1">
        <v>460</v>
      </c>
      <c r="L31" s="2">
        <v>7794.333333333333</v>
      </c>
      <c r="M31" s="2">
        <v>4849.333333333333</v>
      </c>
      <c r="N31" s="2" t="s">
        <v>47</v>
      </c>
      <c r="O31" s="144">
        <v>70</v>
      </c>
      <c r="P31" s="13" t="s">
        <v>47</v>
      </c>
      <c r="Q31" s="13" t="s">
        <v>47</v>
      </c>
      <c r="U31" s="38">
        <v>80</v>
      </c>
      <c r="V31" s="50" t="s">
        <v>47</v>
      </c>
      <c r="W31" s="112" t="s">
        <v>47</v>
      </c>
      <c r="X31" s="113"/>
      <c r="Z31" s="2">
        <f t="shared" si="0"/>
        <v>6794.333333333333</v>
      </c>
      <c r="AA31" s="94">
        <v>105</v>
      </c>
      <c r="AB31" s="90" t="s">
        <v>47</v>
      </c>
      <c r="AC31" s="216" t="s">
        <v>46</v>
      </c>
      <c r="AD31" s="90">
        <v>85</v>
      </c>
      <c r="AE31"/>
      <c r="AF31"/>
    </row>
    <row r="32" spans="1:32" hidden="1" x14ac:dyDescent="0.35">
      <c r="A32" s="1">
        <v>426258</v>
      </c>
      <c r="B32" s="1">
        <v>1</v>
      </c>
      <c r="C32" s="25">
        <v>42849</v>
      </c>
      <c r="D32" s="1" t="s">
        <v>58</v>
      </c>
      <c r="E32" s="1">
        <v>6</v>
      </c>
      <c r="F32" s="1">
        <v>355</v>
      </c>
      <c r="G32" s="1">
        <v>250</v>
      </c>
      <c r="H32" s="1" t="s">
        <v>55</v>
      </c>
      <c r="I32" s="1" t="s">
        <v>51</v>
      </c>
      <c r="J32" s="1">
        <v>12318772</v>
      </c>
      <c r="K32" s="1">
        <v>660</v>
      </c>
      <c r="L32" s="2">
        <v>10251.333333333334</v>
      </c>
      <c r="M32" s="2">
        <v>5565</v>
      </c>
      <c r="N32" s="2"/>
      <c r="O32" s="144">
        <v>80</v>
      </c>
      <c r="P32" s="13" t="s">
        <v>47</v>
      </c>
      <c r="Q32" s="13" t="s">
        <v>47</v>
      </c>
      <c r="U32" s="38">
        <v>100</v>
      </c>
      <c r="V32" s="50" t="s">
        <v>47</v>
      </c>
      <c r="W32" s="112" t="s">
        <v>47</v>
      </c>
      <c r="X32" s="113"/>
      <c r="Z32" s="2">
        <f t="shared" si="0"/>
        <v>9251.3333333333339</v>
      </c>
      <c r="AA32" s="94">
        <v>100</v>
      </c>
      <c r="AB32" s="90" t="s">
        <v>47</v>
      </c>
      <c r="AC32" s="216" t="s">
        <v>47</v>
      </c>
      <c r="AD32" s="90">
        <v>95</v>
      </c>
      <c r="AE32"/>
      <c r="AF32"/>
    </row>
    <row r="33" spans="1:32" x14ac:dyDescent="0.35">
      <c r="A33" s="1">
        <v>415275</v>
      </c>
      <c r="B33" s="1">
        <v>1</v>
      </c>
      <c r="C33" s="25">
        <v>42849</v>
      </c>
      <c r="D33" s="1" t="s">
        <v>59</v>
      </c>
      <c r="E33" s="1">
        <v>2</v>
      </c>
      <c r="F33" s="1">
        <v>200</v>
      </c>
      <c r="G33" s="1">
        <v>30</v>
      </c>
      <c r="H33" s="1" t="s">
        <v>34</v>
      </c>
      <c r="I33" s="1" t="s">
        <v>51</v>
      </c>
      <c r="J33" s="1">
        <v>12235052</v>
      </c>
      <c r="K33" s="1">
        <v>400</v>
      </c>
      <c r="L33" s="2">
        <v>9871.6666666666661</v>
      </c>
      <c r="M33" s="2">
        <v>4859.333333333333</v>
      </c>
      <c r="N33" s="2"/>
      <c r="O33" s="144">
        <v>85</v>
      </c>
      <c r="P33" s="13" t="s">
        <v>47</v>
      </c>
      <c r="Q33" s="13" t="s">
        <v>47</v>
      </c>
      <c r="U33" s="38">
        <v>80</v>
      </c>
      <c r="V33" s="50" t="s">
        <v>47</v>
      </c>
      <c r="W33" s="112" t="s">
        <v>47</v>
      </c>
      <c r="X33" s="113"/>
      <c r="Z33" s="2">
        <f t="shared" si="0"/>
        <v>8871.6666666666661</v>
      </c>
      <c r="AA33" s="94">
        <v>105</v>
      </c>
      <c r="AB33" s="90" t="s">
        <v>47</v>
      </c>
      <c r="AC33" s="216" t="s">
        <v>47</v>
      </c>
      <c r="AD33" s="90">
        <v>90</v>
      </c>
      <c r="AE33"/>
      <c r="AF33"/>
    </row>
    <row r="34" spans="1:32" hidden="1" x14ac:dyDescent="0.35">
      <c r="A34" s="1">
        <v>412802</v>
      </c>
      <c r="B34" s="1">
        <v>1</v>
      </c>
      <c r="C34" s="25">
        <v>42851</v>
      </c>
      <c r="D34" s="1" t="s">
        <v>60</v>
      </c>
      <c r="E34" s="1">
        <v>2</v>
      </c>
      <c r="F34" s="1">
        <v>132</v>
      </c>
      <c r="G34" s="1">
        <v>9.1999999999999993</v>
      </c>
      <c r="H34" s="1" t="s">
        <v>34</v>
      </c>
      <c r="I34" s="1" t="s">
        <v>51</v>
      </c>
      <c r="J34" s="1">
        <v>12305942</v>
      </c>
      <c r="K34" s="1">
        <v>480</v>
      </c>
      <c r="L34" s="2">
        <v>10389.5</v>
      </c>
      <c r="M34" s="2">
        <v>4268.333333333333</v>
      </c>
      <c r="N34" s="2"/>
      <c r="O34" s="144">
        <v>105</v>
      </c>
      <c r="P34" s="13" t="s">
        <v>47</v>
      </c>
      <c r="Q34" s="13" t="s">
        <v>47</v>
      </c>
      <c r="U34" s="38">
        <v>90</v>
      </c>
      <c r="V34" s="50" t="s">
        <v>47</v>
      </c>
      <c r="W34" s="112" t="s">
        <v>46</v>
      </c>
      <c r="X34" s="113"/>
      <c r="Z34" s="2">
        <f t="shared" si="0"/>
        <v>9389.5</v>
      </c>
      <c r="AA34" s="94">
        <v>105</v>
      </c>
      <c r="AB34" s="90" t="s">
        <v>47</v>
      </c>
      <c r="AC34" s="216" t="s">
        <v>47</v>
      </c>
      <c r="AD34" s="90">
        <v>100</v>
      </c>
      <c r="AE34"/>
      <c r="AF34"/>
    </row>
    <row r="35" spans="1:32" hidden="1" x14ac:dyDescent="0.35">
      <c r="A35" s="1">
        <v>412802</v>
      </c>
      <c r="B35" s="1">
        <v>1</v>
      </c>
      <c r="C35" s="25">
        <v>42851</v>
      </c>
      <c r="D35" s="1" t="s">
        <v>60</v>
      </c>
      <c r="E35" s="1">
        <v>2</v>
      </c>
      <c r="F35" s="1">
        <v>132</v>
      </c>
      <c r="G35" s="1">
        <v>9.1999999999999993</v>
      </c>
      <c r="H35" s="1" t="s">
        <v>34</v>
      </c>
      <c r="I35" s="1" t="s">
        <v>51</v>
      </c>
      <c r="J35" s="1">
        <v>12305942</v>
      </c>
      <c r="K35" s="1">
        <v>480</v>
      </c>
      <c r="L35" s="2">
        <v>10389.5</v>
      </c>
      <c r="M35" s="33">
        <v>3709</v>
      </c>
      <c r="N35" s="33"/>
      <c r="O35" s="144">
        <v>95</v>
      </c>
      <c r="P35" s="13" t="s">
        <v>47</v>
      </c>
      <c r="Q35" s="13" t="s">
        <v>47</v>
      </c>
      <c r="T35" s="33" t="s">
        <v>61</v>
      </c>
      <c r="U35" s="38">
        <v>60</v>
      </c>
      <c r="V35" s="50" t="s">
        <v>47</v>
      </c>
      <c r="W35" s="112" t="s">
        <v>46</v>
      </c>
      <c r="X35" s="113"/>
      <c r="Z35" s="2">
        <f t="shared" si="0"/>
        <v>9389.5</v>
      </c>
      <c r="AA35" s="94">
        <v>105</v>
      </c>
      <c r="AB35" s="90" t="s">
        <v>47</v>
      </c>
      <c r="AC35" s="216" t="s">
        <v>47</v>
      </c>
      <c r="AD35" s="90">
        <v>100</v>
      </c>
      <c r="AE35"/>
      <c r="AF35"/>
    </row>
    <row r="36" spans="1:32" hidden="1" x14ac:dyDescent="0.35">
      <c r="A36" s="1">
        <v>429578</v>
      </c>
      <c r="B36" s="1">
        <v>1</v>
      </c>
      <c r="C36" s="25">
        <v>42852</v>
      </c>
      <c r="D36" s="1" t="s">
        <v>62</v>
      </c>
      <c r="E36" s="1">
        <v>6</v>
      </c>
      <c r="F36" s="1">
        <v>225</v>
      </c>
      <c r="G36" s="1">
        <v>30</v>
      </c>
      <c r="H36" s="1" t="s">
        <v>63</v>
      </c>
      <c r="I36" s="1" t="s">
        <v>64</v>
      </c>
      <c r="J36" s="1">
        <v>12129362</v>
      </c>
      <c r="K36" s="1">
        <v>690</v>
      </c>
      <c r="L36" s="2">
        <v>7888.166666666667</v>
      </c>
      <c r="M36" s="2">
        <v>3427.3333333333335</v>
      </c>
      <c r="N36" s="2" t="s">
        <v>237</v>
      </c>
      <c r="O36" s="144">
        <v>100</v>
      </c>
      <c r="P36" s="13" t="s">
        <v>47</v>
      </c>
      <c r="Q36" s="13" t="s">
        <v>47</v>
      </c>
      <c r="U36" s="38">
        <v>100</v>
      </c>
      <c r="V36" s="50" t="s">
        <v>46</v>
      </c>
      <c r="W36" s="112" t="s">
        <v>45</v>
      </c>
      <c r="X36" s="113"/>
      <c r="Z36" s="2">
        <f t="shared" si="0"/>
        <v>6888.166666666667</v>
      </c>
      <c r="AA36" s="94">
        <v>105</v>
      </c>
      <c r="AB36" s="90" t="s">
        <v>47</v>
      </c>
      <c r="AC36" s="216" t="s">
        <v>46</v>
      </c>
      <c r="AD36" s="90">
        <v>90</v>
      </c>
      <c r="AE36"/>
      <c r="AF36"/>
    </row>
    <row r="37" spans="1:32" x14ac:dyDescent="0.35">
      <c r="A37" s="1">
        <v>429578</v>
      </c>
      <c r="B37" s="1">
        <v>1</v>
      </c>
      <c r="C37" s="25">
        <v>42852</v>
      </c>
      <c r="D37" s="1" t="s">
        <v>62</v>
      </c>
      <c r="E37" s="1">
        <v>6</v>
      </c>
      <c r="F37" s="1">
        <v>225</v>
      </c>
      <c r="G37" s="1">
        <v>30</v>
      </c>
      <c r="H37" s="1" t="s">
        <v>63</v>
      </c>
      <c r="I37" s="1" t="s">
        <v>64</v>
      </c>
      <c r="J37" s="1">
        <v>12129362</v>
      </c>
      <c r="K37" s="1">
        <v>400</v>
      </c>
      <c r="L37" s="2">
        <v>7047</v>
      </c>
      <c r="M37" s="2">
        <v>3386</v>
      </c>
      <c r="N37" s="2" t="s">
        <v>47</v>
      </c>
      <c r="O37" s="144">
        <v>100</v>
      </c>
      <c r="P37" s="13" t="s">
        <v>47</v>
      </c>
      <c r="Q37" s="13" t="s">
        <v>47</v>
      </c>
      <c r="X37" s="113"/>
      <c r="Z37" s="2">
        <f t="shared" si="0"/>
        <v>6047</v>
      </c>
      <c r="AA37" s="94">
        <v>105</v>
      </c>
      <c r="AB37" s="90" t="s">
        <v>47</v>
      </c>
      <c r="AC37" s="216" t="s">
        <v>45</v>
      </c>
      <c r="AD37" s="90">
        <v>105</v>
      </c>
      <c r="AE37"/>
      <c r="AF37"/>
    </row>
    <row r="38" spans="1:32" x14ac:dyDescent="0.35">
      <c r="A38" s="1">
        <v>418938</v>
      </c>
      <c r="B38" s="1">
        <v>14</v>
      </c>
      <c r="C38" s="25">
        <v>42853</v>
      </c>
      <c r="D38" s="1" t="s">
        <v>65</v>
      </c>
      <c r="E38" s="1">
        <v>6</v>
      </c>
      <c r="F38" s="1">
        <v>180</v>
      </c>
      <c r="G38" s="1">
        <v>15</v>
      </c>
      <c r="H38" s="1" t="s">
        <v>63</v>
      </c>
      <c r="I38" s="1" t="s">
        <v>64</v>
      </c>
      <c r="J38" s="1">
        <v>12302072</v>
      </c>
      <c r="K38" s="1">
        <v>400</v>
      </c>
      <c r="L38" s="2">
        <v>7073.5</v>
      </c>
      <c r="M38" s="2">
        <v>3464</v>
      </c>
      <c r="N38" s="2" t="s">
        <v>47</v>
      </c>
      <c r="O38" s="144">
        <v>51</v>
      </c>
      <c r="P38" s="13" t="s">
        <v>47</v>
      </c>
      <c r="Q38" s="13" t="s">
        <v>47</v>
      </c>
      <c r="V38" s="48"/>
      <c r="W38" s="107"/>
      <c r="X38" s="113"/>
      <c r="Z38" s="2">
        <f t="shared" si="0"/>
        <v>6073.5</v>
      </c>
      <c r="AA38" s="94">
        <v>105</v>
      </c>
      <c r="AB38" s="90" t="s">
        <v>47</v>
      </c>
      <c r="AC38" s="216" t="s">
        <v>45</v>
      </c>
      <c r="AD38" s="90">
        <v>105</v>
      </c>
      <c r="AE38"/>
      <c r="AF38"/>
    </row>
    <row r="39" spans="1:32" hidden="1" x14ac:dyDescent="0.35">
      <c r="A39" s="1">
        <v>418938</v>
      </c>
      <c r="B39" s="1">
        <v>14</v>
      </c>
      <c r="C39" s="25">
        <v>42853</v>
      </c>
      <c r="D39" s="1" t="s">
        <v>65</v>
      </c>
      <c r="E39" s="1">
        <v>6</v>
      </c>
      <c r="F39" s="1">
        <v>180</v>
      </c>
      <c r="G39" s="1">
        <v>15</v>
      </c>
      <c r="H39" s="1" t="s">
        <v>63</v>
      </c>
      <c r="I39" s="1" t="s">
        <v>64</v>
      </c>
      <c r="J39" s="1">
        <v>12302072</v>
      </c>
      <c r="K39" s="1">
        <v>690</v>
      </c>
      <c r="L39" s="2">
        <v>7579.166666666667</v>
      </c>
      <c r="M39" s="2">
        <v>3518.1666666666665</v>
      </c>
      <c r="N39" s="2" t="s">
        <v>237</v>
      </c>
      <c r="O39" s="144">
        <v>51</v>
      </c>
      <c r="P39" s="13" t="s">
        <v>47</v>
      </c>
      <c r="Q39" s="13" t="s">
        <v>47</v>
      </c>
      <c r="U39" s="38">
        <v>90</v>
      </c>
      <c r="V39" s="50" t="s">
        <v>46</v>
      </c>
      <c r="W39" s="112" t="s">
        <v>45</v>
      </c>
      <c r="X39" s="113"/>
      <c r="Z39" s="2">
        <f t="shared" si="0"/>
        <v>6579.166666666667</v>
      </c>
      <c r="AA39" s="94">
        <v>105</v>
      </c>
      <c r="AB39" s="90" t="s">
        <v>47</v>
      </c>
      <c r="AC39" s="216" t="s">
        <v>46</v>
      </c>
      <c r="AD39" s="90">
        <v>85</v>
      </c>
      <c r="AE39"/>
      <c r="AF39"/>
    </row>
    <row r="40" spans="1:32" x14ac:dyDescent="0.35">
      <c r="A40" s="1">
        <v>418938</v>
      </c>
      <c r="B40" s="1">
        <v>15</v>
      </c>
      <c r="C40" s="25">
        <v>42853</v>
      </c>
      <c r="D40" s="1" t="s">
        <v>65</v>
      </c>
      <c r="E40" s="1">
        <v>6</v>
      </c>
      <c r="F40" s="1">
        <v>180</v>
      </c>
      <c r="G40" s="1">
        <v>15</v>
      </c>
      <c r="H40" s="1" t="s">
        <v>63</v>
      </c>
      <c r="I40" s="1" t="s">
        <v>64</v>
      </c>
      <c r="J40" s="1">
        <v>12302072</v>
      </c>
      <c r="K40" s="1">
        <v>400</v>
      </c>
      <c r="L40" s="2">
        <v>7185.666666666667</v>
      </c>
      <c r="M40" s="2">
        <v>3544.5</v>
      </c>
      <c r="N40" s="2" t="s">
        <v>47</v>
      </c>
      <c r="O40" s="144">
        <v>51</v>
      </c>
      <c r="P40" s="13" t="s">
        <v>47</v>
      </c>
      <c r="Q40" s="13" t="s">
        <v>47</v>
      </c>
      <c r="V40" s="48"/>
      <c r="W40" s="107"/>
      <c r="X40" s="113"/>
      <c r="Z40" s="2">
        <f t="shared" si="0"/>
        <v>6185.666666666667</v>
      </c>
      <c r="AA40" s="94">
        <v>105</v>
      </c>
      <c r="AB40" s="90" t="s">
        <v>47</v>
      </c>
      <c r="AC40" s="216" t="s">
        <v>46</v>
      </c>
      <c r="AD40" s="90">
        <v>75</v>
      </c>
      <c r="AE40"/>
      <c r="AF40"/>
    </row>
    <row r="41" spans="1:32" hidden="1" x14ac:dyDescent="0.35">
      <c r="A41" s="1">
        <v>418938</v>
      </c>
      <c r="B41" s="1">
        <v>15</v>
      </c>
      <c r="C41" s="25">
        <v>42853</v>
      </c>
      <c r="D41" s="1" t="s">
        <v>65</v>
      </c>
      <c r="E41" s="1">
        <v>6</v>
      </c>
      <c r="F41" s="1">
        <v>180</v>
      </c>
      <c r="G41" s="1">
        <v>15</v>
      </c>
      <c r="H41" s="1" t="s">
        <v>63</v>
      </c>
      <c r="I41" s="1" t="s">
        <v>64</v>
      </c>
      <c r="J41" s="1">
        <v>12302072</v>
      </c>
      <c r="K41" s="1">
        <v>690</v>
      </c>
      <c r="L41" s="2">
        <v>7502.333333333333</v>
      </c>
      <c r="M41" s="2">
        <v>3749.5</v>
      </c>
      <c r="N41" s="2" t="s">
        <v>237</v>
      </c>
      <c r="O41" s="144">
        <v>51</v>
      </c>
      <c r="P41" s="13" t="s">
        <v>47</v>
      </c>
      <c r="Q41" s="13" t="s">
        <v>47</v>
      </c>
      <c r="U41" s="38">
        <v>90</v>
      </c>
      <c r="V41" s="50" t="s">
        <v>46</v>
      </c>
      <c r="W41" s="112" t="s">
        <v>45</v>
      </c>
      <c r="X41" s="113"/>
      <c r="Z41" s="2">
        <f t="shared" si="0"/>
        <v>6502.333333333333</v>
      </c>
      <c r="AA41" s="94">
        <v>105</v>
      </c>
      <c r="AB41" s="90" t="s">
        <v>47</v>
      </c>
      <c r="AC41" s="216" t="s">
        <v>46</v>
      </c>
      <c r="AD41" s="90">
        <v>80</v>
      </c>
      <c r="AE41"/>
      <c r="AF41"/>
    </row>
    <row r="42" spans="1:32" x14ac:dyDescent="0.35">
      <c r="A42" s="1">
        <v>418938</v>
      </c>
      <c r="B42" s="1">
        <v>16</v>
      </c>
      <c r="C42" s="25">
        <v>42853</v>
      </c>
      <c r="D42" s="1" t="s">
        <v>65</v>
      </c>
      <c r="E42" s="1">
        <v>6</v>
      </c>
      <c r="F42" s="1">
        <v>180</v>
      </c>
      <c r="G42" s="1">
        <v>15</v>
      </c>
      <c r="H42" s="1" t="s">
        <v>63</v>
      </c>
      <c r="I42" s="1" t="s">
        <v>64</v>
      </c>
      <c r="J42" s="1">
        <v>12302072</v>
      </c>
      <c r="K42" s="1">
        <v>400</v>
      </c>
      <c r="L42" s="2">
        <v>6749.166666666667</v>
      </c>
      <c r="M42" s="2">
        <v>3025</v>
      </c>
      <c r="N42" s="2" t="s">
        <v>47</v>
      </c>
      <c r="O42" s="144">
        <v>51</v>
      </c>
      <c r="P42" s="13" t="s">
        <v>47</v>
      </c>
      <c r="Q42" s="13" t="s">
        <v>47</v>
      </c>
      <c r="V42" s="48"/>
      <c r="W42" s="107"/>
      <c r="X42" s="113"/>
      <c r="Z42" s="2">
        <f t="shared" si="0"/>
        <v>5749.166666666667</v>
      </c>
      <c r="AA42" s="94">
        <v>105</v>
      </c>
      <c r="AB42" s="90" t="s">
        <v>47</v>
      </c>
      <c r="AC42" s="216" t="s">
        <v>45</v>
      </c>
      <c r="AD42" s="90">
        <v>100</v>
      </c>
      <c r="AE42"/>
      <c r="AF42"/>
    </row>
    <row r="43" spans="1:32" hidden="1" x14ac:dyDescent="0.35">
      <c r="A43" s="1">
        <v>418938</v>
      </c>
      <c r="B43" s="1">
        <v>16</v>
      </c>
      <c r="C43" s="25">
        <v>42853</v>
      </c>
      <c r="D43" s="1" t="s">
        <v>65</v>
      </c>
      <c r="E43" s="1">
        <v>6</v>
      </c>
      <c r="F43" s="1">
        <v>180</v>
      </c>
      <c r="G43" s="1">
        <v>15</v>
      </c>
      <c r="H43" s="1" t="s">
        <v>63</v>
      </c>
      <c r="I43" s="1" t="s">
        <v>64</v>
      </c>
      <c r="J43" s="1">
        <v>12302072</v>
      </c>
      <c r="K43" s="1">
        <v>690</v>
      </c>
      <c r="L43" s="2">
        <v>6992</v>
      </c>
      <c r="M43" s="2">
        <v>3100.6666666666665</v>
      </c>
      <c r="N43" s="2" t="s">
        <v>237</v>
      </c>
      <c r="O43" s="144">
        <v>51</v>
      </c>
      <c r="P43" s="13" t="s">
        <v>47</v>
      </c>
      <c r="Q43" s="13" t="s">
        <v>47</v>
      </c>
      <c r="U43" s="38">
        <v>90</v>
      </c>
      <c r="V43" s="50" t="s">
        <v>46</v>
      </c>
      <c r="W43" s="112" t="s">
        <v>45</v>
      </c>
      <c r="X43" s="113"/>
      <c r="Z43" s="2">
        <f t="shared" si="0"/>
        <v>5992</v>
      </c>
      <c r="AA43" s="94">
        <v>105</v>
      </c>
      <c r="AB43" s="90" t="s">
        <v>47</v>
      </c>
      <c r="AC43" s="216" t="s">
        <v>45</v>
      </c>
      <c r="AD43" s="90">
        <v>105</v>
      </c>
      <c r="AE43"/>
      <c r="AF43"/>
    </row>
    <row r="44" spans="1:32" x14ac:dyDescent="0.35">
      <c r="A44" s="1">
        <v>418938</v>
      </c>
      <c r="B44" s="1">
        <v>17</v>
      </c>
      <c r="C44" s="25">
        <v>42853</v>
      </c>
      <c r="D44" s="1" t="s">
        <v>65</v>
      </c>
      <c r="E44" s="1">
        <v>6</v>
      </c>
      <c r="F44" s="1">
        <v>180</v>
      </c>
      <c r="G44" s="1">
        <v>15</v>
      </c>
      <c r="H44" s="1" t="s">
        <v>63</v>
      </c>
      <c r="I44" s="1" t="s">
        <v>64</v>
      </c>
      <c r="J44" s="1">
        <v>12302072</v>
      </c>
      <c r="K44" s="1">
        <v>400</v>
      </c>
      <c r="L44" s="2">
        <v>6892.166666666667</v>
      </c>
      <c r="M44" s="2">
        <v>3295.8333333333335</v>
      </c>
      <c r="N44" s="2" t="s">
        <v>47</v>
      </c>
      <c r="O44" s="144">
        <v>51</v>
      </c>
      <c r="P44" s="13" t="s">
        <v>47</v>
      </c>
      <c r="Q44" s="13" t="s">
        <v>47</v>
      </c>
      <c r="V44" s="48"/>
      <c r="W44" s="107"/>
      <c r="X44" s="113"/>
      <c r="Z44" s="2">
        <f t="shared" si="0"/>
        <v>5892.166666666667</v>
      </c>
      <c r="AA44" s="94">
        <v>105</v>
      </c>
      <c r="AB44" s="90" t="s">
        <v>47</v>
      </c>
      <c r="AC44" s="216" t="s">
        <v>45</v>
      </c>
      <c r="AD44" s="90">
        <v>105</v>
      </c>
      <c r="AE44"/>
      <c r="AF44"/>
    </row>
    <row r="45" spans="1:32" hidden="1" x14ac:dyDescent="0.35">
      <c r="A45" s="1">
        <v>418938</v>
      </c>
      <c r="B45" s="1">
        <v>17</v>
      </c>
      <c r="C45" s="25">
        <v>42853</v>
      </c>
      <c r="D45" s="1" t="s">
        <v>65</v>
      </c>
      <c r="E45" s="1">
        <v>6</v>
      </c>
      <c r="F45" s="1">
        <v>180</v>
      </c>
      <c r="G45" s="1">
        <v>15</v>
      </c>
      <c r="H45" s="1" t="s">
        <v>63</v>
      </c>
      <c r="I45" s="1" t="s">
        <v>64</v>
      </c>
      <c r="J45" s="1">
        <v>12302072</v>
      </c>
      <c r="K45" s="1">
        <v>690</v>
      </c>
      <c r="L45" s="2">
        <v>7165.666666666667</v>
      </c>
      <c r="M45" s="2">
        <v>3286.5</v>
      </c>
      <c r="N45" s="2" t="s">
        <v>237</v>
      </c>
      <c r="O45" s="144">
        <v>51</v>
      </c>
      <c r="P45" s="13" t="s">
        <v>47</v>
      </c>
      <c r="Q45" s="13" t="s">
        <v>47</v>
      </c>
      <c r="U45" s="38">
        <v>51</v>
      </c>
      <c r="V45" s="50" t="s">
        <v>46</v>
      </c>
      <c r="W45" s="112" t="s">
        <v>45</v>
      </c>
      <c r="X45" s="113"/>
      <c r="Z45" s="2">
        <f t="shared" si="0"/>
        <v>6165.666666666667</v>
      </c>
      <c r="AA45" s="94">
        <v>105</v>
      </c>
      <c r="AB45" s="90" t="s">
        <v>47</v>
      </c>
      <c r="AC45" s="216" t="s">
        <v>46</v>
      </c>
      <c r="AD45" s="90">
        <v>75</v>
      </c>
      <c r="AE45"/>
      <c r="AF45"/>
    </row>
    <row r="46" spans="1:32" hidden="1" x14ac:dyDescent="0.35">
      <c r="A46" s="1">
        <v>407346</v>
      </c>
      <c r="B46" s="1">
        <v>15</v>
      </c>
      <c r="C46" s="25">
        <v>42857</v>
      </c>
      <c r="D46" s="1" t="s">
        <v>66</v>
      </c>
      <c r="E46" s="1">
        <v>4</v>
      </c>
      <c r="F46" s="1">
        <v>250</v>
      </c>
      <c r="G46" s="1">
        <v>55</v>
      </c>
      <c r="H46" s="1" t="s">
        <v>34</v>
      </c>
      <c r="I46" s="1" t="s">
        <v>72</v>
      </c>
      <c r="J46" s="1">
        <v>12012102</v>
      </c>
      <c r="K46" s="1">
        <v>1000</v>
      </c>
      <c r="L46" s="2">
        <v>9310.1666666666661</v>
      </c>
      <c r="M46" s="2">
        <v>4627.166666666667</v>
      </c>
      <c r="N46" s="2" t="s">
        <v>271</v>
      </c>
      <c r="O46" s="144">
        <v>90</v>
      </c>
      <c r="P46" s="13" t="s">
        <v>45</v>
      </c>
      <c r="Q46" s="13" t="s">
        <v>44</v>
      </c>
      <c r="U46" s="38">
        <v>55</v>
      </c>
      <c r="V46" s="50" t="s">
        <v>47</v>
      </c>
      <c r="W46" s="112" t="s">
        <v>47</v>
      </c>
      <c r="X46" s="113"/>
      <c r="Z46" s="2">
        <f t="shared" si="0"/>
        <v>8310.1666666666661</v>
      </c>
      <c r="AA46" s="94">
        <v>105</v>
      </c>
      <c r="AB46" s="90" t="s">
        <v>47</v>
      </c>
      <c r="AC46" s="216" t="s">
        <v>47</v>
      </c>
      <c r="AD46" s="90">
        <v>85</v>
      </c>
      <c r="AE46"/>
      <c r="AF46"/>
    </row>
    <row r="47" spans="1:32" hidden="1" x14ac:dyDescent="0.35">
      <c r="A47" s="1">
        <v>407346</v>
      </c>
      <c r="B47" s="1">
        <v>16</v>
      </c>
      <c r="C47" s="25">
        <v>42857</v>
      </c>
      <c r="D47" s="1" t="s">
        <v>66</v>
      </c>
      <c r="E47" s="1">
        <v>4</v>
      </c>
      <c r="F47" s="1">
        <v>250</v>
      </c>
      <c r="G47" s="1">
        <v>55</v>
      </c>
      <c r="H47" s="1" t="s">
        <v>34</v>
      </c>
      <c r="I47" s="1" t="s">
        <v>72</v>
      </c>
      <c r="J47" s="1">
        <v>12012102</v>
      </c>
      <c r="K47" s="1">
        <v>1000</v>
      </c>
      <c r="L47" s="2">
        <v>10139.666666666666</v>
      </c>
      <c r="M47" s="2">
        <v>4803.166666666667</v>
      </c>
      <c r="N47" s="2" t="s">
        <v>271</v>
      </c>
      <c r="O47" s="144">
        <v>90</v>
      </c>
      <c r="P47" s="13" t="s">
        <v>45</v>
      </c>
      <c r="Q47" s="13" t="s">
        <v>44</v>
      </c>
      <c r="U47" s="38">
        <v>80</v>
      </c>
      <c r="V47" s="50" t="s">
        <v>47</v>
      </c>
      <c r="W47" s="112" t="s">
        <v>47</v>
      </c>
      <c r="X47" s="113"/>
      <c r="Z47" s="2">
        <f t="shared" si="0"/>
        <v>9139.6666666666661</v>
      </c>
      <c r="AA47" s="94">
        <v>105</v>
      </c>
      <c r="AB47" s="90" t="s">
        <v>47</v>
      </c>
      <c r="AC47" s="216" t="s">
        <v>47</v>
      </c>
      <c r="AD47" s="90">
        <v>95</v>
      </c>
      <c r="AE47"/>
      <c r="AF47"/>
    </row>
    <row r="48" spans="1:32" hidden="1" x14ac:dyDescent="0.35">
      <c r="A48" s="1">
        <v>407346</v>
      </c>
      <c r="B48" s="1">
        <v>19</v>
      </c>
      <c r="C48" s="25">
        <v>42857</v>
      </c>
      <c r="D48" s="1" t="s">
        <v>66</v>
      </c>
      <c r="E48" s="1">
        <v>4</v>
      </c>
      <c r="F48" s="1">
        <v>250</v>
      </c>
      <c r="G48" s="1">
        <v>55</v>
      </c>
      <c r="H48" s="1" t="s">
        <v>34</v>
      </c>
      <c r="I48" s="1" t="s">
        <v>72</v>
      </c>
      <c r="J48" s="1">
        <v>12012102</v>
      </c>
      <c r="K48" s="1">
        <v>1000</v>
      </c>
      <c r="L48" s="2">
        <v>10972.333333333334</v>
      </c>
      <c r="M48" s="2">
        <v>5350.666666666667</v>
      </c>
      <c r="N48" s="2" t="s">
        <v>271</v>
      </c>
      <c r="O48" s="144">
        <v>90</v>
      </c>
      <c r="P48" s="13" t="s">
        <v>45</v>
      </c>
      <c r="Q48" s="13" t="s">
        <v>45</v>
      </c>
      <c r="U48" s="38">
        <v>95</v>
      </c>
      <c r="V48" s="50" t="s">
        <v>47</v>
      </c>
      <c r="W48" s="112" t="s">
        <v>47</v>
      </c>
      <c r="X48" s="113"/>
      <c r="Z48" s="2">
        <f t="shared" si="0"/>
        <v>9972.3333333333339</v>
      </c>
      <c r="AA48" s="94">
        <v>105</v>
      </c>
      <c r="AB48" s="90" t="s">
        <v>47</v>
      </c>
      <c r="AC48" s="216" t="s">
        <v>47</v>
      </c>
      <c r="AD48" s="90">
        <v>105</v>
      </c>
      <c r="AE48"/>
      <c r="AF48"/>
    </row>
    <row r="49" spans="1:32" hidden="1" x14ac:dyDescent="0.35">
      <c r="A49" s="1">
        <v>407346</v>
      </c>
      <c r="B49" s="1">
        <v>20</v>
      </c>
      <c r="C49" s="25">
        <v>42857</v>
      </c>
      <c r="D49" s="1" t="s">
        <v>66</v>
      </c>
      <c r="E49" s="1">
        <v>4</v>
      </c>
      <c r="F49" s="1">
        <v>250</v>
      </c>
      <c r="G49" s="1">
        <v>55</v>
      </c>
      <c r="H49" s="1" t="s">
        <v>34</v>
      </c>
      <c r="I49" s="1" t="s">
        <v>72</v>
      </c>
      <c r="J49" s="1">
        <v>12012102</v>
      </c>
      <c r="K49" s="1">
        <v>1000</v>
      </c>
      <c r="L49" s="2">
        <v>9894.6666666666661</v>
      </c>
      <c r="M49" s="2">
        <v>4909.666666666667</v>
      </c>
      <c r="N49" s="2" t="s">
        <v>271</v>
      </c>
      <c r="O49" s="144">
        <v>90</v>
      </c>
      <c r="P49" s="13" t="s">
        <v>45</v>
      </c>
      <c r="Q49" s="13" t="s">
        <v>44</v>
      </c>
      <c r="U49" s="38">
        <v>80</v>
      </c>
      <c r="V49" s="50" t="s">
        <v>47</v>
      </c>
      <c r="W49" s="112" t="s">
        <v>47</v>
      </c>
      <c r="X49" s="113"/>
      <c r="Z49" s="2">
        <f t="shared" si="0"/>
        <v>8894.6666666666661</v>
      </c>
      <c r="AA49" s="94">
        <v>105</v>
      </c>
      <c r="AB49" s="90" t="s">
        <v>47</v>
      </c>
      <c r="AC49" s="216" t="s">
        <v>47</v>
      </c>
      <c r="AD49" s="90">
        <v>90</v>
      </c>
      <c r="AE49"/>
      <c r="AF49"/>
    </row>
    <row r="50" spans="1:32" hidden="1" x14ac:dyDescent="0.35">
      <c r="A50" s="1">
        <v>429268</v>
      </c>
      <c r="B50" s="1">
        <v>1</v>
      </c>
      <c r="C50" s="25">
        <v>42857</v>
      </c>
      <c r="D50" s="1" t="s">
        <v>67</v>
      </c>
      <c r="E50" s="1">
        <v>4</v>
      </c>
      <c r="F50" s="1">
        <v>225</v>
      </c>
      <c r="G50" s="1">
        <v>55</v>
      </c>
      <c r="H50" s="1" t="s">
        <v>34</v>
      </c>
      <c r="I50" s="1" t="s">
        <v>51</v>
      </c>
      <c r="J50" s="1">
        <v>12326102</v>
      </c>
      <c r="K50" s="1">
        <v>440</v>
      </c>
      <c r="L50" s="2">
        <v>8783.5</v>
      </c>
      <c r="M50" s="2">
        <v>5072.166666666667</v>
      </c>
      <c r="N50" s="2" t="s">
        <v>271</v>
      </c>
      <c r="O50" s="144">
        <v>105</v>
      </c>
      <c r="P50" s="13" t="s">
        <v>47</v>
      </c>
      <c r="Q50" s="13" t="s">
        <v>47</v>
      </c>
      <c r="U50" s="38">
        <v>90</v>
      </c>
      <c r="V50" s="50" t="s">
        <v>47</v>
      </c>
      <c r="W50" s="112" t="s">
        <v>47</v>
      </c>
      <c r="X50" s="113">
        <v>85</v>
      </c>
      <c r="Z50" s="2">
        <f t="shared" si="0"/>
        <v>7783.5</v>
      </c>
      <c r="AA50" s="94">
        <v>105</v>
      </c>
      <c r="AB50" s="90" t="s">
        <v>47</v>
      </c>
      <c r="AC50" s="216" t="s">
        <v>47</v>
      </c>
      <c r="AD50" s="90">
        <v>80</v>
      </c>
      <c r="AE50"/>
      <c r="AF50"/>
    </row>
    <row r="51" spans="1:32" hidden="1" x14ac:dyDescent="0.35">
      <c r="A51" s="1">
        <v>429268</v>
      </c>
      <c r="B51" s="1">
        <v>1</v>
      </c>
      <c r="C51" s="25">
        <v>42857</v>
      </c>
      <c r="D51" s="1" t="s">
        <v>67</v>
      </c>
      <c r="E51" s="1">
        <v>4</v>
      </c>
      <c r="F51" s="1">
        <v>225</v>
      </c>
      <c r="G51" s="1">
        <v>55</v>
      </c>
      <c r="H51" s="1" t="s">
        <v>34</v>
      </c>
      <c r="I51" s="1" t="s">
        <v>51</v>
      </c>
      <c r="J51" s="1">
        <v>12326102</v>
      </c>
      <c r="K51" s="1">
        <v>690</v>
      </c>
      <c r="L51" s="2">
        <v>9021.1666666666661</v>
      </c>
      <c r="M51" s="2">
        <v>5386</v>
      </c>
      <c r="N51" s="2" t="s">
        <v>271</v>
      </c>
      <c r="O51" s="144">
        <v>105</v>
      </c>
      <c r="P51" s="13" t="s">
        <v>47</v>
      </c>
      <c r="Q51" s="13" t="s">
        <v>47</v>
      </c>
      <c r="U51" s="38">
        <v>95</v>
      </c>
      <c r="V51" s="50" t="s">
        <v>47</v>
      </c>
      <c r="W51" s="112" t="s">
        <v>47</v>
      </c>
      <c r="X51" s="113">
        <v>95</v>
      </c>
      <c r="Z51" s="2">
        <f t="shared" si="0"/>
        <v>8021.1666666666661</v>
      </c>
      <c r="AA51" s="94">
        <v>105</v>
      </c>
      <c r="AB51" s="90" t="s">
        <v>47</v>
      </c>
      <c r="AC51" s="216" t="s">
        <v>47</v>
      </c>
      <c r="AD51" s="90">
        <v>80</v>
      </c>
      <c r="AE51"/>
      <c r="AF51"/>
    </row>
    <row r="52" spans="1:32" hidden="1" x14ac:dyDescent="0.35">
      <c r="A52" s="1">
        <v>429268</v>
      </c>
      <c r="B52" s="1">
        <v>2</v>
      </c>
      <c r="C52" s="25">
        <v>42857</v>
      </c>
      <c r="D52" s="1" t="s">
        <v>67</v>
      </c>
      <c r="E52" s="1">
        <v>4</v>
      </c>
      <c r="F52" s="1">
        <v>225</v>
      </c>
      <c r="G52" s="1">
        <v>55</v>
      </c>
      <c r="H52" s="1" t="s">
        <v>34</v>
      </c>
      <c r="I52" s="1" t="s">
        <v>51</v>
      </c>
      <c r="J52" s="1">
        <v>12326102</v>
      </c>
      <c r="K52" s="1">
        <v>440</v>
      </c>
      <c r="L52" s="2">
        <v>9113.3333333333339</v>
      </c>
      <c r="M52" s="2">
        <v>5333.833333333333</v>
      </c>
      <c r="N52" s="2" t="s">
        <v>271</v>
      </c>
      <c r="O52" s="144">
        <v>105</v>
      </c>
      <c r="P52" s="13" t="s">
        <v>47</v>
      </c>
      <c r="Q52" s="13" t="s">
        <v>47</v>
      </c>
      <c r="U52" s="38">
        <v>95</v>
      </c>
      <c r="V52" s="50" t="s">
        <v>47</v>
      </c>
      <c r="W52" s="112" t="s">
        <v>47</v>
      </c>
      <c r="X52" s="113">
        <v>95</v>
      </c>
      <c r="Z52" s="2">
        <f t="shared" si="0"/>
        <v>8113.3333333333339</v>
      </c>
      <c r="AA52" s="94">
        <v>105</v>
      </c>
      <c r="AB52" s="90" t="s">
        <v>47</v>
      </c>
      <c r="AC52" s="216" t="s">
        <v>47</v>
      </c>
      <c r="AD52" s="90">
        <v>80</v>
      </c>
      <c r="AE52"/>
      <c r="AF52"/>
    </row>
    <row r="53" spans="1:32" hidden="1" x14ac:dyDescent="0.35">
      <c r="A53" s="1">
        <v>429268</v>
      </c>
      <c r="B53" s="1">
        <v>2</v>
      </c>
      <c r="C53" s="25">
        <v>42857</v>
      </c>
      <c r="D53" s="1" t="s">
        <v>67</v>
      </c>
      <c r="E53" s="1">
        <v>4</v>
      </c>
      <c r="F53" s="1">
        <v>225</v>
      </c>
      <c r="G53" s="1">
        <v>55</v>
      </c>
      <c r="H53" s="1" t="s">
        <v>34</v>
      </c>
      <c r="I53" s="1" t="s">
        <v>51</v>
      </c>
      <c r="J53" s="1">
        <v>12326102</v>
      </c>
      <c r="K53" s="1">
        <v>690</v>
      </c>
      <c r="L53" s="2">
        <v>10728.5</v>
      </c>
      <c r="M53" s="2">
        <v>5427.333333333333</v>
      </c>
      <c r="N53" s="2" t="s">
        <v>271</v>
      </c>
      <c r="O53" s="144">
        <v>105</v>
      </c>
      <c r="P53" s="13" t="s">
        <v>47</v>
      </c>
      <c r="Q53" s="13" t="s">
        <v>47</v>
      </c>
      <c r="U53" s="38">
        <v>105</v>
      </c>
      <c r="V53" s="50" t="s">
        <v>47</v>
      </c>
      <c r="W53" s="112" t="s">
        <v>47</v>
      </c>
      <c r="X53" s="113">
        <v>95</v>
      </c>
      <c r="Z53" s="2">
        <f t="shared" si="0"/>
        <v>9728.5</v>
      </c>
      <c r="AA53" s="94">
        <v>105</v>
      </c>
      <c r="AB53" s="90" t="s">
        <v>47</v>
      </c>
      <c r="AC53" s="216" t="s">
        <v>47</v>
      </c>
      <c r="AD53" s="90">
        <v>105</v>
      </c>
      <c r="AE53"/>
      <c r="AF53"/>
    </row>
    <row r="54" spans="1:32" hidden="1" x14ac:dyDescent="0.35">
      <c r="A54" s="1">
        <v>412262</v>
      </c>
      <c r="B54" s="1">
        <v>15</v>
      </c>
      <c r="C54" s="25">
        <v>42857</v>
      </c>
      <c r="D54" s="1" t="s">
        <v>68</v>
      </c>
      <c r="E54" s="1">
        <v>4</v>
      </c>
      <c r="F54" s="1">
        <v>132</v>
      </c>
      <c r="G54" s="1">
        <v>9</v>
      </c>
      <c r="H54" s="1" t="s">
        <v>63</v>
      </c>
      <c r="I54" s="1" t="s">
        <v>64</v>
      </c>
      <c r="J54" s="1">
        <v>12259552</v>
      </c>
      <c r="K54" s="1">
        <v>690</v>
      </c>
      <c r="L54" s="2">
        <v>6995.333333333333</v>
      </c>
      <c r="M54" s="2">
        <v>2858.5</v>
      </c>
      <c r="N54" s="2" t="s">
        <v>271</v>
      </c>
      <c r="O54" s="144">
        <v>85</v>
      </c>
      <c r="P54" s="13" t="s">
        <v>47</v>
      </c>
      <c r="Q54" s="13" t="s">
        <v>47</v>
      </c>
      <c r="U54" s="38">
        <v>70</v>
      </c>
      <c r="V54" s="50" t="s">
        <v>46</v>
      </c>
      <c r="W54" s="112" t="s">
        <v>45</v>
      </c>
      <c r="X54" s="113">
        <v>70</v>
      </c>
      <c r="Z54" s="2">
        <f t="shared" si="0"/>
        <v>5995.333333333333</v>
      </c>
      <c r="AA54" s="94">
        <v>105</v>
      </c>
      <c r="AB54" s="90" t="s">
        <v>47</v>
      </c>
      <c r="AC54" s="216" t="s">
        <v>45</v>
      </c>
      <c r="AD54" s="90">
        <v>105</v>
      </c>
      <c r="AE54"/>
      <c r="AF54"/>
    </row>
    <row r="55" spans="1:32" hidden="1" x14ac:dyDescent="0.35">
      <c r="A55" s="1">
        <v>412262</v>
      </c>
      <c r="B55" s="1">
        <v>16</v>
      </c>
      <c r="C55" s="25">
        <v>42857</v>
      </c>
      <c r="D55" s="1" t="s">
        <v>68</v>
      </c>
      <c r="E55" s="1">
        <v>4</v>
      </c>
      <c r="F55" s="1">
        <v>132</v>
      </c>
      <c r="G55" s="1">
        <v>9</v>
      </c>
      <c r="H55" s="1" t="s">
        <v>63</v>
      </c>
      <c r="I55" s="1" t="s">
        <v>64</v>
      </c>
      <c r="J55" s="1">
        <v>12259552</v>
      </c>
      <c r="K55" s="1">
        <v>690</v>
      </c>
      <c r="L55" s="2">
        <v>7350.333333333333</v>
      </c>
      <c r="M55" s="2">
        <v>2869.3333333333335</v>
      </c>
      <c r="N55" s="2" t="s">
        <v>271</v>
      </c>
      <c r="O55" s="144">
        <v>85</v>
      </c>
      <c r="P55" s="13" t="s">
        <v>47</v>
      </c>
      <c r="Q55" s="13" t="s">
        <v>47</v>
      </c>
      <c r="U55" s="38">
        <v>70</v>
      </c>
      <c r="V55" s="50" t="s">
        <v>46</v>
      </c>
      <c r="W55" s="112" t="s">
        <v>45</v>
      </c>
      <c r="X55" s="113">
        <v>70</v>
      </c>
      <c r="Z55" s="2">
        <f t="shared" si="0"/>
        <v>6350.333333333333</v>
      </c>
      <c r="AA55" s="94">
        <v>105</v>
      </c>
      <c r="AB55" s="90" t="s">
        <v>47</v>
      </c>
      <c r="AC55" s="216" t="s">
        <v>46</v>
      </c>
      <c r="AD55" s="90">
        <v>80</v>
      </c>
      <c r="AE55"/>
      <c r="AF55"/>
    </row>
    <row r="56" spans="1:32" hidden="1" x14ac:dyDescent="0.35">
      <c r="A56" s="1">
        <v>412262</v>
      </c>
      <c r="B56" s="1">
        <v>19</v>
      </c>
      <c r="C56" s="25">
        <v>42857</v>
      </c>
      <c r="D56" s="1" t="s">
        <v>68</v>
      </c>
      <c r="E56" s="1">
        <v>4</v>
      </c>
      <c r="F56" s="1">
        <v>132</v>
      </c>
      <c r="G56" s="1">
        <v>9</v>
      </c>
      <c r="H56" s="1" t="s">
        <v>63</v>
      </c>
      <c r="I56" s="1" t="s">
        <v>64</v>
      </c>
      <c r="J56" s="1">
        <v>12259552</v>
      </c>
      <c r="K56" s="1">
        <v>690</v>
      </c>
      <c r="L56" s="2">
        <v>7072.333333333333</v>
      </c>
      <c r="M56" s="2">
        <v>3057.8333333333335</v>
      </c>
      <c r="N56" s="2" t="s">
        <v>271</v>
      </c>
      <c r="O56" s="144">
        <v>90</v>
      </c>
      <c r="P56" s="13" t="s">
        <v>47</v>
      </c>
      <c r="Q56" s="13" t="s">
        <v>47</v>
      </c>
      <c r="U56" s="38">
        <v>70</v>
      </c>
      <c r="V56" s="50" t="s">
        <v>46</v>
      </c>
      <c r="W56" s="112" t="s">
        <v>45</v>
      </c>
      <c r="X56" s="113">
        <v>70</v>
      </c>
      <c r="Z56" s="2">
        <f t="shared" si="0"/>
        <v>6072.333333333333</v>
      </c>
      <c r="AA56" s="94">
        <v>105</v>
      </c>
      <c r="AB56" s="90" t="s">
        <v>47</v>
      </c>
      <c r="AC56" s="216" t="s">
        <v>45</v>
      </c>
      <c r="AD56" s="90">
        <v>105</v>
      </c>
      <c r="AE56"/>
      <c r="AF56"/>
    </row>
    <row r="57" spans="1:32" hidden="1" x14ac:dyDescent="0.35">
      <c r="A57" s="1">
        <v>412262</v>
      </c>
      <c r="B57" s="1">
        <v>20</v>
      </c>
      <c r="C57" s="25">
        <v>42857</v>
      </c>
      <c r="D57" s="1" t="s">
        <v>68</v>
      </c>
      <c r="E57" s="1">
        <v>4</v>
      </c>
      <c r="F57" s="1">
        <v>132</v>
      </c>
      <c r="G57" s="1">
        <v>9</v>
      </c>
      <c r="H57" s="1" t="s">
        <v>63</v>
      </c>
      <c r="I57" s="1" t="s">
        <v>64</v>
      </c>
      <c r="J57" s="1">
        <v>12259552</v>
      </c>
      <c r="K57" s="1">
        <v>690</v>
      </c>
      <c r="L57" s="2">
        <v>7708.166666666667</v>
      </c>
      <c r="M57" s="2">
        <v>3152.3333333333335</v>
      </c>
      <c r="N57" s="2" t="s">
        <v>271</v>
      </c>
      <c r="O57" s="144">
        <v>95</v>
      </c>
      <c r="P57" s="13" t="s">
        <v>47</v>
      </c>
      <c r="Q57" s="13" t="s">
        <v>47</v>
      </c>
      <c r="U57" s="38">
        <v>70</v>
      </c>
      <c r="V57" s="50" t="s">
        <v>46</v>
      </c>
      <c r="W57" s="112" t="s">
        <v>45</v>
      </c>
      <c r="X57" s="113">
        <v>70</v>
      </c>
      <c r="Z57" s="2">
        <f t="shared" si="0"/>
        <v>6708.166666666667</v>
      </c>
      <c r="AA57" s="94">
        <v>105</v>
      </c>
      <c r="AB57" s="90" t="s">
        <v>47</v>
      </c>
      <c r="AC57" s="216" t="s">
        <v>46</v>
      </c>
      <c r="AD57" s="90">
        <v>85</v>
      </c>
      <c r="AE57"/>
      <c r="AF57"/>
    </row>
    <row r="58" spans="1:32" hidden="1" x14ac:dyDescent="0.35">
      <c r="A58" s="1">
        <v>404862</v>
      </c>
      <c r="B58" s="1">
        <v>41</v>
      </c>
      <c r="C58" s="25">
        <v>42857</v>
      </c>
      <c r="D58" s="1" t="s">
        <v>68</v>
      </c>
      <c r="E58" s="1">
        <v>4</v>
      </c>
      <c r="F58" s="1">
        <v>132</v>
      </c>
      <c r="G58" s="1">
        <v>7.5</v>
      </c>
      <c r="H58" s="1" t="s">
        <v>63</v>
      </c>
      <c r="I58" s="1" t="s">
        <v>64</v>
      </c>
      <c r="J58" s="1">
        <v>12230532</v>
      </c>
      <c r="K58" s="1">
        <v>690</v>
      </c>
      <c r="L58" s="2">
        <v>7548.833333333333</v>
      </c>
      <c r="M58" s="2">
        <v>2875.1666666666665</v>
      </c>
      <c r="N58" s="2" t="s">
        <v>271</v>
      </c>
      <c r="O58" s="144">
        <v>85</v>
      </c>
      <c r="P58" s="13" t="s">
        <v>47</v>
      </c>
      <c r="Q58" s="13" t="s">
        <v>47</v>
      </c>
      <c r="U58" s="38">
        <v>70</v>
      </c>
      <c r="V58" s="50" t="s">
        <v>46</v>
      </c>
      <c r="W58" s="112" t="s">
        <v>45</v>
      </c>
      <c r="X58" s="113">
        <v>70</v>
      </c>
      <c r="Z58" s="2">
        <f t="shared" si="0"/>
        <v>6548.833333333333</v>
      </c>
      <c r="AA58" s="94">
        <v>105</v>
      </c>
      <c r="AB58" s="90" t="s">
        <v>47</v>
      </c>
      <c r="AC58" s="216" t="s">
        <v>46</v>
      </c>
      <c r="AD58" s="90">
        <v>85</v>
      </c>
      <c r="AE58"/>
      <c r="AF58"/>
    </row>
    <row r="59" spans="1:32" hidden="1" x14ac:dyDescent="0.35">
      <c r="A59" s="1">
        <v>404862</v>
      </c>
      <c r="B59" s="1">
        <v>42</v>
      </c>
      <c r="C59" s="25">
        <v>42858</v>
      </c>
      <c r="D59" s="1" t="s">
        <v>68</v>
      </c>
      <c r="E59" s="1">
        <v>4</v>
      </c>
      <c r="F59" s="1">
        <v>132</v>
      </c>
      <c r="G59" s="1">
        <v>7.5</v>
      </c>
      <c r="H59" s="1" t="s">
        <v>63</v>
      </c>
      <c r="I59" s="1" t="s">
        <v>64</v>
      </c>
      <c r="J59" s="1">
        <v>12230532</v>
      </c>
      <c r="K59" s="1">
        <v>690</v>
      </c>
      <c r="L59" s="2">
        <v>7197</v>
      </c>
      <c r="M59" s="2">
        <v>2844.1666666666665</v>
      </c>
      <c r="N59" s="2" t="s">
        <v>271</v>
      </c>
      <c r="O59" s="144">
        <v>80</v>
      </c>
      <c r="P59" s="13" t="s">
        <v>47</v>
      </c>
      <c r="Q59" s="13" t="s">
        <v>47</v>
      </c>
      <c r="U59" s="38">
        <v>70</v>
      </c>
      <c r="V59" s="50" t="s">
        <v>46</v>
      </c>
      <c r="W59" s="112" t="s">
        <v>45</v>
      </c>
      <c r="X59" s="113">
        <v>70</v>
      </c>
      <c r="Z59" s="2">
        <f t="shared" si="0"/>
        <v>6197</v>
      </c>
      <c r="AA59" s="94">
        <v>105</v>
      </c>
      <c r="AB59" s="90" t="s">
        <v>47</v>
      </c>
      <c r="AC59" s="216" t="s">
        <v>46</v>
      </c>
      <c r="AD59" s="90">
        <v>75</v>
      </c>
      <c r="AE59"/>
      <c r="AF59"/>
    </row>
    <row r="60" spans="1:32" hidden="1" x14ac:dyDescent="0.35">
      <c r="A60" s="1">
        <v>404862</v>
      </c>
      <c r="B60" s="1">
        <v>35</v>
      </c>
      <c r="C60" s="25">
        <v>42858</v>
      </c>
      <c r="D60" s="1" t="s">
        <v>68</v>
      </c>
      <c r="E60" s="1">
        <v>4</v>
      </c>
      <c r="F60" s="1">
        <v>132</v>
      </c>
      <c r="G60" s="1">
        <v>7.5</v>
      </c>
      <c r="H60" s="1" t="s">
        <v>63</v>
      </c>
      <c r="I60" s="1" t="s">
        <v>64</v>
      </c>
      <c r="J60" s="1">
        <v>12230532</v>
      </c>
      <c r="K60" s="1">
        <v>690</v>
      </c>
      <c r="L60" s="2">
        <v>7190.333333333333</v>
      </c>
      <c r="M60" s="2">
        <v>2772.1666666666665</v>
      </c>
      <c r="N60" s="2" t="s">
        <v>271</v>
      </c>
      <c r="O60" s="144">
        <v>80</v>
      </c>
      <c r="P60" s="13" t="s">
        <v>47</v>
      </c>
      <c r="Q60" s="13" t="s">
        <v>47</v>
      </c>
      <c r="U60" s="38">
        <v>70</v>
      </c>
      <c r="V60" s="50" t="s">
        <v>46</v>
      </c>
      <c r="W60" s="112" t="s">
        <v>45</v>
      </c>
      <c r="X60" s="113">
        <v>70</v>
      </c>
      <c r="Z60" s="2">
        <f t="shared" si="0"/>
        <v>6190.333333333333</v>
      </c>
      <c r="AA60" s="94">
        <v>105</v>
      </c>
      <c r="AB60" s="90" t="s">
        <v>47</v>
      </c>
      <c r="AC60" s="216" t="s">
        <v>46</v>
      </c>
      <c r="AD60" s="90">
        <v>75</v>
      </c>
      <c r="AE60"/>
      <c r="AF60"/>
    </row>
    <row r="61" spans="1:32" hidden="1" x14ac:dyDescent="0.35">
      <c r="A61" s="1">
        <v>404862</v>
      </c>
      <c r="B61" s="1">
        <v>36</v>
      </c>
      <c r="C61" s="25">
        <v>42858</v>
      </c>
      <c r="D61" s="1" t="s">
        <v>68</v>
      </c>
      <c r="E61" s="1">
        <v>4</v>
      </c>
      <c r="F61" s="1">
        <v>132</v>
      </c>
      <c r="G61" s="1">
        <v>7.5</v>
      </c>
      <c r="H61" s="1" t="s">
        <v>63</v>
      </c>
      <c r="I61" s="1" t="s">
        <v>64</v>
      </c>
      <c r="J61" s="1">
        <v>12230532</v>
      </c>
      <c r="K61" s="1">
        <v>690</v>
      </c>
      <c r="L61" s="2">
        <v>6979.666666666667</v>
      </c>
      <c r="M61" s="2">
        <v>2784.3333333333335</v>
      </c>
      <c r="N61" s="2" t="s">
        <v>271</v>
      </c>
      <c r="O61" s="144">
        <v>80</v>
      </c>
      <c r="P61" s="13" t="s">
        <v>47</v>
      </c>
      <c r="Q61" s="13" t="s">
        <v>47</v>
      </c>
      <c r="U61" s="38">
        <v>70</v>
      </c>
      <c r="V61" s="50" t="s">
        <v>46</v>
      </c>
      <c r="W61" s="112" t="s">
        <v>45</v>
      </c>
      <c r="X61" s="113">
        <v>70</v>
      </c>
      <c r="Z61" s="2">
        <f t="shared" si="0"/>
        <v>5979.666666666667</v>
      </c>
      <c r="AA61" s="94">
        <v>105</v>
      </c>
      <c r="AB61" s="90" t="s">
        <v>47</v>
      </c>
      <c r="AC61" s="216" t="s">
        <v>45</v>
      </c>
      <c r="AD61" s="90">
        <v>105</v>
      </c>
      <c r="AE61"/>
      <c r="AF61"/>
    </row>
    <row r="62" spans="1:32" hidden="1" x14ac:dyDescent="0.35">
      <c r="A62" s="1">
        <v>404862</v>
      </c>
      <c r="B62" s="1">
        <v>37</v>
      </c>
      <c r="C62" s="25">
        <v>42858</v>
      </c>
      <c r="D62" s="1" t="s">
        <v>68</v>
      </c>
      <c r="E62" s="1">
        <v>4</v>
      </c>
      <c r="F62" s="1">
        <v>132</v>
      </c>
      <c r="G62" s="1">
        <v>7.5</v>
      </c>
      <c r="H62" s="1" t="s">
        <v>63</v>
      </c>
      <c r="I62" s="1" t="s">
        <v>64</v>
      </c>
      <c r="J62" s="1">
        <v>12230532</v>
      </c>
      <c r="K62" s="1">
        <v>690</v>
      </c>
      <c r="L62" s="2">
        <v>7214.166666666667</v>
      </c>
      <c r="M62" s="2">
        <v>2868</v>
      </c>
      <c r="N62" s="2" t="s">
        <v>271</v>
      </c>
      <c r="O62" s="144">
        <v>85</v>
      </c>
      <c r="P62" s="13" t="s">
        <v>47</v>
      </c>
      <c r="Q62" s="13" t="s">
        <v>47</v>
      </c>
      <c r="U62" s="38">
        <v>70</v>
      </c>
      <c r="V62" s="50" t="s">
        <v>46</v>
      </c>
      <c r="W62" s="112" t="s">
        <v>45</v>
      </c>
      <c r="X62" s="113">
        <v>70</v>
      </c>
      <c r="Z62" s="2">
        <f t="shared" si="0"/>
        <v>6214.166666666667</v>
      </c>
      <c r="AA62" s="94">
        <v>105</v>
      </c>
      <c r="AB62" s="90" t="s">
        <v>47</v>
      </c>
      <c r="AC62" s="216" t="s">
        <v>46</v>
      </c>
      <c r="AD62" s="90">
        <v>80</v>
      </c>
      <c r="AE62"/>
      <c r="AF62"/>
    </row>
    <row r="63" spans="1:32" hidden="1" x14ac:dyDescent="0.35">
      <c r="A63" s="1">
        <v>404862</v>
      </c>
      <c r="B63" s="1">
        <v>38</v>
      </c>
      <c r="C63" s="25">
        <v>42858</v>
      </c>
      <c r="D63" s="1" t="s">
        <v>68</v>
      </c>
      <c r="E63" s="1">
        <v>4</v>
      </c>
      <c r="F63" s="1">
        <v>132</v>
      </c>
      <c r="G63" s="1">
        <v>7.5</v>
      </c>
      <c r="H63" s="1" t="s">
        <v>63</v>
      </c>
      <c r="I63" s="1" t="s">
        <v>64</v>
      </c>
      <c r="J63" s="1">
        <v>12230532</v>
      </c>
      <c r="K63" s="1">
        <v>690</v>
      </c>
      <c r="L63" s="2">
        <v>6512.166666666667</v>
      </c>
      <c r="M63" s="2">
        <v>2551.8333333333335</v>
      </c>
      <c r="N63" s="2" t="s">
        <v>271</v>
      </c>
      <c r="O63" s="144">
        <v>105</v>
      </c>
      <c r="P63" s="13" t="s">
        <v>47</v>
      </c>
      <c r="Q63" s="13" t="s">
        <v>45</v>
      </c>
      <c r="U63" s="38">
        <v>85</v>
      </c>
      <c r="V63" s="50" t="s">
        <v>46</v>
      </c>
      <c r="W63" s="112" t="s">
        <v>44</v>
      </c>
      <c r="X63" s="113">
        <v>105</v>
      </c>
      <c r="Z63" s="2">
        <f t="shared" si="0"/>
        <v>5512.166666666667</v>
      </c>
      <c r="AA63" s="94">
        <v>100</v>
      </c>
      <c r="AB63" s="90" t="s">
        <v>47</v>
      </c>
      <c r="AC63" s="216" t="s">
        <v>45</v>
      </c>
      <c r="AD63" s="90">
        <v>95</v>
      </c>
      <c r="AE63"/>
      <c r="AF63"/>
    </row>
    <row r="64" spans="1:32" hidden="1" x14ac:dyDescent="0.35">
      <c r="A64" s="1">
        <v>404862</v>
      </c>
      <c r="B64" s="1">
        <v>39</v>
      </c>
      <c r="C64" s="25">
        <v>42858</v>
      </c>
      <c r="D64" s="1" t="s">
        <v>68</v>
      </c>
      <c r="E64" s="1">
        <v>4</v>
      </c>
      <c r="F64" s="1">
        <v>132</v>
      </c>
      <c r="G64" s="1">
        <v>7.5</v>
      </c>
      <c r="H64" s="1" t="s">
        <v>63</v>
      </c>
      <c r="I64" s="1" t="s">
        <v>64</v>
      </c>
      <c r="J64" s="1">
        <v>12230532</v>
      </c>
      <c r="K64" s="1">
        <v>690</v>
      </c>
      <c r="L64" s="2">
        <v>6730.333333333333</v>
      </c>
      <c r="M64" s="2">
        <v>2662.5</v>
      </c>
      <c r="N64" s="2" t="s">
        <v>271</v>
      </c>
      <c r="O64" s="144">
        <v>105</v>
      </c>
      <c r="P64" s="13" t="s">
        <v>47</v>
      </c>
      <c r="Q64" s="13" t="s">
        <v>45</v>
      </c>
      <c r="U64" s="38">
        <v>85</v>
      </c>
      <c r="V64" s="50" t="s">
        <v>46</v>
      </c>
      <c r="W64" s="112" t="s">
        <v>44</v>
      </c>
      <c r="X64" s="113">
        <v>105</v>
      </c>
      <c r="Z64" s="2">
        <f t="shared" si="0"/>
        <v>5730.333333333333</v>
      </c>
      <c r="AA64" s="94">
        <v>105</v>
      </c>
      <c r="AB64" s="90" t="s">
        <v>47</v>
      </c>
      <c r="AC64" s="216" t="s">
        <v>45</v>
      </c>
      <c r="AD64" s="90">
        <v>100</v>
      </c>
      <c r="AE64"/>
      <c r="AF64"/>
    </row>
    <row r="65" spans="1:32" hidden="1" x14ac:dyDescent="0.35">
      <c r="A65" s="1">
        <v>404862</v>
      </c>
      <c r="B65" s="1">
        <v>40</v>
      </c>
      <c r="C65" s="25">
        <v>42858</v>
      </c>
      <c r="D65" s="1" t="s">
        <v>68</v>
      </c>
      <c r="E65" s="1">
        <v>4</v>
      </c>
      <c r="F65" s="1">
        <v>132</v>
      </c>
      <c r="G65" s="1">
        <v>7.5</v>
      </c>
      <c r="H65" s="1" t="s">
        <v>63</v>
      </c>
      <c r="I65" s="1" t="s">
        <v>64</v>
      </c>
      <c r="J65" s="1">
        <v>12230532</v>
      </c>
      <c r="K65" s="1">
        <v>690</v>
      </c>
      <c r="L65" s="2">
        <v>6644.5</v>
      </c>
      <c r="M65" s="2">
        <v>2533.5</v>
      </c>
      <c r="N65" s="2" t="s">
        <v>271</v>
      </c>
      <c r="O65" s="144">
        <v>105</v>
      </c>
      <c r="P65" s="13" t="s">
        <v>47</v>
      </c>
      <c r="Q65" s="13" t="s">
        <v>45</v>
      </c>
      <c r="U65" s="38">
        <v>85</v>
      </c>
      <c r="V65" s="50" t="s">
        <v>46</v>
      </c>
      <c r="W65" s="112" t="s">
        <v>44</v>
      </c>
      <c r="X65" s="113">
        <v>105</v>
      </c>
      <c r="Z65" s="2">
        <f t="shared" si="0"/>
        <v>5644.5</v>
      </c>
      <c r="AA65" s="94">
        <v>105</v>
      </c>
      <c r="AB65" s="90" t="s">
        <v>47</v>
      </c>
      <c r="AC65" s="216" t="s">
        <v>45</v>
      </c>
      <c r="AD65" s="90">
        <v>100</v>
      </c>
      <c r="AE65"/>
      <c r="AF65"/>
    </row>
    <row r="66" spans="1:32" hidden="1" x14ac:dyDescent="0.35">
      <c r="A66" s="1">
        <v>406296</v>
      </c>
      <c r="B66" s="1">
        <v>6</v>
      </c>
      <c r="C66" s="25">
        <v>42905</v>
      </c>
      <c r="D66" s="1" t="s">
        <v>71</v>
      </c>
      <c r="E66" s="1">
        <v>4</v>
      </c>
      <c r="F66" s="1">
        <v>200</v>
      </c>
      <c r="G66" s="1">
        <v>30</v>
      </c>
      <c r="H66" s="1" t="s">
        <v>34</v>
      </c>
      <c r="I66" s="1" t="s">
        <v>72</v>
      </c>
      <c r="J66" s="1">
        <v>12280252</v>
      </c>
      <c r="K66" s="1">
        <v>1000</v>
      </c>
      <c r="L66" s="2">
        <v>10113.666666666666</v>
      </c>
      <c r="M66" s="2">
        <v>4580.166666666667</v>
      </c>
      <c r="N66" s="2" t="s">
        <v>271</v>
      </c>
      <c r="O66" s="144">
        <v>100</v>
      </c>
      <c r="P66" s="13" t="s">
        <v>45</v>
      </c>
      <c r="Q66" s="13" t="s">
        <v>44</v>
      </c>
      <c r="U66" s="38">
        <v>45</v>
      </c>
      <c r="V66" s="50" t="s">
        <v>47</v>
      </c>
      <c r="W66" s="112" t="s">
        <v>47</v>
      </c>
      <c r="X66" s="113"/>
      <c r="Z66" s="2">
        <f t="shared" si="0"/>
        <v>9113.6666666666661</v>
      </c>
      <c r="AA66" s="94">
        <v>105</v>
      </c>
      <c r="AB66" s="90" t="s">
        <v>47</v>
      </c>
      <c r="AC66" s="216" t="s">
        <v>47</v>
      </c>
      <c r="AD66" s="90">
        <v>95</v>
      </c>
      <c r="AE66"/>
      <c r="AF66"/>
    </row>
    <row r="67" spans="1:32" hidden="1" x14ac:dyDescent="0.35">
      <c r="A67" s="1">
        <v>406296</v>
      </c>
      <c r="B67" s="1">
        <v>7</v>
      </c>
      <c r="C67" s="25">
        <v>42905</v>
      </c>
      <c r="D67" s="1" t="s">
        <v>71</v>
      </c>
      <c r="E67" s="1">
        <v>4</v>
      </c>
      <c r="F67" s="1">
        <v>200</v>
      </c>
      <c r="G67" s="1">
        <v>30</v>
      </c>
      <c r="H67" s="1" t="s">
        <v>34</v>
      </c>
      <c r="I67" s="1" t="s">
        <v>72</v>
      </c>
      <c r="J67" s="1">
        <v>12280252</v>
      </c>
      <c r="K67" s="1">
        <v>1000</v>
      </c>
      <c r="L67" s="2">
        <v>9542.8333333333339</v>
      </c>
      <c r="M67" s="2">
        <v>4271.5</v>
      </c>
      <c r="N67" s="2" t="s">
        <v>271</v>
      </c>
      <c r="O67" s="144">
        <v>85</v>
      </c>
      <c r="P67" s="13" t="s">
        <v>45</v>
      </c>
      <c r="Q67" s="13" t="s">
        <v>44</v>
      </c>
      <c r="U67" s="38">
        <v>95</v>
      </c>
      <c r="V67" s="50" t="s">
        <v>47</v>
      </c>
      <c r="W67" s="112" t="s">
        <v>46</v>
      </c>
      <c r="X67" s="113"/>
      <c r="Z67" s="2">
        <f t="shared" si="0"/>
        <v>8542.8333333333339</v>
      </c>
      <c r="AA67" s="94">
        <v>105</v>
      </c>
      <c r="AB67" s="90" t="s">
        <v>47</v>
      </c>
      <c r="AC67" s="216" t="s">
        <v>47</v>
      </c>
      <c r="AD67" s="90">
        <v>90</v>
      </c>
      <c r="AE67"/>
      <c r="AF67"/>
    </row>
    <row r="68" spans="1:32" hidden="1" x14ac:dyDescent="0.35">
      <c r="A68" s="1">
        <v>426243</v>
      </c>
      <c r="B68" s="1">
        <v>1</v>
      </c>
      <c r="C68" s="25">
        <v>42905</v>
      </c>
      <c r="D68" s="1" t="s">
        <v>73</v>
      </c>
      <c r="E68" s="1">
        <v>4</v>
      </c>
      <c r="F68" s="1">
        <v>250</v>
      </c>
      <c r="G68" s="1">
        <v>55</v>
      </c>
      <c r="H68" s="1" t="s">
        <v>34</v>
      </c>
      <c r="I68" s="1" t="s">
        <v>72</v>
      </c>
      <c r="J68" s="1">
        <v>12318672</v>
      </c>
      <c r="K68" s="1">
        <v>1000</v>
      </c>
      <c r="L68" s="2">
        <v>10324.666666666666</v>
      </c>
      <c r="M68" s="2">
        <v>5342.166666666667</v>
      </c>
      <c r="N68" s="2" t="s">
        <v>271</v>
      </c>
      <c r="O68" s="144">
        <v>90</v>
      </c>
      <c r="P68" s="13" t="s">
        <v>45</v>
      </c>
      <c r="Q68" s="13" t="s">
        <v>45</v>
      </c>
      <c r="U68" s="38">
        <v>95</v>
      </c>
      <c r="V68" s="50" t="s">
        <v>47</v>
      </c>
      <c r="W68" s="112" t="s">
        <v>47</v>
      </c>
      <c r="X68" s="113"/>
      <c r="Z68" s="2">
        <f t="shared" si="0"/>
        <v>9324.6666666666661</v>
      </c>
      <c r="AA68" s="94">
        <v>105</v>
      </c>
      <c r="AB68" s="90" t="s">
        <v>47</v>
      </c>
      <c r="AC68" s="216" t="s">
        <v>47</v>
      </c>
      <c r="AD68" s="90">
        <v>100</v>
      </c>
      <c r="AE68"/>
      <c r="AF68"/>
    </row>
    <row r="69" spans="1:32" hidden="1" x14ac:dyDescent="0.35">
      <c r="A69" s="1">
        <v>427041</v>
      </c>
      <c r="B69" s="1">
        <v>1</v>
      </c>
      <c r="C69" s="25">
        <v>42905</v>
      </c>
      <c r="D69" s="1" t="s">
        <v>74</v>
      </c>
      <c r="E69" s="1">
        <v>8</v>
      </c>
      <c r="F69" s="1">
        <v>355</v>
      </c>
      <c r="G69" s="1">
        <v>315</v>
      </c>
      <c r="H69" s="1" t="s">
        <v>55</v>
      </c>
      <c r="I69" s="1" t="s">
        <v>75</v>
      </c>
      <c r="J69" s="1">
        <v>12328092</v>
      </c>
      <c r="K69" s="1">
        <v>690</v>
      </c>
      <c r="L69" s="2">
        <v>10343</v>
      </c>
      <c r="M69" s="2">
        <v>5323.5</v>
      </c>
      <c r="N69" s="2" t="s">
        <v>271</v>
      </c>
      <c r="O69" s="144">
        <v>105</v>
      </c>
      <c r="P69" s="13" t="s">
        <v>47</v>
      </c>
      <c r="Q69" s="13" t="s">
        <v>47</v>
      </c>
      <c r="U69" s="38">
        <v>105</v>
      </c>
      <c r="V69" s="50" t="s">
        <v>47</v>
      </c>
      <c r="W69" s="112" t="s">
        <v>47</v>
      </c>
      <c r="X69" s="113">
        <v>90</v>
      </c>
      <c r="Z69" s="2">
        <f t="shared" si="0"/>
        <v>9343</v>
      </c>
      <c r="AA69" s="94">
        <v>105</v>
      </c>
      <c r="AB69" s="90" t="s">
        <v>47</v>
      </c>
      <c r="AC69" s="216" t="s">
        <v>47</v>
      </c>
      <c r="AD69" s="90">
        <v>100</v>
      </c>
      <c r="AE69"/>
      <c r="AF69"/>
    </row>
    <row r="70" spans="1:32" hidden="1" x14ac:dyDescent="0.35">
      <c r="A70" s="1">
        <v>429681</v>
      </c>
      <c r="B70" s="1">
        <v>1</v>
      </c>
      <c r="C70" s="25">
        <v>42905</v>
      </c>
      <c r="D70" s="1" t="s">
        <v>76</v>
      </c>
      <c r="E70" s="1">
        <v>6</v>
      </c>
      <c r="F70" s="1">
        <v>180</v>
      </c>
      <c r="G70" s="1">
        <v>11</v>
      </c>
      <c r="H70" s="1" t="s">
        <v>34</v>
      </c>
      <c r="I70" s="1" t="s">
        <v>77</v>
      </c>
      <c r="J70" s="1">
        <v>12328242</v>
      </c>
      <c r="K70" s="1">
        <v>500</v>
      </c>
      <c r="L70" s="2">
        <v>10373.833333333334</v>
      </c>
      <c r="M70" s="2">
        <v>4693.166666666667</v>
      </c>
      <c r="N70" s="2" t="s">
        <v>271</v>
      </c>
      <c r="O70" s="144">
        <v>105</v>
      </c>
      <c r="P70" s="13" t="s">
        <v>47</v>
      </c>
      <c r="Q70" s="13" t="s">
        <v>47</v>
      </c>
      <c r="U70" s="38">
        <v>105</v>
      </c>
      <c r="V70" s="50" t="s">
        <v>47</v>
      </c>
      <c r="W70" s="112" t="s">
        <v>47</v>
      </c>
      <c r="X70" s="113">
        <v>65</v>
      </c>
      <c r="Z70" s="2">
        <f t="shared" si="0"/>
        <v>9373.8333333333339</v>
      </c>
      <c r="AA70" s="94">
        <v>105</v>
      </c>
      <c r="AB70" s="90" t="s">
        <v>47</v>
      </c>
      <c r="AC70" s="216" t="s">
        <v>47</v>
      </c>
      <c r="AD70" s="90">
        <v>100</v>
      </c>
      <c r="AE70"/>
      <c r="AF70"/>
    </row>
    <row r="71" spans="1:32" x14ac:dyDescent="0.35">
      <c r="A71" s="1">
        <v>422861</v>
      </c>
      <c r="B71" s="1">
        <v>1</v>
      </c>
      <c r="C71" s="25">
        <v>42913</v>
      </c>
      <c r="D71" s="1" t="s">
        <v>78</v>
      </c>
      <c r="E71" s="1">
        <v>2</v>
      </c>
      <c r="F71" s="1">
        <v>180</v>
      </c>
      <c r="G71" s="1">
        <v>22</v>
      </c>
      <c r="H71" s="1" t="s">
        <v>34</v>
      </c>
      <c r="I71" s="1" t="s">
        <v>77</v>
      </c>
      <c r="J71" s="1">
        <v>12258342</v>
      </c>
      <c r="K71" s="1">
        <v>400</v>
      </c>
      <c r="L71" s="2">
        <v>10698.666666666666</v>
      </c>
      <c r="M71" s="2">
        <v>4923</v>
      </c>
      <c r="N71" s="2" t="s">
        <v>271</v>
      </c>
      <c r="O71" s="144">
        <v>105</v>
      </c>
      <c r="P71" s="13" t="s">
        <v>47</v>
      </c>
      <c r="Q71" s="13" t="s">
        <v>47</v>
      </c>
      <c r="U71" s="38">
        <v>105</v>
      </c>
      <c r="V71" s="50" t="s">
        <v>47</v>
      </c>
      <c r="W71" s="112" t="s">
        <v>47</v>
      </c>
      <c r="X71" s="113">
        <v>80</v>
      </c>
      <c r="Z71" s="2">
        <f t="shared" si="0"/>
        <v>9698.6666666666661</v>
      </c>
      <c r="AA71" s="94">
        <v>105</v>
      </c>
      <c r="AB71" s="90" t="s">
        <v>47</v>
      </c>
      <c r="AC71" s="216" t="s">
        <v>47</v>
      </c>
      <c r="AD71" s="90">
        <v>105</v>
      </c>
      <c r="AE71"/>
      <c r="AF71"/>
    </row>
    <row r="72" spans="1:32" hidden="1" x14ac:dyDescent="0.35">
      <c r="A72" s="1">
        <v>194739</v>
      </c>
      <c r="B72" s="1">
        <v>1</v>
      </c>
      <c r="C72" s="25">
        <v>42961</v>
      </c>
      <c r="D72" s="1" t="s">
        <v>81</v>
      </c>
      <c r="E72" s="1">
        <v>4</v>
      </c>
      <c r="F72" s="1">
        <v>132</v>
      </c>
      <c r="G72" s="1">
        <v>5.5</v>
      </c>
      <c r="H72" s="1" t="s">
        <v>63</v>
      </c>
      <c r="I72" s="1" t="s">
        <v>84</v>
      </c>
      <c r="J72" s="1">
        <v>12084612</v>
      </c>
      <c r="K72" s="1">
        <v>690</v>
      </c>
      <c r="L72" s="2">
        <v>7842.166666666667</v>
      </c>
      <c r="M72" s="2">
        <v>2747</v>
      </c>
      <c r="N72" s="2" t="s">
        <v>271</v>
      </c>
      <c r="O72" s="144">
        <v>80</v>
      </c>
      <c r="P72" s="13" t="s">
        <v>47</v>
      </c>
      <c r="Q72" s="13" t="s">
        <v>47</v>
      </c>
      <c r="U72" s="38">
        <v>105</v>
      </c>
      <c r="V72" s="50" t="s">
        <v>46</v>
      </c>
      <c r="W72" s="112" t="s">
        <v>44</v>
      </c>
      <c r="X72" s="113">
        <v>105</v>
      </c>
      <c r="Z72" s="2">
        <f t="shared" si="0"/>
        <v>6842.166666666667</v>
      </c>
      <c r="AA72" s="94">
        <v>105</v>
      </c>
      <c r="AB72" s="90" t="s">
        <v>47</v>
      </c>
      <c r="AC72" s="216" t="s">
        <v>46</v>
      </c>
      <c r="AD72" s="90">
        <v>90</v>
      </c>
      <c r="AE72"/>
      <c r="AF72"/>
    </row>
    <row r="73" spans="1:32" hidden="1" x14ac:dyDescent="0.35">
      <c r="A73" s="1">
        <v>194739</v>
      </c>
      <c r="B73" s="1" t="s">
        <v>82</v>
      </c>
      <c r="C73" s="25">
        <v>42961</v>
      </c>
      <c r="D73" s="1" t="s">
        <v>81</v>
      </c>
      <c r="E73" s="1">
        <v>4</v>
      </c>
      <c r="F73" s="1">
        <v>132</v>
      </c>
      <c r="G73" s="1">
        <v>5.5</v>
      </c>
      <c r="H73" s="1" t="s">
        <v>63</v>
      </c>
      <c r="I73" s="1" t="s">
        <v>84</v>
      </c>
      <c r="J73" s="1">
        <v>12084612</v>
      </c>
      <c r="K73" s="1">
        <v>690</v>
      </c>
      <c r="L73" s="2">
        <v>7716</v>
      </c>
      <c r="M73" s="2">
        <v>2750.5</v>
      </c>
      <c r="N73" s="2" t="s">
        <v>271</v>
      </c>
      <c r="O73" s="144">
        <v>80</v>
      </c>
      <c r="P73" s="13" t="s">
        <v>47</v>
      </c>
      <c r="Q73" s="13" t="s">
        <v>47</v>
      </c>
      <c r="U73" s="38">
        <v>105</v>
      </c>
      <c r="V73" s="50" t="s">
        <v>46</v>
      </c>
      <c r="W73" s="112" t="s">
        <v>44</v>
      </c>
      <c r="X73" s="113">
        <v>105</v>
      </c>
      <c r="Z73" s="2">
        <f t="shared" si="0"/>
        <v>6716</v>
      </c>
      <c r="AA73" s="94">
        <v>105</v>
      </c>
      <c r="AB73" s="90" t="s">
        <v>47</v>
      </c>
      <c r="AC73" s="216" t="s">
        <v>46</v>
      </c>
      <c r="AD73" s="90">
        <v>85</v>
      </c>
      <c r="AE73"/>
      <c r="AF73"/>
    </row>
    <row r="74" spans="1:32" hidden="1" x14ac:dyDescent="0.35">
      <c r="A74" s="1">
        <v>198925</v>
      </c>
      <c r="B74" s="1">
        <v>93</v>
      </c>
      <c r="C74" s="25">
        <v>42964</v>
      </c>
      <c r="D74" s="1" t="s">
        <v>203</v>
      </c>
      <c r="E74" s="1">
        <v>4</v>
      </c>
      <c r="F74" s="1">
        <v>160</v>
      </c>
      <c r="G74" s="1">
        <v>11</v>
      </c>
      <c r="H74" s="1" t="s">
        <v>63</v>
      </c>
      <c r="I74" s="1" t="s">
        <v>84</v>
      </c>
      <c r="J74" s="1">
        <v>12225752</v>
      </c>
      <c r="K74" s="1">
        <v>690</v>
      </c>
      <c r="L74" s="2">
        <v>7095.833333333333</v>
      </c>
      <c r="M74" s="2">
        <v>2626</v>
      </c>
      <c r="N74" s="2" t="s">
        <v>271</v>
      </c>
      <c r="O74" s="144">
        <v>100</v>
      </c>
      <c r="P74" s="13" t="s">
        <v>47</v>
      </c>
      <c r="Q74" s="13" t="s">
        <v>46</v>
      </c>
      <c r="U74" s="38">
        <v>90</v>
      </c>
      <c r="V74" s="50" t="s">
        <v>46</v>
      </c>
      <c r="W74" s="112" t="s">
        <v>44</v>
      </c>
      <c r="X74" s="113">
        <v>105</v>
      </c>
      <c r="Z74" s="2">
        <f t="shared" si="0"/>
        <v>6095.833333333333</v>
      </c>
      <c r="AA74" s="94">
        <v>105</v>
      </c>
      <c r="AB74" s="90" t="s">
        <v>47</v>
      </c>
      <c r="AC74" s="216" t="s">
        <v>45</v>
      </c>
      <c r="AD74" s="90">
        <v>105</v>
      </c>
      <c r="AE74"/>
      <c r="AF74"/>
    </row>
    <row r="75" spans="1:32" hidden="1" x14ac:dyDescent="0.35">
      <c r="A75" s="1">
        <v>198925</v>
      </c>
      <c r="B75" s="1" t="s">
        <v>83</v>
      </c>
      <c r="C75" s="25">
        <v>42964</v>
      </c>
      <c r="D75" s="1" t="s">
        <v>203</v>
      </c>
      <c r="E75" s="1">
        <v>4</v>
      </c>
      <c r="F75" s="1">
        <v>160</v>
      </c>
      <c r="G75" s="1">
        <v>11</v>
      </c>
      <c r="H75" s="1" t="s">
        <v>63</v>
      </c>
      <c r="I75" s="1" t="s">
        <v>84</v>
      </c>
      <c r="J75" s="1">
        <v>12225752</v>
      </c>
      <c r="K75" s="1">
        <v>690</v>
      </c>
      <c r="L75" s="2">
        <v>6939.833333333333</v>
      </c>
      <c r="M75" s="2">
        <v>2699</v>
      </c>
      <c r="N75" s="2" t="s">
        <v>271</v>
      </c>
      <c r="O75" s="144">
        <v>105</v>
      </c>
      <c r="P75" s="13" t="s">
        <v>47</v>
      </c>
      <c r="Q75" s="13" t="s">
        <v>46</v>
      </c>
      <c r="U75" s="38">
        <v>90</v>
      </c>
      <c r="V75" s="50" t="s">
        <v>46</v>
      </c>
      <c r="W75" s="112" t="s">
        <v>44</v>
      </c>
      <c r="X75" s="113">
        <v>105</v>
      </c>
      <c r="Z75" s="2">
        <f t="shared" si="0"/>
        <v>5939.833333333333</v>
      </c>
      <c r="AA75" s="94">
        <v>105</v>
      </c>
      <c r="AB75" s="90" t="s">
        <v>47</v>
      </c>
      <c r="AC75" s="216" t="s">
        <v>45</v>
      </c>
      <c r="AD75" s="90">
        <v>105</v>
      </c>
      <c r="AE75"/>
      <c r="AF75"/>
    </row>
    <row r="76" spans="1:32" hidden="1" x14ac:dyDescent="0.35">
      <c r="A76" s="1">
        <v>198925</v>
      </c>
      <c r="B76" s="1">
        <v>94</v>
      </c>
      <c r="C76" s="25">
        <v>42964</v>
      </c>
      <c r="D76" s="1" t="s">
        <v>203</v>
      </c>
      <c r="E76" s="1">
        <v>4</v>
      </c>
      <c r="F76" s="1">
        <v>160</v>
      </c>
      <c r="G76" s="1">
        <v>11</v>
      </c>
      <c r="H76" s="1" t="s">
        <v>63</v>
      </c>
      <c r="I76" s="1" t="s">
        <v>84</v>
      </c>
      <c r="J76" s="1">
        <v>12225752</v>
      </c>
      <c r="K76" s="1">
        <v>690</v>
      </c>
      <c r="L76" s="2">
        <v>6870.333333333333</v>
      </c>
      <c r="M76" s="2">
        <v>2728.5</v>
      </c>
      <c r="N76" s="2" t="s">
        <v>271</v>
      </c>
      <c r="O76" s="144">
        <v>75</v>
      </c>
      <c r="P76" s="13" t="s">
        <v>47</v>
      </c>
      <c r="Q76" s="13" t="s">
        <v>47</v>
      </c>
      <c r="U76" s="38">
        <v>90</v>
      </c>
      <c r="V76" s="50" t="s">
        <v>46</v>
      </c>
      <c r="W76" s="112" t="s">
        <v>44</v>
      </c>
      <c r="X76" s="113">
        <v>105</v>
      </c>
      <c r="Z76" s="2">
        <f t="shared" si="0"/>
        <v>5870.333333333333</v>
      </c>
      <c r="AA76" s="94">
        <v>105</v>
      </c>
      <c r="AB76" s="90" t="s">
        <v>47</v>
      </c>
      <c r="AC76" s="216" t="s">
        <v>45</v>
      </c>
      <c r="AD76" s="90">
        <v>105</v>
      </c>
      <c r="AE76"/>
      <c r="AF76"/>
    </row>
    <row r="77" spans="1:32" hidden="1" x14ac:dyDescent="0.35">
      <c r="A77" s="1">
        <v>198925</v>
      </c>
      <c r="B77" s="1" t="s">
        <v>85</v>
      </c>
      <c r="C77" s="25">
        <v>42964</v>
      </c>
      <c r="D77" s="1" t="s">
        <v>203</v>
      </c>
      <c r="E77" s="1">
        <v>4</v>
      </c>
      <c r="F77" s="1">
        <v>160</v>
      </c>
      <c r="G77" s="1">
        <v>11</v>
      </c>
      <c r="H77" s="1" t="s">
        <v>63</v>
      </c>
      <c r="I77" s="1" t="s">
        <v>84</v>
      </c>
      <c r="J77" s="1">
        <v>12225752</v>
      </c>
      <c r="K77" s="1">
        <v>690</v>
      </c>
      <c r="L77" s="2">
        <v>6939.5</v>
      </c>
      <c r="M77" s="2">
        <v>2760.8333333333335</v>
      </c>
      <c r="N77" s="2" t="s">
        <v>271</v>
      </c>
      <c r="O77" s="144">
        <v>80</v>
      </c>
      <c r="P77" s="13" t="s">
        <v>47</v>
      </c>
      <c r="Q77" s="13" t="s">
        <v>47</v>
      </c>
      <c r="U77" s="38">
        <v>90</v>
      </c>
      <c r="V77" s="50" t="s">
        <v>46</v>
      </c>
      <c r="W77" s="112" t="s">
        <v>44</v>
      </c>
      <c r="X77" s="113">
        <v>105</v>
      </c>
      <c r="Z77" s="2">
        <f t="shared" si="0"/>
        <v>5939.5</v>
      </c>
      <c r="AA77" s="94">
        <v>105</v>
      </c>
      <c r="AB77" s="90" t="s">
        <v>47</v>
      </c>
      <c r="AC77" s="216" t="s">
        <v>45</v>
      </c>
      <c r="AD77" s="90">
        <v>105</v>
      </c>
      <c r="AE77"/>
      <c r="AF77"/>
    </row>
    <row r="78" spans="1:32" hidden="1" x14ac:dyDescent="0.35">
      <c r="A78" s="1">
        <v>198925</v>
      </c>
      <c r="B78" s="1">
        <v>95</v>
      </c>
      <c r="C78" s="25">
        <v>42964</v>
      </c>
      <c r="D78" s="1" t="s">
        <v>203</v>
      </c>
      <c r="E78" s="1">
        <v>4</v>
      </c>
      <c r="F78" s="1">
        <v>160</v>
      </c>
      <c r="G78" s="1">
        <v>11</v>
      </c>
      <c r="H78" s="1" t="s">
        <v>63</v>
      </c>
      <c r="I78" s="1" t="s">
        <v>84</v>
      </c>
      <c r="J78" s="1">
        <v>12225752</v>
      </c>
      <c r="K78" s="1">
        <v>690</v>
      </c>
      <c r="L78" s="2">
        <v>6481.333333333333</v>
      </c>
      <c r="M78" s="2">
        <v>2596.8333333333335</v>
      </c>
      <c r="N78" s="2" t="s">
        <v>271</v>
      </c>
      <c r="O78" s="144">
        <v>100</v>
      </c>
      <c r="P78" s="13" t="s">
        <v>47</v>
      </c>
      <c r="Q78" s="13" t="s">
        <v>46</v>
      </c>
      <c r="U78" s="38">
        <v>80</v>
      </c>
      <c r="V78" s="50" t="s">
        <v>46</v>
      </c>
      <c r="W78" s="112" t="s">
        <v>44</v>
      </c>
      <c r="X78" s="113">
        <v>105</v>
      </c>
      <c r="Z78" s="2">
        <f t="shared" si="0"/>
        <v>5481.333333333333</v>
      </c>
      <c r="AA78" s="94">
        <v>100</v>
      </c>
      <c r="AB78" s="90" t="s">
        <v>47</v>
      </c>
      <c r="AC78" s="216" t="s">
        <v>45</v>
      </c>
      <c r="AD78" s="90">
        <v>95</v>
      </c>
      <c r="AE78"/>
      <c r="AF78"/>
    </row>
    <row r="79" spans="1:32" hidden="1" x14ac:dyDescent="0.35">
      <c r="A79" s="1">
        <v>198925</v>
      </c>
      <c r="B79" s="1" t="s">
        <v>86</v>
      </c>
      <c r="C79" s="25">
        <v>42964</v>
      </c>
      <c r="D79" s="1" t="s">
        <v>203</v>
      </c>
      <c r="E79" s="1">
        <v>4</v>
      </c>
      <c r="F79" s="1">
        <v>160</v>
      </c>
      <c r="G79" s="1">
        <v>11</v>
      </c>
      <c r="H79" s="1" t="s">
        <v>63</v>
      </c>
      <c r="I79" s="1" t="s">
        <v>84</v>
      </c>
      <c r="J79" s="1">
        <v>12225752</v>
      </c>
      <c r="K79" s="1">
        <v>690</v>
      </c>
      <c r="L79" s="2">
        <v>6472</v>
      </c>
      <c r="M79" s="2">
        <v>2500.5</v>
      </c>
      <c r="N79" s="2" t="s">
        <v>271</v>
      </c>
      <c r="O79" s="144">
        <v>95</v>
      </c>
      <c r="P79" s="13" t="s">
        <v>47</v>
      </c>
      <c r="Q79" s="13" t="s">
        <v>46</v>
      </c>
      <c r="U79" s="38">
        <v>80</v>
      </c>
      <c r="V79" s="50" t="s">
        <v>46</v>
      </c>
      <c r="W79" s="112" t="s">
        <v>44</v>
      </c>
      <c r="X79" s="113">
        <v>105</v>
      </c>
      <c r="Z79" s="2">
        <f t="shared" si="0"/>
        <v>5472</v>
      </c>
      <c r="AA79" s="94">
        <v>100</v>
      </c>
      <c r="AB79" s="90" t="s">
        <v>47</v>
      </c>
      <c r="AC79" s="216" t="s">
        <v>45</v>
      </c>
      <c r="AD79" s="90">
        <v>95</v>
      </c>
      <c r="AE79"/>
      <c r="AF79"/>
    </row>
    <row r="80" spans="1:32" hidden="1" x14ac:dyDescent="0.35">
      <c r="A80" s="1">
        <v>192313</v>
      </c>
      <c r="B80" s="1">
        <v>19</v>
      </c>
      <c r="C80" s="25">
        <v>42968</v>
      </c>
      <c r="D80" s="1" t="s">
        <v>88</v>
      </c>
      <c r="E80" s="1">
        <v>4</v>
      </c>
      <c r="F80" s="1">
        <v>225</v>
      </c>
      <c r="G80" s="1">
        <v>45</v>
      </c>
      <c r="H80" s="1" t="s">
        <v>63</v>
      </c>
      <c r="I80" s="1" t="s">
        <v>64</v>
      </c>
      <c r="J80" s="1">
        <v>12222122</v>
      </c>
      <c r="K80" s="1">
        <v>690</v>
      </c>
      <c r="L80" s="2">
        <v>7376.833333333333</v>
      </c>
      <c r="M80" s="2">
        <v>3664.5</v>
      </c>
      <c r="N80" s="2" t="s">
        <v>271</v>
      </c>
      <c r="O80" s="144">
        <v>105</v>
      </c>
      <c r="P80" s="13" t="s">
        <v>47</v>
      </c>
      <c r="Q80" s="13" t="s">
        <v>47</v>
      </c>
      <c r="U80" s="38">
        <v>95</v>
      </c>
      <c r="V80" s="50" t="s">
        <v>46</v>
      </c>
      <c r="W80" s="112" t="s">
        <v>45</v>
      </c>
      <c r="X80" s="113">
        <v>105</v>
      </c>
      <c r="Z80" s="2">
        <f t="shared" si="0"/>
        <v>6376.833333333333</v>
      </c>
      <c r="AA80" s="94">
        <v>105</v>
      </c>
      <c r="AB80" s="90" t="s">
        <v>47</v>
      </c>
      <c r="AC80" s="216" t="s">
        <v>46</v>
      </c>
      <c r="AD80" s="90">
        <v>80</v>
      </c>
      <c r="AE80"/>
      <c r="AF80"/>
    </row>
    <row r="81" spans="1:35" hidden="1" x14ac:dyDescent="0.35">
      <c r="A81" s="1">
        <v>192313</v>
      </c>
      <c r="B81" s="1" t="s">
        <v>87</v>
      </c>
      <c r="C81" s="25">
        <v>42968</v>
      </c>
      <c r="D81" s="1" t="s">
        <v>88</v>
      </c>
      <c r="E81" s="1">
        <v>4</v>
      </c>
      <c r="F81" s="1">
        <v>225</v>
      </c>
      <c r="G81" s="1">
        <v>45</v>
      </c>
      <c r="H81" s="1" t="s">
        <v>63</v>
      </c>
      <c r="I81" s="1" t="s">
        <v>64</v>
      </c>
      <c r="J81" s="1">
        <v>12222122</v>
      </c>
      <c r="K81" s="1">
        <v>690</v>
      </c>
      <c r="L81" s="2">
        <v>7619.166666666667</v>
      </c>
      <c r="M81" s="2">
        <v>3645.8333333333335</v>
      </c>
      <c r="N81" s="2" t="s">
        <v>271</v>
      </c>
      <c r="O81" s="144">
        <v>105</v>
      </c>
      <c r="P81" s="13" t="s">
        <v>47</v>
      </c>
      <c r="Q81" s="13" t="s">
        <v>47</v>
      </c>
      <c r="U81" s="38">
        <v>100</v>
      </c>
      <c r="V81" s="50" t="s">
        <v>46</v>
      </c>
      <c r="W81" s="112" t="s">
        <v>45</v>
      </c>
      <c r="X81" s="113">
        <v>105</v>
      </c>
      <c r="Z81" s="2">
        <f t="shared" si="0"/>
        <v>6619.166666666667</v>
      </c>
      <c r="AA81" s="94">
        <v>105</v>
      </c>
      <c r="AB81" s="90" t="s">
        <v>47</v>
      </c>
      <c r="AC81" s="216" t="s">
        <v>46</v>
      </c>
      <c r="AD81" s="90">
        <v>85</v>
      </c>
      <c r="AE81"/>
      <c r="AF81"/>
    </row>
    <row r="82" spans="1:35" hidden="1" x14ac:dyDescent="0.35">
      <c r="A82" s="1">
        <v>198927</v>
      </c>
      <c r="B82" s="1">
        <v>66</v>
      </c>
      <c r="C82" s="25">
        <v>42970</v>
      </c>
      <c r="D82" s="1" t="s">
        <v>89</v>
      </c>
      <c r="E82" s="1">
        <v>2</v>
      </c>
      <c r="F82" s="1">
        <v>160</v>
      </c>
      <c r="G82" s="1">
        <v>11</v>
      </c>
      <c r="H82" s="1" t="s">
        <v>63</v>
      </c>
      <c r="I82" s="1" t="s">
        <v>84</v>
      </c>
      <c r="J82" s="1">
        <v>12225812</v>
      </c>
      <c r="K82" s="1">
        <v>690</v>
      </c>
      <c r="L82" s="2">
        <v>7451</v>
      </c>
      <c r="M82" s="2">
        <v>2825.3333333333335</v>
      </c>
      <c r="N82" s="2" t="s">
        <v>271</v>
      </c>
      <c r="O82" s="144">
        <v>80</v>
      </c>
      <c r="P82" s="13" t="s">
        <v>47</v>
      </c>
      <c r="Q82" s="13" t="s">
        <v>47</v>
      </c>
      <c r="U82" s="38">
        <v>100</v>
      </c>
      <c r="V82" s="50" t="s">
        <v>46</v>
      </c>
      <c r="W82" s="112" t="s">
        <v>44</v>
      </c>
      <c r="X82" s="113">
        <v>105</v>
      </c>
      <c r="Z82" s="2">
        <f t="shared" si="0"/>
        <v>6451</v>
      </c>
      <c r="AA82" s="94">
        <v>105</v>
      </c>
      <c r="AB82" s="90" t="s">
        <v>47</v>
      </c>
      <c r="AC82" s="216" t="s">
        <v>46</v>
      </c>
      <c r="AD82" s="90">
        <v>80</v>
      </c>
      <c r="AE82"/>
      <c r="AF82"/>
    </row>
    <row r="83" spans="1:35" hidden="1" x14ac:dyDescent="0.35">
      <c r="A83" s="1">
        <v>198927</v>
      </c>
      <c r="B83" s="1" t="s">
        <v>90</v>
      </c>
      <c r="C83" s="25">
        <v>42970</v>
      </c>
      <c r="D83" s="1" t="s">
        <v>89</v>
      </c>
      <c r="E83" s="1">
        <v>2</v>
      </c>
      <c r="F83" s="1">
        <v>160</v>
      </c>
      <c r="G83" s="1">
        <v>11</v>
      </c>
      <c r="H83" s="1" t="s">
        <v>63</v>
      </c>
      <c r="I83" s="1" t="s">
        <v>84</v>
      </c>
      <c r="J83" s="1">
        <v>12225812</v>
      </c>
      <c r="K83" s="1">
        <v>690</v>
      </c>
      <c r="L83" s="2">
        <v>7733.666666666667</v>
      </c>
      <c r="M83" s="2">
        <v>2901.3333333333335</v>
      </c>
      <c r="N83" s="2" t="s">
        <v>271</v>
      </c>
      <c r="O83" s="144">
        <v>85</v>
      </c>
      <c r="P83" s="13" t="s">
        <v>47</v>
      </c>
      <c r="Q83" s="13" t="s">
        <v>47</v>
      </c>
      <c r="U83" s="38">
        <v>100</v>
      </c>
      <c r="V83" s="50" t="s">
        <v>46</v>
      </c>
      <c r="W83" s="112" t="s">
        <v>44</v>
      </c>
      <c r="X83" s="113">
        <v>105</v>
      </c>
      <c r="Z83" s="2">
        <f t="shared" si="0"/>
        <v>6733.666666666667</v>
      </c>
      <c r="AA83" s="94">
        <v>105</v>
      </c>
      <c r="AB83" s="90" t="s">
        <v>47</v>
      </c>
      <c r="AC83" s="216" t="s">
        <v>46</v>
      </c>
      <c r="AD83" s="90">
        <v>85</v>
      </c>
      <c r="AE83"/>
      <c r="AF83"/>
    </row>
    <row r="84" spans="1:35" hidden="1" x14ac:dyDescent="0.35">
      <c r="A84" s="1">
        <v>198927</v>
      </c>
      <c r="B84" s="1">
        <v>67</v>
      </c>
      <c r="C84" s="25">
        <v>42970</v>
      </c>
      <c r="D84" s="1" t="s">
        <v>89</v>
      </c>
      <c r="E84" s="1">
        <v>2</v>
      </c>
      <c r="F84" s="1">
        <v>160</v>
      </c>
      <c r="G84" s="1">
        <v>11</v>
      </c>
      <c r="H84" s="1" t="s">
        <v>63</v>
      </c>
      <c r="I84" s="1" t="s">
        <v>84</v>
      </c>
      <c r="J84" s="1">
        <v>12225812</v>
      </c>
      <c r="K84" s="1">
        <v>690</v>
      </c>
      <c r="L84" s="2">
        <v>7007.833333333333</v>
      </c>
      <c r="M84" s="2">
        <v>2786</v>
      </c>
      <c r="N84" s="2" t="s">
        <v>271</v>
      </c>
      <c r="O84" s="144">
        <v>80</v>
      </c>
      <c r="P84" s="13" t="s">
        <v>47</v>
      </c>
      <c r="Q84" s="13" t="s">
        <v>47</v>
      </c>
      <c r="U84" s="38">
        <v>90</v>
      </c>
      <c r="V84" s="50" t="s">
        <v>46</v>
      </c>
      <c r="W84" s="112" t="s">
        <v>44</v>
      </c>
      <c r="X84" s="113">
        <v>105</v>
      </c>
      <c r="Z84" s="2">
        <f t="shared" si="0"/>
        <v>6007.833333333333</v>
      </c>
      <c r="AA84" s="94">
        <v>105</v>
      </c>
      <c r="AB84" s="90" t="s">
        <v>47</v>
      </c>
      <c r="AC84" s="216" t="s">
        <v>45</v>
      </c>
      <c r="AD84" s="90">
        <v>105</v>
      </c>
      <c r="AE84"/>
      <c r="AF84"/>
    </row>
    <row r="85" spans="1:35" hidden="1" x14ac:dyDescent="0.35">
      <c r="A85" s="1">
        <v>198927</v>
      </c>
      <c r="B85" s="1" t="s">
        <v>91</v>
      </c>
      <c r="C85" s="25">
        <v>42970</v>
      </c>
      <c r="D85" s="1" t="s">
        <v>89</v>
      </c>
      <c r="E85" s="1">
        <v>2</v>
      </c>
      <c r="F85" s="1">
        <v>160</v>
      </c>
      <c r="G85" s="1">
        <v>11</v>
      </c>
      <c r="H85" s="1" t="s">
        <v>63</v>
      </c>
      <c r="I85" s="1" t="s">
        <v>84</v>
      </c>
      <c r="J85" s="1">
        <v>12225812</v>
      </c>
      <c r="K85" s="1">
        <v>690</v>
      </c>
      <c r="L85" s="2">
        <v>7194.833333333333</v>
      </c>
      <c r="M85" s="2">
        <v>2738.1666666666665</v>
      </c>
      <c r="N85" s="2" t="s">
        <v>271</v>
      </c>
      <c r="O85" s="144">
        <v>75</v>
      </c>
      <c r="P85" s="13" t="s">
        <v>47</v>
      </c>
      <c r="Q85" s="13" t="s">
        <v>47</v>
      </c>
      <c r="U85" s="38">
        <v>95</v>
      </c>
      <c r="V85" s="50" t="s">
        <v>46</v>
      </c>
      <c r="W85" s="112" t="s">
        <v>44</v>
      </c>
      <c r="X85" s="113">
        <v>105</v>
      </c>
      <c r="Z85" s="2">
        <f t="shared" si="0"/>
        <v>6194.833333333333</v>
      </c>
      <c r="AA85" s="94">
        <v>105</v>
      </c>
      <c r="AB85" s="90" t="s">
        <v>47</v>
      </c>
      <c r="AC85" s="216" t="s">
        <v>46</v>
      </c>
      <c r="AD85" s="90">
        <v>75</v>
      </c>
      <c r="AE85"/>
      <c r="AF85"/>
    </row>
    <row r="86" spans="1:35" hidden="1" x14ac:dyDescent="0.35">
      <c r="A86" s="1">
        <v>198927</v>
      </c>
      <c r="B86" s="1">
        <v>68</v>
      </c>
      <c r="C86" s="25">
        <v>42970.338090277779</v>
      </c>
      <c r="D86" s="1" t="s">
        <v>93</v>
      </c>
      <c r="E86" s="1">
        <v>2</v>
      </c>
      <c r="F86" s="1">
        <v>160</v>
      </c>
      <c r="G86" s="1">
        <v>11</v>
      </c>
      <c r="H86" s="1" t="s">
        <v>63</v>
      </c>
      <c r="I86" s="1" t="s">
        <v>84</v>
      </c>
      <c r="J86" s="1">
        <v>12225812</v>
      </c>
      <c r="K86" s="1">
        <v>690</v>
      </c>
      <c r="L86" s="2">
        <v>7344.7851666666675</v>
      </c>
      <c r="M86" s="2">
        <v>3002.251666666667</v>
      </c>
      <c r="N86" s="2" t="s">
        <v>271</v>
      </c>
      <c r="O86" s="144">
        <v>90</v>
      </c>
      <c r="P86" s="13" t="s">
        <v>47</v>
      </c>
      <c r="Q86" s="13" t="s">
        <v>47</v>
      </c>
      <c r="U86" s="38">
        <v>95</v>
      </c>
      <c r="V86" s="50" t="s">
        <v>46</v>
      </c>
      <c r="W86" s="112" t="s">
        <v>44</v>
      </c>
      <c r="X86" s="113">
        <v>105</v>
      </c>
      <c r="Z86" s="2">
        <f t="shared" si="0"/>
        <v>6344.7851666666675</v>
      </c>
      <c r="AA86" s="94">
        <v>105</v>
      </c>
      <c r="AB86" s="90" t="s">
        <v>47</v>
      </c>
      <c r="AC86" s="216" t="s">
        <v>46</v>
      </c>
      <c r="AD86" s="90">
        <v>80</v>
      </c>
      <c r="AE86"/>
      <c r="AF86"/>
    </row>
    <row r="87" spans="1:35" hidden="1" x14ac:dyDescent="0.35">
      <c r="A87" s="1">
        <v>198927</v>
      </c>
      <c r="B87" s="1" t="s">
        <v>94</v>
      </c>
      <c r="C87" s="25">
        <v>42970.350219907406</v>
      </c>
      <c r="D87" s="1" t="s">
        <v>93</v>
      </c>
      <c r="E87" s="1">
        <v>2</v>
      </c>
      <c r="F87" s="1">
        <v>160</v>
      </c>
      <c r="G87" s="1">
        <v>11</v>
      </c>
      <c r="H87" s="1" t="s">
        <v>63</v>
      </c>
      <c r="I87" s="1" t="s">
        <v>84</v>
      </c>
      <c r="J87" s="1">
        <v>12225812</v>
      </c>
      <c r="K87" s="1">
        <v>690</v>
      </c>
      <c r="L87" s="2">
        <v>7352.9291666666659</v>
      </c>
      <c r="M87" s="2">
        <v>2969.3363333333332</v>
      </c>
      <c r="N87" s="2" t="s">
        <v>271</v>
      </c>
      <c r="O87" s="144">
        <v>85</v>
      </c>
      <c r="P87" s="13" t="s">
        <v>47</v>
      </c>
      <c r="Q87" s="13" t="s">
        <v>47</v>
      </c>
      <c r="U87" s="38">
        <v>95</v>
      </c>
      <c r="V87" s="50" t="s">
        <v>46</v>
      </c>
      <c r="W87" s="112" t="s">
        <v>44</v>
      </c>
      <c r="X87" s="113">
        <v>105</v>
      </c>
      <c r="Z87" s="2">
        <f t="shared" si="0"/>
        <v>6352.9291666666659</v>
      </c>
      <c r="AA87" s="94">
        <v>105</v>
      </c>
      <c r="AB87" s="90" t="s">
        <v>47</v>
      </c>
      <c r="AC87" s="216" t="s">
        <v>46</v>
      </c>
      <c r="AD87" s="90">
        <v>80</v>
      </c>
      <c r="AE87"/>
      <c r="AF87"/>
    </row>
    <row r="88" spans="1:35" hidden="1" x14ac:dyDescent="0.35">
      <c r="A88" s="1">
        <v>430393</v>
      </c>
      <c r="B88" s="1">
        <v>1</v>
      </c>
      <c r="C88" s="25">
        <v>42971.466747685183</v>
      </c>
      <c r="D88" s="1" t="s">
        <v>92</v>
      </c>
      <c r="E88" s="1">
        <v>2</v>
      </c>
      <c r="F88" s="1">
        <v>280</v>
      </c>
      <c r="G88" s="1">
        <v>75</v>
      </c>
      <c r="H88" s="1" t="s">
        <v>34</v>
      </c>
      <c r="I88" s="1" t="s">
        <v>77</v>
      </c>
      <c r="J88" s="1">
        <v>12331562</v>
      </c>
      <c r="K88" s="1">
        <v>690</v>
      </c>
      <c r="L88" s="2">
        <v>9037.3798333333343</v>
      </c>
      <c r="M88" s="2">
        <v>5013.9045000000006</v>
      </c>
      <c r="N88" s="2" t="s">
        <v>271</v>
      </c>
      <c r="O88" s="144">
        <v>105</v>
      </c>
      <c r="P88" s="13" t="s">
        <v>47</v>
      </c>
      <c r="Q88" s="13" t="s">
        <v>47</v>
      </c>
      <c r="U88" s="38">
        <v>95</v>
      </c>
      <c r="V88" s="50" t="s">
        <v>47</v>
      </c>
      <c r="W88" s="112" t="s">
        <v>47</v>
      </c>
      <c r="X88" s="113">
        <v>85</v>
      </c>
      <c r="Z88" s="2">
        <f t="shared" si="0"/>
        <v>8037.3798333333343</v>
      </c>
      <c r="AA88" s="94">
        <v>105</v>
      </c>
      <c r="AB88" s="90" t="s">
        <v>47</v>
      </c>
      <c r="AC88" s="216" t="s">
        <v>47</v>
      </c>
      <c r="AD88" s="90">
        <v>85</v>
      </c>
      <c r="AE88" s="55" t="s">
        <v>155</v>
      </c>
      <c r="AF88" s="55" t="s">
        <v>156</v>
      </c>
      <c r="AG88" t="s">
        <v>160</v>
      </c>
      <c r="AH88" t="s">
        <v>161</v>
      </c>
      <c r="AI88" t="s">
        <v>162</v>
      </c>
    </row>
    <row r="89" spans="1:35" hidden="1" x14ac:dyDescent="0.35">
      <c r="A89" s="1">
        <v>430393</v>
      </c>
      <c r="B89" s="1">
        <v>2</v>
      </c>
      <c r="C89" s="25">
        <v>42971.453923611109</v>
      </c>
      <c r="D89" s="1" t="s">
        <v>92</v>
      </c>
      <c r="E89" s="1">
        <v>2</v>
      </c>
      <c r="F89" s="1">
        <v>280</v>
      </c>
      <c r="G89" s="1">
        <v>75</v>
      </c>
      <c r="H89" s="1" t="s">
        <v>34</v>
      </c>
      <c r="I89" s="1" t="s">
        <v>77</v>
      </c>
      <c r="J89" s="1">
        <v>12331562</v>
      </c>
      <c r="K89" s="1">
        <v>690</v>
      </c>
      <c r="L89" s="2">
        <v>8692.5323333333326</v>
      </c>
      <c r="M89" s="2">
        <v>4894.1198333333332</v>
      </c>
      <c r="N89" s="2" t="s">
        <v>271</v>
      </c>
      <c r="O89" s="144">
        <v>105</v>
      </c>
      <c r="P89" s="13" t="s">
        <v>47</v>
      </c>
      <c r="Q89" s="13" t="s">
        <v>47</v>
      </c>
      <c r="U89" s="38">
        <v>90</v>
      </c>
      <c r="V89" s="50" t="s">
        <v>47</v>
      </c>
      <c r="W89" s="112" t="s">
        <v>47</v>
      </c>
      <c r="X89" s="113">
        <v>80</v>
      </c>
      <c r="Z89" s="2">
        <f t="shared" si="0"/>
        <v>7692.5323333333326</v>
      </c>
      <c r="AA89" s="94">
        <v>105</v>
      </c>
      <c r="AB89" s="90" t="s">
        <v>47</v>
      </c>
      <c r="AC89" s="216" t="s">
        <v>47</v>
      </c>
      <c r="AD89" s="90">
        <v>75</v>
      </c>
      <c r="AE89" s="55" t="s">
        <v>155</v>
      </c>
      <c r="AF89" s="55" t="s">
        <v>156</v>
      </c>
      <c r="AG89" t="s">
        <v>160</v>
      </c>
      <c r="AH89" t="s">
        <v>161</v>
      </c>
      <c r="AI89" t="s">
        <v>162</v>
      </c>
    </row>
    <row r="90" spans="1:35" hidden="1" x14ac:dyDescent="0.35">
      <c r="A90" s="1">
        <v>198929</v>
      </c>
      <c r="B90" s="1">
        <v>98</v>
      </c>
      <c r="C90" s="25">
        <v>42970.660787037035</v>
      </c>
      <c r="D90" s="1" t="s">
        <v>68</v>
      </c>
      <c r="E90" s="1">
        <v>4</v>
      </c>
      <c r="F90" s="1">
        <v>132</v>
      </c>
      <c r="G90" s="1">
        <v>7.5</v>
      </c>
      <c r="H90" s="1" t="s">
        <v>63</v>
      </c>
      <c r="I90" s="1" t="s">
        <v>84</v>
      </c>
      <c r="J90" s="1">
        <v>12225622</v>
      </c>
      <c r="K90" s="1">
        <v>690</v>
      </c>
      <c r="L90" s="2">
        <v>7356.3224999999993</v>
      </c>
      <c r="M90" s="2">
        <v>2851.1635000000001</v>
      </c>
      <c r="N90" s="2" t="s">
        <v>271</v>
      </c>
      <c r="O90" s="144">
        <v>80</v>
      </c>
      <c r="P90" s="13" t="s">
        <v>47</v>
      </c>
      <c r="Q90" s="13" t="s">
        <v>47</v>
      </c>
      <c r="U90" s="38">
        <v>95</v>
      </c>
      <c r="V90" s="50" t="s">
        <v>46</v>
      </c>
      <c r="W90" s="112" t="s">
        <v>45</v>
      </c>
      <c r="X90" s="113">
        <v>80</v>
      </c>
      <c r="Z90" s="2">
        <f t="shared" si="0"/>
        <v>6356.3224999999993</v>
      </c>
      <c r="AA90" s="94">
        <v>105</v>
      </c>
      <c r="AB90" s="90" t="s">
        <v>47</v>
      </c>
      <c r="AC90" s="216" t="s">
        <v>46</v>
      </c>
      <c r="AD90" s="90">
        <v>80</v>
      </c>
      <c r="AE90"/>
      <c r="AF90"/>
    </row>
    <row r="91" spans="1:35" hidden="1" x14ac:dyDescent="0.35">
      <c r="A91" s="1">
        <v>198929</v>
      </c>
      <c r="B91" s="1" t="s">
        <v>95</v>
      </c>
      <c r="C91" s="25">
        <v>42970.670046296298</v>
      </c>
      <c r="D91" s="1" t="s">
        <v>68</v>
      </c>
      <c r="E91" s="1">
        <v>4</v>
      </c>
      <c r="F91" s="1">
        <v>132</v>
      </c>
      <c r="G91" s="1">
        <v>7.5</v>
      </c>
      <c r="H91" s="1" t="s">
        <v>63</v>
      </c>
      <c r="I91" s="1" t="s">
        <v>84</v>
      </c>
      <c r="J91" s="1">
        <v>12225622</v>
      </c>
      <c r="K91" s="1">
        <v>690</v>
      </c>
      <c r="L91" s="2">
        <v>7371.7621666666664</v>
      </c>
      <c r="M91" s="2">
        <v>2833.942333333333</v>
      </c>
      <c r="N91" s="2" t="s">
        <v>271</v>
      </c>
      <c r="O91" s="144">
        <v>80</v>
      </c>
      <c r="P91" s="13" t="s">
        <v>47</v>
      </c>
      <c r="Q91" s="13" t="s">
        <v>47</v>
      </c>
      <c r="U91" s="38">
        <v>95</v>
      </c>
      <c r="V91" s="50" t="s">
        <v>46</v>
      </c>
      <c r="W91" s="112" t="s">
        <v>45</v>
      </c>
      <c r="X91" s="113">
        <v>80</v>
      </c>
      <c r="Z91" s="2">
        <f t="shared" si="0"/>
        <v>6371.7621666666664</v>
      </c>
      <c r="AA91" s="94">
        <v>105</v>
      </c>
      <c r="AB91" s="90" t="s">
        <v>47</v>
      </c>
      <c r="AC91" s="216" t="s">
        <v>46</v>
      </c>
      <c r="AD91" s="90">
        <v>80</v>
      </c>
      <c r="AE91"/>
      <c r="AF91"/>
    </row>
    <row r="92" spans="1:35" hidden="1" x14ac:dyDescent="0.35">
      <c r="A92" s="1">
        <v>198929</v>
      </c>
      <c r="B92" s="1">
        <v>99</v>
      </c>
      <c r="C92" s="25">
        <v>42970.604722222219</v>
      </c>
      <c r="D92" s="1" t="s">
        <v>68</v>
      </c>
      <c r="E92" s="1">
        <v>4</v>
      </c>
      <c r="F92" s="1">
        <v>132</v>
      </c>
      <c r="G92" s="1">
        <v>7.5</v>
      </c>
      <c r="H92" s="1" t="s">
        <v>63</v>
      </c>
      <c r="I92" s="1" t="s">
        <v>84</v>
      </c>
      <c r="J92" s="1">
        <v>12225622</v>
      </c>
      <c r="K92" s="1">
        <v>690</v>
      </c>
      <c r="L92" s="2">
        <v>7357.001166666666</v>
      </c>
      <c r="M92" s="2">
        <v>2950.5881666666669</v>
      </c>
      <c r="N92" s="2" t="s">
        <v>271</v>
      </c>
      <c r="O92" s="144">
        <v>85</v>
      </c>
      <c r="P92" s="13" t="s">
        <v>47</v>
      </c>
      <c r="Q92" s="13" t="s">
        <v>47</v>
      </c>
      <c r="U92" s="38">
        <v>95</v>
      </c>
      <c r="V92" s="50" t="s">
        <v>46</v>
      </c>
      <c r="W92" s="112" t="s">
        <v>45</v>
      </c>
      <c r="X92" s="113">
        <v>80</v>
      </c>
      <c r="Z92" s="2">
        <f t="shared" si="0"/>
        <v>6357.001166666666</v>
      </c>
      <c r="AA92" s="94">
        <v>105</v>
      </c>
      <c r="AB92" s="90" t="s">
        <v>47</v>
      </c>
      <c r="AC92" s="216" t="s">
        <v>46</v>
      </c>
      <c r="AD92" s="90">
        <v>80</v>
      </c>
      <c r="AE92"/>
      <c r="AF92"/>
    </row>
    <row r="93" spans="1:35" hidden="1" x14ac:dyDescent="0.35">
      <c r="A93" s="1">
        <v>198929</v>
      </c>
      <c r="B93" s="1" t="s">
        <v>96</v>
      </c>
      <c r="C93" s="25">
        <v>42970.621446759258</v>
      </c>
      <c r="D93" s="1" t="s">
        <v>68</v>
      </c>
      <c r="E93" s="1">
        <v>4</v>
      </c>
      <c r="F93" s="1">
        <v>132</v>
      </c>
      <c r="G93" s="1">
        <v>7.5</v>
      </c>
      <c r="H93" s="1" t="s">
        <v>63</v>
      </c>
      <c r="I93" s="1" t="s">
        <v>84</v>
      </c>
      <c r="J93" s="1">
        <v>12225622</v>
      </c>
      <c r="K93" s="1">
        <v>690</v>
      </c>
      <c r="L93" s="2">
        <v>7218.8925000000008</v>
      </c>
      <c r="M93" s="2">
        <v>2966.5368333333336</v>
      </c>
      <c r="N93" s="2" t="s">
        <v>271</v>
      </c>
      <c r="O93" s="144">
        <v>85</v>
      </c>
      <c r="P93" s="13" t="s">
        <v>47</v>
      </c>
      <c r="Q93" s="13" t="s">
        <v>47</v>
      </c>
      <c r="U93" s="38">
        <v>95</v>
      </c>
      <c r="V93" s="50" t="s">
        <v>46</v>
      </c>
      <c r="W93" s="112" t="s">
        <v>45</v>
      </c>
      <c r="X93" s="113">
        <v>80</v>
      </c>
      <c r="Z93" s="2">
        <f t="shared" si="0"/>
        <v>6218.8925000000008</v>
      </c>
      <c r="AA93" s="94">
        <v>105</v>
      </c>
      <c r="AB93" s="90" t="s">
        <v>47</v>
      </c>
      <c r="AC93" s="216" t="s">
        <v>46</v>
      </c>
      <c r="AD93" s="90">
        <v>80</v>
      </c>
      <c r="AE93"/>
      <c r="AF93"/>
    </row>
    <row r="94" spans="1:35" hidden="1" x14ac:dyDescent="0.35">
      <c r="A94" s="1">
        <v>198929</v>
      </c>
      <c r="B94" s="1">
        <v>100</v>
      </c>
      <c r="C94" s="25">
        <v>42970.634421296294</v>
      </c>
      <c r="D94" s="1" t="s">
        <v>68</v>
      </c>
      <c r="E94" s="1">
        <v>4</v>
      </c>
      <c r="F94" s="1">
        <v>132</v>
      </c>
      <c r="G94" s="1">
        <v>7.5</v>
      </c>
      <c r="H94" s="1" t="s">
        <v>63</v>
      </c>
      <c r="I94" s="1" t="s">
        <v>84</v>
      </c>
      <c r="J94" s="1">
        <v>12225622</v>
      </c>
      <c r="K94" s="1">
        <v>690</v>
      </c>
      <c r="L94" s="2">
        <v>6796.6769999999997</v>
      </c>
      <c r="M94" s="2">
        <v>2731.2091666666661</v>
      </c>
      <c r="N94" s="2" t="s">
        <v>271</v>
      </c>
      <c r="O94" s="144">
        <v>75</v>
      </c>
      <c r="P94" s="13" t="s">
        <v>47</v>
      </c>
      <c r="Q94" s="13" t="s">
        <v>47</v>
      </c>
      <c r="U94" s="38">
        <v>85</v>
      </c>
      <c r="V94" s="50" t="s">
        <v>46</v>
      </c>
      <c r="W94" s="112" t="s">
        <v>44</v>
      </c>
      <c r="X94" s="113">
        <v>105</v>
      </c>
      <c r="Z94" s="2">
        <f t="shared" ref="Z94:Z157" si="1">L94-1000</f>
        <v>5796.6769999999997</v>
      </c>
      <c r="AA94" s="94">
        <v>105</v>
      </c>
      <c r="AB94" s="90" t="s">
        <v>47</v>
      </c>
      <c r="AC94" s="216" t="s">
        <v>45</v>
      </c>
      <c r="AD94" s="90">
        <v>100</v>
      </c>
      <c r="AE94"/>
      <c r="AF94"/>
    </row>
    <row r="95" spans="1:35" hidden="1" x14ac:dyDescent="0.35">
      <c r="A95" s="1">
        <v>198929</v>
      </c>
      <c r="B95" s="1" t="s">
        <v>97</v>
      </c>
      <c r="C95" s="25">
        <v>42970.646458333336</v>
      </c>
      <c r="D95" s="1" t="s">
        <v>68</v>
      </c>
      <c r="E95" s="1">
        <v>4</v>
      </c>
      <c r="F95" s="1">
        <v>132</v>
      </c>
      <c r="G95" s="1">
        <v>7.5</v>
      </c>
      <c r="H95" s="1" t="s">
        <v>63</v>
      </c>
      <c r="I95" s="1" t="s">
        <v>84</v>
      </c>
      <c r="J95" s="1">
        <v>12225622</v>
      </c>
      <c r="K95" s="1">
        <v>690</v>
      </c>
      <c r="L95" s="2">
        <v>6818.4791666666679</v>
      </c>
      <c r="M95" s="2">
        <v>2833.3485000000001</v>
      </c>
      <c r="N95" s="2" t="s">
        <v>271</v>
      </c>
      <c r="O95" s="144">
        <v>80</v>
      </c>
      <c r="P95" s="13" t="s">
        <v>47</v>
      </c>
      <c r="Q95" s="13" t="s">
        <v>47</v>
      </c>
      <c r="U95" s="38">
        <v>85</v>
      </c>
      <c r="V95" s="50" t="s">
        <v>46</v>
      </c>
      <c r="W95" s="112" t="s">
        <v>45</v>
      </c>
      <c r="X95" s="113">
        <v>75</v>
      </c>
      <c r="Z95" s="2">
        <f t="shared" si="1"/>
        <v>5818.4791666666679</v>
      </c>
      <c r="AA95" s="94">
        <v>105</v>
      </c>
      <c r="AB95" s="90" t="s">
        <v>47</v>
      </c>
      <c r="AC95" s="216" t="s">
        <v>45</v>
      </c>
      <c r="AD95" s="90">
        <v>105</v>
      </c>
      <c r="AE95"/>
      <c r="AF95"/>
    </row>
    <row r="96" spans="1:35" hidden="1" x14ac:dyDescent="0.35">
      <c r="A96" s="1">
        <v>192316</v>
      </c>
      <c r="B96" s="1">
        <v>7</v>
      </c>
      <c r="C96" s="25">
        <v>42971.283506944441</v>
      </c>
      <c r="D96" s="1" t="s">
        <v>98</v>
      </c>
      <c r="E96" s="1">
        <v>4</v>
      </c>
      <c r="F96" s="1">
        <v>280</v>
      </c>
      <c r="G96" s="1">
        <v>75</v>
      </c>
      <c r="H96" s="1" t="s">
        <v>63</v>
      </c>
      <c r="I96" s="1" t="s">
        <v>64</v>
      </c>
      <c r="J96" s="1">
        <v>12237012</v>
      </c>
      <c r="K96" s="1">
        <v>690</v>
      </c>
      <c r="L96" s="2">
        <v>5799.7156666666669</v>
      </c>
      <c r="M96" s="2">
        <v>3284.2376666666664</v>
      </c>
      <c r="N96" s="2" t="s">
        <v>271</v>
      </c>
      <c r="O96" s="144">
        <v>100</v>
      </c>
      <c r="P96" s="13" t="s">
        <v>47</v>
      </c>
      <c r="Q96" s="13" t="s">
        <v>47</v>
      </c>
      <c r="U96" s="38">
        <v>100</v>
      </c>
      <c r="V96" s="50" t="s">
        <v>45</v>
      </c>
      <c r="W96" s="112" t="s">
        <v>45</v>
      </c>
      <c r="X96" s="113">
        <v>95</v>
      </c>
      <c r="Z96" s="2">
        <f t="shared" si="1"/>
        <v>4799.7156666666669</v>
      </c>
      <c r="AA96" s="94">
        <v>85</v>
      </c>
      <c r="AB96" s="90" t="s">
        <v>47</v>
      </c>
      <c r="AC96" s="216" t="s">
        <v>45</v>
      </c>
      <c r="AD96" s="90">
        <v>80</v>
      </c>
      <c r="AE96"/>
      <c r="AF96"/>
    </row>
    <row r="97" spans="1:35" hidden="1" x14ac:dyDescent="0.35">
      <c r="A97" s="1">
        <v>192316</v>
      </c>
      <c r="B97" s="1" t="s">
        <v>99</v>
      </c>
      <c r="C97" s="25">
        <v>42971.29614583333</v>
      </c>
      <c r="D97" s="1" t="s">
        <v>98</v>
      </c>
      <c r="E97" s="1">
        <v>4</v>
      </c>
      <c r="F97" s="1">
        <v>280</v>
      </c>
      <c r="G97" s="1">
        <v>75</v>
      </c>
      <c r="H97" s="1" t="s">
        <v>63</v>
      </c>
      <c r="I97" s="1" t="s">
        <v>64</v>
      </c>
      <c r="J97" s="1">
        <v>12237012</v>
      </c>
      <c r="K97" s="1">
        <v>690</v>
      </c>
      <c r="L97" s="2">
        <v>5747.2886666666673</v>
      </c>
      <c r="M97" s="2">
        <v>3248.777333333333</v>
      </c>
      <c r="N97" s="2" t="s">
        <v>271</v>
      </c>
      <c r="O97" s="144">
        <v>100</v>
      </c>
      <c r="P97" s="13" t="s">
        <v>47</v>
      </c>
      <c r="Q97" s="13" t="s">
        <v>47</v>
      </c>
      <c r="U97" s="38">
        <v>100</v>
      </c>
      <c r="V97" s="50" t="s">
        <v>45</v>
      </c>
      <c r="W97" s="112" t="s">
        <v>45</v>
      </c>
      <c r="X97" s="113">
        <v>95</v>
      </c>
      <c r="Z97" s="2">
        <f t="shared" si="1"/>
        <v>4747.2886666666673</v>
      </c>
      <c r="AA97" s="94">
        <v>85</v>
      </c>
      <c r="AB97" s="90" t="s">
        <v>47</v>
      </c>
      <c r="AC97" s="216" t="s">
        <v>45</v>
      </c>
      <c r="AD97" s="90">
        <v>80</v>
      </c>
      <c r="AE97"/>
      <c r="AF97"/>
    </row>
    <row r="98" spans="1:35" hidden="1" x14ac:dyDescent="0.35">
      <c r="A98" s="1">
        <v>192316</v>
      </c>
      <c r="B98" s="1">
        <v>8</v>
      </c>
      <c r="C98" s="25">
        <v>42971.307650462964</v>
      </c>
      <c r="D98" s="1" t="s">
        <v>98</v>
      </c>
      <c r="E98" s="1">
        <v>4</v>
      </c>
      <c r="F98" s="1">
        <v>280</v>
      </c>
      <c r="G98" s="1">
        <v>75</v>
      </c>
      <c r="H98" s="1" t="s">
        <v>63</v>
      </c>
      <c r="I98" s="1" t="s">
        <v>64</v>
      </c>
      <c r="J98" s="1">
        <v>12237012</v>
      </c>
      <c r="K98" s="1">
        <v>690</v>
      </c>
      <c r="L98" s="2">
        <v>6193.5119999999997</v>
      </c>
      <c r="M98" s="2">
        <v>3314.0141666666664</v>
      </c>
      <c r="N98" s="2" t="s">
        <v>271</v>
      </c>
      <c r="O98" s="144">
        <v>100</v>
      </c>
      <c r="P98" s="13" t="s">
        <v>47</v>
      </c>
      <c r="Q98" s="13" t="s">
        <v>47</v>
      </c>
      <c r="U98" s="38">
        <v>75</v>
      </c>
      <c r="V98" s="50" t="s">
        <v>46</v>
      </c>
      <c r="W98" s="112" t="s">
        <v>45</v>
      </c>
      <c r="X98" s="113">
        <v>95</v>
      </c>
      <c r="Z98" s="2">
        <f t="shared" si="1"/>
        <v>5193.5119999999997</v>
      </c>
      <c r="AA98" s="94">
        <v>95</v>
      </c>
      <c r="AB98" s="90" t="s">
        <v>47</v>
      </c>
      <c r="AC98" s="216" t="s">
        <v>45</v>
      </c>
      <c r="AD98" s="90">
        <v>90</v>
      </c>
      <c r="AE98"/>
      <c r="AF98"/>
    </row>
    <row r="99" spans="1:35" hidden="1" x14ac:dyDescent="0.35">
      <c r="A99" s="1">
        <v>192316</v>
      </c>
      <c r="B99" s="1" t="s">
        <v>100</v>
      </c>
      <c r="C99" s="25">
        <v>42971.318194444444</v>
      </c>
      <c r="D99" s="1" t="s">
        <v>98</v>
      </c>
      <c r="E99" s="1">
        <v>4</v>
      </c>
      <c r="F99" s="1">
        <v>280</v>
      </c>
      <c r="G99" s="1">
        <v>75</v>
      </c>
      <c r="H99" s="1" t="s">
        <v>63</v>
      </c>
      <c r="I99" s="1" t="s">
        <v>64</v>
      </c>
      <c r="J99" s="1">
        <v>12237012</v>
      </c>
      <c r="K99" s="1">
        <v>690</v>
      </c>
      <c r="L99" s="2">
        <v>6064.4805000000006</v>
      </c>
      <c r="M99" s="2">
        <v>3371.0221666666671</v>
      </c>
      <c r="N99" s="2" t="s">
        <v>271</v>
      </c>
      <c r="O99" s="144">
        <v>105</v>
      </c>
      <c r="P99" s="13" t="s">
        <v>47</v>
      </c>
      <c r="Q99" s="13" t="s">
        <v>47</v>
      </c>
      <c r="U99" s="38">
        <v>70</v>
      </c>
      <c r="V99" s="50" t="s">
        <v>46</v>
      </c>
      <c r="W99" s="112" t="s">
        <v>45</v>
      </c>
      <c r="X99" s="113">
        <v>100</v>
      </c>
      <c r="Z99" s="2">
        <f t="shared" si="1"/>
        <v>5064.4805000000006</v>
      </c>
      <c r="AA99" s="94">
        <v>90</v>
      </c>
      <c r="AB99" s="90" t="s">
        <v>47</v>
      </c>
      <c r="AC99" s="216" t="s">
        <v>45</v>
      </c>
      <c r="AD99" s="90">
        <v>85</v>
      </c>
      <c r="AE99"/>
      <c r="AF99"/>
    </row>
    <row r="100" spans="1:35" hidden="1" x14ac:dyDescent="0.35">
      <c r="A100" s="1">
        <v>430104</v>
      </c>
      <c r="B100" s="1">
        <v>1</v>
      </c>
      <c r="C100" s="25">
        <v>42972.624606481484</v>
      </c>
      <c r="D100" s="1" t="s">
        <v>101</v>
      </c>
      <c r="E100" s="1">
        <v>4</v>
      </c>
      <c r="F100" s="1">
        <v>225</v>
      </c>
      <c r="G100" s="1">
        <v>37</v>
      </c>
      <c r="H100" s="1" t="s">
        <v>34</v>
      </c>
      <c r="I100" s="1" t="s">
        <v>77</v>
      </c>
      <c r="J100" s="1">
        <v>12329952</v>
      </c>
      <c r="K100" s="1">
        <v>690</v>
      </c>
      <c r="L100" s="2">
        <v>10153.023499999999</v>
      </c>
      <c r="M100" s="2">
        <v>5616.0515000000005</v>
      </c>
      <c r="N100" s="2" t="s">
        <v>271</v>
      </c>
      <c r="O100" s="144">
        <v>105</v>
      </c>
      <c r="P100" s="13" t="s">
        <v>47</v>
      </c>
      <c r="Q100" s="13" t="s">
        <v>47</v>
      </c>
      <c r="U100" s="38">
        <v>105</v>
      </c>
      <c r="V100" s="50" t="s">
        <v>47</v>
      </c>
      <c r="W100" s="112" t="s">
        <v>47</v>
      </c>
      <c r="X100" s="113">
        <v>100</v>
      </c>
      <c r="Z100" s="2">
        <f t="shared" si="1"/>
        <v>9153.0234999999993</v>
      </c>
      <c r="AA100" s="94">
        <v>105</v>
      </c>
      <c r="AB100" s="90" t="s">
        <v>47</v>
      </c>
      <c r="AC100" s="216" t="s">
        <v>47</v>
      </c>
      <c r="AD100" s="90">
        <v>95</v>
      </c>
      <c r="AE100" s="55" t="s">
        <v>155</v>
      </c>
      <c r="AF100" s="55" t="s">
        <v>156</v>
      </c>
      <c r="AG100" t="s">
        <v>160</v>
      </c>
      <c r="AH100" t="s">
        <v>161</v>
      </c>
      <c r="AI100" t="s">
        <v>162</v>
      </c>
    </row>
    <row r="101" spans="1:35" hidden="1" x14ac:dyDescent="0.35">
      <c r="A101" s="1">
        <v>430104</v>
      </c>
      <c r="B101" s="1" t="s">
        <v>82</v>
      </c>
      <c r="C101" s="25">
        <v>42972.643055555556</v>
      </c>
      <c r="D101" s="1" t="s">
        <v>101</v>
      </c>
      <c r="E101" s="1">
        <v>4</v>
      </c>
      <c r="F101" s="1">
        <v>225</v>
      </c>
      <c r="G101" s="1">
        <v>37</v>
      </c>
      <c r="H101" s="1" t="s">
        <v>34</v>
      </c>
      <c r="I101" s="1" t="s">
        <v>77</v>
      </c>
      <c r="J101" s="1">
        <v>12329952</v>
      </c>
      <c r="K101" s="1">
        <v>690</v>
      </c>
      <c r="L101" s="2">
        <v>10000.639833333333</v>
      </c>
      <c r="M101" s="2">
        <v>5696.0493333333334</v>
      </c>
      <c r="N101" s="2" t="s">
        <v>271</v>
      </c>
      <c r="O101" s="144">
        <v>105</v>
      </c>
      <c r="P101" s="13" t="s">
        <v>47</v>
      </c>
      <c r="Q101" s="13" t="s">
        <v>47</v>
      </c>
      <c r="U101" s="38">
        <v>105</v>
      </c>
      <c r="V101" s="50" t="s">
        <v>47</v>
      </c>
      <c r="W101" s="112" t="s">
        <v>47</v>
      </c>
      <c r="X101" s="113">
        <v>100</v>
      </c>
      <c r="Z101" s="2">
        <f t="shared" si="1"/>
        <v>9000.6398333333327</v>
      </c>
      <c r="AA101" s="94">
        <v>105</v>
      </c>
      <c r="AB101" s="90" t="s">
        <v>47</v>
      </c>
      <c r="AC101" s="216" t="s">
        <v>47</v>
      </c>
      <c r="AD101" s="90">
        <v>95</v>
      </c>
      <c r="AE101" s="55" t="s">
        <v>155</v>
      </c>
      <c r="AF101" s="55" t="s">
        <v>156</v>
      </c>
      <c r="AG101" t="s">
        <v>160</v>
      </c>
      <c r="AH101" t="s">
        <v>161</v>
      </c>
      <c r="AI101" t="s">
        <v>162</v>
      </c>
    </row>
    <row r="102" spans="1:35" hidden="1" x14ac:dyDescent="0.35">
      <c r="A102" s="1">
        <v>430104</v>
      </c>
      <c r="B102" s="1">
        <v>2</v>
      </c>
      <c r="C102" s="25">
        <v>42972.681550925925</v>
      </c>
      <c r="D102" s="1" t="s">
        <v>101</v>
      </c>
      <c r="E102" s="1">
        <v>4</v>
      </c>
      <c r="F102" s="1">
        <v>225</v>
      </c>
      <c r="G102" s="1">
        <v>37</v>
      </c>
      <c r="H102" s="1" t="s">
        <v>34</v>
      </c>
      <c r="I102" s="1" t="s">
        <v>77</v>
      </c>
      <c r="J102" s="1">
        <v>12329952</v>
      </c>
      <c r="K102" s="1">
        <v>690</v>
      </c>
      <c r="L102" s="2">
        <v>9055.6190000000006</v>
      </c>
      <c r="M102" s="2">
        <v>4825.659333333334</v>
      </c>
      <c r="N102" s="2" t="s">
        <v>271</v>
      </c>
      <c r="O102" s="144">
        <v>105</v>
      </c>
      <c r="P102" s="13" t="s">
        <v>47</v>
      </c>
      <c r="Q102" s="13" t="s">
        <v>47</v>
      </c>
      <c r="U102" s="38">
        <v>95</v>
      </c>
      <c r="V102" s="50" t="s">
        <v>47</v>
      </c>
      <c r="W102" s="112" t="s">
        <v>47</v>
      </c>
      <c r="X102" s="113">
        <v>80</v>
      </c>
      <c r="Z102" s="2">
        <f t="shared" si="1"/>
        <v>8055.6190000000006</v>
      </c>
      <c r="AA102" s="94">
        <v>105</v>
      </c>
      <c r="AB102" s="90" t="s">
        <v>47</v>
      </c>
      <c r="AC102" s="216" t="s">
        <v>47</v>
      </c>
      <c r="AD102" s="90">
        <v>80</v>
      </c>
      <c r="AE102" s="55" t="s">
        <v>155</v>
      </c>
      <c r="AF102" s="55" t="s">
        <v>156</v>
      </c>
      <c r="AG102" t="s">
        <v>160</v>
      </c>
      <c r="AH102" t="s">
        <v>161</v>
      </c>
      <c r="AI102" t="s">
        <v>162</v>
      </c>
    </row>
    <row r="103" spans="1:35" hidden="1" x14ac:dyDescent="0.35">
      <c r="A103" s="1">
        <v>430104</v>
      </c>
      <c r="B103" s="1" t="s">
        <v>102</v>
      </c>
      <c r="C103" s="25">
        <v>42972.690370370372</v>
      </c>
      <c r="D103" s="1" t="s">
        <v>101</v>
      </c>
      <c r="E103" s="1">
        <v>4</v>
      </c>
      <c r="F103" s="1">
        <v>225</v>
      </c>
      <c r="G103" s="1">
        <v>37</v>
      </c>
      <c r="H103" s="1" t="s">
        <v>34</v>
      </c>
      <c r="I103" s="1" t="s">
        <v>77</v>
      </c>
      <c r="J103" s="1">
        <v>12329952</v>
      </c>
      <c r="K103" s="1">
        <v>690</v>
      </c>
      <c r="L103" s="2">
        <v>9003.6161666666667</v>
      </c>
      <c r="M103" s="2">
        <v>4763.8158333333331</v>
      </c>
      <c r="N103" s="2" t="s">
        <v>271</v>
      </c>
      <c r="O103" s="144">
        <v>105</v>
      </c>
      <c r="P103" s="13" t="s">
        <v>47</v>
      </c>
      <c r="Q103" s="13" t="s">
        <v>47</v>
      </c>
      <c r="U103" s="38">
        <v>95</v>
      </c>
      <c r="V103" s="50" t="s">
        <v>47</v>
      </c>
      <c r="W103" s="112" t="s">
        <v>47</v>
      </c>
      <c r="X103" s="113">
        <v>80</v>
      </c>
      <c r="Z103" s="2">
        <f t="shared" si="1"/>
        <v>8003.6161666666667</v>
      </c>
      <c r="AA103" s="94">
        <v>105</v>
      </c>
      <c r="AB103" s="90" t="s">
        <v>47</v>
      </c>
      <c r="AC103" s="216" t="s">
        <v>47</v>
      </c>
      <c r="AD103" s="90">
        <v>80</v>
      </c>
      <c r="AE103" s="55" t="s">
        <v>155</v>
      </c>
      <c r="AF103" s="55" t="s">
        <v>156</v>
      </c>
      <c r="AG103" t="s">
        <v>160</v>
      </c>
      <c r="AH103" t="s">
        <v>161</v>
      </c>
      <c r="AI103" t="s">
        <v>162</v>
      </c>
    </row>
    <row r="104" spans="1:35" hidden="1" x14ac:dyDescent="0.35">
      <c r="A104" s="1">
        <v>430490</v>
      </c>
      <c r="B104" s="1">
        <v>1</v>
      </c>
      <c r="C104" s="25">
        <v>42975.366435185184</v>
      </c>
      <c r="D104" s="1" t="s">
        <v>103</v>
      </c>
      <c r="E104" s="1">
        <v>6</v>
      </c>
      <c r="F104" s="1">
        <v>160</v>
      </c>
      <c r="G104" s="1">
        <v>11</v>
      </c>
      <c r="H104" s="1" t="s">
        <v>34</v>
      </c>
      <c r="I104" s="1" t="s">
        <v>77</v>
      </c>
      <c r="J104" s="1">
        <v>12277882</v>
      </c>
      <c r="K104" s="1">
        <v>500</v>
      </c>
      <c r="L104" s="2">
        <v>10437.045</v>
      </c>
      <c r="M104" s="2">
        <v>4532.8994999999995</v>
      </c>
      <c r="N104" s="2" t="s">
        <v>271</v>
      </c>
      <c r="O104" s="144">
        <v>105</v>
      </c>
      <c r="P104" s="13" t="s">
        <v>47</v>
      </c>
      <c r="Q104" s="13" t="s">
        <v>47</v>
      </c>
      <c r="U104" s="38">
        <v>105</v>
      </c>
      <c r="V104" s="50" t="s">
        <v>47</v>
      </c>
      <c r="W104" s="112" t="s">
        <v>46</v>
      </c>
      <c r="X104" s="113">
        <v>100</v>
      </c>
      <c r="Z104" s="2">
        <f t="shared" si="1"/>
        <v>9437.0450000000001</v>
      </c>
      <c r="AA104" s="94">
        <v>105</v>
      </c>
      <c r="AB104" s="90" t="s">
        <v>47</v>
      </c>
      <c r="AC104" s="216" t="s">
        <v>47</v>
      </c>
      <c r="AD104" s="90">
        <v>100</v>
      </c>
      <c r="AE104" s="55" t="s">
        <v>155</v>
      </c>
      <c r="AF104" s="55" t="s">
        <v>156</v>
      </c>
      <c r="AG104" t="s">
        <v>160</v>
      </c>
      <c r="AH104" t="s">
        <v>161</v>
      </c>
      <c r="AI104" t="s">
        <v>162</v>
      </c>
    </row>
    <row r="105" spans="1:35" hidden="1" x14ac:dyDescent="0.35">
      <c r="A105" s="1">
        <v>430490</v>
      </c>
      <c r="B105" s="1" t="s">
        <v>82</v>
      </c>
      <c r="C105" s="25">
        <v>42975.377939814818</v>
      </c>
      <c r="D105" s="1" t="s">
        <v>103</v>
      </c>
      <c r="E105" s="1">
        <v>6</v>
      </c>
      <c r="F105" s="1">
        <v>160</v>
      </c>
      <c r="G105" s="1">
        <v>11</v>
      </c>
      <c r="H105" s="1" t="s">
        <v>34</v>
      </c>
      <c r="I105" s="1" t="s">
        <v>77</v>
      </c>
      <c r="J105" s="1">
        <v>12277882</v>
      </c>
      <c r="K105" s="1">
        <v>500</v>
      </c>
      <c r="L105" s="2">
        <v>10348.309666666668</v>
      </c>
      <c r="M105" s="2">
        <v>4683.6483333333335</v>
      </c>
      <c r="N105" s="2" t="s">
        <v>271</v>
      </c>
      <c r="O105" s="144">
        <v>105</v>
      </c>
      <c r="P105" s="13" t="s">
        <v>47</v>
      </c>
      <c r="Q105" s="13" t="s">
        <v>47</v>
      </c>
      <c r="U105" s="38">
        <v>105</v>
      </c>
      <c r="V105" s="50" t="s">
        <v>47</v>
      </c>
      <c r="W105" s="112" t="s">
        <v>46</v>
      </c>
      <c r="X105" s="113">
        <v>105</v>
      </c>
      <c r="Z105" s="2">
        <f t="shared" si="1"/>
        <v>9348.3096666666679</v>
      </c>
      <c r="AA105" s="94">
        <v>105</v>
      </c>
      <c r="AB105" s="90" t="s">
        <v>47</v>
      </c>
      <c r="AC105" s="216" t="s">
        <v>47</v>
      </c>
      <c r="AD105" s="90">
        <v>100</v>
      </c>
      <c r="AE105" s="55" t="s">
        <v>155</v>
      </c>
      <c r="AF105" s="55" t="s">
        <v>156</v>
      </c>
      <c r="AG105" t="s">
        <v>160</v>
      </c>
      <c r="AH105" t="s">
        <v>161</v>
      </c>
      <c r="AI105" t="s">
        <v>162</v>
      </c>
    </row>
    <row r="106" spans="1:35" hidden="1" x14ac:dyDescent="0.35">
      <c r="A106" s="1">
        <v>198923</v>
      </c>
      <c r="B106" s="1">
        <v>30</v>
      </c>
      <c r="C106" s="25">
        <v>42976.427037037036</v>
      </c>
      <c r="D106" s="1" t="s">
        <v>104</v>
      </c>
      <c r="E106" s="1">
        <v>4</v>
      </c>
      <c r="F106" s="1">
        <v>180</v>
      </c>
      <c r="G106" s="1">
        <v>18.5</v>
      </c>
      <c r="H106" s="1" t="s">
        <v>63</v>
      </c>
      <c r="I106" s="1" t="s">
        <v>64</v>
      </c>
      <c r="J106" s="1">
        <v>12225332</v>
      </c>
      <c r="K106" s="1">
        <v>690</v>
      </c>
      <c r="L106" s="2">
        <v>7180.6326666666673</v>
      </c>
      <c r="M106" s="2">
        <v>3320.8008333333341</v>
      </c>
      <c r="N106" s="2" t="s">
        <v>271</v>
      </c>
      <c r="O106" s="144">
        <v>100</v>
      </c>
      <c r="P106" s="13" t="s">
        <v>47</v>
      </c>
      <c r="Q106" s="13" t="s">
        <v>47</v>
      </c>
      <c r="U106" s="38">
        <v>95</v>
      </c>
      <c r="V106" s="50" t="s">
        <v>46</v>
      </c>
      <c r="W106" s="112" t="s">
        <v>45</v>
      </c>
      <c r="X106" s="113">
        <v>100</v>
      </c>
      <c r="Z106" s="2">
        <f t="shared" si="1"/>
        <v>6180.6326666666673</v>
      </c>
      <c r="AA106" s="94">
        <v>105</v>
      </c>
      <c r="AB106" s="90" t="s">
        <v>47</v>
      </c>
      <c r="AC106" s="216" t="s">
        <v>46</v>
      </c>
      <c r="AD106" s="90">
        <v>75</v>
      </c>
      <c r="AE106"/>
      <c r="AF106"/>
    </row>
    <row r="107" spans="1:35" hidden="1" x14ac:dyDescent="0.35">
      <c r="A107" s="1">
        <v>198923</v>
      </c>
      <c r="B107" s="1">
        <v>31</v>
      </c>
      <c r="C107" s="25">
        <v>42976.397858796299</v>
      </c>
      <c r="D107" s="1" t="s">
        <v>104</v>
      </c>
      <c r="E107" s="1">
        <v>4</v>
      </c>
      <c r="F107" s="1">
        <v>180</v>
      </c>
      <c r="G107" s="1">
        <v>18.5</v>
      </c>
      <c r="H107" s="1" t="s">
        <v>63</v>
      </c>
      <c r="I107" s="1" t="s">
        <v>64</v>
      </c>
      <c r="J107" s="1">
        <v>12225332</v>
      </c>
      <c r="K107" s="1">
        <v>690</v>
      </c>
      <c r="L107" s="2">
        <v>7509.4466666666667</v>
      </c>
      <c r="M107" s="2">
        <v>3427.1818333333335</v>
      </c>
      <c r="N107" s="2" t="s">
        <v>271</v>
      </c>
      <c r="O107" s="144">
        <v>105</v>
      </c>
      <c r="P107" s="13" t="s">
        <v>47</v>
      </c>
      <c r="Q107" s="13" t="s">
        <v>47</v>
      </c>
      <c r="U107" s="38">
        <v>100</v>
      </c>
      <c r="V107" s="50" t="s">
        <v>46</v>
      </c>
      <c r="W107" s="112" t="s">
        <v>45</v>
      </c>
      <c r="X107" s="113">
        <v>100</v>
      </c>
      <c r="Z107" s="2">
        <f t="shared" si="1"/>
        <v>6509.4466666666667</v>
      </c>
      <c r="AA107" s="94">
        <v>105</v>
      </c>
      <c r="AB107" s="90" t="s">
        <v>47</v>
      </c>
      <c r="AC107" s="216" t="s">
        <v>46</v>
      </c>
      <c r="AD107" s="90">
        <v>80</v>
      </c>
      <c r="AE107"/>
      <c r="AF107"/>
    </row>
    <row r="108" spans="1:35" hidden="1" x14ac:dyDescent="0.35">
      <c r="A108" s="1">
        <v>410700</v>
      </c>
      <c r="B108" s="1">
        <v>1</v>
      </c>
      <c r="C108" s="25">
        <v>42976.339641203704</v>
      </c>
      <c r="D108" s="1" t="s">
        <v>105</v>
      </c>
      <c r="E108" s="1">
        <v>2</v>
      </c>
      <c r="F108" s="1">
        <v>132</v>
      </c>
      <c r="G108" s="1">
        <v>4.5999999999999996</v>
      </c>
      <c r="H108" s="1" t="s">
        <v>63</v>
      </c>
      <c r="I108" s="1" t="s">
        <v>64</v>
      </c>
      <c r="J108" s="1">
        <v>12263772</v>
      </c>
      <c r="K108" s="1">
        <v>500</v>
      </c>
      <c r="L108" s="2">
        <v>7156.7945</v>
      </c>
      <c r="M108" s="2">
        <v>2660.4581666666668</v>
      </c>
      <c r="N108" s="2" t="s">
        <v>271</v>
      </c>
      <c r="O108" s="144">
        <v>105</v>
      </c>
      <c r="P108" s="13" t="s">
        <v>47</v>
      </c>
      <c r="Q108" s="13" t="s">
        <v>45</v>
      </c>
      <c r="U108" s="38">
        <v>95</v>
      </c>
      <c r="V108" s="50" t="s">
        <v>46</v>
      </c>
      <c r="W108" s="112" t="s">
        <v>44</v>
      </c>
      <c r="X108" s="113">
        <v>105</v>
      </c>
      <c r="Z108" s="2">
        <f t="shared" si="1"/>
        <v>6156.7945</v>
      </c>
      <c r="AA108" s="94">
        <v>85</v>
      </c>
      <c r="AB108" s="90" t="s">
        <v>47</v>
      </c>
      <c r="AC108" s="216" t="s">
        <v>46</v>
      </c>
      <c r="AD108" s="90">
        <v>75</v>
      </c>
      <c r="AE108"/>
      <c r="AF108"/>
    </row>
    <row r="109" spans="1:35" hidden="1" x14ac:dyDescent="0.35">
      <c r="A109" s="1">
        <v>425859</v>
      </c>
      <c r="B109" s="1">
        <v>1</v>
      </c>
      <c r="C109" s="25">
        <v>42976.483472222222</v>
      </c>
      <c r="D109" s="1" t="s">
        <v>106</v>
      </c>
      <c r="E109" s="1">
        <v>6</v>
      </c>
      <c r="F109" s="1">
        <v>180</v>
      </c>
      <c r="G109" s="1">
        <v>15</v>
      </c>
      <c r="H109" s="1" t="s">
        <v>34</v>
      </c>
      <c r="I109" s="1" t="s">
        <v>77</v>
      </c>
      <c r="J109" s="1">
        <v>12312112</v>
      </c>
      <c r="K109" s="1">
        <v>500</v>
      </c>
      <c r="L109" s="2">
        <v>10886.491666666667</v>
      </c>
      <c r="M109" s="2">
        <v>4768.9906666666675</v>
      </c>
      <c r="N109" s="2" t="s">
        <v>271</v>
      </c>
      <c r="O109" s="144">
        <v>105</v>
      </c>
      <c r="P109" s="13" t="s">
        <v>47</v>
      </c>
      <c r="Q109" s="13" t="s">
        <v>47</v>
      </c>
      <c r="U109" s="38">
        <v>105</v>
      </c>
      <c r="V109" s="50" t="s">
        <v>47</v>
      </c>
      <c r="W109" s="112" t="s">
        <v>47</v>
      </c>
      <c r="X109" s="113">
        <v>80</v>
      </c>
      <c r="Z109" s="2">
        <f t="shared" si="1"/>
        <v>9886.4916666666668</v>
      </c>
      <c r="AA109" s="94">
        <v>105</v>
      </c>
      <c r="AB109" s="90" t="s">
        <v>47</v>
      </c>
      <c r="AC109" s="216" t="s">
        <v>47</v>
      </c>
      <c r="AD109" s="90">
        <v>105</v>
      </c>
      <c r="AE109" s="55" t="s">
        <v>155</v>
      </c>
      <c r="AF109" s="55" t="s">
        <v>156</v>
      </c>
      <c r="AG109" t="s">
        <v>157</v>
      </c>
      <c r="AH109" t="s">
        <v>158</v>
      </c>
      <c r="AI109" t="s">
        <v>159</v>
      </c>
    </row>
    <row r="110" spans="1:35" hidden="1" x14ac:dyDescent="0.35">
      <c r="A110" s="1">
        <v>425859</v>
      </c>
      <c r="B110" s="1">
        <v>2</v>
      </c>
      <c r="C110" s="25">
        <v>42976.500069444446</v>
      </c>
      <c r="D110" s="1" t="s">
        <v>106</v>
      </c>
      <c r="E110" s="1">
        <v>6</v>
      </c>
      <c r="F110" s="1">
        <v>180</v>
      </c>
      <c r="G110" s="1">
        <v>15</v>
      </c>
      <c r="H110" s="1" t="s">
        <v>34</v>
      </c>
      <c r="I110" s="1" t="s">
        <v>77</v>
      </c>
      <c r="J110" s="1">
        <v>12312112</v>
      </c>
      <c r="K110" s="1">
        <v>500</v>
      </c>
      <c r="L110" s="2">
        <v>8800.4403333333321</v>
      </c>
      <c r="M110" s="2">
        <v>3953.6574999999998</v>
      </c>
      <c r="N110" s="2" t="s">
        <v>271</v>
      </c>
      <c r="O110" s="144">
        <v>105</v>
      </c>
      <c r="P110" s="13" t="s">
        <v>47</v>
      </c>
      <c r="Q110" s="13" t="s">
        <v>46</v>
      </c>
      <c r="U110" s="38">
        <v>90</v>
      </c>
      <c r="V110" s="50" t="s">
        <v>47</v>
      </c>
      <c r="W110" s="112" t="s">
        <v>46</v>
      </c>
      <c r="X110" s="113">
        <v>85</v>
      </c>
      <c r="Z110" s="2">
        <f t="shared" si="1"/>
        <v>7800.4403333333321</v>
      </c>
      <c r="AA110" s="94">
        <v>105</v>
      </c>
      <c r="AB110" s="90" t="s">
        <v>47</v>
      </c>
      <c r="AC110" s="216" t="s">
        <v>47</v>
      </c>
      <c r="AD110" s="90">
        <v>80</v>
      </c>
      <c r="AE110" s="55" t="s">
        <v>155</v>
      </c>
      <c r="AF110" s="55" t="s">
        <v>156</v>
      </c>
      <c r="AG110" t="s">
        <v>157</v>
      </c>
      <c r="AH110" t="s">
        <v>158</v>
      </c>
      <c r="AI110" t="s">
        <v>159</v>
      </c>
    </row>
    <row r="111" spans="1:35" hidden="1" x14ac:dyDescent="0.35">
      <c r="A111" s="1">
        <v>430485</v>
      </c>
      <c r="B111" s="1">
        <v>1</v>
      </c>
      <c r="C111" s="25">
        <v>42976.326504629629</v>
      </c>
      <c r="D111" s="1" t="s">
        <v>109</v>
      </c>
      <c r="E111" s="1">
        <v>2</v>
      </c>
      <c r="F111" s="1">
        <v>132</v>
      </c>
      <c r="G111" s="1">
        <v>4.5999999999999996</v>
      </c>
      <c r="H111" s="1" t="s">
        <v>63</v>
      </c>
      <c r="I111" s="1" t="s">
        <v>64</v>
      </c>
      <c r="J111" s="1">
        <v>12272732</v>
      </c>
      <c r="K111" s="1">
        <v>690</v>
      </c>
      <c r="L111" s="2">
        <v>7074.506166666667</v>
      </c>
      <c r="M111" s="2">
        <v>2619.483666666667</v>
      </c>
      <c r="N111" s="2" t="s">
        <v>271</v>
      </c>
      <c r="O111" s="144">
        <v>100</v>
      </c>
      <c r="P111" s="13" t="s">
        <v>47</v>
      </c>
      <c r="Q111" s="13" t="s">
        <v>46</v>
      </c>
      <c r="U111" s="38">
        <v>90</v>
      </c>
      <c r="V111" s="50" t="s">
        <v>46</v>
      </c>
      <c r="W111" s="112" t="s">
        <v>44</v>
      </c>
      <c r="X111" s="113">
        <v>105</v>
      </c>
      <c r="Z111" s="2">
        <f t="shared" si="1"/>
        <v>6074.506166666667</v>
      </c>
      <c r="AA111" s="94">
        <v>105</v>
      </c>
      <c r="AB111" s="90" t="s">
        <v>47</v>
      </c>
      <c r="AC111" s="216" t="s">
        <v>45</v>
      </c>
      <c r="AD111" s="90">
        <v>105</v>
      </c>
      <c r="AE111"/>
      <c r="AF111"/>
    </row>
    <row r="112" spans="1:35" hidden="1" x14ac:dyDescent="0.35">
      <c r="A112" s="1">
        <v>430485</v>
      </c>
      <c r="B112" s="1">
        <v>2</v>
      </c>
      <c r="C112" s="25">
        <v>42976.315810185188</v>
      </c>
      <c r="D112" s="1" t="s">
        <v>108</v>
      </c>
      <c r="E112" s="1">
        <v>2</v>
      </c>
      <c r="F112" s="1">
        <v>132</v>
      </c>
      <c r="G112" s="1">
        <v>4.5999999999999996</v>
      </c>
      <c r="H112" s="1" t="s">
        <v>63</v>
      </c>
      <c r="I112" s="1" t="s">
        <v>64</v>
      </c>
      <c r="J112" s="1">
        <v>12272732</v>
      </c>
      <c r="K112" s="1">
        <v>690</v>
      </c>
      <c r="L112" s="2">
        <v>7121.6734999999999</v>
      </c>
      <c r="M112" s="2">
        <v>2746.3943333333332</v>
      </c>
      <c r="N112" s="2" t="s">
        <v>271</v>
      </c>
      <c r="O112" s="144">
        <v>75</v>
      </c>
      <c r="P112" s="13" t="s">
        <v>47</v>
      </c>
      <c r="Q112" s="13" t="s">
        <v>47</v>
      </c>
      <c r="U112" s="38">
        <v>90</v>
      </c>
      <c r="V112" s="50" t="s">
        <v>46</v>
      </c>
      <c r="W112" s="112" t="s">
        <v>44</v>
      </c>
      <c r="X112" s="113">
        <v>105</v>
      </c>
      <c r="Z112" s="2">
        <f t="shared" si="1"/>
        <v>6121.6734999999999</v>
      </c>
      <c r="AA112" s="94">
        <v>105</v>
      </c>
      <c r="AB112" s="90" t="s">
        <v>47</v>
      </c>
      <c r="AC112" s="216" t="s">
        <v>46</v>
      </c>
      <c r="AD112" s="90">
        <v>75</v>
      </c>
      <c r="AE112"/>
      <c r="AF112"/>
    </row>
    <row r="113" spans="1:35" hidden="1" x14ac:dyDescent="0.35">
      <c r="A113" s="1">
        <v>430486</v>
      </c>
      <c r="B113" s="1">
        <v>1</v>
      </c>
      <c r="C113" s="25">
        <v>42976.36173611111</v>
      </c>
      <c r="D113" s="1" t="s">
        <v>107</v>
      </c>
      <c r="E113" s="1">
        <v>4</v>
      </c>
      <c r="F113" s="1">
        <v>112</v>
      </c>
      <c r="G113" s="1">
        <v>3.6</v>
      </c>
      <c r="H113" s="1" t="s">
        <v>63</v>
      </c>
      <c r="I113" s="1" t="s">
        <v>64</v>
      </c>
      <c r="J113" s="1">
        <v>12307272</v>
      </c>
      <c r="K113" s="1">
        <v>690</v>
      </c>
      <c r="L113" s="2">
        <v>6766.3914999999988</v>
      </c>
      <c r="M113" s="2">
        <v>2698.4635000000003</v>
      </c>
      <c r="N113" s="2" t="s">
        <v>271</v>
      </c>
      <c r="O113" s="144">
        <v>105</v>
      </c>
      <c r="P113" s="13" t="s">
        <v>47</v>
      </c>
      <c r="Q113" s="13" t="s">
        <v>46</v>
      </c>
      <c r="U113" s="38">
        <v>85</v>
      </c>
      <c r="V113" s="50" t="s">
        <v>46</v>
      </c>
      <c r="W113" s="112" t="s">
        <v>44</v>
      </c>
      <c r="X113" s="113">
        <v>105</v>
      </c>
      <c r="Z113" s="2">
        <f t="shared" si="1"/>
        <v>5766.3914999999988</v>
      </c>
      <c r="AA113" s="94">
        <v>105</v>
      </c>
      <c r="AB113" s="90" t="s">
        <v>47</v>
      </c>
      <c r="AC113" s="216" t="s">
        <v>45</v>
      </c>
      <c r="AD113" s="90">
        <v>100</v>
      </c>
      <c r="AE113"/>
      <c r="AF113"/>
    </row>
    <row r="114" spans="1:35" hidden="1" x14ac:dyDescent="0.35">
      <c r="A114" s="1">
        <v>430496</v>
      </c>
      <c r="B114" s="1">
        <v>1</v>
      </c>
      <c r="C114" s="25">
        <v>42976.278009259258</v>
      </c>
      <c r="D114" s="1" t="s">
        <v>110</v>
      </c>
      <c r="E114" s="1">
        <v>4</v>
      </c>
      <c r="F114" s="1">
        <v>315</v>
      </c>
      <c r="G114" s="1">
        <v>200</v>
      </c>
      <c r="H114" s="1" t="s">
        <v>34</v>
      </c>
      <c r="I114" s="1" t="s">
        <v>77</v>
      </c>
      <c r="J114" s="1">
        <v>12331772</v>
      </c>
      <c r="K114" s="1">
        <v>950</v>
      </c>
      <c r="L114" s="2">
        <v>7133.8895000000002</v>
      </c>
      <c r="M114" s="2">
        <v>4006.8480000000004</v>
      </c>
      <c r="N114" s="2" t="s">
        <v>271</v>
      </c>
      <c r="O114" s="144">
        <v>80</v>
      </c>
      <c r="P114" s="13" t="s">
        <v>45</v>
      </c>
      <c r="Q114" s="13" t="s">
        <v>45</v>
      </c>
      <c r="U114" s="38">
        <v>95</v>
      </c>
      <c r="V114" s="50" t="s">
        <v>46</v>
      </c>
      <c r="W114" s="112" t="s">
        <v>45</v>
      </c>
      <c r="X114" s="113"/>
      <c r="Z114" s="2">
        <f t="shared" si="1"/>
        <v>6133.8895000000002</v>
      </c>
      <c r="AA114" s="94">
        <v>105</v>
      </c>
      <c r="AB114" s="90" t="s">
        <v>47</v>
      </c>
      <c r="AC114" s="216" t="s">
        <v>46</v>
      </c>
      <c r="AD114" s="90">
        <v>75</v>
      </c>
      <c r="AE114" s="55" t="s">
        <v>155</v>
      </c>
      <c r="AF114" s="55" t="s">
        <v>156</v>
      </c>
      <c r="AG114" t="s">
        <v>160</v>
      </c>
      <c r="AH114" t="s">
        <v>161</v>
      </c>
      <c r="AI114" t="s">
        <v>162</v>
      </c>
    </row>
    <row r="115" spans="1:35" hidden="1" x14ac:dyDescent="0.35">
      <c r="A115" s="1">
        <v>430496</v>
      </c>
      <c r="B115" s="1">
        <v>2</v>
      </c>
      <c r="C115" s="25">
        <v>42976.289363425924</v>
      </c>
      <c r="D115" s="1" t="s">
        <v>110</v>
      </c>
      <c r="E115" s="1">
        <v>4</v>
      </c>
      <c r="F115" s="1">
        <v>315</v>
      </c>
      <c r="G115" s="1">
        <v>200</v>
      </c>
      <c r="H115" s="1" t="s">
        <v>34</v>
      </c>
      <c r="I115" s="1" t="s">
        <v>77</v>
      </c>
      <c r="J115" s="1">
        <v>12331772</v>
      </c>
      <c r="K115" s="1">
        <v>950</v>
      </c>
      <c r="L115" s="2">
        <v>7591.4805000000006</v>
      </c>
      <c r="M115" s="2">
        <v>4134.4373333333342</v>
      </c>
      <c r="N115" s="2" t="s">
        <v>271</v>
      </c>
      <c r="O115" s="144">
        <v>85</v>
      </c>
      <c r="P115" s="13" t="s">
        <v>45</v>
      </c>
      <c r="Q115" s="13" t="s">
        <v>45</v>
      </c>
      <c r="U115" s="38">
        <v>95</v>
      </c>
      <c r="V115" s="50" t="s">
        <v>46</v>
      </c>
      <c r="W115" s="112" t="s">
        <v>45</v>
      </c>
      <c r="X115" s="113"/>
      <c r="Z115" s="2">
        <f t="shared" si="1"/>
        <v>6591.4805000000006</v>
      </c>
      <c r="AA115" s="94">
        <v>105</v>
      </c>
      <c r="AB115" s="90" t="s">
        <v>47</v>
      </c>
      <c r="AC115" s="216" t="s">
        <v>46</v>
      </c>
      <c r="AD115" s="90">
        <v>85</v>
      </c>
      <c r="AE115" s="55" t="s">
        <v>155</v>
      </c>
      <c r="AF115" s="55" t="s">
        <v>156</v>
      </c>
      <c r="AG115" t="s">
        <v>160</v>
      </c>
      <c r="AH115" t="s">
        <v>161</v>
      </c>
      <c r="AI115" t="s">
        <v>162</v>
      </c>
    </row>
    <row r="116" spans="1:35" hidden="1" x14ac:dyDescent="0.35">
      <c r="A116" s="1">
        <v>430559</v>
      </c>
      <c r="B116" s="1">
        <v>1</v>
      </c>
      <c r="C116" s="25">
        <v>42976.37771990741</v>
      </c>
      <c r="D116" s="1" t="s">
        <v>111</v>
      </c>
      <c r="E116" s="1">
        <v>4</v>
      </c>
      <c r="F116" s="1">
        <v>160</v>
      </c>
      <c r="G116" s="1">
        <v>18</v>
      </c>
      <c r="H116" s="1" t="s">
        <v>63</v>
      </c>
      <c r="I116" s="1" t="s">
        <v>84</v>
      </c>
      <c r="J116" s="1">
        <v>12026912</v>
      </c>
      <c r="K116" s="1">
        <v>440</v>
      </c>
      <c r="L116" s="2">
        <v>7057.9636666666665</v>
      </c>
      <c r="M116" s="2">
        <v>3038.9845</v>
      </c>
      <c r="N116" s="2" t="s">
        <v>271</v>
      </c>
      <c r="O116" s="144">
        <v>80</v>
      </c>
      <c r="P116" s="13" t="s">
        <v>47</v>
      </c>
      <c r="Q116" s="13" t="s">
        <v>47</v>
      </c>
      <c r="U116" s="38">
        <v>85</v>
      </c>
      <c r="V116" s="50" t="s">
        <v>46</v>
      </c>
      <c r="W116" s="112" t="s">
        <v>45</v>
      </c>
      <c r="X116" s="113">
        <v>85</v>
      </c>
      <c r="Z116" s="2">
        <f t="shared" si="1"/>
        <v>6057.9636666666665</v>
      </c>
      <c r="AA116" s="94">
        <v>100</v>
      </c>
      <c r="AB116" s="90" t="s">
        <v>47</v>
      </c>
      <c r="AC116" s="216" t="s">
        <v>45</v>
      </c>
      <c r="AD116" s="90">
        <v>105</v>
      </c>
      <c r="AE116"/>
      <c r="AF116"/>
    </row>
    <row r="117" spans="1:35" hidden="1" x14ac:dyDescent="0.35">
      <c r="A117" s="1">
        <v>425839</v>
      </c>
      <c r="B117" s="1">
        <v>1</v>
      </c>
      <c r="C117" s="25">
        <v>42977.290138888886</v>
      </c>
      <c r="D117" s="1" t="s">
        <v>112</v>
      </c>
      <c r="E117" s="1">
        <v>2</v>
      </c>
      <c r="F117" s="1">
        <v>132</v>
      </c>
      <c r="G117" s="1">
        <v>7.5</v>
      </c>
      <c r="H117" s="1" t="s">
        <v>34</v>
      </c>
      <c r="I117" s="1" t="s">
        <v>77</v>
      </c>
      <c r="J117" s="1">
        <v>12234462</v>
      </c>
      <c r="K117" s="1">
        <v>500</v>
      </c>
      <c r="L117" s="2">
        <v>9920.3255000000008</v>
      </c>
      <c r="M117" s="2">
        <v>3894.1893333333337</v>
      </c>
      <c r="N117" s="2" t="s">
        <v>271</v>
      </c>
      <c r="O117" s="144">
        <v>105</v>
      </c>
      <c r="P117" s="13" t="s">
        <v>47</v>
      </c>
      <c r="Q117" s="13" t="s">
        <v>46</v>
      </c>
      <c r="U117" s="38">
        <v>105</v>
      </c>
      <c r="V117" s="50" t="s">
        <v>47</v>
      </c>
      <c r="W117" s="112" t="s">
        <v>46</v>
      </c>
      <c r="X117" s="113">
        <v>80</v>
      </c>
      <c r="Z117" s="2">
        <f t="shared" si="1"/>
        <v>8920.3255000000008</v>
      </c>
      <c r="AA117" s="94">
        <v>105</v>
      </c>
      <c r="AB117" s="90" t="s">
        <v>47</v>
      </c>
      <c r="AC117" s="216" t="s">
        <v>47</v>
      </c>
      <c r="AD117" s="90">
        <v>95</v>
      </c>
      <c r="AE117" s="55" t="s">
        <v>155</v>
      </c>
      <c r="AF117" s="55" t="s">
        <v>156</v>
      </c>
      <c r="AG117" t="s">
        <v>157</v>
      </c>
      <c r="AH117" t="s">
        <v>158</v>
      </c>
      <c r="AI117" t="s">
        <v>159</v>
      </c>
    </row>
    <row r="118" spans="1:35" hidden="1" x14ac:dyDescent="0.35">
      <c r="A118" s="1">
        <v>425839</v>
      </c>
      <c r="B118" s="1">
        <v>2</v>
      </c>
      <c r="C118" s="25">
        <v>42977.30164351852</v>
      </c>
      <c r="D118" s="1" t="s">
        <v>112</v>
      </c>
      <c r="E118" s="1">
        <v>2</v>
      </c>
      <c r="F118" s="1">
        <v>132</v>
      </c>
      <c r="G118" s="1">
        <v>7.5</v>
      </c>
      <c r="H118" s="1" t="s">
        <v>34</v>
      </c>
      <c r="I118" s="1" t="s">
        <v>77</v>
      </c>
      <c r="J118" s="1">
        <v>12234462</v>
      </c>
      <c r="K118" s="1">
        <v>500</v>
      </c>
      <c r="L118" s="2">
        <v>9671.5944999999992</v>
      </c>
      <c r="M118" s="2">
        <v>4166.3346666666666</v>
      </c>
      <c r="N118" s="2" t="s">
        <v>271</v>
      </c>
      <c r="O118" s="144">
        <v>105</v>
      </c>
      <c r="P118" s="13" t="s">
        <v>47</v>
      </c>
      <c r="Q118" s="13" t="s">
        <v>47</v>
      </c>
      <c r="U118" s="38">
        <v>100</v>
      </c>
      <c r="V118" s="50" t="s">
        <v>47</v>
      </c>
      <c r="W118" s="112" t="s">
        <v>46</v>
      </c>
      <c r="X118" s="113">
        <v>90</v>
      </c>
      <c r="Z118" s="2">
        <f t="shared" si="1"/>
        <v>8671.5944999999992</v>
      </c>
      <c r="AA118" s="94">
        <v>105</v>
      </c>
      <c r="AB118" s="90" t="s">
        <v>47</v>
      </c>
      <c r="AC118" s="216" t="s">
        <v>47</v>
      </c>
      <c r="AD118" s="90">
        <v>90</v>
      </c>
      <c r="AE118" s="55" t="s">
        <v>155</v>
      </c>
      <c r="AF118" s="55" t="s">
        <v>156</v>
      </c>
      <c r="AG118" t="s">
        <v>157</v>
      </c>
      <c r="AH118" t="s">
        <v>158</v>
      </c>
      <c r="AI118" t="s">
        <v>159</v>
      </c>
    </row>
    <row r="119" spans="1:35" hidden="1" x14ac:dyDescent="0.35">
      <c r="A119" s="1">
        <v>430500</v>
      </c>
      <c r="B119" s="1">
        <v>1</v>
      </c>
      <c r="C119" s="25">
        <v>42977.35019675926</v>
      </c>
      <c r="D119" s="1" t="s">
        <v>113</v>
      </c>
      <c r="E119" s="1">
        <v>4</v>
      </c>
      <c r="F119" s="1">
        <v>280</v>
      </c>
      <c r="G119" s="1">
        <v>90</v>
      </c>
      <c r="H119" s="1" t="s">
        <v>34</v>
      </c>
      <c r="I119" s="1" t="s">
        <v>77</v>
      </c>
      <c r="J119" s="1">
        <v>12332062</v>
      </c>
      <c r="K119" s="1">
        <v>500</v>
      </c>
      <c r="L119" s="2">
        <v>8457.1198333333323</v>
      </c>
      <c r="M119" s="2">
        <v>5187.9825000000001</v>
      </c>
      <c r="N119" s="2" t="s">
        <v>271</v>
      </c>
      <c r="O119" s="144">
        <v>105</v>
      </c>
      <c r="P119" s="13" t="s">
        <v>47</v>
      </c>
      <c r="Q119" s="13" t="s">
        <v>47</v>
      </c>
      <c r="U119" s="38">
        <v>85</v>
      </c>
      <c r="V119" s="50" t="s">
        <v>47</v>
      </c>
      <c r="W119" s="112" t="s">
        <v>47</v>
      </c>
      <c r="X119" s="113">
        <v>90</v>
      </c>
      <c r="Z119" s="2">
        <f t="shared" si="1"/>
        <v>7457.1198333333323</v>
      </c>
      <c r="AA119" s="94">
        <v>105</v>
      </c>
      <c r="AB119" s="90" t="s">
        <v>47</v>
      </c>
      <c r="AC119" s="216" t="s">
        <v>46</v>
      </c>
      <c r="AD119" s="90">
        <v>100</v>
      </c>
      <c r="AE119" s="55" t="s">
        <v>155</v>
      </c>
      <c r="AF119" s="55" t="s">
        <v>156</v>
      </c>
      <c r="AG119" t="s">
        <v>160</v>
      </c>
      <c r="AH119" t="s">
        <v>161</v>
      </c>
      <c r="AI119" t="s">
        <v>162</v>
      </c>
    </row>
    <row r="120" spans="1:35" hidden="1" x14ac:dyDescent="0.35">
      <c r="A120" s="1">
        <v>425858</v>
      </c>
      <c r="B120" s="1">
        <v>1</v>
      </c>
      <c r="C120" s="25">
        <v>42977.373819444445</v>
      </c>
      <c r="D120" s="1" t="s">
        <v>114</v>
      </c>
      <c r="E120" s="1">
        <v>2</v>
      </c>
      <c r="F120" s="1">
        <v>315</v>
      </c>
      <c r="G120" s="1">
        <v>110</v>
      </c>
      <c r="H120" s="1" t="s">
        <v>34</v>
      </c>
      <c r="I120" s="1" t="s">
        <v>77</v>
      </c>
      <c r="J120" s="1">
        <v>12331872</v>
      </c>
      <c r="K120" s="1">
        <v>500</v>
      </c>
      <c r="L120" s="2">
        <v>8237.1473333333342</v>
      </c>
      <c r="M120" s="2">
        <v>4495.0638333333336</v>
      </c>
      <c r="N120" s="2" t="s">
        <v>271</v>
      </c>
      <c r="O120" s="144">
        <v>105</v>
      </c>
      <c r="P120" s="13" t="s">
        <v>47</v>
      </c>
      <c r="Q120" s="13" t="s">
        <v>47</v>
      </c>
      <c r="U120" s="38">
        <v>85</v>
      </c>
      <c r="V120" s="50" t="s">
        <v>47</v>
      </c>
      <c r="W120" s="112" t="s">
        <v>46</v>
      </c>
      <c r="X120" s="113">
        <v>100</v>
      </c>
      <c r="Z120" s="2">
        <f t="shared" si="1"/>
        <v>7237.1473333333342</v>
      </c>
      <c r="AA120" s="94">
        <v>105</v>
      </c>
      <c r="AB120" s="90" t="s">
        <v>47</v>
      </c>
      <c r="AC120" s="216" t="s">
        <v>46</v>
      </c>
      <c r="AD120" s="90">
        <v>95</v>
      </c>
      <c r="AE120" s="55" t="s">
        <v>155</v>
      </c>
      <c r="AF120" s="55" t="s">
        <v>156</v>
      </c>
      <c r="AG120" t="s">
        <v>160</v>
      </c>
      <c r="AH120" t="s">
        <v>161</v>
      </c>
      <c r="AI120" t="s">
        <v>162</v>
      </c>
    </row>
    <row r="121" spans="1:35" hidden="1" x14ac:dyDescent="0.35">
      <c r="A121" s="1">
        <v>414857</v>
      </c>
      <c r="B121" s="1">
        <v>8</v>
      </c>
      <c r="C121" s="25">
        <v>42977.587106481478</v>
      </c>
      <c r="D121" s="1" t="s">
        <v>115</v>
      </c>
      <c r="E121" s="1">
        <v>4</v>
      </c>
      <c r="F121" s="1">
        <v>160</v>
      </c>
      <c r="G121" s="1">
        <v>18.5</v>
      </c>
      <c r="H121" s="1" t="s">
        <v>63</v>
      </c>
      <c r="I121" s="1" t="s">
        <v>84</v>
      </c>
      <c r="J121" s="1">
        <v>12116692</v>
      </c>
      <c r="K121" s="1">
        <v>690</v>
      </c>
      <c r="L121" s="2">
        <v>5946.4773333333333</v>
      </c>
      <c r="M121" s="2">
        <v>2743.6796666666669</v>
      </c>
      <c r="N121" s="2" t="s">
        <v>271</v>
      </c>
      <c r="O121" s="144">
        <v>75</v>
      </c>
      <c r="P121" s="13" t="s">
        <v>47</v>
      </c>
      <c r="Q121" s="13" t="s">
        <v>47</v>
      </c>
      <c r="U121" s="38">
        <v>105</v>
      </c>
      <c r="V121" s="50" t="s">
        <v>45</v>
      </c>
      <c r="W121" s="112" t="s">
        <v>44</v>
      </c>
      <c r="X121" s="113">
        <v>105</v>
      </c>
      <c r="Z121" s="2">
        <f t="shared" si="1"/>
        <v>4946.4773333333333</v>
      </c>
      <c r="AA121" s="94">
        <v>90</v>
      </c>
      <c r="AB121" s="90" t="s">
        <v>47</v>
      </c>
      <c r="AC121" s="216" t="s">
        <v>45</v>
      </c>
      <c r="AD121" s="90">
        <v>85</v>
      </c>
      <c r="AE121"/>
      <c r="AF121"/>
    </row>
    <row r="122" spans="1:35" hidden="1" x14ac:dyDescent="0.35">
      <c r="A122" s="1">
        <v>430484</v>
      </c>
      <c r="B122" s="1">
        <v>1</v>
      </c>
      <c r="C122" s="25">
        <v>42977.602592592593</v>
      </c>
      <c r="D122" s="1" t="s">
        <v>116</v>
      </c>
      <c r="E122" s="1">
        <v>4</v>
      </c>
      <c r="F122" s="1">
        <v>160</v>
      </c>
      <c r="G122" s="1">
        <v>12.5</v>
      </c>
      <c r="H122" s="1" t="s">
        <v>63</v>
      </c>
      <c r="I122" s="1" t="s">
        <v>64</v>
      </c>
      <c r="J122" s="1">
        <v>12225962</v>
      </c>
      <c r="K122" s="1">
        <v>690</v>
      </c>
      <c r="L122" s="2">
        <v>5982.1921666666667</v>
      </c>
      <c r="M122" s="53">
        <v>2241.3815</v>
      </c>
      <c r="N122" s="53" t="s">
        <v>271</v>
      </c>
      <c r="O122" s="144">
        <v>80</v>
      </c>
      <c r="P122" s="13" t="s">
        <v>47</v>
      </c>
      <c r="Q122" s="13" t="s">
        <v>46</v>
      </c>
      <c r="U122" s="38">
        <v>85</v>
      </c>
      <c r="V122" s="50" t="s">
        <v>45</v>
      </c>
      <c r="W122" s="112" t="s">
        <v>44</v>
      </c>
      <c r="X122" s="113">
        <v>80</v>
      </c>
      <c r="Z122" s="2">
        <f t="shared" si="1"/>
        <v>4982.1921666666667</v>
      </c>
      <c r="AA122" s="94">
        <v>90</v>
      </c>
      <c r="AB122" s="90" t="s">
        <v>47</v>
      </c>
      <c r="AC122" s="216" t="s">
        <v>45</v>
      </c>
      <c r="AD122" s="90">
        <v>85</v>
      </c>
      <c r="AE122"/>
      <c r="AF122"/>
    </row>
    <row r="123" spans="1:35" hidden="1" x14ac:dyDescent="0.35">
      <c r="A123" s="1">
        <v>430484</v>
      </c>
      <c r="B123" s="1">
        <v>2</v>
      </c>
      <c r="C123" s="25">
        <v>42977.610636574071</v>
      </c>
      <c r="D123" s="1" t="s">
        <v>116</v>
      </c>
      <c r="E123" s="1">
        <v>4</v>
      </c>
      <c r="F123" s="1">
        <v>160</v>
      </c>
      <c r="G123" s="1">
        <v>12.5</v>
      </c>
      <c r="H123" s="1" t="s">
        <v>63</v>
      </c>
      <c r="I123" s="1" t="s">
        <v>64</v>
      </c>
      <c r="J123" s="1">
        <v>12225962</v>
      </c>
      <c r="K123" s="1">
        <v>690</v>
      </c>
      <c r="L123" s="2">
        <v>5885.567</v>
      </c>
      <c r="M123" s="54">
        <v>2481.375</v>
      </c>
      <c r="N123" s="54" t="s">
        <v>271</v>
      </c>
      <c r="O123" s="144">
        <v>90</v>
      </c>
      <c r="P123" s="13" t="s">
        <v>47</v>
      </c>
      <c r="Q123" s="13" t="s">
        <v>46</v>
      </c>
      <c r="U123" s="38">
        <v>105</v>
      </c>
      <c r="V123" s="50" t="s">
        <v>45</v>
      </c>
      <c r="W123" s="112" t="s">
        <v>44</v>
      </c>
      <c r="X123" s="113">
        <v>100</v>
      </c>
      <c r="Z123" s="2">
        <f t="shared" si="1"/>
        <v>4885.567</v>
      </c>
      <c r="AA123" s="94">
        <v>85</v>
      </c>
      <c r="AB123" s="90" t="s">
        <v>47</v>
      </c>
      <c r="AC123" s="216" t="s">
        <v>45</v>
      </c>
      <c r="AD123" s="90">
        <v>85</v>
      </c>
      <c r="AE123"/>
      <c r="AF123"/>
    </row>
    <row r="124" spans="1:35" hidden="1" x14ac:dyDescent="0.35">
      <c r="A124" s="1">
        <v>425468</v>
      </c>
      <c r="B124" s="1">
        <v>1</v>
      </c>
      <c r="C124" s="25">
        <v>42978.535729166666</v>
      </c>
      <c r="D124" s="1" t="s">
        <v>117</v>
      </c>
      <c r="E124" s="1">
        <v>2</v>
      </c>
      <c r="F124" s="1">
        <v>225</v>
      </c>
      <c r="G124" s="1">
        <v>45</v>
      </c>
      <c r="H124" s="1" t="s">
        <v>34</v>
      </c>
      <c r="I124" s="1" t="s">
        <v>77</v>
      </c>
      <c r="J124" s="1">
        <v>12330232</v>
      </c>
      <c r="K124" s="1">
        <v>480</v>
      </c>
      <c r="L124" s="2">
        <v>8418.9449999999997</v>
      </c>
      <c r="M124" s="2">
        <v>4218.676833333333</v>
      </c>
      <c r="N124" s="2" t="s">
        <v>271</v>
      </c>
      <c r="O124" s="144">
        <v>105</v>
      </c>
      <c r="P124" s="13" t="s">
        <v>47</v>
      </c>
      <c r="Q124" s="13" t="s">
        <v>47</v>
      </c>
      <c r="U124" s="38">
        <v>85</v>
      </c>
      <c r="V124" s="50" t="s">
        <v>47</v>
      </c>
      <c r="W124" s="112" t="s">
        <v>46</v>
      </c>
      <c r="X124" s="113">
        <v>90</v>
      </c>
      <c r="Z124" s="2">
        <f t="shared" si="1"/>
        <v>7418.9449999999997</v>
      </c>
      <c r="AA124" s="94">
        <v>105</v>
      </c>
      <c r="AB124" s="90" t="s">
        <v>47</v>
      </c>
      <c r="AC124" s="216" t="s">
        <v>46</v>
      </c>
      <c r="AD124" s="90">
        <v>95</v>
      </c>
      <c r="AE124" s="55" t="s">
        <v>155</v>
      </c>
      <c r="AF124" s="55" t="s">
        <v>156</v>
      </c>
      <c r="AG124" t="s">
        <v>160</v>
      </c>
      <c r="AH124" t="s">
        <v>161</v>
      </c>
      <c r="AI124" t="s">
        <v>162</v>
      </c>
    </row>
    <row r="125" spans="1:35" hidden="1" x14ac:dyDescent="0.35">
      <c r="A125" s="1">
        <v>425468</v>
      </c>
      <c r="B125" s="1">
        <v>2</v>
      </c>
      <c r="C125" s="25">
        <v>42978.599293981482</v>
      </c>
      <c r="D125" s="1" t="s">
        <v>117</v>
      </c>
      <c r="E125" s="1">
        <v>2</v>
      </c>
      <c r="F125" s="1">
        <v>225</v>
      </c>
      <c r="G125" s="1">
        <v>45</v>
      </c>
      <c r="H125" s="1" t="s">
        <v>34</v>
      </c>
      <c r="I125" s="1" t="s">
        <v>77</v>
      </c>
      <c r="J125" s="1">
        <v>12330232</v>
      </c>
      <c r="K125" s="1">
        <v>480</v>
      </c>
      <c r="L125" s="2">
        <v>9387.6560000000009</v>
      </c>
      <c r="M125" s="2">
        <v>4596.4396666666671</v>
      </c>
      <c r="N125" s="2" t="s">
        <v>271</v>
      </c>
      <c r="O125" s="144">
        <v>105</v>
      </c>
      <c r="P125" s="13" t="s">
        <v>47</v>
      </c>
      <c r="Q125" s="13" t="s">
        <v>47</v>
      </c>
      <c r="U125" s="38">
        <v>100</v>
      </c>
      <c r="V125" s="50" t="s">
        <v>47</v>
      </c>
      <c r="W125" s="112" t="s">
        <v>46</v>
      </c>
      <c r="X125" s="113">
        <v>105</v>
      </c>
      <c r="Z125" s="2">
        <f t="shared" si="1"/>
        <v>8387.6560000000009</v>
      </c>
      <c r="AA125" s="94">
        <v>105</v>
      </c>
      <c r="AB125" s="90" t="s">
        <v>47</v>
      </c>
      <c r="AC125" s="216" t="s">
        <v>47</v>
      </c>
      <c r="AD125" s="90">
        <v>85</v>
      </c>
      <c r="AE125" s="55" t="s">
        <v>155</v>
      </c>
      <c r="AF125" s="55" t="s">
        <v>156</v>
      </c>
      <c r="AG125" t="s">
        <v>160</v>
      </c>
      <c r="AH125" t="s">
        <v>161</v>
      </c>
      <c r="AI125" t="s">
        <v>162</v>
      </c>
    </row>
    <row r="126" spans="1:35" hidden="1" x14ac:dyDescent="0.35">
      <c r="A126" s="1">
        <v>425468</v>
      </c>
      <c r="B126" s="1" t="s">
        <v>102</v>
      </c>
      <c r="C126" s="25">
        <v>42978.587037037039</v>
      </c>
      <c r="D126" s="1" t="s">
        <v>117</v>
      </c>
      <c r="E126" s="1">
        <v>2</v>
      </c>
      <c r="F126" s="1">
        <v>225</v>
      </c>
      <c r="G126" s="1">
        <v>45</v>
      </c>
      <c r="H126" s="1" t="s">
        <v>34</v>
      </c>
      <c r="I126" s="1" t="s">
        <v>77</v>
      </c>
      <c r="J126" s="1">
        <v>12330232</v>
      </c>
      <c r="K126" s="1">
        <v>480</v>
      </c>
      <c r="L126" s="2">
        <v>8762.9441666666662</v>
      </c>
      <c r="M126" s="2">
        <v>4622.3138333333336</v>
      </c>
      <c r="N126" s="2" t="s">
        <v>271</v>
      </c>
      <c r="O126" s="144">
        <v>105</v>
      </c>
      <c r="P126" s="13" t="s">
        <v>47</v>
      </c>
      <c r="Q126" s="13" t="s">
        <v>47</v>
      </c>
      <c r="U126" s="38">
        <v>90</v>
      </c>
      <c r="V126" s="50" t="s">
        <v>47</v>
      </c>
      <c r="W126" s="112" t="s">
        <v>47</v>
      </c>
      <c r="X126" s="113">
        <v>55</v>
      </c>
      <c r="Z126" s="2">
        <f t="shared" si="1"/>
        <v>7762.9441666666662</v>
      </c>
      <c r="AA126" s="94">
        <v>105</v>
      </c>
      <c r="AB126" s="90" t="s">
        <v>47</v>
      </c>
      <c r="AC126" s="216" t="s">
        <v>47</v>
      </c>
      <c r="AD126" s="90">
        <v>75</v>
      </c>
      <c r="AE126" s="55" t="s">
        <v>155</v>
      </c>
      <c r="AF126" s="55" t="s">
        <v>156</v>
      </c>
      <c r="AG126" t="s">
        <v>160</v>
      </c>
      <c r="AH126" t="s">
        <v>161</v>
      </c>
      <c r="AI126" t="s">
        <v>162</v>
      </c>
    </row>
    <row r="127" spans="1:35" hidden="1" x14ac:dyDescent="0.35">
      <c r="A127" s="1">
        <v>414857</v>
      </c>
      <c r="B127" s="1">
        <v>9</v>
      </c>
      <c r="C127" s="25">
        <v>42983.347314814811</v>
      </c>
      <c r="D127" s="1" t="s">
        <v>115</v>
      </c>
      <c r="E127" s="1">
        <v>4</v>
      </c>
      <c r="F127" s="1">
        <v>160</v>
      </c>
      <c r="G127" s="1">
        <v>18.5</v>
      </c>
      <c r="H127" s="1" t="s">
        <v>63</v>
      </c>
      <c r="I127" s="1" t="s">
        <v>84</v>
      </c>
      <c r="J127" s="1">
        <v>12116692</v>
      </c>
      <c r="K127" s="1">
        <v>690</v>
      </c>
      <c r="L127" s="2">
        <v>7241.5430000000006</v>
      </c>
      <c r="M127" s="2">
        <v>3544.2518333333333</v>
      </c>
      <c r="N127" s="2" t="s">
        <v>271</v>
      </c>
      <c r="O127" s="144">
        <v>105</v>
      </c>
      <c r="P127" s="13" t="s">
        <v>47</v>
      </c>
      <c r="Q127" s="13" t="s">
        <v>47</v>
      </c>
      <c r="U127" s="38">
        <v>95</v>
      </c>
      <c r="V127" s="50" t="s">
        <v>46</v>
      </c>
      <c r="W127" s="112" t="s">
        <v>45</v>
      </c>
      <c r="X127" s="113">
        <v>105</v>
      </c>
      <c r="Z127" s="2">
        <f t="shared" si="1"/>
        <v>6241.5430000000006</v>
      </c>
      <c r="AA127" s="94">
        <v>105</v>
      </c>
      <c r="AB127" s="90" t="s">
        <v>47</v>
      </c>
      <c r="AC127" s="216" t="s">
        <v>46</v>
      </c>
      <c r="AD127" s="90">
        <v>80</v>
      </c>
      <c r="AE127"/>
      <c r="AF127"/>
    </row>
    <row r="128" spans="1:35" hidden="1" x14ac:dyDescent="0.35">
      <c r="A128" s="1">
        <v>400898</v>
      </c>
      <c r="B128" s="1">
        <v>1</v>
      </c>
      <c r="C128" s="25">
        <v>42983.294039351851</v>
      </c>
      <c r="D128" s="1" t="s">
        <v>118</v>
      </c>
      <c r="E128" s="1">
        <v>6</v>
      </c>
      <c r="F128" s="1">
        <v>160</v>
      </c>
      <c r="G128" s="1">
        <v>11</v>
      </c>
      <c r="H128" s="1" t="s">
        <v>63</v>
      </c>
      <c r="I128" s="1" t="s">
        <v>64</v>
      </c>
      <c r="J128" s="1">
        <v>12184092</v>
      </c>
      <c r="K128" s="1">
        <v>690</v>
      </c>
      <c r="L128" s="2">
        <v>7461.2613333333329</v>
      </c>
      <c r="M128" s="2">
        <v>3179.6381666666662</v>
      </c>
      <c r="N128" s="2" t="s">
        <v>271</v>
      </c>
      <c r="O128" s="144">
        <v>95</v>
      </c>
      <c r="P128" s="13" t="s">
        <v>47</v>
      </c>
      <c r="Q128" s="13" t="s">
        <v>47</v>
      </c>
      <c r="U128" s="38">
        <v>95</v>
      </c>
      <c r="V128" s="50" t="s">
        <v>46</v>
      </c>
      <c r="W128" s="112" t="s">
        <v>45</v>
      </c>
      <c r="X128" s="113">
        <v>90</v>
      </c>
      <c r="Z128" s="2">
        <f t="shared" si="1"/>
        <v>6461.2613333333329</v>
      </c>
      <c r="AA128" s="94">
        <v>105</v>
      </c>
      <c r="AB128" s="90" t="s">
        <v>47</v>
      </c>
      <c r="AC128" s="216" t="s">
        <v>46</v>
      </c>
      <c r="AD128" s="90">
        <v>80</v>
      </c>
      <c r="AE128"/>
      <c r="AF128"/>
    </row>
    <row r="129" spans="1:35" hidden="1" x14ac:dyDescent="0.35">
      <c r="A129" s="1">
        <v>400898</v>
      </c>
      <c r="B129" s="1">
        <v>2</v>
      </c>
      <c r="C129" s="25">
        <v>42983.305694444447</v>
      </c>
      <c r="D129" s="1" t="s">
        <v>118</v>
      </c>
      <c r="E129" s="1">
        <v>6</v>
      </c>
      <c r="F129" s="1">
        <v>160</v>
      </c>
      <c r="G129" s="1">
        <v>11</v>
      </c>
      <c r="H129" s="1" t="s">
        <v>63</v>
      </c>
      <c r="I129" s="1" t="s">
        <v>64</v>
      </c>
      <c r="J129" s="1">
        <v>12184092</v>
      </c>
      <c r="K129" s="1">
        <v>690</v>
      </c>
      <c r="L129" s="2">
        <v>7779.471333333332</v>
      </c>
      <c r="M129" s="2">
        <v>3243.9418333333329</v>
      </c>
      <c r="N129" s="2" t="s">
        <v>271</v>
      </c>
      <c r="O129" s="144">
        <v>100</v>
      </c>
      <c r="P129" s="13" t="s">
        <v>47</v>
      </c>
      <c r="Q129" s="13" t="s">
        <v>47</v>
      </c>
      <c r="U129" s="38">
        <v>80</v>
      </c>
      <c r="V129" s="50" t="s">
        <v>47</v>
      </c>
      <c r="W129" s="112" t="s">
        <v>45</v>
      </c>
      <c r="X129" s="113">
        <v>95</v>
      </c>
      <c r="Z129" s="2">
        <f t="shared" si="1"/>
        <v>6779.471333333332</v>
      </c>
      <c r="AA129" s="94">
        <v>105</v>
      </c>
      <c r="AB129" s="90" t="s">
        <v>47</v>
      </c>
      <c r="AC129" s="216" t="s">
        <v>46</v>
      </c>
      <c r="AD129" s="90">
        <v>85</v>
      </c>
      <c r="AE129"/>
      <c r="AF129"/>
    </row>
    <row r="130" spans="1:35" hidden="1" x14ac:dyDescent="0.35">
      <c r="A130" s="1">
        <v>400898</v>
      </c>
      <c r="B130" s="1">
        <v>3</v>
      </c>
      <c r="C130" s="25">
        <v>42983.311238425929</v>
      </c>
      <c r="D130" s="1" t="s">
        <v>118</v>
      </c>
      <c r="E130" s="1">
        <v>6</v>
      </c>
      <c r="F130" s="1">
        <v>160</v>
      </c>
      <c r="G130" s="1">
        <v>11</v>
      </c>
      <c r="H130" s="1" t="s">
        <v>63</v>
      </c>
      <c r="I130" s="1" t="s">
        <v>64</v>
      </c>
      <c r="J130" s="1">
        <v>12184092</v>
      </c>
      <c r="K130" s="1">
        <v>690</v>
      </c>
      <c r="L130" s="2">
        <v>6983.1406666666671</v>
      </c>
      <c r="M130" s="2">
        <v>3067.5733333333333</v>
      </c>
      <c r="N130" s="2" t="s">
        <v>271</v>
      </c>
      <c r="O130" s="144">
        <v>90</v>
      </c>
      <c r="P130" s="13" t="s">
        <v>47</v>
      </c>
      <c r="Q130" s="13" t="s">
        <v>47</v>
      </c>
      <c r="U130" s="38">
        <v>90</v>
      </c>
      <c r="V130" s="50" t="s">
        <v>46</v>
      </c>
      <c r="W130" s="112" t="s">
        <v>45</v>
      </c>
      <c r="X130" s="113">
        <v>85</v>
      </c>
      <c r="Z130" s="2">
        <f t="shared" si="1"/>
        <v>5983.1406666666671</v>
      </c>
      <c r="AA130" s="94">
        <v>105</v>
      </c>
      <c r="AB130" s="90" t="s">
        <v>47</v>
      </c>
      <c r="AC130" s="216" t="s">
        <v>45</v>
      </c>
      <c r="AD130" s="90">
        <v>105</v>
      </c>
      <c r="AE130"/>
      <c r="AF130"/>
    </row>
    <row r="131" spans="1:35" hidden="1" x14ac:dyDescent="0.35">
      <c r="A131" s="1">
        <v>400898</v>
      </c>
      <c r="B131" s="1">
        <v>4</v>
      </c>
      <c r="C131" s="25">
        <v>42983.324363425927</v>
      </c>
      <c r="D131" s="1" t="s">
        <v>118</v>
      </c>
      <c r="E131" s="1">
        <v>6</v>
      </c>
      <c r="F131" s="1">
        <v>160</v>
      </c>
      <c r="G131" s="1">
        <v>11</v>
      </c>
      <c r="H131" s="1" t="s">
        <v>63</v>
      </c>
      <c r="I131" s="1" t="s">
        <v>64</v>
      </c>
      <c r="J131" s="1">
        <v>12184092</v>
      </c>
      <c r="K131" s="1">
        <v>690</v>
      </c>
      <c r="L131" s="2">
        <v>7453.2869999999994</v>
      </c>
      <c r="M131" s="2">
        <v>3137.8153333333335</v>
      </c>
      <c r="N131" s="2" t="s">
        <v>271</v>
      </c>
      <c r="O131" s="144">
        <v>95</v>
      </c>
      <c r="P131" s="13" t="s">
        <v>47</v>
      </c>
      <c r="Q131" s="13" t="s">
        <v>47</v>
      </c>
      <c r="U131" s="38">
        <v>100</v>
      </c>
      <c r="V131" s="50" t="s">
        <v>46</v>
      </c>
      <c r="W131" s="112" t="s">
        <v>45</v>
      </c>
      <c r="X131" s="113">
        <v>90</v>
      </c>
      <c r="Z131" s="2">
        <f t="shared" si="1"/>
        <v>6453.2869999999994</v>
      </c>
      <c r="AA131" s="94">
        <v>105</v>
      </c>
      <c r="AB131" s="90" t="s">
        <v>47</v>
      </c>
      <c r="AC131" s="216" t="s">
        <v>46</v>
      </c>
      <c r="AD131" s="90">
        <v>80</v>
      </c>
      <c r="AE131"/>
      <c r="AF131"/>
    </row>
    <row r="132" spans="1:35" hidden="1" x14ac:dyDescent="0.35">
      <c r="A132" s="1">
        <v>406121</v>
      </c>
      <c r="B132" s="1">
        <v>1</v>
      </c>
      <c r="C132" s="25">
        <v>42982.811481481483</v>
      </c>
      <c r="D132" s="1" t="s">
        <v>119</v>
      </c>
      <c r="E132" s="1">
        <v>2</v>
      </c>
      <c r="F132" s="1">
        <v>200</v>
      </c>
      <c r="G132" s="1">
        <v>30</v>
      </c>
      <c r="H132" s="1" t="s">
        <v>34</v>
      </c>
      <c r="I132" s="1" t="s">
        <v>77</v>
      </c>
      <c r="J132" s="1">
        <v>12084242</v>
      </c>
      <c r="K132" s="1">
        <v>690</v>
      </c>
      <c r="L132" s="2">
        <v>10244.048333333332</v>
      </c>
      <c r="M132" s="2">
        <v>4615.1878333333334</v>
      </c>
      <c r="N132" s="2" t="s">
        <v>271</v>
      </c>
      <c r="O132" s="144">
        <v>105</v>
      </c>
      <c r="P132" s="13" t="s">
        <v>47</v>
      </c>
      <c r="Q132" s="13" t="s">
        <v>47</v>
      </c>
      <c r="U132" s="38">
        <v>105</v>
      </c>
      <c r="V132" s="50" t="s">
        <v>47</v>
      </c>
      <c r="W132" s="112" t="s">
        <v>47</v>
      </c>
      <c r="X132" s="113">
        <v>55</v>
      </c>
      <c r="Z132" s="2">
        <f t="shared" si="1"/>
        <v>9244.0483333333323</v>
      </c>
      <c r="AA132" s="94">
        <v>105</v>
      </c>
      <c r="AB132" s="90" t="s">
        <v>47</v>
      </c>
      <c r="AC132" s="216" t="s">
        <v>47</v>
      </c>
      <c r="AD132" s="90">
        <v>95</v>
      </c>
      <c r="AE132" s="55" t="s">
        <v>155</v>
      </c>
      <c r="AF132" s="55" t="s">
        <v>156</v>
      </c>
      <c r="AG132" t="s">
        <v>157</v>
      </c>
      <c r="AH132" t="s">
        <v>158</v>
      </c>
      <c r="AI132" t="s">
        <v>159</v>
      </c>
    </row>
    <row r="133" spans="1:35" hidden="1" x14ac:dyDescent="0.35">
      <c r="A133" s="1">
        <v>408417</v>
      </c>
      <c r="B133" s="1">
        <v>1</v>
      </c>
      <c r="C133" s="25">
        <v>42982.761365740742</v>
      </c>
      <c r="D133" s="1" t="s">
        <v>120</v>
      </c>
      <c r="E133" s="1">
        <v>4</v>
      </c>
      <c r="F133" s="1">
        <v>280</v>
      </c>
      <c r="G133" s="1">
        <v>75</v>
      </c>
      <c r="H133" s="1" t="s">
        <v>34</v>
      </c>
      <c r="I133" s="1" t="s">
        <v>77</v>
      </c>
      <c r="J133" s="1">
        <v>12146602</v>
      </c>
      <c r="K133" s="1">
        <v>690</v>
      </c>
      <c r="L133" s="2">
        <v>7876.5205000000014</v>
      </c>
      <c r="M133" s="2">
        <v>5520.8684999999996</v>
      </c>
      <c r="N133" s="2" t="s">
        <v>271</v>
      </c>
      <c r="O133" s="144">
        <v>105</v>
      </c>
      <c r="P133" s="13" t="s">
        <v>47</v>
      </c>
      <c r="Q133" s="13" t="s">
        <v>47</v>
      </c>
      <c r="U133" s="38">
        <v>80</v>
      </c>
      <c r="V133" s="50" t="s">
        <v>47</v>
      </c>
      <c r="W133" s="112" t="s">
        <v>47</v>
      </c>
      <c r="X133" s="113">
        <v>95</v>
      </c>
      <c r="Z133" s="2">
        <f t="shared" si="1"/>
        <v>6876.5205000000014</v>
      </c>
      <c r="AA133" s="94">
        <v>105</v>
      </c>
      <c r="AB133" s="90" t="s">
        <v>47</v>
      </c>
      <c r="AC133" s="216" t="s">
        <v>46</v>
      </c>
      <c r="AD133" s="90">
        <v>90</v>
      </c>
      <c r="AE133" s="55" t="s">
        <v>155</v>
      </c>
      <c r="AF133" s="55" t="s">
        <v>156</v>
      </c>
      <c r="AG133" t="s">
        <v>157</v>
      </c>
      <c r="AH133" t="s">
        <v>158</v>
      </c>
      <c r="AI133" t="s">
        <v>159</v>
      </c>
    </row>
    <row r="134" spans="1:35" x14ac:dyDescent="0.35">
      <c r="A134" s="1">
        <v>430155</v>
      </c>
      <c r="B134" s="1">
        <v>1</v>
      </c>
      <c r="C134" s="25">
        <v>42984.454571759263</v>
      </c>
      <c r="D134" s="1" t="s">
        <v>121</v>
      </c>
      <c r="E134" s="1">
        <v>2</v>
      </c>
      <c r="F134" s="1">
        <v>200</v>
      </c>
      <c r="G134" s="1">
        <v>37</v>
      </c>
      <c r="H134" s="1" t="s">
        <v>63</v>
      </c>
      <c r="I134" s="1" t="s">
        <v>240</v>
      </c>
      <c r="J134" s="1">
        <v>12330422</v>
      </c>
      <c r="K134" s="1">
        <v>400</v>
      </c>
      <c r="L134" s="2">
        <v>7685.984833333333</v>
      </c>
      <c r="M134" s="2">
        <v>3594.7276666666671</v>
      </c>
      <c r="N134" s="2" t="s">
        <v>271</v>
      </c>
      <c r="O134" s="144">
        <v>105</v>
      </c>
      <c r="P134" s="13" t="s">
        <v>47</v>
      </c>
      <c r="Q134" s="13" t="s">
        <v>47</v>
      </c>
      <c r="U134" s="38">
        <v>75</v>
      </c>
      <c r="V134" s="50" t="s">
        <v>47</v>
      </c>
      <c r="W134" s="112" t="s">
        <v>45</v>
      </c>
      <c r="X134" s="113">
        <v>105</v>
      </c>
      <c r="Z134" s="2">
        <f t="shared" si="1"/>
        <v>6685.984833333333</v>
      </c>
      <c r="AA134" s="94">
        <v>105</v>
      </c>
      <c r="AB134" s="90" t="s">
        <v>47</v>
      </c>
      <c r="AC134" s="216" t="s">
        <v>46</v>
      </c>
      <c r="AD134" s="90">
        <v>85</v>
      </c>
      <c r="AE134"/>
      <c r="AF134"/>
    </row>
    <row r="135" spans="1:35" x14ac:dyDescent="0.35">
      <c r="A135" s="1">
        <v>430155</v>
      </c>
      <c r="B135" s="1">
        <v>2</v>
      </c>
      <c r="C135" s="25">
        <v>42984.468622685185</v>
      </c>
      <c r="D135" s="1" t="s">
        <v>121</v>
      </c>
      <c r="E135" s="1">
        <v>2</v>
      </c>
      <c r="F135" s="1">
        <v>200</v>
      </c>
      <c r="G135" s="1">
        <v>37</v>
      </c>
      <c r="H135" s="1" t="s">
        <v>63</v>
      </c>
      <c r="I135" s="1" t="s">
        <v>240</v>
      </c>
      <c r="J135" s="1">
        <v>12330422</v>
      </c>
      <c r="K135" s="1">
        <v>400</v>
      </c>
      <c r="L135" s="2">
        <v>7697.8615</v>
      </c>
      <c r="M135" s="2">
        <v>3476.1306666666665</v>
      </c>
      <c r="N135" s="2" t="s">
        <v>271</v>
      </c>
      <c r="O135" s="144">
        <v>105</v>
      </c>
      <c r="P135" s="13" t="s">
        <v>47</v>
      </c>
      <c r="Q135" s="13" t="s">
        <v>47</v>
      </c>
      <c r="U135" s="38">
        <v>75</v>
      </c>
      <c r="V135" s="50" t="s">
        <v>47</v>
      </c>
      <c r="W135" s="112" t="s">
        <v>45</v>
      </c>
      <c r="X135" s="113">
        <v>105</v>
      </c>
      <c r="Z135" s="2">
        <f t="shared" si="1"/>
        <v>6697.8615</v>
      </c>
      <c r="AA135" s="94">
        <v>105</v>
      </c>
      <c r="AB135" s="90" t="s">
        <v>47</v>
      </c>
      <c r="AC135" s="216" t="s">
        <v>46</v>
      </c>
      <c r="AD135" s="90">
        <v>85</v>
      </c>
      <c r="AE135"/>
      <c r="AF135"/>
    </row>
    <row r="136" spans="1:35" hidden="1" x14ac:dyDescent="0.35">
      <c r="A136" s="1">
        <v>198616</v>
      </c>
      <c r="B136" s="1">
        <v>1</v>
      </c>
      <c r="C136" s="25">
        <v>42985.303749999999</v>
      </c>
      <c r="D136" s="1" t="s">
        <v>112</v>
      </c>
      <c r="E136" s="1">
        <v>2</v>
      </c>
      <c r="F136" s="1">
        <v>132</v>
      </c>
      <c r="G136" s="1">
        <v>7.5</v>
      </c>
      <c r="H136" s="1" t="s">
        <v>34</v>
      </c>
      <c r="I136" s="1" t="s">
        <v>77</v>
      </c>
      <c r="J136" s="1">
        <v>12260482</v>
      </c>
      <c r="K136" s="1">
        <v>500</v>
      </c>
      <c r="L136" s="2">
        <v>9867.4733333333334</v>
      </c>
      <c r="M136" s="2">
        <v>3623.6558333333337</v>
      </c>
      <c r="N136" s="2" t="s">
        <v>271</v>
      </c>
      <c r="O136" s="144">
        <v>85</v>
      </c>
      <c r="P136" s="13" t="s">
        <v>47</v>
      </c>
      <c r="Q136" s="13" t="s">
        <v>47</v>
      </c>
      <c r="U136" s="38">
        <v>105</v>
      </c>
      <c r="V136" s="50" t="s">
        <v>47</v>
      </c>
      <c r="W136" s="112" t="s">
        <v>45</v>
      </c>
      <c r="X136" s="113">
        <v>105</v>
      </c>
      <c r="Z136" s="2">
        <f t="shared" si="1"/>
        <v>8867.4733333333334</v>
      </c>
      <c r="AA136" s="94">
        <v>105</v>
      </c>
      <c r="AB136" s="90" t="s">
        <v>47</v>
      </c>
      <c r="AC136" s="216" t="s">
        <v>47</v>
      </c>
      <c r="AD136" s="90">
        <v>90</v>
      </c>
      <c r="AE136" s="55" t="s">
        <v>155</v>
      </c>
      <c r="AF136" s="55" t="s">
        <v>156</v>
      </c>
      <c r="AG136" t="s">
        <v>157</v>
      </c>
      <c r="AH136" t="s">
        <v>158</v>
      </c>
      <c r="AI136" t="s">
        <v>159</v>
      </c>
    </row>
    <row r="137" spans="1:35" hidden="1" x14ac:dyDescent="0.35">
      <c r="A137" s="1">
        <v>198616</v>
      </c>
      <c r="B137" s="1">
        <v>2</v>
      </c>
      <c r="C137" s="25">
        <v>42985.313738425924</v>
      </c>
      <c r="D137" s="1" t="s">
        <v>112</v>
      </c>
      <c r="E137" s="1">
        <v>2</v>
      </c>
      <c r="F137" s="1">
        <v>132</v>
      </c>
      <c r="G137" s="1">
        <v>7.5</v>
      </c>
      <c r="H137" s="1" t="s">
        <v>34</v>
      </c>
      <c r="I137" s="1" t="s">
        <v>77</v>
      </c>
      <c r="J137" s="1">
        <v>12260482</v>
      </c>
      <c r="K137" s="1">
        <v>500</v>
      </c>
      <c r="L137" s="2">
        <v>10609.850833333334</v>
      </c>
      <c r="M137" s="2">
        <v>3875.441166666667</v>
      </c>
      <c r="N137" s="2" t="s">
        <v>271</v>
      </c>
      <c r="O137" s="144">
        <v>95</v>
      </c>
      <c r="P137" s="13" t="s">
        <v>47</v>
      </c>
      <c r="Q137" s="13" t="s">
        <v>47</v>
      </c>
      <c r="U137" s="38">
        <v>105</v>
      </c>
      <c r="V137" s="50" t="s">
        <v>47</v>
      </c>
      <c r="W137" s="112" t="s">
        <v>46</v>
      </c>
      <c r="X137" s="113">
        <v>80</v>
      </c>
      <c r="Z137" s="2">
        <f t="shared" si="1"/>
        <v>9609.8508333333339</v>
      </c>
      <c r="AA137" s="94">
        <v>105</v>
      </c>
      <c r="AB137" s="90" t="s">
        <v>47</v>
      </c>
      <c r="AC137" s="216" t="s">
        <v>47</v>
      </c>
      <c r="AD137" s="90">
        <v>100</v>
      </c>
      <c r="AE137" s="55" t="s">
        <v>155</v>
      </c>
      <c r="AF137" s="55" t="s">
        <v>156</v>
      </c>
      <c r="AG137" t="s">
        <v>157</v>
      </c>
      <c r="AH137" t="s">
        <v>158</v>
      </c>
      <c r="AI137" t="s">
        <v>159</v>
      </c>
    </row>
    <row r="138" spans="1:35" hidden="1" x14ac:dyDescent="0.35">
      <c r="A138" s="1">
        <v>410867</v>
      </c>
      <c r="B138" s="1">
        <v>1</v>
      </c>
      <c r="C138" s="25">
        <v>42983.340694444443</v>
      </c>
      <c r="D138" s="1" t="s">
        <v>122</v>
      </c>
      <c r="E138" s="1">
        <v>4</v>
      </c>
      <c r="F138" s="1">
        <v>160</v>
      </c>
      <c r="G138" s="1">
        <v>15</v>
      </c>
      <c r="H138" s="1" t="s">
        <v>63</v>
      </c>
      <c r="I138" s="1" t="s">
        <v>64</v>
      </c>
      <c r="J138" s="1">
        <v>12288742</v>
      </c>
      <c r="K138" s="1">
        <v>500</v>
      </c>
      <c r="L138" s="2">
        <v>6776.7411666666667</v>
      </c>
      <c r="M138" s="2">
        <v>3209.9236666666661</v>
      </c>
      <c r="N138" s="2" t="s">
        <v>271</v>
      </c>
      <c r="O138" s="144">
        <v>100</v>
      </c>
      <c r="P138" s="13" t="s">
        <v>47</v>
      </c>
      <c r="Q138" s="13" t="s">
        <v>46</v>
      </c>
      <c r="U138" s="38">
        <v>85</v>
      </c>
      <c r="V138" s="50" t="s">
        <v>46</v>
      </c>
      <c r="W138" s="112" t="s">
        <v>45</v>
      </c>
      <c r="X138" s="113">
        <v>95</v>
      </c>
      <c r="Z138" s="2">
        <f t="shared" si="1"/>
        <v>5776.7411666666667</v>
      </c>
      <c r="AA138" s="94">
        <v>80</v>
      </c>
      <c r="AB138" s="90" t="s">
        <v>47</v>
      </c>
      <c r="AC138" s="216" t="s">
        <v>45</v>
      </c>
      <c r="AD138" s="90">
        <v>100</v>
      </c>
      <c r="AE138"/>
      <c r="AF138"/>
    </row>
    <row r="139" spans="1:35" hidden="1" x14ac:dyDescent="0.35">
      <c r="A139" s="1">
        <v>430548</v>
      </c>
      <c r="B139" s="1">
        <v>1</v>
      </c>
      <c r="C139" s="25">
        <v>42983.362141203703</v>
      </c>
      <c r="D139" s="1" t="s">
        <v>89</v>
      </c>
      <c r="E139" s="1">
        <v>2</v>
      </c>
      <c r="F139" s="1">
        <v>160</v>
      </c>
      <c r="G139" s="1">
        <v>11</v>
      </c>
      <c r="H139" s="1" t="s">
        <v>63</v>
      </c>
      <c r="I139" s="1" t="s">
        <v>240</v>
      </c>
      <c r="J139" s="1">
        <v>12331972</v>
      </c>
      <c r="K139" s="1">
        <v>690</v>
      </c>
      <c r="L139" s="2">
        <v>8345.3086666666659</v>
      </c>
      <c r="M139" s="2">
        <v>3346.0811666666668</v>
      </c>
      <c r="N139" s="2" t="s">
        <v>271</v>
      </c>
      <c r="O139" s="144">
        <v>105</v>
      </c>
      <c r="P139" s="13" t="s">
        <v>47</v>
      </c>
      <c r="Q139" s="13" t="s">
        <v>47</v>
      </c>
      <c r="U139" s="38">
        <v>85</v>
      </c>
      <c r="V139" s="50" t="s">
        <v>47</v>
      </c>
      <c r="W139" s="112" t="s">
        <v>45</v>
      </c>
      <c r="X139" s="113">
        <v>100</v>
      </c>
      <c r="Z139" s="2">
        <f t="shared" si="1"/>
        <v>7345.3086666666659</v>
      </c>
      <c r="AA139" s="94">
        <v>105</v>
      </c>
      <c r="AB139" s="90" t="s">
        <v>47</v>
      </c>
      <c r="AC139" s="216" t="s">
        <v>46</v>
      </c>
      <c r="AD139" s="90">
        <v>95</v>
      </c>
      <c r="AE139"/>
      <c r="AF139"/>
    </row>
    <row r="140" spans="1:35" hidden="1" x14ac:dyDescent="0.35">
      <c r="A140" s="1">
        <v>430548</v>
      </c>
      <c r="B140" s="1">
        <v>2</v>
      </c>
      <c r="C140" s="25">
        <v>42983.368611111109</v>
      </c>
      <c r="D140" s="1" t="s">
        <v>89</v>
      </c>
      <c r="E140" s="1">
        <v>2</v>
      </c>
      <c r="F140" s="1">
        <v>160</v>
      </c>
      <c r="G140" s="1">
        <v>11</v>
      </c>
      <c r="H140" s="1" t="s">
        <v>63</v>
      </c>
      <c r="I140" s="1" t="s">
        <v>240</v>
      </c>
      <c r="J140" s="1">
        <v>12331972</v>
      </c>
      <c r="K140" s="1">
        <v>690</v>
      </c>
      <c r="L140" s="2">
        <v>7603.1028333333334</v>
      </c>
      <c r="M140" s="2">
        <v>3124.9206666666664</v>
      </c>
      <c r="N140" s="2" t="s">
        <v>271</v>
      </c>
      <c r="O140" s="144">
        <v>95</v>
      </c>
      <c r="P140" s="13" t="s">
        <v>47</v>
      </c>
      <c r="Q140" s="13" t="s">
        <v>47</v>
      </c>
      <c r="U140" s="38">
        <v>100</v>
      </c>
      <c r="V140" s="50" t="s">
        <v>46</v>
      </c>
      <c r="W140" s="112" t="s">
        <v>45</v>
      </c>
      <c r="X140" s="113">
        <v>90</v>
      </c>
      <c r="Z140" s="2">
        <f t="shared" si="1"/>
        <v>6603.1028333333334</v>
      </c>
      <c r="AA140" s="94">
        <v>105</v>
      </c>
      <c r="AB140" s="90" t="s">
        <v>47</v>
      </c>
      <c r="AC140" s="216" t="s">
        <v>46</v>
      </c>
      <c r="AD140" s="90">
        <v>85</v>
      </c>
      <c r="AE140"/>
      <c r="AF140"/>
    </row>
    <row r="141" spans="1:35" hidden="1" x14ac:dyDescent="0.35">
      <c r="A141" s="1">
        <v>417986</v>
      </c>
      <c r="B141" s="1">
        <v>7</v>
      </c>
      <c r="C141" s="25">
        <v>42985.338773148149</v>
      </c>
      <c r="D141" s="1" t="s">
        <v>123</v>
      </c>
      <c r="E141" s="1">
        <v>2</v>
      </c>
      <c r="F141" s="1">
        <v>132</v>
      </c>
      <c r="G141" s="1">
        <v>6.6</v>
      </c>
      <c r="H141" s="1" t="s">
        <v>63</v>
      </c>
      <c r="I141" s="1" t="s">
        <v>64</v>
      </c>
      <c r="J141" s="1">
        <v>12069342</v>
      </c>
      <c r="K141" s="1">
        <v>690</v>
      </c>
      <c r="L141" s="2">
        <v>6725.5866666666661</v>
      </c>
      <c r="M141" s="2">
        <v>2649.0056666666665</v>
      </c>
      <c r="N141" s="2" t="s">
        <v>271</v>
      </c>
      <c r="O141" s="144">
        <v>100</v>
      </c>
      <c r="P141" s="13" t="s">
        <v>47</v>
      </c>
      <c r="Q141" s="13" t="s">
        <v>46</v>
      </c>
      <c r="U141" s="38">
        <v>85</v>
      </c>
      <c r="V141" s="50" t="s">
        <v>46</v>
      </c>
      <c r="W141" s="112" t="s">
        <v>44</v>
      </c>
      <c r="X141" s="113">
        <v>105</v>
      </c>
      <c r="Z141" s="2">
        <f t="shared" si="1"/>
        <v>5725.5866666666661</v>
      </c>
      <c r="AA141" s="94">
        <v>105</v>
      </c>
      <c r="AB141" s="90" t="s">
        <v>47</v>
      </c>
      <c r="AC141" s="216" t="s">
        <v>45</v>
      </c>
      <c r="AD141" s="90">
        <v>100</v>
      </c>
      <c r="AE141"/>
      <c r="AF141"/>
    </row>
    <row r="142" spans="1:35" hidden="1" x14ac:dyDescent="0.35">
      <c r="A142" s="1">
        <v>417986</v>
      </c>
      <c r="B142" s="1">
        <v>8</v>
      </c>
      <c r="C142" s="25">
        <v>42985.330266203702</v>
      </c>
      <c r="D142" s="1" t="s">
        <v>123</v>
      </c>
      <c r="E142" s="1">
        <v>2</v>
      </c>
      <c r="F142" s="1">
        <v>132</v>
      </c>
      <c r="G142" s="1">
        <v>6.6</v>
      </c>
      <c r="H142" s="1" t="s">
        <v>63</v>
      </c>
      <c r="I142" s="1" t="s">
        <v>64</v>
      </c>
      <c r="J142" s="1">
        <v>12069342</v>
      </c>
      <c r="K142" s="1">
        <v>690</v>
      </c>
      <c r="L142" s="2">
        <v>6627.6890000000012</v>
      </c>
      <c r="M142" s="2">
        <v>2470.7708333333335</v>
      </c>
      <c r="N142" s="2" t="s">
        <v>271</v>
      </c>
      <c r="O142" s="144">
        <v>95</v>
      </c>
      <c r="P142" s="13" t="s">
        <v>47</v>
      </c>
      <c r="Q142" s="13" t="s">
        <v>46</v>
      </c>
      <c r="U142" s="38">
        <v>85</v>
      </c>
      <c r="V142" s="50" t="s">
        <v>46</v>
      </c>
      <c r="W142" s="112" t="s">
        <v>44</v>
      </c>
      <c r="X142" s="113">
        <v>105</v>
      </c>
      <c r="Z142" s="2">
        <f t="shared" si="1"/>
        <v>5627.6890000000012</v>
      </c>
      <c r="AA142" s="94">
        <v>105</v>
      </c>
      <c r="AB142" s="90" t="s">
        <v>47</v>
      </c>
      <c r="AC142" s="216" t="s">
        <v>45</v>
      </c>
      <c r="AD142" s="90">
        <v>100</v>
      </c>
      <c r="AE142"/>
      <c r="AF142"/>
    </row>
    <row r="143" spans="1:35" x14ac:dyDescent="0.35">
      <c r="A143" s="1">
        <v>430534</v>
      </c>
      <c r="B143" s="1">
        <v>1</v>
      </c>
      <c r="C143" s="25">
        <v>42985.350729166668</v>
      </c>
      <c r="D143" s="1" t="s">
        <v>124</v>
      </c>
      <c r="E143" s="1">
        <v>4</v>
      </c>
      <c r="F143" s="1">
        <v>160</v>
      </c>
      <c r="G143" s="1">
        <v>15</v>
      </c>
      <c r="H143" s="1" t="s">
        <v>63</v>
      </c>
      <c r="I143" s="1" t="s">
        <v>64</v>
      </c>
      <c r="J143" s="1">
        <v>12312362</v>
      </c>
      <c r="K143" s="1">
        <v>400</v>
      </c>
      <c r="L143" s="2">
        <v>6569.6630000000005</v>
      </c>
      <c r="M143" s="2">
        <v>2783.2968333333333</v>
      </c>
      <c r="N143" s="2" t="s">
        <v>271</v>
      </c>
      <c r="O143" s="144">
        <v>80</v>
      </c>
      <c r="P143" s="13" t="s">
        <v>47</v>
      </c>
      <c r="Q143" s="13" t="s">
        <v>47</v>
      </c>
      <c r="U143" s="38">
        <v>85</v>
      </c>
      <c r="V143" s="50" t="s">
        <v>46</v>
      </c>
      <c r="W143" s="112" t="s">
        <v>44</v>
      </c>
      <c r="X143" s="113">
        <v>105</v>
      </c>
      <c r="Z143" s="2">
        <f t="shared" si="1"/>
        <v>5569.6630000000005</v>
      </c>
      <c r="AA143" s="94">
        <v>100</v>
      </c>
      <c r="AB143" s="90" t="s">
        <v>47</v>
      </c>
      <c r="AC143" s="216" t="s">
        <v>45</v>
      </c>
      <c r="AD143" s="90">
        <v>100</v>
      </c>
      <c r="AE143"/>
      <c r="AF143"/>
    </row>
    <row r="144" spans="1:35" hidden="1" x14ac:dyDescent="0.35">
      <c r="A144" s="1">
        <v>430636</v>
      </c>
      <c r="B144" s="1">
        <v>1</v>
      </c>
      <c r="C144" s="25">
        <v>42986.427627314813</v>
      </c>
      <c r="D144" s="1" t="s">
        <v>125</v>
      </c>
      <c r="E144" s="1">
        <v>2</v>
      </c>
      <c r="F144" s="1">
        <v>315</v>
      </c>
      <c r="G144" s="1">
        <v>160</v>
      </c>
      <c r="H144" s="1" t="s">
        <v>55</v>
      </c>
      <c r="I144" s="1" t="s">
        <v>75</v>
      </c>
      <c r="J144" s="1">
        <v>12332232</v>
      </c>
      <c r="K144" s="1">
        <v>690</v>
      </c>
      <c r="L144" s="2">
        <v>8766.1676666666663</v>
      </c>
      <c r="M144" s="2">
        <v>4897.9373333333342</v>
      </c>
      <c r="N144" s="2" t="s">
        <v>271</v>
      </c>
      <c r="O144" s="144">
        <v>105</v>
      </c>
      <c r="P144" s="13" t="s">
        <v>47</v>
      </c>
      <c r="Q144" s="13" t="s">
        <v>47</v>
      </c>
      <c r="U144" s="38">
        <v>90</v>
      </c>
      <c r="V144" s="50" t="s">
        <v>47</v>
      </c>
      <c r="W144" s="112" t="s">
        <v>47</v>
      </c>
      <c r="X144" s="113">
        <v>80</v>
      </c>
      <c r="Z144" s="2">
        <f t="shared" si="1"/>
        <v>7766.1676666666663</v>
      </c>
      <c r="AA144" s="94">
        <v>105</v>
      </c>
      <c r="AB144" s="90" t="s">
        <v>47</v>
      </c>
      <c r="AC144" s="216" t="s">
        <v>47</v>
      </c>
      <c r="AD144" s="90">
        <v>80</v>
      </c>
      <c r="AE144" s="55" t="s">
        <v>163</v>
      </c>
      <c r="AF144" s="55" t="s">
        <v>156</v>
      </c>
      <c r="AG144" t="s">
        <v>167</v>
      </c>
      <c r="AH144" t="s">
        <v>168</v>
      </c>
    </row>
    <row r="145" spans="1:35" hidden="1" x14ac:dyDescent="0.35">
      <c r="A145" s="1">
        <v>430636</v>
      </c>
      <c r="B145" s="1">
        <v>2</v>
      </c>
      <c r="C145" s="25">
        <v>42986.410150462965</v>
      </c>
      <c r="D145" s="1" t="s">
        <v>125</v>
      </c>
      <c r="E145" s="1">
        <v>2</v>
      </c>
      <c r="F145" s="1">
        <v>315</v>
      </c>
      <c r="G145" s="1">
        <v>160</v>
      </c>
      <c r="H145" s="1" t="s">
        <v>55</v>
      </c>
      <c r="I145" s="1" t="s">
        <v>75</v>
      </c>
      <c r="J145" s="1">
        <v>12332232</v>
      </c>
      <c r="K145" s="1">
        <v>690</v>
      </c>
      <c r="L145" s="2">
        <v>7268.6048333333338</v>
      </c>
      <c r="M145" s="2">
        <v>4124.3421666666663</v>
      </c>
      <c r="N145" s="2" t="s">
        <v>271</v>
      </c>
      <c r="O145" s="144">
        <v>105</v>
      </c>
      <c r="P145" s="13" t="s">
        <v>47</v>
      </c>
      <c r="Q145" s="13" t="s">
        <v>47</v>
      </c>
      <c r="U145" s="38">
        <v>95</v>
      </c>
      <c r="V145" s="50" t="s">
        <v>46</v>
      </c>
      <c r="W145" s="112" t="s">
        <v>46</v>
      </c>
      <c r="X145" s="113">
        <v>90</v>
      </c>
      <c r="Z145" s="2">
        <f t="shared" si="1"/>
        <v>6268.6048333333338</v>
      </c>
      <c r="AA145" s="94">
        <v>105</v>
      </c>
      <c r="AB145" s="90" t="s">
        <v>47</v>
      </c>
      <c r="AC145" s="216" t="s">
        <v>46</v>
      </c>
      <c r="AD145" s="90">
        <v>80</v>
      </c>
      <c r="AE145" s="55" t="s">
        <v>163</v>
      </c>
      <c r="AF145" s="55" t="s">
        <v>156</v>
      </c>
      <c r="AG145" t="s">
        <v>167</v>
      </c>
      <c r="AH145" t="s">
        <v>168</v>
      </c>
    </row>
    <row r="146" spans="1:35" hidden="1" x14ac:dyDescent="0.35">
      <c r="A146" s="1">
        <v>429371</v>
      </c>
      <c r="B146" s="1">
        <v>2</v>
      </c>
      <c r="C146" s="25">
        <v>42985.611666666664</v>
      </c>
      <c r="D146" s="1" t="s">
        <v>126</v>
      </c>
      <c r="E146" s="1">
        <v>2</v>
      </c>
      <c r="F146" s="1">
        <v>315</v>
      </c>
      <c r="G146" s="1">
        <v>132</v>
      </c>
      <c r="H146" s="1" t="s">
        <v>34</v>
      </c>
      <c r="I146" s="1" t="s">
        <v>77</v>
      </c>
      <c r="J146" s="1">
        <v>12326382</v>
      </c>
      <c r="K146" s="1">
        <v>480</v>
      </c>
      <c r="L146" s="2">
        <v>7117.0924999999997</v>
      </c>
      <c r="M146" s="2">
        <v>3991.5779999999995</v>
      </c>
      <c r="N146" s="2" t="s">
        <v>271</v>
      </c>
      <c r="O146" s="144">
        <v>105</v>
      </c>
      <c r="P146" s="13" t="s">
        <v>47</v>
      </c>
      <c r="Q146" s="13" t="s">
        <v>47</v>
      </c>
      <c r="U146" s="38">
        <v>90</v>
      </c>
      <c r="V146" s="50" t="s">
        <v>46</v>
      </c>
      <c r="W146" s="112" t="s">
        <v>46</v>
      </c>
      <c r="X146" s="113">
        <v>85</v>
      </c>
      <c r="Z146" s="2">
        <f t="shared" si="1"/>
        <v>6117.0924999999997</v>
      </c>
      <c r="AA146" s="94">
        <v>90</v>
      </c>
      <c r="AB146" s="90" t="s">
        <v>47</v>
      </c>
      <c r="AC146" s="216" t="s">
        <v>46</v>
      </c>
      <c r="AD146" s="90">
        <v>75</v>
      </c>
      <c r="AE146" s="55" t="s">
        <v>155</v>
      </c>
      <c r="AF146" s="55" t="s">
        <v>156</v>
      </c>
      <c r="AG146" t="s">
        <v>160</v>
      </c>
      <c r="AH146" t="s">
        <v>161</v>
      </c>
      <c r="AI146" t="s">
        <v>162</v>
      </c>
    </row>
    <row r="147" spans="1:35" hidden="1" x14ac:dyDescent="0.35">
      <c r="A147" s="1">
        <v>414857</v>
      </c>
      <c r="B147" s="1">
        <v>10</v>
      </c>
      <c r="C147" s="25">
        <v>42986.325370370374</v>
      </c>
      <c r="D147" s="1" t="s">
        <v>115</v>
      </c>
      <c r="E147" s="1">
        <v>4</v>
      </c>
      <c r="F147" s="1">
        <v>160</v>
      </c>
      <c r="G147" s="1">
        <v>18.5</v>
      </c>
      <c r="H147" s="1" t="s">
        <v>63</v>
      </c>
      <c r="I147" s="1" t="s">
        <v>84</v>
      </c>
      <c r="J147" s="1">
        <v>12116692</v>
      </c>
      <c r="K147" s="1">
        <v>690</v>
      </c>
      <c r="L147" s="2">
        <v>6538.1898333333338</v>
      </c>
      <c r="M147" s="2">
        <v>2971.2874999999999</v>
      </c>
      <c r="N147" s="2" t="s">
        <v>271</v>
      </c>
      <c r="O147" s="144">
        <v>85</v>
      </c>
      <c r="P147" s="13" t="s">
        <v>47</v>
      </c>
      <c r="Q147" s="13" t="s">
        <v>47</v>
      </c>
      <c r="U147" s="38">
        <v>85</v>
      </c>
      <c r="V147" s="50" t="s">
        <v>46</v>
      </c>
      <c r="W147" s="112" t="s">
        <v>45</v>
      </c>
      <c r="X147" s="113">
        <v>85</v>
      </c>
      <c r="Z147" s="2">
        <f t="shared" si="1"/>
        <v>5538.1898333333338</v>
      </c>
      <c r="AA147" s="94">
        <v>100</v>
      </c>
      <c r="AB147" s="90" t="s">
        <v>47</v>
      </c>
      <c r="AC147" s="216" t="s">
        <v>45</v>
      </c>
      <c r="AD147" s="90">
        <v>95</v>
      </c>
      <c r="AE147"/>
      <c r="AF147"/>
    </row>
    <row r="148" spans="1:35" hidden="1" x14ac:dyDescent="0.35">
      <c r="A148" s="1">
        <v>430499</v>
      </c>
      <c r="B148" s="1">
        <v>1</v>
      </c>
      <c r="C148" s="25">
        <v>42986.352534722224</v>
      </c>
      <c r="D148" s="1" t="s">
        <v>127</v>
      </c>
      <c r="E148" s="1">
        <v>4</v>
      </c>
      <c r="F148" s="1">
        <v>225</v>
      </c>
      <c r="G148" s="1">
        <v>45</v>
      </c>
      <c r="H148" s="1" t="s">
        <v>34</v>
      </c>
      <c r="I148" s="1" t="s">
        <v>77</v>
      </c>
      <c r="J148" s="1">
        <v>12323592</v>
      </c>
      <c r="K148" s="1">
        <v>500</v>
      </c>
      <c r="L148" s="2">
        <v>9720.5421666666662</v>
      </c>
      <c r="M148" s="2">
        <v>5111.1235000000006</v>
      </c>
      <c r="N148" s="2" t="s">
        <v>271</v>
      </c>
      <c r="O148" s="144">
        <v>105</v>
      </c>
      <c r="P148" s="13" t="s">
        <v>47</v>
      </c>
      <c r="Q148" s="13" t="s">
        <v>47</v>
      </c>
      <c r="U148" s="38">
        <v>105</v>
      </c>
      <c r="V148" s="50" t="s">
        <v>47</v>
      </c>
      <c r="W148" s="112" t="s">
        <v>47</v>
      </c>
      <c r="X148" s="113">
        <v>85</v>
      </c>
      <c r="Z148" s="2">
        <f t="shared" si="1"/>
        <v>8720.5421666666662</v>
      </c>
      <c r="AA148" s="94">
        <v>105</v>
      </c>
      <c r="AB148" s="90" t="s">
        <v>47</v>
      </c>
      <c r="AC148" s="216" t="s">
        <v>47</v>
      </c>
      <c r="AD148" s="90">
        <v>90</v>
      </c>
      <c r="AE148" s="55" t="s">
        <v>155</v>
      </c>
      <c r="AF148" s="55" t="s">
        <v>156</v>
      </c>
      <c r="AG148" t="s">
        <v>160</v>
      </c>
      <c r="AH148" t="s">
        <v>161</v>
      </c>
      <c r="AI148" t="s">
        <v>162</v>
      </c>
    </row>
    <row r="149" spans="1:35" hidden="1" x14ac:dyDescent="0.35">
      <c r="A149" s="1">
        <v>416034</v>
      </c>
      <c r="B149" s="1">
        <v>1</v>
      </c>
      <c r="C149" s="25">
        <v>42989.529537037037</v>
      </c>
      <c r="D149" s="1" t="s">
        <v>128</v>
      </c>
      <c r="E149" s="1">
        <v>4</v>
      </c>
      <c r="F149" s="1">
        <v>315</v>
      </c>
      <c r="G149" s="1">
        <v>110</v>
      </c>
      <c r="H149" s="1" t="s">
        <v>34</v>
      </c>
      <c r="I149" s="1" t="s">
        <v>77</v>
      </c>
      <c r="J149" s="1">
        <v>12300072</v>
      </c>
      <c r="K149" s="1">
        <v>500</v>
      </c>
      <c r="L149" s="2">
        <v>9235.974666666667</v>
      </c>
      <c r="M149" s="2">
        <v>4644.625</v>
      </c>
      <c r="N149" s="2" t="s">
        <v>271</v>
      </c>
      <c r="O149" s="144">
        <v>105</v>
      </c>
      <c r="P149" s="13" t="s">
        <v>47</v>
      </c>
      <c r="Q149" s="13" t="s">
        <v>47</v>
      </c>
      <c r="U149" s="38">
        <v>95</v>
      </c>
      <c r="V149" s="50" t="s">
        <v>47</v>
      </c>
      <c r="W149" s="112" t="s">
        <v>47</v>
      </c>
      <c r="X149" s="113">
        <v>60</v>
      </c>
      <c r="Z149" s="2">
        <f t="shared" si="1"/>
        <v>8235.974666666667</v>
      </c>
      <c r="AA149" s="94">
        <v>105</v>
      </c>
      <c r="AB149" s="90" t="s">
        <v>47</v>
      </c>
      <c r="AC149" s="216" t="s">
        <v>47</v>
      </c>
      <c r="AD149" s="90">
        <v>85</v>
      </c>
      <c r="AE149" s="55" t="s">
        <v>155</v>
      </c>
      <c r="AF149" s="55" t="s">
        <v>156</v>
      </c>
      <c r="AG149" t="s">
        <v>160</v>
      </c>
      <c r="AH149" t="s">
        <v>161</v>
      </c>
      <c r="AI149" t="s">
        <v>162</v>
      </c>
    </row>
    <row r="150" spans="1:35" hidden="1" x14ac:dyDescent="0.35">
      <c r="A150" s="1">
        <v>414857</v>
      </c>
      <c r="B150" s="1">
        <v>11</v>
      </c>
      <c r="C150" s="25">
        <v>42990.301631944443</v>
      </c>
      <c r="D150" s="1" t="s">
        <v>115</v>
      </c>
      <c r="E150" s="1">
        <v>4</v>
      </c>
      <c r="F150" s="1">
        <v>160</v>
      </c>
      <c r="G150" s="1">
        <v>18.5</v>
      </c>
      <c r="H150" s="1" t="s">
        <v>63</v>
      </c>
      <c r="I150" s="1" t="s">
        <v>84</v>
      </c>
      <c r="J150" s="1">
        <v>12116692</v>
      </c>
      <c r="K150" s="1">
        <v>690</v>
      </c>
      <c r="L150" s="2">
        <v>7939.6364999999996</v>
      </c>
      <c r="M150" s="2">
        <v>3620.0080000000003</v>
      </c>
      <c r="N150" s="2" t="s">
        <v>271</v>
      </c>
      <c r="O150" s="144">
        <v>105</v>
      </c>
      <c r="P150" s="13" t="s">
        <v>47</v>
      </c>
      <c r="Q150" s="13" t="s">
        <v>47</v>
      </c>
      <c r="U150" s="38">
        <v>80</v>
      </c>
      <c r="V150" s="50" t="s">
        <v>47</v>
      </c>
      <c r="W150" s="112" t="s">
        <v>45</v>
      </c>
      <c r="X150" s="113">
        <v>105</v>
      </c>
      <c r="Z150" s="2">
        <f t="shared" si="1"/>
        <v>6939.6364999999996</v>
      </c>
      <c r="AA150" s="94">
        <v>105</v>
      </c>
      <c r="AB150" s="90" t="s">
        <v>47</v>
      </c>
      <c r="AC150" s="216" t="s">
        <v>46</v>
      </c>
      <c r="AD150" s="90">
        <v>90</v>
      </c>
      <c r="AE150"/>
      <c r="AF150"/>
    </row>
    <row r="151" spans="1:35" hidden="1" x14ac:dyDescent="0.35">
      <c r="A151" s="1">
        <v>430623</v>
      </c>
      <c r="B151" s="1">
        <v>1</v>
      </c>
      <c r="C151" s="25">
        <v>42990.533449074072</v>
      </c>
      <c r="D151" s="1" t="s">
        <v>129</v>
      </c>
      <c r="E151" s="1">
        <v>4</v>
      </c>
      <c r="F151" s="1">
        <v>132</v>
      </c>
      <c r="G151" s="1">
        <v>6.8</v>
      </c>
      <c r="H151" s="1" t="s">
        <v>63</v>
      </c>
      <c r="I151" s="1" t="s">
        <v>64</v>
      </c>
      <c r="J151" s="1">
        <v>12225222</v>
      </c>
      <c r="K151" s="1">
        <v>500</v>
      </c>
      <c r="L151" s="2">
        <v>7221.5223333333333</v>
      </c>
      <c r="M151" s="2">
        <v>2872.2869999999998</v>
      </c>
      <c r="N151" s="2" t="s">
        <v>271</v>
      </c>
      <c r="O151" s="144">
        <v>85</v>
      </c>
      <c r="P151" s="13" t="s">
        <v>47</v>
      </c>
      <c r="Q151" s="13" t="s">
        <v>46</v>
      </c>
      <c r="U151" s="38">
        <v>95</v>
      </c>
      <c r="V151" s="50" t="s">
        <v>46</v>
      </c>
      <c r="W151" s="112" t="s">
        <v>45</v>
      </c>
      <c r="X151" s="113">
        <v>80</v>
      </c>
      <c r="Z151" s="2">
        <f t="shared" si="1"/>
        <v>6221.5223333333333</v>
      </c>
      <c r="AA151" s="94">
        <v>90</v>
      </c>
      <c r="AB151" s="90" t="s">
        <v>47</v>
      </c>
      <c r="AC151" s="216" t="s">
        <v>46</v>
      </c>
      <c r="AD151" s="90">
        <v>80</v>
      </c>
      <c r="AE151"/>
      <c r="AF151"/>
    </row>
    <row r="152" spans="1:35" hidden="1" x14ac:dyDescent="0.35">
      <c r="A152" s="1">
        <v>430623</v>
      </c>
      <c r="B152" s="1">
        <v>2</v>
      </c>
      <c r="C152" s="25">
        <v>42990.564652777779</v>
      </c>
      <c r="D152" s="1" t="s">
        <v>129</v>
      </c>
      <c r="E152" s="1">
        <v>4</v>
      </c>
      <c r="F152" s="1">
        <v>132</v>
      </c>
      <c r="G152" s="1">
        <v>6.8</v>
      </c>
      <c r="H152" s="1" t="s">
        <v>63</v>
      </c>
      <c r="I152" s="1" t="s">
        <v>64</v>
      </c>
      <c r="J152" s="1">
        <v>12225222</v>
      </c>
      <c r="K152" s="1">
        <v>500</v>
      </c>
      <c r="L152" s="53">
        <v>6364.9601666666667</v>
      </c>
      <c r="M152" s="2">
        <v>2816.2970000000005</v>
      </c>
      <c r="N152" s="2" t="s">
        <v>271</v>
      </c>
      <c r="O152" s="144">
        <v>80</v>
      </c>
      <c r="P152" s="13" t="s">
        <v>47</v>
      </c>
      <c r="Q152" s="13" t="s">
        <v>46</v>
      </c>
      <c r="U152" s="38">
        <v>80</v>
      </c>
      <c r="V152" s="50" t="s">
        <v>46</v>
      </c>
      <c r="W152" s="112" t="s">
        <v>45</v>
      </c>
      <c r="X152" s="113">
        <v>75</v>
      </c>
      <c r="Z152" s="2">
        <f t="shared" si="1"/>
        <v>5364.9601666666667</v>
      </c>
      <c r="AA152" s="94">
        <v>95</v>
      </c>
      <c r="AB152" s="90" t="s">
        <v>46</v>
      </c>
      <c r="AC152" s="216" t="s">
        <v>45</v>
      </c>
      <c r="AD152" s="90">
        <v>95</v>
      </c>
      <c r="AE152"/>
      <c r="AF152"/>
    </row>
    <row r="153" spans="1:35" hidden="1" x14ac:dyDescent="0.35">
      <c r="A153" s="1">
        <v>417964</v>
      </c>
      <c r="B153" s="1">
        <v>13</v>
      </c>
      <c r="C153" s="25">
        <v>42992.33284722222</v>
      </c>
      <c r="D153" s="1" t="s">
        <v>130</v>
      </c>
      <c r="E153" s="1">
        <v>2</v>
      </c>
      <c r="F153" s="1">
        <v>132</v>
      </c>
      <c r="G153" s="1">
        <v>7.5</v>
      </c>
      <c r="H153" s="1" t="s">
        <v>34</v>
      </c>
      <c r="I153" s="1" t="s">
        <v>131</v>
      </c>
      <c r="J153" s="1">
        <v>12234362</v>
      </c>
      <c r="K153" s="1">
        <v>1000</v>
      </c>
      <c r="L153" s="2">
        <v>10674.071</v>
      </c>
      <c r="M153" s="54">
        <v>3640.6224999999999</v>
      </c>
      <c r="N153" s="54" t="s">
        <v>271</v>
      </c>
      <c r="O153" s="144">
        <v>100</v>
      </c>
      <c r="P153" s="13" t="s">
        <v>45</v>
      </c>
      <c r="Q153" s="13" t="s">
        <v>45</v>
      </c>
      <c r="U153" s="38">
        <v>105</v>
      </c>
      <c r="V153" s="50" t="s">
        <v>47</v>
      </c>
      <c r="W153" s="112" t="s">
        <v>45</v>
      </c>
      <c r="X153" s="113">
        <v>105</v>
      </c>
      <c r="Z153" s="2">
        <f t="shared" si="1"/>
        <v>9674.0709999999999</v>
      </c>
      <c r="AA153" s="94">
        <v>105</v>
      </c>
      <c r="AB153" s="90" t="s">
        <v>47</v>
      </c>
      <c r="AC153" s="216" t="s">
        <v>47</v>
      </c>
      <c r="AD153" s="90">
        <v>100</v>
      </c>
      <c r="AE153"/>
      <c r="AF153"/>
    </row>
    <row r="154" spans="1:35" hidden="1" x14ac:dyDescent="0.35">
      <c r="A154" s="1">
        <v>417964</v>
      </c>
      <c r="B154" s="1">
        <v>14</v>
      </c>
      <c r="C154" s="25">
        <v>42992.349085648151</v>
      </c>
      <c r="D154" s="1" t="s">
        <v>130</v>
      </c>
      <c r="E154" s="1">
        <v>2</v>
      </c>
      <c r="F154" s="1">
        <v>132</v>
      </c>
      <c r="G154" s="1">
        <v>7.5</v>
      </c>
      <c r="H154" s="1" t="s">
        <v>34</v>
      </c>
      <c r="I154" s="1" t="s">
        <v>131</v>
      </c>
      <c r="J154" s="1">
        <v>12234362</v>
      </c>
      <c r="K154" s="1">
        <v>1000</v>
      </c>
      <c r="L154" s="2">
        <v>11594.764999999999</v>
      </c>
      <c r="M154" s="2">
        <v>4534.1719999999996</v>
      </c>
      <c r="N154" s="2" t="s">
        <v>271</v>
      </c>
      <c r="O154" s="144">
        <v>100</v>
      </c>
      <c r="P154" s="13" t="s">
        <v>45</v>
      </c>
      <c r="Q154" s="13" t="s">
        <v>45</v>
      </c>
      <c r="U154" s="38">
        <v>105</v>
      </c>
      <c r="V154" s="50" t="s">
        <v>47</v>
      </c>
      <c r="W154" s="112" t="s">
        <v>46</v>
      </c>
      <c r="X154" s="113">
        <v>100</v>
      </c>
      <c r="Z154" s="2">
        <f t="shared" si="1"/>
        <v>10594.764999999999</v>
      </c>
      <c r="AA154" s="94">
        <v>105</v>
      </c>
      <c r="AB154" s="90" t="s">
        <v>47</v>
      </c>
      <c r="AC154" s="216" t="s">
        <v>47</v>
      </c>
      <c r="AD154" s="90">
        <v>105</v>
      </c>
      <c r="AE154"/>
      <c r="AF154"/>
    </row>
    <row r="155" spans="1:35" hidden="1" x14ac:dyDescent="0.35">
      <c r="A155" s="1">
        <v>417964</v>
      </c>
      <c r="B155" s="1">
        <v>15</v>
      </c>
      <c r="C155" s="25">
        <v>42992.297858796293</v>
      </c>
      <c r="D155" s="1" t="s">
        <v>132</v>
      </c>
      <c r="E155" s="1">
        <v>2</v>
      </c>
      <c r="F155" s="1">
        <v>132</v>
      </c>
      <c r="G155" s="1">
        <v>7.5</v>
      </c>
      <c r="H155" s="1" t="s">
        <v>34</v>
      </c>
      <c r="I155" s="1" t="s">
        <v>133</v>
      </c>
      <c r="J155" s="1">
        <v>12234362</v>
      </c>
      <c r="K155" s="1">
        <v>1000</v>
      </c>
      <c r="L155" s="2">
        <v>11057.346666666666</v>
      </c>
      <c r="M155" s="2">
        <v>4464.7783333333336</v>
      </c>
      <c r="N155" s="2" t="s">
        <v>271</v>
      </c>
      <c r="O155" s="144">
        <v>95</v>
      </c>
      <c r="P155" s="13" t="s">
        <v>45</v>
      </c>
      <c r="Q155" s="13" t="s">
        <v>45</v>
      </c>
      <c r="U155" s="38">
        <v>105</v>
      </c>
      <c r="V155" s="50" t="s">
        <v>47</v>
      </c>
      <c r="W155" s="112" t="s">
        <v>46</v>
      </c>
      <c r="X155" s="113">
        <v>100</v>
      </c>
      <c r="Z155" s="2">
        <f t="shared" si="1"/>
        <v>10057.346666666666</v>
      </c>
      <c r="AA155" s="94">
        <v>105</v>
      </c>
      <c r="AB155" s="90" t="s">
        <v>47</v>
      </c>
      <c r="AC155" s="216" t="s">
        <v>47</v>
      </c>
      <c r="AD155" s="90">
        <v>105</v>
      </c>
      <c r="AE155"/>
      <c r="AF155"/>
    </row>
    <row r="156" spans="1:35" hidden="1" x14ac:dyDescent="0.35">
      <c r="A156" s="1">
        <v>417964</v>
      </c>
      <c r="B156" s="1">
        <v>16</v>
      </c>
      <c r="C156" s="25">
        <v>42992.282800925925</v>
      </c>
      <c r="D156" s="1" t="s">
        <v>132</v>
      </c>
      <c r="E156" s="1">
        <v>2</v>
      </c>
      <c r="F156" s="1">
        <v>132</v>
      </c>
      <c r="G156" s="1">
        <v>7.5</v>
      </c>
      <c r="H156" s="1" t="s">
        <v>34</v>
      </c>
      <c r="I156" s="1" t="s">
        <v>133</v>
      </c>
      <c r="J156" s="1">
        <v>12234362</v>
      </c>
      <c r="K156" s="1">
        <v>1000</v>
      </c>
      <c r="L156" s="2">
        <v>10707.238666666666</v>
      </c>
      <c r="M156" s="2">
        <v>4208.2423333333336</v>
      </c>
      <c r="N156" s="2" t="s">
        <v>271</v>
      </c>
      <c r="O156" s="144">
        <v>90</v>
      </c>
      <c r="P156" s="13" t="s">
        <v>45</v>
      </c>
      <c r="Q156" s="13" t="s">
        <v>45</v>
      </c>
      <c r="U156" s="38">
        <v>105</v>
      </c>
      <c r="V156" s="50" t="s">
        <v>47</v>
      </c>
      <c r="W156" s="112" t="s">
        <v>46</v>
      </c>
      <c r="X156" s="113">
        <v>90</v>
      </c>
      <c r="Z156" s="2">
        <f t="shared" si="1"/>
        <v>9707.2386666666662</v>
      </c>
      <c r="AA156" s="94">
        <v>105</v>
      </c>
      <c r="AB156" s="90" t="s">
        <v>47</v>
      </c>
      <c r="AC156" s="216" t="s">
        <v>47</v>
      </c>
      <c r="AD156" s="90">
        <v>105</v>
      </c>
      <c r="AE156"/>
      <c r="AF156"/>
    </row>
    <row r="157" spans="1:35" hidden="1" x14ac:dyDescent="0.35">
      <c r="A157" s="1">
        <v>409071</v>
      </c>
      <c r="B157" s="1">
        <v>6</v>
      </c>
      <c r="C157" s="25">
        <v>42992.532881944448</v>
      </c>
      <c r="D157" s="1" t="s">
        <v>134</v>
      </c>
      <c r="E157" s="1">
        <v>4</v>
      </c>
      <c r="F157" s="1">
        <v>160</v>
      </c>
      <c r="G157" s="1">
        <v>10</v>
      </c>
      <c r="H157" s="1" t="s">
        <v>63</v>
      </c>
      <c r="I157" s="1" t="s">
        <v>64</v>
      </c>
      <c r="J157" s="1">
        <v>12263802</v>
      </c>
      <c r="K157" s="1">
        <v>500</v>
      </c>
      <c r="L157" s="2">
        <v>6138.4551666666675</v>
      </c>
      <c r="M157" s="2">
        <v>2492.1488333333327</v>
      </c>
      <c r="N157" s="2" t="s">
        <v>271</v>
      </c>
      <c r="O157" s="144">
        <v>85</v>
      </c>
      <c r="P157" s="13" t="s">
        <v>47</v>
      </c>
      <c r="Q157" s="13" t="s">
        <v>45</v>
      </c>
      <c r="U157" s="38">
        <v>75</v>
      </c>
      <c r="V157" s="50" t="s">
        <v>46</v>
      </c>
      <c r="W157" s="112" t="s">
        <v>44</v>
      </c>
      <c r="X157" s="113">
        <v>100</v>
      </c>
      <c r="Z157" s="2">
        <f t="shared" si="1"/>
        <v>5138.4551666666675</v>
      </c>
      <c r="AA157" s="94">
        <v>90</v>
      </c>
      <c r="AB157" s="90" t="s">
        <v>46</v>
      </c>
      <c r="AC157" s="216" t="s">
        <v>45</v>
      </c>
      <c r="AD157" s="90">
        <v>90</v>
      </c>
      <c r="AE157"/>
      <c r="AF157"/>
    </row>
    <row r="158" spans="1:35" hidden="1" x14ac:dyDescent="0.35">
      <c r="A158" s="1">
        <v>409005</v>
      </c>
      <c r="B158" s="1">
        <v>21</v>
      </c>
      <c r="C158" s="25">
        <v>42992.545011574075</v>
      </c>
      <c r="D158" s="1" t="s">
        <v>135</v>
      </c>
      <c r="E158" s="1">
        <v>4</v>
      </c>
      <c r="F158" s="1">
        <v>160</v>
      </c>
      <c r="G158" s="1">
        <v>18.5</v>
      </c>
      <c r="H158" s="1" t="s">
        <v>63</v>
      </c>
      <c r="I158" s="1" t="s">
        <v>64</v>
      </c>
      <c r="J158" s="1">
        <v>12245652</v>
      </c>
      <c r="K158" s="1">
        <v>690</v>
      </c>
      <c r="L158" s="2">
        <v>6935.9733333333324</v>
      </c>
      <c r="M158" s="2">
        <v>2708.2193333333335</v>
      </c>
      <c r="N158" s="2" t="s">
        <v>271</v>
      </c>
      <c r="O158" s="144">
        <v>105</v>
      </c>
      <c r="P158" s="13" t="s">
        <v>47</v>
      </c>
      <c r="Q158" s="13" t="s">
        <v>46</v>
      </c>
      <c r="U158" s="38">
        <v>90</v>
      </c>
      <c r="V158" s="50" t="s">
        <v>46</v>
      </c>
      <c r="W158" s="112" t="s">
        <v>44</v>
      </c>
      <c r="X158" s="113">
        <v>105</v>
      </c>
      <c r="Z158" s="2">
        <f t="shared" ref="Z158:Z221" si="2">L158-1000</f>
        <v>5935.9733333333324</v>
      </c>
      <c r="AA158" s="94">
        <v>105</v>
      </c>
      <c r="AB158" s="90" t="s">
        <v>47</v>
      </c>
      <c r="AC158" s="216" t="s">
        <v>45</v>
      </c>
      <c r="AD158" s="90">
        <v>105</v>
      </c>
      <c r="AE158"/>
      <c r="AF158"/>
    </row>
    <row r="159" spans="1:35" hidden="1" x14ac:dyDescent="0.35">
      <c r="A159" s="1">
        <v>430597</v>
      </c>
      <c r="B159" s="1">
        <v>1</v>
      </c>
      <c r="C159" s="25">
        <v>42993.287175925929</v>
      </c>
      <c r="D159" s="1" t="s">
        <v>136</v>
      </c>
      <c r="E159" s="1">
        <v>4</v>
      </c>
      <c r="F159" s="1">
        <v>315</v>
      </c>
      <c r="G159" s="1">
        <v>160</v>
      </c>
      <c r="H159" s="1" t="s">
        <v>34</v>
      </c>
      <c r="I159" s="1" t="s">
        <v>131</v>
      </c>
      <c r="J159" s="1">
        <v>12111352</v>
      </c>
      <c r="K159" s="1">
        <v>690</v>
      </c>
      <c r="L159" s="2">
        <v>8680.0618333333332</v>
      </c>
      <c r="M159" s="2">
        <v>5121.8973333333333</v>
      </c>
      <c r="N159" s="2" t="s">
        <v>271</v>
      </c>
      <c r="O159" s="144">
        <v>105</v>
      </c>
      <c r="P159" s="13" t="s">
        <v>47</v>
      </c>
      <c r="Q159" s="13" t="s">
        <v>47</v>
      </c>
      <c r="U159" s="38">
        <v>90</v>
      </c>
      <c r="V159" s="50" t="s">
        <v>47</v>
      </c>
      <c r="W159" s="112" t="s">
        <v>47</v>
      </c>
      <c r="X159" s="113">
        <v>85</v>
      </c>
      <c r="Z159" s="2">
        <f t="shared" si="2"/>
        <v>7680.0618333333332</v>
      </c>
      <c r="AA159" s="94">
        <v>105</v>
      </c>
      <c r="AB159" s="90" t="s">
        <v>47</v>
      </c>
      <c r="AC159" s="216" t="s">
        <v>47</v>
      </c>
      <c r="AD159" s="90">
        <v>75</v>
      </c>
      <c r="AE159" s="55" t="s">
        <v>155</v>
      </c>
      <c r="AF159" s="55" t="s">
        <v>156</v>
      </c>
      <c r="AG159" t="s">
        <v>160</v>
      </c>
      <c r="AH159" t="s">
        <v>161</v>
      </c>
      <c r="AI159" t="s">
        <v>162</v>
      </c>
    </row>
    <row r="160" spans="1:35" hidden="1" x14ac:dyDescent="0.35">
      <c r="A160" s="1">
        <v>429878</v>
      </c>
      <c r="B160" s="1">
        <v>2</v>
      </c>
      <c r="C160" s="25">
        <v>42993.390231481484</v>
      </c>
      <c r="D160" s="1" t="s">
        <v>137</v>
      </c>
      <c r="E160" s="1">
        <v>2</v>
      </c>
      <c r="F160" s="1">
        <v>200</v>
      </c>
      <c r="G160" s="1">
        <v>25</v>
      </c>
      <c r="H160" s="1" t="s">
        <v>55</v>
      </c>
      <c r="I160" s="1" t="s">
        <v>138</v>
      </c>
      <c r="J160" s="1">
        <v>12329162</v>
      </c>
      <c r="K160" s="1">
        <v>690</v>
      </c>
      <c r="L160" s="2">
        <v>11281.305</v>
      </c>
      <c r="M160" s="2">
        <v>4992.5264999999999</v>
      </c>
      <c r="N160" s="2" t="s">
        <v>271</v>
      </c>
      <c r="O160" s="144">
        <v>105</v>
      </c>
      <c r="P160" s="13" t="s">
        <v>47</v>
      </c>
      <c r="Q160" s="13" t="s">
        <v>47</v>
      </c>
      <c r="T160" s="118" t="s">
        <v>140</v>
      </c>
      <c r="U160" s="38">
        <v>105</v>
      </c>
      <c r="V160" s="50" t="s">
        <v>47</v>
      </c>
      <c r="W160" s="112" t="s">
        <v>47</v>
      </c>
      <c r="X160" s="113">
        <v>85</v>
      </c>
      <c r="Z160" s="2">
        <f t="shared" si="2"/>
        <v>10281.305</v>
      </c>
      <c r="AA160" s="94">
        <v>105</v>
      </c>
      <c r="AB160" s="90" t="s">
        <v>47</v>
      </c>
      <c r="AC160" s="216" t="s">
        <v>47</v>
      </c>
      <c r="AD160" s="90">
        <v>105</v>
      </c>
      <c r="AE160" s="55" t="s">
        <v>163</v>
      </c>
      <c r="AF160" s="55" t="s">
        <v>156</v>
      </c>
      <c r="AG160" t="s">
        <v>164</v>
      </c>
      <c r="AH160" t="s">
        <v>165</v>
      </c>
      <c r="AI160" t="s">
        <v>166</v>
      </c>
    </row>
    <row r="161" spans="1:35" hidden="1" x14ac:dyDescent="0.35">
      <c r="A161" s="1">
        <v>429878</v>
      </c>
      <c r="B161" s="1">
        <v>2</v>
      </c>
      <c r="C161" s="25">
        <v>42993.410787037035</v>
      </c>
      <c r="D161" s="1" t="s">
        <v>137</v>
      </c>
      <c r="E161" s="1">
        <v>2</v>
      </c>
      <c r="F161" s="1">
        <v>200</v>
      </c>
      <c r="G161" s="1">
        <v>25</v>
      </c>
      <c r="H161" s="1" t="s">
        <v>55</v>
      </c>
      <c r="I161" s="1" t="s">
        <v>138</v>
      </c>
      <c r="J161" s="1">
        <v>12329162</v>
      </c>
      <c r="K161" s="1">
        <v>690</v>
      </c>
      <c r="L161" s="2">
        <v>9701.0311666666657</v>
      </c>
      <c r="M161" s="2">
        <v>4803.0936666666666</v>
      </c>
      <c r="N161" s="2" t="s">
        <v>271</v>
      </c>
      <c r="O161" s="144">
        <v>105</v>
      </c>
      <c r="P161" s="13" t="s">
        <v>47</v>
      </c>
      <c r="Q161" s="13" t="s">
        <v>47</v>
      </c>
      <c r="T161" s="33" t="s">
        <v>139</v>
      </c>
      <c r="U161" s="38">
        <v>105</v>
      </c>
      <c r="V161" s="50" t="s">
        <v>47</v>
      </c>
      <c r="W161" s="112" t="s">
        <v>47</v>
      </c>
      <c r="X161" s="113">
        <v>80</v>
      </c>
      <c r="Z161" s="2">
        <f t="shared" si="2"/>
        <v>8701.0311666666657</v>
      </c>
      <c r="AA161" s="94">
        <v>105</v>
      </c>
      <c r="AB161" s="90" t="s">
        <v>47</v>
      </c>
      <c r="AC161" s="216" t="s">
        <v>47</v>
      </c>
      <c r="AD161" s="90">
        <v>90</v>
      </c>
      <c r="AE161" s="55" t="s">
        <v>163</v>
      </c>
      <c r="AF161" s="55" t="s">
        <v>156</v>
      </c>
      <c r="AG161" t="s">
        <v>164</v>
      </c>
      <c r="AH161" t="s">
        <v>165</v>
      </c>
      <c r="AI161" t="s">
        <v>166</v>
      </c>
    </row>
    <row r="162" spans="1:35" hidden="1" x14ac:dyDescent="0.35">
      <c r="A162" s="1">
        <v>425467</v>
      </c>
      <c r="B162" s="1">
        <v>1</v>
      </c>
      <c r="C162" s="25">
        <v>42996.308842592596</v>
      </c>
      <c r="D162" s="1" t="s">
        <v>141</v>
      </c>
      <c r="E162" s="1">
        <v>4</v>
      </c>
      <c r="F162" s="1">
        <v>280</v>
      </c>
      <c r="G162" s="1">
        <v>75</v>
      </c>
      <c r="H162" s="1" t="s">
        <v>34</v>
      </c>
      <c r="I162" s="1" t="s">
        <v>131</v>
      </c>
      <c r="J162" s="1">
        <v>12288892</v>
      </c>
      <c r="K162" s="1">
        <v>480</v>
      </c>
      <c r="L162" s="2">
        <v>8953.4800000000014</v>
      </c>
      <c r="M162" s="2">
        <v>5482.1844999999994</v>
      </c>
      <c r="N162" s="2" t="s">
        <v>271</v>
      </c>
      <c r="O162" s="144">
        <v>105</v>
      </c>
      <c r="P162" s="13" t="s">
        <v>47</v>
      </c>
      <c r="Q162" s="13" t="s">
        <v>47</v>
      </c>
      <c r="U162" s="38">
        <v>95</v>
      </c>
      <c r="V162" s="50" t="s">
        <v>47</v>
      </c>
      <c r="W162" s="112" t="s">
        <v>47</v>
      </c>
      <c r="X162" s="113">
        <v>95</v>
      </c>
      <c r="Z162" s="2">
        <f t="shared" si="2"/>
        <v>7953.4800000000014</v>
      </c>
      <c r="AA162" s="94">
        <v>105</v>
      </c>
      <c r="AB162" s="90" t="s">
        <v>47</v>
      </c>
      <c r="AC162" s="216" t="s">
        <v>47</v>
      </c>
      <c r="AD162" s="90">
        <v>80</v>
      </c>
      <c r="AE162" s="55" t="s">
        <v>155</v>
      </c>
      <c r="AF162" s="55" t="s">
        <v>156</v>
      </c>
      <c r="AG162" t="s">
        <v>157</v>
      </c>
      <c r="AH162" t="s">
        <v>158</v>
      </c>
      <c r="AI162" t="s">
        <v>159</v>
      </c>
    </row>
    <row r="163" spans="1:35" hidden="1" x14ac:dyDescent="0.35">
      <c r="A163" s="1">
        <v>425580</v>
      </c>
      <c r="B163" s="1">
        <v>2</v>
      </c>
      <c r="C163" s="25">
        <v>42996.332650462966</v>
      </c>
      <c r="D163" s="1" t="s">
        <v>66</v>
      </c>
      <c r="E163" s="1">
        <v>4</v>
      </c>
      <c r="F163" s="1">
        <v>250</v>
      </c>
      <c r="G163" s="1">
        <v>75</v>
      </c>
      <c r="H163" s="1" t="s">
        <v>34</v>
      </c>
      <c r="I163" s="1" t="s">
        <v>72</v>
      </c>
      <c r="J163" s="1">
        <v>12330672</v>
      </c>
      <c r="K163" s="1">
        <v>1000</v>
      </c>
      <c r="L163" s="2">
        <v>9569.8784999999989</v>
      </c>
      <c r="M163" s="2">
        <v>5188.7459999999992</v>
      </c>
      <c r="N163" s="2" t="s">
        <v>271</v>
      </c>
      <c r="O163" s="144">
        <v>100</v>
      </c>
      <c r="P163" s="13" t="s">
        <v>45</v>
      </c>
      <c r="Q163" s="13" t="s">
        <v>45</v>
      </c>
      <c r="U163" s="38">
        <v>100</v>
      </c>
      <c r="V163" s="50" t="s">
        <v>47</v>
      </c>
      <c r="W163" s="112" t="s">
        <v>47</v>
      </c>
      <c r="X163" s="113">
        <v>90</v>
      </c>
      <c r="Z163" s="2">
        <f t="shared" si="2"/>
        <v>8569.8784999999989</v>
      </c>
      <c r="AA163" s="94">
        <v>105</v>
      </c>
      <c r="AB163" s="90" t="s">
        <v>47</v>
      </c>
      <c r="AC163" s="216" t="s">
        <v>47</v>
      </c>
      <c r="AD163" s="90">
        <v>90</v>
      </c>
      <c r="AE163" s="55" t="s">
        <v>155</v>
      </c>
      <c r="AF163" s="55" t="s">
        <v>156</v>
      </c>
      <c r="AG163" t="s">
        <v>160</v>
      </c>
      <c r="AH163" t="s">
        <v>161</v>
      </c>
      <c r="AI163" t="s">
        <v>162</v>
      </c>
    </row>
    <row r="164" spans="1:35" x14ac:dyDescent="0.35">
      <c r="A164" s="1">
        <v>425960</v>
      </c>
      <c r="B164" s="1">
        <v>2</v>
      </c>
      <c r="C164" s="25">
        <v>42997.534108796295</v>
      </c>
      <c r="D164" s="1" t="s">
        <v>142</v>
      </c>
      <c r="E164" s="1">
        <v>4</v>
      </c>
      <c r="F164" s="1">
        <v>315</v>
      </c>
      <c r="G164" s="1">
        <v>110</v>
      </c>
      <c r="H164" s="1" t="s">
        <v>63</v>
      </c>
      <c r="I164" s="1" t="s">
        <v>64</v>
      </c>
      <c r="J164" s="1">
        <v>12332772</v>
      </c>
      <c r="K164" s="1">
        <v>400</v>
      </c>
      <c r="L164" s="2">
        <v>6765.8824999999997</v>
      </c>
      <c r="M164" s="2">
        <v>3146.298666666667</v>
      </c>
      <c r="N164" s="2" t="s">
        <v>271</v>
      </c>
      <c r="O164" s="144">
        <v>95</v>
      </c>
      <c r="P164" s="13" t="s">
        <v>47</v>
      </c>
      <c r="Q164" s="13" t="s">
        <v>47</v>
      </c>
      <c r="U164" s="38">
        <v>85</v>
      </c>
      <c r="V164" s="50" t="s">
        <v>46</v>
      </c>
      <c r="W164" s="112" t="s">
        <v>45</v>
      </c>
      <c r="X164" s="113">
        <v>90</v>
      </c>
      <c r="Z164" s="2">
        <f t="shared" si="2"/>
        <v>5765.8824999999997</v>
      </c>
      <c r="AA164" s="94">
        <v>105</v>
      </c>
      <c r="AB164" s="90" t="s">
        <v>47</v>
      </c>
      <c r="AC164" s="216" t="s">
        <v>45</v>
      </c>
      <c r="AD164" s="90">
        <v>100</v>
      </c>
      <c r="AE164"/>
      <c r="AF164"/>
    </row>
    <row r="165" spans="1:35" x14ac:dyDescent="0.35">
      <c r="A165" s="1">
        <v>425960</v>
      </c>
      <c r="B165" s="1">
        <v>4</v>
      </c>
      <c r="C165" s="25">
        <v>42997.575104166666</v>
      </c>
      <c r="D165" s="1" t="s">
        <v>142</v>
      </c>
      <c r="E165" s="1">
        <v>4</v>
      </c>
      <c r="F165" s="1">
        <v>315</v>
      </c>
      <c r="G165" s="1">
        <v>110</v>
      </c>
      <c r="H165" s="1" t="s">
        <v>63</v>
      </c>
      <c r="I165" s="1" t="s">
        <v>64</v>
      </c>
      <c r="J165" s="1">
        <v>12332772</v>
      </c>
      <c r="K165" s="1">
        <v>400</v>
      </c>
      <c r="L165" s="2">
        <v>7200.7381666666661</v>
      </c>
      <c r="M165" s="2">
        <v>3037.203</v>
      </c>
      <c r="N165" s="2" t="s">
        <v>271</v>
      </c>
      <c r="O165" s="144">
        <v>90</v>
      </c>
      <c r="P165" s="13" t="s">
        <v>47</v>
      </c>
      <c r="Q165" s="13" t="s">
        <v>47</v>
      </c>
      <c r="U165" s="38">
        <v>95</v>
      </c>
      <c r="V165" s="50" t="s">
        <v>46</v>
      </c>
      <c r="W165" s="112" t="s">
        <v>45</v>
      </c>
      <c r="X165" s="113">
        <v>90</v>
      </c>
      <c r="Z165" s="2">
        <f t="shared" si="2"/>
        <v>6200.7381666666661</v>
      </c>
      <c r="AA165" s="94">
        <v>105</v>
      </c>
      <c r="AB165" s="90" t="s">
        <v>47</v>
      </c>
      <c r="AC165" s="216" t="s">
        <v>46</v>
      </c>
      <c r="AD165" s="90">
        <v>75</v>
      </c>
      <c r="AE165"/>
      <c r="AF165"/>
    </row>
    <row r="166" spans="1:35" hidden="1" x14ac:dyDescent="0.35">
      <c r="A166" s="1">
        <v>430593</v>
      </c>
      <c r="B166" s="1">
        <v>1</v>
      </c>
      <c r="C166" s="25">
        <v>42997.602812500001</v>
      </c>
      <c r="D166" s="1" t="s">
        <v>143</v>
      </c>
      <c r="E166" s="1">
        <v>4</v>
      </c>
      <c r="F166" s="1">
        <v>132</v>
      </c>
      <c r="G166" s="1">
        <v>6.8</v>
      </c>
      <c r="H166" s="1" t="s">
        <v>63</v>
      </c>
      <c r="I166" s="1" t="s">
        <v>64</v>
      </c>
      <c r="J166" s="1">
        <v>12332112</v>
      </c>
      <c r="K166" s="1">
        <v>690</v>
      </c>
      <c r="L166" s="2">
        <v>6716.3398333333344</v>
      </c>
      <c r="M166" s="2">
        <v>2866.1790000000001</v>
      </c>
      <c r="N166" s="2" t="s">
        <v>271</v>
      </c>
      <c r="O166" s="144">
        <v>85</v>
      </c>
      <c r="P166" s="13" t="s">
        <v>47</v>
      </c>
      <c r="Q166" s="13" t="s">
        <v>47</v>
      </c>
      <c r="U166" s="38">
        <v>85</v>
      </c>
      <c r="V166" s="50" t="s">
        <v>46</v>
      </c>
      <c r="W166" s="112" t="s">
        <v>45</v>
      </c>
      <c r="X166" s="113">
        <v>80</v>
      </c>
      <c r="Z166" s="2">
        <f t="shared" si="2"/>
        <v>5716.3398333333344</v>
      </c>
      <c r="AA166" s="94">
        <v>105</v>
      </c>
      <c r="AB166" s="90" t="s">
        <v>47</v>
      </c>
      <c r="AC166" s="216" t="s">
        <v>45</v>
      </c>
      <c r="AD166" s="90">
        <v>100</v>
      </c>
      <c r="AE166"/>
      <c r="AF166"/>
    </row>
    <row r="167" spans="1:35" hidden="1" x14ac:dyDescent="0.35">
      <c r="A167" s="1">
        <v>198938</v>
      </c>
      <c r="B167" s="1">
        <v>9</v>
      </c>
      <c r="C167" s="25">
        <v>42998.564039351855</v>
      </c>
      <c r="D167" s="1" t="s">
        <v>144</v>
      </c>
      <c r="E167" s="1">
        <v>6</v>
      </c>
      <c r="F167" s="1">
        <v>225</v>
      </c>
      <c r="G167" s="1">
        <v>30</v>
      </c>
      <c r="H167" s="1" t="s">
        <v>63</v>
      </c>
      <c r="I167" s="1" t="s">
        <v>64</v>
      </c>
      <c r="J167" s="1">
        <v>12231762</v>
      </c>
      <c r="K167" s="1">
        <v>690</v>
      </c>
      <c r="L167" s="2">
        <v>7501.8964999999998</v>
      </c>
      <c r="M167" s="2">
        <v>3521.6013333333335</v>
      </c>
      <c r="N167" s="2" t="s">
        <v>271</v>
      </c>
      <c r="O167" s="144">
        <v>105</v>
      </c>
      <c r="P167" s="13" t="s">
        <v>47</v>
      </c>
      <c r="Q167" s="13" t="s">
        <v>47</v>
      </c>
      <c r="U167" s="38">
        <v>100</v>
      </c>
      <c r="V167" s="50" t="s">
        <v>46</v>
      </c>
      <c r="W167" s="112" t="s">
        <v>45</v>
      </c>
      <c r="X167" s="113">
        <v>105</v>
      </c>
      <c r="Z167" s="2">
        <f t="shared" si="2"/>
        <v>6501.8964999999998</v>
      </c>
      <c r="AA167" s="94">
        <v>105</v>
      </c>
      <c r="AB167" s="90" t="s">
        <v>47</v>
      </c>
      <c r="AC167" s="216" t="s">
        <v>46</v>
      </c>
      <c r="AD167" s="90">
        <v>80</v>
      </c>
      <c r="AE167"/>
      <c r="AF167"/>
    </row>
    <row r="168" spans="1:35" hidden="1" x14ac:dyDescent="0.35">
      <c r="A168" s="1">
        <v>198938</v>
      </c>
      <c r="B168" s="1">
        <v>10</v>
      </c>
      <c r="C168" s="25">
        <v>42998.552442129629</v>
      </c>
      <c r="D168" s="1" t="s">
        <v>144</v>
      </c>
      <c r="E168" s="1">
        <v>6</v>
      </c>
      <c r="F168" s="1">
        <v>225</v>
      </c>
      <c r="G168" s="1">
        <v>30</v>
      </c>
      <c r="H168" s="1" t="s">
        <v>63</v>
      </c>
      <c r="I168" s="1" t="s">
        <v>64</v>
      </c>
      <c r="J168" s="1">
        <v>12231762</v>
      </c>
      <c r="K168" s="1">
        <v>690</v>
      </c>
      <c r="L168" s="2">
        <v>7291.9340000000002</v>
      </c>
      <c r="M168" s="2">
        <v>3549.7660000000001</v>
      </c>
      <c r="N168" s="2" t="s">
        <v>271</v>
      </c>
      <c r="O168" s="144">
        <v>105</v>
      </c>
      <c r="P168" s="13" t="s">
        <v>47</v>
      </c>
      <c r="Q168" s="13" t="s">
        <v>47</v>
      </c>
      <c r="U168" s="38">
        <v>95</v>
      </c>
      <c r="V168" s="50" t="s">
        <v>46</v>
      </c>
      <c r="W168" s="112" t="s">
        <v>45</v>
      </c>
      <c r="X168" s="113">
        <v>105</v>
      </c>
      <c r="Z168" s="2">
        <f t="shared" si="2"/>
        <v>6291.9340000000002</v>
      </c>
      <c r="AA168" s="94">
        <v>105</v>
      </c>
      <c r="AB168" s="90" t="s">
        <v>47</v>
      </c>
      <c r="AC168" s="216" t="s">
        <v>46</v>
      </c>
      <c r="AD168" s="90">
        <v>80</v>
      </c>
      <c r="AE168"/>
      <c r="AF168"/>
    </row>
    <row r="169" spans="1:35" hidden="1" x14ac:dyDescent="0.35">
      <c r="A169" s="1">
        <v>430620</v>
      </c>
      <c r="B169" s="1">
        <v>1</v>
      </c>
      <c r="C169" s="25">
        <v>42999.309108796297</v>
      </c>
      <c r="D169" s="1" t="s">
        <v>145</v>
      </c>
      <c r="E169" s="1">
        <v>2</v>
      </c>
      <c r="F169" s="1">
        <v>132</v>
      </c>
      <c r="G169" s="1">
        <v>7.5</v>
      </c>
      <c r="H169" s="1" t="s">
        <v>63</v>
      </c>
      <c r="I169" s="1" t="s">
        <v>64</v>
      </c>
      <c r="J169" s="1">
        <v>12269522</v>
      </c>
      <c r="K169" s="1">
        <v>500</v>
      </c>
      <c r="L169" s="2">
        <v>7442.7676666666666</v>
      </c>
      <c r="M169" s="2">
        <v>2768.1116666666662</v>
      </c>
      <c r="N169" s="2" t="s">
        <v>271</v>
      </c>
      <c r="O169" s="144">
        <v>80</v>
      </c>
      <c r="P169" s="13" t="s">
        <v>47</v>
      </c>
      <c r="Q169" s="13" t="s">
        <v>46</v>
      </c>
      <c r="U169" s="38">
        <v>95</v>
      </c>
      <c r="V169" s="50" t="s">
        <v>46</v>
      </c>
      <c r="W169" s="112" t="s">
        <v>44</v>
      </c>
      <c r="X169" s="113">
        <v>105</v>
      </c>
      <c r="Z169" s="2">
        <f t="shared" si="2"/>
        <v>6442.7676666666666</v>
      </c>
      <c r="AA169" s="94">
        <v>90</v>
      </c>
      <c r="AB169" s="90" t="s">
        <v>47</v>
      </c>
      <c r="AC169" s="216" t="s">
        <v>46</v>
      </c>
      <c r="AD169" s="90">
        <v>80</v>
      </c>
      <c r="AE169"/>
      <c r="AF169"/>
    </row>
    <row r="170" spans="1:35" x14ac:dyDescent="0.35">
      <c r="A170" s="1">
        <v>421396</v>
      </c>
      <c r="B170" s="1">
        <v>12</v>
      </c>
      <c r="C170" s="25">
        <v>42999.401122685187</v>
      </c>
      <c r="D170" s="1" t="s">
        <v>146</v>
      </c>
      <c r="E170" s="1">
        <v>4</v>
      </c>
      <c r="F170" s="1">
        <v>225</v>
      </c>
      <c r="G170" s="1">
        <v>44.3</v>
      </c>
      <c r="H170" s="1" t="s">
        <v>34</v>
      </c>
      <c r="I170" s="1" t="s">
        <v>131</v>
      </c>
      <c r="J170" s="1">
        <v>12279722</v>
      </c>
      <c r="K170" s="1">
        <v>400</v>
      </c>
      <c r="L170" s="2">
        <v>10185.939</v>
      </c>
      <c r="M170" s="2">
        <v>4897.8525</v>
      </c>
      <c r="N170" s="2" t="s">
        <v>271</v>
      </c>
      <c r="O170" s="144">
        <v>105</v>
      </c>
      <c r="P170" s="13" t="s">
        <v>47</v>
      </c>
      <c r="Q170" s="13" t="s">
        <v>47</v>
      </c>
      <c r="U170" s="38">
        <v>105</v>
      </c>
      <c r="V170" s="50" t="s">
        <v>47</v>
      </c>
      <c r="W170" s="112" t="s">
        <v>47</v>
      </c>
      <c r="X170" s="113">
        <v>80</v>
      </c>
      <c r="Z170" s="2">
        <f t="shared" si="2"/>
        <v>9185.9390000000003</v>
      </c>
      <c r="AA170" s="94">
        <v>105</v>
      </c>
      <c r="AB170" s="90" t="s">
        <v>47</v>
      </c>
      <c r="AC170" s="216" t="s">
        <v>47</v>
      </c>
      <c r="AD170" s="90">
        <v>95</v>
      </c>
      <c r="AE170" s="55" t="s">
        <v>155</v>
      </c>
      <c r="AF170" s="55" t="s">
        <v>156</v>
      </c>
      <c r="AG170" t="s">
        <v>157</v>
      </c>
      <c r="AH170" t="s">
        <v>158</v>
      </c>
      <c r="AI170" t="s">
        <v>159</v>
      </c>
    </row>
    <row r="171" spans="1:35" x14ac:dyDescent="0.35">
      <c r="A171" s="1">
        <v>421396</v>
      </c>
      <c r="B171" s="1">
        <v>13</v>
      </c>
      <c r="C171" s="25">
        <v>42999.38548611111</v>
      </c>
      <c r="D171" s="1" t="s">
        <v>146</v>
      </c>
      <c r="E171" s="1">
        <v>4</v>
      </c>
      <c r="F171" s="1">
        <v>225</v>
      </c>
      <c r="G171" s="1">
        <v>44.3</v>
      </c>
      <c r="H171" s="1" t="s">
        <v>34</v>
      </c>
      <c r="I171" s="1" t="s">
        <v>131</v>
      </c>
      <c r="J171" s="1">
        <v>12279722</v>
      </c>
      <c r="K171" s="1">
        <v>400</v>
      </c>
      <c r="L171" s="2">
        <v>9774.3256666666675</v>
      </c>
      <c r="M171" s="2">
        <v>4515.7631666666666</v>
      </c>
      <c r="N171" s="2" t="s">
        <v>271</v>
      </c>
      <c r="O171" s="144">
        <v>105</v>
      </c>
      <c r="P171" s="13" t="s">
        <v>47</v>
      </c>
      <c r="Q171" s="13" t="s">
        <v>47</v>
      </c>
      <c r="U171" s="38">
        <v>105</v>
      </c>
      <c r="V171" s="50" t="s">
        <v>47</v>
      </c>
      <c r="W171" s="112" t="s">
        <v>46</v>
      </c>
      <c r="X171" s="113">
        <v>100</v>
      </c>
      <c r="Z171" s="2">
        <f t="shared" si="2"/>
        <v>8774.3256666666675</v>
      </c>
      <c r="AA171" s="94">
        <v>105</v>
      </c>
      <c r="AB171" s="90" t="s">
        <v>47</v>
      </c>
      <c r="AC171" s="216" t="s">
        <v>47</v>
      </c>
      <c r="AD171" s="90">
        <v>90</v>
      </c>
      <c r="AE171" s="55" t="s">
        <v>155</v>
      </c>
      <c r="AF171" s="55" t="s">
        <v>156</v>
      </c>
      <c r="AG171" t="s">
        <v>157</v>
      </c>
      <c r="AH171" t="s">
        <v>158</v>
      </c>
      <c r="AI171" t="s">
        <v>159</v>
      </c>
    </row>
    <row r="172" spans="1:35" hidden="1" x14ac:dyDescent="0.35">
      <c r="A172" s="1">
        <v>412328</v>
      </c>
      <c r="B172" s="1">
        <v>1</v>
      </c>
      <c r="C172" s="25">
        <v>42999.430798611109</v>
      </c>
      <c r="D172" s="1" t="s">
        <v>147</v>
      </c>
      <c r="E172" s="1">
        <v>4</v>
      </c>
      <c r="F172" s="1">
        <v>225</v>
      </c>
      <c r="G172" s="1">
        <v>55</v>
      </c>
      <c r="H172" s="1" t="s">
        <v>34</v>
      </c>
      <c r="I172" s="1" t="s">
        <v>131</v>
      </c>
      <c r="J172" s="1">
        <v>12075592</v>
      </c>
      <c r="K172" s="1">
        <v>690</v>
      </c>
      <c r="L172" s="2">
        <v>11084.410000000002</v>
      </c>
      <c r="M172" s="2">
        <v>5649.0516666666663</v>
      </c>
      <c r="N172" s="2" t="s">
        <v>271</v>
      </c>
      <c r="O172" s="144">
        <v>105</v>
      </c>
      <c r="P172" s="13" t="s">
        <v>47</v>
      </c>
      <c r="Q172" s="13" t="s">
        <v>47</v>
      </c>
      <c r="U172" s="38">
        <v>105</v>
      </c>
      <c r="V172" s="50" t="s">
        <v>47</v>
      </c>
      <c r="W172" s="112" t="s">
        <v>47</v>
      </c>
      <c r="X172" s="113">
        <v>100</v>
      </c>
      <c r="Z172" s="2">
        <f t="shared" si="2"/>
        <v>10084.410000000002</v>
      </c>
      <c r="AA172" s="94">
        <v>105</v>
      </c>
      <c r="AB172" s="90" t="s">
        <v>47</v>
      </c>
      <c r="AC172" s="216" t="s">
        <v>47</v>
      </c>
      <c r="AD172" s="90">
        <v>105</v>
      </c>
      <c r="AE172" s="55" t="s">
        <v>155</v>
      </c>
      <c r="AF172" s="55" t="s">
        <v>156</v>
      </c>
      <c r="AG172" t="s">
        <v>157</v>
      </c>
      <c r="AH172" t="s">
        <v>158</v>
      </c>
      <c r="AI172" t="s">
        <v>159</v>
      </c>
    </row>
    <row r="173" spans="1:35" hidden="1" x14ac:dyDescent="0.35">
      <c r="A173" s="1">
        <v>171122</v>
      </c>
      <c r="B173" s="1">
        <v>1</v>
      </c>
      <c r="C173" s="25">
        <v>42999.332743055558</v>
      </c>
      <c r="D173" s="1" t="s">
        <v>148</v>
      </c>
      <c r="E173" s="1">
        <v>8</v>
      </c>
      <c r="F173" s="1">
        <v>315</v>
      </c>
      <c r="G173" s="1">
        <v>37.4</v>
      </c>
      <c r="H173" s="1" t="s">
        <v>55</v>
      </c>
      <c r="I173" s="1" t="s">
        <v>138</v>
      </c>
      <c r="J173" s="1">
        <v>12184902</v>
      </c>
      <c r="K173" s="1">
        <v>660</v>
      </c>
      <c r="L173" s="2">
        <v>10721.915999999999</v>
      </c>
      <c r="M173" s="2">
        <v>5276.2091666666665</v>
      </c>
      <c r="N173" s="2" t="s">
        <v>271</v>
      </c>
      <c r="O173" s="144">
        <v>95</v>
      </c>
      <c r="P173" s="13" t="s">
        <v>47</v>
      </c>
      <c r="Q173" s="13" t="s">
        <v>47</v>
      </c>
      <c r="U173" s="38">
        <v>105</v>
      </c>
      <c r="V173" s="50" t="s">
        <v>47</v>
      </c>
      <c r="W173" s="112" t="s">
        <v>47</v>
      </c>
      <c r="X173" s="113">
        <v>90</v>
      </c>
      <c r="Z173" s="2">
        <f t="shared" si="2"/>
        <v>9721.9159999999993</v>
      </c>
      <c r="AA173" s="94">
        <v>105</v>
      </c>
      <c r="AB173" s="90" t="s">
        <v>47</v>
      </c>
      <c r="AC173" s="216" t="s">
        <v>47</v>
      </c>
      <c r="AD173" s="90">
        <v>105</v>
      </c>
      <c r="AE173" s="55" t="s">
        <v>163</v>
      </c>
      <c r="AF173" s="55" t="s">
        <v>156</v>
      </c>
      <c r="AG173" t="s">
        <v>167</v>
      </c>
      <c r="AH173" t="s">
        <v>169</v>
      </c>
    </row>
    <row r="174" spans="1:35" hidden="1" x14ac:dyDescent="0.35">
      <c r="A174" s="1">
        <v>430720</v>
      </c>
      <c r="B174" s="1">
        <v>1</v>
      </c>
      <c r="C174" s="25">
        <v>42999.509375000001</v>
      </c>
      <c r="D174" s="1" t="s">
        <v>149</v>
      </c>
      <c r="E174" s="1">
        <v>2</v>
      </c>
      <c r="F174" s="1">
        <v>225</v>
      </c>
      <c r="G174" s="1">
        <v>55</v>
      </c>
      <c r="H174" s="1" t="s">
        <v>34</v>
      </c>
      <c r="I174" s="1" t="s">
        <v>131</v>
      </c>
      <c r="J174" s="1">
        <v>12287762</v>
      </c>
      <c r="K174" s="1">
        <v>500</v>
      </c>
      <c r="L174" s="2">
        <v>9964.5248333333348</v>
      </c>
      <c r="M174" s="2">
        <v>4361.0271666666667</v>
      </c>
      <c r="N174" s="2" t="s">
        <v>271</v>
      </c>
      <c r="O174" s="144">
        <v>105</v>
      </c>
      <c r="P174" s="13" t="s">
        <v>47</v>
      </c>
      <c r="Q174" s="13" t="s">
        <v>47</v>
      </c>
      <c r="U174" s="38">
        <v>105</v>
      </c>
      <c r="V174" s="50" t="s">
        <v>47</v>
      </c>
      <c r="W174" s="112" t="s">
        <v>46</v>
      </c>
      <c r="X174" s="113">
        <v>95</v>
      </c>
      <c r="Z174" s="2">
        <f t="shared" si="2"/>
        <v>8964.5248333333348</v>
      </c>
      <c r="AA174" s="94">
        <v>105</v>
      </c>
      <c r="AB174" s="90" t="s">
        <v>47</v>
      </c>
      <c r="AC174" s="216" t="s">
        <v>47</v>
      </c>
      <c r="AD174" s="90">
        <v>95</v>
      </c>
      <c r="AE174" s="55" t="s">
        <v>155</v>
      </c>
      <c r="AF174" s="55" t="s">
        <v>156</v>
      </c>
      <c r="AG174" t="s">
        <v>157</v>
      </c>
      <c r="AH174" t="s">
        <v>158</v>
      </c>
      <c r="AI174" t="s">
        <v>159</v>
      </c>
    </row>
    <row r="175" spans="1:35" hidden="1" x14ac:dyDescent="0.35">
      <c r="A175" s="1">
        <v>407347</v>
      </c>
      <c r="B175" s="1">
        <v>20</v>
      </c>
      <c r="C175" s="25">
        <v>43000.322430555556</v>
      </c>
      <c r="D175" s="1" t="s">
        <v>150</v>
      </c>
      <c r="E175" s="1">
        <v>4</v>
      </c>
      <c r="F175" s="1">
        <v>280</v>
      </c>
      <c r="G175" s="1">
        <v>90</v>
      </c>
      <c r="H175" s="1" t="s">
        <v>34</v>
      </c>
      <c r="I175" s="1" t="s">
        <v>131</v>
      </c>
      <c r="J175" s="1">
        <v>12060462</v>
      </c>
      <c r="K175" s="1">
        <v>1000</v>
      </c>
      <c r="L175" s="2">
        <v>11805.546666666667</v>
      </c>
      <c r="M175" s="2">
        <v>6065.583333333333</v>
      </c>
      <c r="N175" s="2" t="s">
        <v>271</v>
      </c>
      <c r="O175" s="144">
        <v>105</v>
      </c>
      <c r="P175" s="13" t="s">
        <v>45</v>
      </c>
      <c r="Q175" s="13" t="s">
        <v>45</v>
      </c>
      <c r="U175" s="38">
        <v>105</v>
      </c>
      <c r="V175" s="50" t="s">
        <v>47</v>
      </c>
      <c r="W175" s="112" t="s">
        <v>47</v>
      </c>
      <c r="X175" s="113">
        <v>105</v>
      </c>
      <c r="Z175" s="2">
        <f t="shared" si="2"/>
        <v>10805.546666666667</v>
      </c>
      <c r="AA175" s="94">
        <v>105</v>
      </c>
      <c r="AB175" s="90" t="s">
        <v>47</v>
      </c>
      <c r="AC175" s="216" t="s">
        <v>47</v>
      </c>
      <c r="AD175" s="90">
        <v>105</v>
      </c>
      <c r="AE175" s="55" t="s">
        <v>155</v>
      </c>
      <c r="AF175" s="55" t="s">
        <v>156</v>
      </c>
      <c r="AG175" t="s">
        <v>157</v>
      </c>
      <c r="AH175" t="s">
        <v>158</v>
      </c>
      <c r="AI175" t="s">
        <v>159</v>
      </c>
    </row>
    <row r="176" spans="1:35" hidden="1" x14ac:dyDescent="0.35">
      <c r="A176" s="1">
        <v>407347</v>
      </c>
      <c r="B176" s="1">
        <v>21</v>
      </c>
      <c r="C176" s="25">
        <v>43000.305671296293</v>
      </c>
      <c r="D176" s="1" t="s">
        <v>150</v>
      </c>
      <c r="E176" s="1">
        <v>4</v>
      </c>
      <c r="F176" s="1">
        <v>280</v>
      </c>
      <c r="G176" s="1">
        <v>90</v>
      </c>
      <c r="H176" s="1" t="s">
        <v>34</v>
      </c>
      <c r="I176" s="1" t="s">
        <v>131</v>
      </c>
      <c r="J176" s="1">
        <v>12060462</v>
      </c>
      <c r="K176" s="1">
        <v>1000</v>
      </c>
      <c r="L176" s="2">
        <v>10244.220000000001</v>
      </c>
      <c r="M176" s="2">
        <v>5080.5835000000006</v>
      </c>
      <c r="N176" s="2" t="s">
        <v>271</v>
      </c>
      <c r="O176" s="144">
        <v>85</v>
      </c>
      <c r="P176" s="13" t="s">
        <v>45</v>
      </c>
      <c r="Q176" s="13" t="s">
        <v>45</v>
      </c>
      <c r="U176" s="38">
        <v>105</v>
      </c>
      <c r="V176" s="50" t="s">
        <v>47</v>
      </c>
      <c r="W176" s="112" t="s">
        <v>47</v>
      </c>
      <c r="X176" s="113">
        <v>85</v>
      </c>
      <c r="Z176" s="2">
        <f t="shared" si="2"/>
        <v>9244.2200000000012</v>
      </c>
      <c r="AA176" s="94">
        <v>105</v>
      </c>
      <c r="AB176" s="90" t="s">
        <v>47</v>
      </c>
      <c r="AC176" s="216" t="s">
        <v>47</v>
      </c>
      <c r="AD176" s="90">
        <v>95</v>
      </c>
      <c r="AE176" s="55" t="s">
        <v>155</v>
      </c>
      <c r="AF176" s="55" t="s">
        <v>156</v>
      </c>
      <c r="AG176" t="s">
        <v>157</v>
      </c>
      <c r="AH176" t="s">
        <v>158</v>
      </c>
      <c r="AI176" t="s">
        <v>159</v>
      </c>
    </row>
    <row r="177" spans="1:35" hidden="1" x14ac:dyDescent="0.35">
      <c r="A177" s="1">
        <v>198929</v>
      </c>
      <c r="B177" s="1">
        <v>104</v>
      </c>
      <c r="C177" s="25">
        <v>43000.562083333331</v>
      </c>
      <c r="D177" s="1" t="s">
        <v>68</v>
      </c>
      <c r="E177" s="1">
        <v>4</v>
      </c>
      <c r="F177" s="1">
        <v>132</v>
      </c>
      <c r="G177" s="1">
        <v>7.5</v>
      </c>
      <c r="H177" s="1" t="s">
        <v>63</v>
      </c>
      <c r="I177" s="1" t="s">
        <v>84</v>
      </c>
      <c r="J177" s="1">
        <v>12225622</v>
      </c>
      <c r="K177" s="1">
        <v>690</v>
      </c>
      <c r="L177" s="2">
        <v>6864.7981666666665</v>
      </c>
      <c r="M177" s="2">
        <v>2839.0323333333331</v>
      </c>
      <c r="N177" s="2" t="s">
        <v>271</v>
      </c>
      <c r="O177" s="144">
        <v>80</v>
      </c>
      <c r="P177" s="13" t="s">
        <v>47</v>
      </c>
      <c r="Q177" s="13" t="s">
        <v>47</v>
      </c>
      <c r="U177" s="38">
        <v>90</v>
      </c>
      <c r="V177" s="50" t="s">
        <v>46</v>
      </c>
      <c r="W177" s="112" t="s">
        <v>44</v>
      </c>
      <c r="X177" s="113">
        <v>105</v>
      </c>
      <c r="Z177" s="2">
        <f t="shared" si="2"/>
        <v>5864.7981666666665</v>
      </c>
      <c r="AA177" s="94">
        <v>105</v>
      </c>
      <c r="AB177" s="90" t="s">
        <v>47</v>
      </c>
      <c r="AC177" s="216" t="s">
        <v>45</v>
      </c>
      <c r="AD177" s="90">
        <v>105</v>
      </c>
      <c r="AE177"/>
      <c r="AF177"/>
    </row>
    <row r="178" spans="1:35" hidden="1" x14ac:dyDescent="0.35">
      <c r="A178" s="1">
        <v>198929</v>
      </c>
      <c r="B178" s="1">
        <v>105</v>
      </c>
      <c r="C178" s="25">
        <v>43000.546296296299</v>
      </c>
      <c r="D178" s="1" t="s">
        <v>68</v>
      </c>
      <c r="E178" s="1">
        <v>4</v>
      </c>
      <c r="F178" s="1">
        <v>132</v>
      </c>
      <c r="G178" s="1">
        <v>7.5</v>
      </c>
      <c r="H178" s="1" t="s">
        <v>63</v>
      </c>
      <c r="I178" s="1" t="s">
        <v>84</v>
      </c>
      <c r="J178" s="1">
        <v>12225622</v>
      </c>
      <c r="K178" s="1">
        <v>690</v>
      </c>
      <c r="L178" s="2">
        <v>7108.1850000000004</v>
      </c>
      <c r="M178" s="2">
        <v>2750.0421666666666</v>
      </c>
      <c r="N178" s="2" t="s">
        <v>271</v>
      </c>
      <c r="O178" s="144">
        <v>75</v>
      </c>
      <c r="P178" s="13" t="s">
        <v>47</v>
      </c>
      <c r="Q178" s="13" t="s">
        <v>47</v>
      </c>
      <c r="U178" s="38">
        <v>75</v>
      </c>
      <c r="V178" s="50" t="s">
        <v>46</v>
      </c>
      <c r="W178" s="112" t="s">
        <v>44</v>
      </c>
      <c r="X178" s="113">
        <v>105</v>
      </c>
      <c r="Z178" s="2">
        <f t="shared" si="2"/>
        <v>6108.1850000000004</v>
      </c>
      <c r="AA178" s="94">
        <v>105</v>
      </c>
      <c r="AB178" s="90" t="s">
        <v>47</v>
      </c>
      <c r="AC178" s="216" t="s">
        <v>46</v>
      </c>
      <c r="AD178" s="90">
        <v>70</v>
      </c>
      <c r="AE178"/>
      <c r="AF178"/>
    </row>
    <row r="179" spans="1:35" hidden="1" x14ac:dyDescent="0.35">
      <c r="A179" s="1">
        <v>198929</v>
      </c>
      <c r="B179" s="1">
        <v>106</v>
      </c>
      <c r="C179" s="25">
        <v>43000.539722222224</v>
      </c>
      <c r="D179" s="1" t="s">
        <v>68</v>
      </c>
      <c r="E179" s="1">
        <v>4</v>
      </c>
      <c r="F179" s="1">
        <v>132</v>
      </c>
      <c r="G179" s="1">
        <v>7.5</v>
      </c>
      <c r="H179" s="1" t="s">
        <v>63</v>
      </c>
      <c r="I179" s="1" t="s">
        <v>84</v>
      </c>
      <c r="J179" s="1">
        <v>12225622</v>
      </c>
      <c r="K179" s="1">
        <v>690</v>
      </c>
      <c r="L179" s="2">
        <v>7003.2393333333339</v>
      </c>
      <c r="M179" s="2">
        <v>2891.289666666667</v>
      </c>
      <c r="N179" s="2" t="s">
        <v>271</v>
      </c>
      <c r="O179" s="144">
        <v>85</v>
      </c>
      <c r="P179" s="13" t="s">
        <v>47</v>
      </c>
      <c r="Q179" s="13" t="s">
        <v>47</v>
      </c>
      <c r="U179" s="38">
        <v>85</v>
      </c>
      <c r="V179" s="50" t="s">
        <v>46</v>
      </c>
      <c r="W179" s="112" t="s">
        <v>45</v>
      </c>
      <c r="X179" s="113">
        <v>75</v>
      </c>
      <c r="Z179" s="2">
        <f t="shared" si="2"/>
        <v>6003.2393333333339</v>
      </c>
      <c r="AA179" s="94">
        <v>105</v>
      </c>
      <c r="AB179" s="90" t="s">
        <v>47</v>
      </c>
      <c r="AC179" s="216" t="s">
        <v>45</v>
      </c>
      <c r="AD179" s="90">
        <v>105</v>
      </c>
      <c r="AE179"/>
      <c r="AF179"/>
    </row>
    <row r="180" spans="1:35" hidden="1" x14ac:dyDescent="0.35">
      <c r="A180" s="1">
        <v>424889</v>
      </c>
      <c r="B180" s="1">
        <v>2</v>
      </c>
      <c r="C180" s="25">
        <v>43003.43886574074</v>
      </c>
      <c r="D180" s="1" t="s">
        <v>151</v>
      </c>
      <c r="E180" s="1">
        <v>2</v>
      </c>
      <c r="F180" s="1">
        <v>315</v>
      </c>
      <c r="G180" s="1">
        <v>250</v>
      </c>
      <c r="H180" s="1" t="s">
        <v>63</v>
      </c>
      <c r="I180" s="1" t="s">
        <v>152</v>
      </c>
      <c r="J180" s="1">
        <v>12326372</v>
      </c>
      <c r="K180" s="1">
        <v>500</v>
      </c>
      <c r="L180" s="2">
        <v>7226.0184999999992</v>
      </c>
      <c r="M180" s="2">
        <v>3127.1263333333332</v>
      </c>
      <c r="N180" s="2" t="s">
        <v>271</v>
      </c>
      <c r="O180" s="144">
        <v>95</v>
      </c>
      <c r="P180" s="13" t="s">
        <v>47</v>
      </c>
      <c r="Q180" s="13" t="s">
        <v>46</v>
      </c>
      <c r="U180" s="38">
        <v>95</v>
      </c>
      <c r="V180" s="50" t="s">
        <v>46</v>
      </c>
      <c r="W180" s="112" t="s">
        <v>45</v>
      </c>
      <c r="X180" s="113">
        <v>90</v>
      </c>
      <c r="Z180" s="2">
        <f t="shared" si="2"/>
        <v>6226.0184999999992</v>
      </c>
      <c r="AA180" s="94">
        <v>90</v>
      </c>
      <c r="AB180" s="90" t="s">
        <v>47</v>
      </c>
      <c r="AC180" s="216" t="s">
        <v>46</v>
      </c>
      <c r="AD180" s="90">
        <v>80</v>
      </c>
      <c r="AE180"/>
      <c r="AF180"/>
    </row>
    <row r="181" spans="1:35" x14ac:dyDescent="0.35">
      <c r="A181" s="1">
        <v>426003</v>
      </c>
      <c r="B181" s="1">
        <v>1</v>
      </c>
      <c r="C181" s="25">
        <v>43003.470694444448</v>
      </c>
      <c r="D181" s="1" t="s">
        <v>153</v>
      </c>
      <c r="E181" s="1">
        <v>2</v>
      </c>
      <c r="F181" s="1">
        <v>315</v>
      </c>
      <c r="G181" s="1">
        <v>160</v>
      </c>
      <c r="H181" s="1" t="s">
        <v>63</v>
      </c>
      <c r="I181" s="1" t="s">
        <v>222</v>
      </c>
      <c r="J181" s="1">
        <v>12149832</v>
      </c>
      <c r="K181" s="1">
        <v>400</v>
      </c>
      <c r="L181" s="2">
        <v>7384.9961666666668</v>
      </c>
      <c r="M181" s="2">
        <v>3429.3026666666665</v>
      </c>
      <c r="N181" s="2" t="s">
        <v>271</v>
      </c>
      <c r="O181" s="144">
        <v>105</v>
      </c>
      <c r="P181" s="13" t="s">
        <v>47</v>
      </c>
      <c r="Q181" s="13" t="s">
        <v>47</v>
      </c>
      <c r="U181" s="38">
        <v>95</v>
      </c>
      <c r="V181" s="50" t="s">
        <v>46</v>
      </c>
      <c r="W181" s="112" t="s">
        <v>45</v>
      </c>
      <c r="X181" s="113">
        <v>100</v>
      </c>
      <c r="Z181" s="2">
        <f t="shared" si="2"/>
        <v>6384.9961666666668</v>
      </c>
      <c r="AA181" s="94">
        <v>105</v>
      </c>
      <c r="AB181" s="90" t="s">
        <v>47</v>
      </c>
      <c r="AC181" s="216" t="s">
        <v>46</v>
      </c>
      <c r="AD181" s="90">
        <v>80</v>
      </c>
      <c r="AE181"/>
      <c r="AF181"/>
    </row>
    <row r="182" spans="1:35" ht="14.25" customHeight="1" x14ac:dyDescent="0.35">
      <c r="A182" s="1">
        <v>409587</v>
      </c>
      <c r="B182" s="1">
        <v>1</v>
      </c>
      <c r="C182" s="25">
        <v>43003.38652777778</v>
      </c>
      <c r="D182" s="1" t="s">
        <v>154</v>
      </c>
      <c r="E182" s="1">
        <v>2</v>
      </c>
      <c r="F182" s="1">
        <v>160</v>
      </c>
      <c r="G182" s="1">
        <v>11</v>
      </c>
      <c r="H182" s="1" t="s">
        <v>34</v>
      </c>
      <c r="I182" s="1" t="s">
        <v>131</v>
      </c>
      <c r="J182" s="1">
        <v>12282462</v>
      </c>
      <c r="K182" s="1">
        <v>380</v>
      </c>
      <c r="L182" s="53">
        <v>5700.2910000000011</v>
      </c>
      <c r="M182" s="53">
        <v>2040.0719999999999</v>
      </c>
      <c r="N182" s="53" t="s">
        <v>271</v>
      </c>
      <c r="O182" s="144">
        <v>105</v>
      </c>
      <c r="P182" s="13" t="s">
        <v>47</v>
      </c>
      <c r="Q182" s="13" t="s">
        <v>45</v>
      </c>
      <c r="U182" s="38">
        <v>105</v>
      </c>
      <c r="V182" s="50" t="s">
        <v>44</v>
      </c>
      <c r="W182" s="191" t="s">
        <v>351</v>
      </c>
      <c r="X182" s="192"/>
      <c r="Z182" s="2">
        <f t="shared" si="2"/>
        <v>4700.2910000000011</v>
      </c>
      <c r="AA182" s="94"/>
      <c r="AC182" s="219" t="s">
        <v>44</v>
      </c>
      <c r="AD182" s="185">
        <v>105</v>
      </c>
      <c r="AE182" s="55" t="s">
        <v>155</v>
      </c>
      <c r="AF182" s="55" t="s">
        <v>156</v>
      </c>
      <c r="AG182" t="s">
        <v>157</v>
      </c>
      <c r="AH182" t="s">
        <v>158</v>
      </c>
      <c r="AI182" t="s">
        <v>159</v>
      </c>
    </row>
    <row r="183" spans="1:35" x14ac:dyDescent="0.35">
      <c r="A183" s="1">
        <v>421396</v>
      </c>
      <c r="B183" s="1">
        <v>14</v>
      </c>
      <c r="C183" s="25">
        <v>43017.472800925927</v>
      </c>
      <c r="D183" s="1" t="s">
        <v>146</v>
      </c>
      <c r="E183" s="1">
        <v>4</v>
      </c>
      <c r="F183" s="1">
        <v>225</v>
      </c>
      <c r="G183" s="1">
        <v>44.3</v>
      </c>
      <c r="H183" s="1" t="s">
        <v>34</v>
      </c>
      <c r="I183" s="1" t="s">
        <v>131</v>
      </c>
      <c r="J183" s="1">
        <v>12279722</v>
      </c>
      <c r="K183" s="1">
        <v>400</v>
      </c>
      <c r="L183" s="2">
        <v>10675.766666666666</v>
      </c>
      <c r="M183" s="2">
        <v>5129.7020000000002</v>
      </c>
      <c r="N183" s="2" t="s">
        <v>271</v>
      </c>
      <c r="O183" s="144">
        <v>105</v>
      </c>
      <c r="P183" s="13" t="s">
        <v>47</v>
      </c>
      <c r="Q183" s="13" t="s">
        <v>47</v>
      </c>
      <c r="U183" s="38">
        <v>105</v>
      </c>
      <c r="V183" s="50" t="s">
        <v>47</v>
      </c>
      <c r="W183" s="112" t="s">
        <v>47</v>
      </c>
      <c r="X183" s="113">
        <v>85</v>
      </c>
      <c r="Z183" s="2">
        <f t="shared" si="2"/>
        <v>9675.7666666666664</v>
      </c>
      <c r="AA183" s="94">
        <v>105</v>
      </c>
      <c r="AB183" s="90" t="s">
        <v>47</v>
      </c>
      <c r="AC183" s="216" t="s">
        <v>47</v>
      </c>
      <c r="AD183" s="90">
        <v>100</v>
      </c>
      <c r="AE183" t="s">
        <v>155</v>
      </c>
      <c r="AF183" t="s">
        <v>156</v>
      </c>
      <c r="AG183" t="s">
        <v>157</v>
      </c>
      <c r="AH183" t="s">
        <v>158</v>
      </c>
      <c r="AI183" t="s">
        <v>159</v>
      </c>
    </row>
    <row r="184" spans="1:35" hidden="1" x14ac:dyDescent="0.35">
      <c r="A184" s="1">
        <v>418052</v>
      </c>
      <c r="B184" s="1">
        <v>3</v>
      </c>
      <c r="C184" s="25">
        <v>43017.520995370367</v>
      </c>
      <c r="D184" s="1" t="s">
        <v>170</v>
      </c>
      <c r="E184" s="1">
        <v>4</v>
      </c>
      <c r="F184" s="1">
        <v>160</v>
      </c>
      <c r="G184" s="1">
        <v>15</v>
      </c>
      <c r="H184" s="1" t="s">
        <v>34</v>
      </c>
      <c r="I184" s="1" t="s">
        <v>131</v>
      </c>
      <c r="J184" s="1">
        <v>12255922</v>
      </c>
      <c r="K184" s="1">
        <v>690</v>
      </c>
      <c r="L184" s="2">
        <v>8714.4193333333333</v>
      </c>
      <c r="M184" s="2">
        <v>4175.5814999999993</v>
      </c>
      <c r="N184" s="2" t="s">
        <v>271</v>
      </c>
      <c r="O184" s="144">
        <v>105</v>
      </c>
      <c r="P184" s="13" t="s">
        <v>47</v>
      </c>
      <c r="Q184" s="13" t="s">
        <v>47</v>
      </c>
      <c r="U184" s="38">
        <v>90</v>
      </c>
      <c r="V184" s="50" t="s">
        <v>47</v>
      </c>
      <c r="W184" s="112" t="s">
        <v>46</v>
      </c>
      <c r="X184" s="113">
        <v>90</v>
      </c>
      <c r="Z184" s="2">
        <f t="shared" si="2"/>
        <v>7714.4193333333333</v>
      </c>
      <c r="AA184" s="94">
        <v>105</v>
      </c>
      <c r="AB184" s="90" t="s">
        <v>47</v>
      </c>
      <c r="AC184" s="216" t="s">
        <v>47</v>
      </c>
      <c r="AD184" s="90">
        <v>75</v>
      </c>
      <c r="AE184" t="s">
        <v>155</v>
      </c>
      <c r="AF184" t="s">
        <v>156</v>
      </c>
      <c r="AG184" t="s">
        <v>160</v>
      </c>
      <c r="AH184" t="s">
        <v>161</v>
      </c>
      <c r="AI184" t="s">
        <v>162</v>
      </c>
    </row>
    <row r="185" spans="1:35" hidden="1" x14ac:dyDescent="0.35">
      <c r="A185" s="1">
        <v>425962</v>
      </c>
      <c r="B185" s="1">
        <v>1</v>
      </c>
      <c r="C185" s="25">
        <v>43020.312789351854</v>
      </c>
      <c r="D185" s="1" t="s">
        <v>171</v>
      </c>
      <c r="E185" s="1">
        <v>2</v>
      </c>
      <c r="F185" s="1">
        <v>132</v>
      </c>
      <c r="G185" s="1">
        <v>8.6</v>
      </c>
      <c r="H185" s="1" t="s">
        <v>34</v>
      </c>
      <c r="I185" s="1" t="s">
        <v>131</v>
      </c>
      <c r="J185" s="1">
        <v>12332842</v>
      </c>
      <c r="K185" s="1">
        <v>480</v>
      </c>
      <c r="L185" s="2">
        <v>11259.246666666666</v>
      </c>
      <c r="M185" s="2">
        <v>4208.1575000000003</v>
      </c>
      <c r="N185" s="2" t="s">
        <v>271</v>
      </c>
      <c r="O185" s="144">
        <v>105</v>
      </c>
      <c r="P185" s="13" t="s">
        <v>47</v>
      </c>
      <c r="Q185" s="13" t="s">
        <v>47</v>
      </c>
      <c r="U185" s="38">
        <v>105</v>
      </c>
      <c r="V185" s="50" t="s">
        <v>47</v>
      </c>
      <c r="W185" s="112" t="s">
        <v>46</v>
      </c>
      <c r="X185" s="113">
        <v>90</v>
      </c>
      <c r="Z185" s="2">
        <f t="shared" si="2"/>
        <v>10259.246666666666</v>
      </c>
      <c r="AA185" s="94">
        <v>105</v>
      </c>
      <c r="AB185" s="90" t="s">
        <v>47</v>
      </c>
      <c r="AC185" s="216" t="s">
        <v>47</v>
      </c>
      <c r="AD185" s="90">
        <v>105</v>
      </c>
      <c r="AE185" t="s">
        <v>155</v>
      </c>
      <c r="AF185" t="s">
        <v>156</v>
      </c>
      <c r="AG185" t="s">
        <v>160</v>
      </c>
      <c r="AH185" t="s">
        <v>161</v>
      </c>
      <c r="AI185" t="s">
        <v>162</v>
      </c>
    </row>
    <row r="186" spans="1:35" x14ac:dyDescent="0.35">
      <c r="A186" s="1">
        <v>425937</v>
      </c>
      <c r="B186" s="1">
        <v>1</v>
      </c>
      <c r="C186" s="25">
        <v>43020.494293981479</v>
      </c>
      <c r="D186" s="1" t="s">
        <v>172</v>
      </c>
      <c r="E186" s="1">
        <v>4</v>
      </c>
      <c r="F186" s="1">
        <v>200</v>
      </c>
      <c r="G186" s="1">
        <v>30</v>
      </c>
      <c r="H186" s="1" t="s">
        <v>63</v>
      </c>
      <c r="I186" s="1" t="s">
        <v>173</v>
      </c>
      <c r="J186" s="1">
        <v>12332722</v>
      </c>
      <c r="K186" s="1">
        <v>400</v>
      </c>
      <c r="L186" s="2">
        <v>6663.7431666666671</v>
      </c>
      <c r="M186" s="2">
        <v>3641.1315</v>
      </c>
      <c r="N186" s="2" t="s">
        <v>271</v>
      </c>
      <c r="O186" s="144">
        <v>105</v>
      </c>
      <c r="P186" s="13" t="s">
        <v>47</v>
      </c>
      <c r="Q186" s="13" t="s">
        <v>47</v>
      </c>
      <c r="U186" s="38">
        <v>85</v>
      </c>
      <c r="V186" s="50" t="s">
        <v>46</v>
      </c>
      <c r="W186" s="112" t="s">
        <v>45</v>
      </c>
      <c r="X186" s="113">
        <v>105</v>
      </c>
      <c r="Z186" s="2">
        <f t="shared" si="2"/>
        <v>5663.7431666666671</v>
      </c>
      <c r="AA186" s="94">
        <v>105</v>
      </c>
      <c r="AB186" s="90" t="s">
        <v>47</v>
      </c>
      <c r="AC186" s="216" t="s">
        <v>45</v>
      </c>
      <c r="AD186" s="90">
        <v>100</v>
      </c>
      <c r="AE186"/>
      <c r="AF186"/>
    </row>
    <row r="187" spans="1:35" x14ac:dyDescent="0.35">
      <c r="A187" s="1">
        <v>425937</v>
      </c>
      <c r="B187" s="1">
        <v>2</v>
      </c>
      <c r="C187" s="25">
        <v>43020.508449074077</v>
      </c>
      <c r="D187" s="1" t="s">
        <v>172</v>
      </c>
      <c r="E187" s="1">
        <v>4</v>
      </c>
      <c r="F187" s="1">
        <v>200</v>
      </c>
      <c r="G187" s="1">
        <v>30</v>
      </c>
      <c r="H187" s="1" t="s">
        <v>63</v>
      </c>
      <c r="I187" s="1" t="s">
        <v>173</v>
      </c>
      <c r="J187" s="1">
        <v>12332722</v>
      </c>
      <c r="K187" s="1">
        <v>400</v>
      </c>
      <c r="L187" s="2">
        <v>7160.9513333333343</v>
      </c>
      <c r="M187" s="2">
        <v>3700.5148333333332</v>
      </c>
      <c r="N187" s="2" t="s">
        <v>271</v>
      </c>
      <c r="O187" s="144">
        <v>105</v>
      </c>
      <c r="P187" s="13" t="s">
        <v>47</v>
      </c>
      <c r="Q187" s="13" t="s">
        <v>47</v>
      </c>
      <c r="U187" s="38">
        <v>95</v>
      </c>
      <c r="V187" s="50" t="s">
        <v>46</v>
      </c>
      <c r="W187" s="112" t="s">
        <v>45</v>
      </c>
      <c r="X187" s="113">
        <v>105</v>
      </c>
      <c r="Z187" s="2">
        <f t="shared" si="2"/>
        <v>6160.9513333333343</v>
      </c>
      <c r="AA187" s="94">
        <v>105</v>
      </c>
      <c r="AB187" s="90" t="s">
        <v>47</v>
      </c>
      <c r="AC187" s="216" t="s">
        <v>46</v>
      </c>
      <c r="AD187" s="90">
        <v>75</v>
      </c>
      <c r="AE187"/>
      <c r="AF187"/>
    </row>
    <row r="188" spans="1:35" x14ac:dyDescent="0.35">
      <c r="A188" s="1">
        <v>415529</v>
      </c>
      <c r="B188" s="1">
        <v>6</v>
      </c>
      <c r="C188" s="25">
        <v>43020.376469907409</v>
      </c>
      <c r="D188" s="1" t="s">
        <v>174</v>
      </c>
      <c r="E188" s="1">
        <v>2</v>
      </c>
      <c r="F188" s="1">
        <v>200</v>
      </c>
      <c r="G188" s="1">
        <v>30</v>
      </c>
      <c r="H188" s="1" t="s">
        <v>63</v>
      </c>
      <c r="I188" s="1" t="s">
        <v>64</v>
      </c>
      <c r="J188" s="1">
        <v>12103802</v>
      </c>
      <c r="K188" s="1">
        <v>400</v>
      </c>
      <c r="L188" s="2">
        <v>6627.9435000000003</v>
      </c>
      <c r="M188" s="2">
        <v>2946.9403333333335</v>
      </c>
      <c r="N188" s="2" t="s">
        <v>271</v>
      </c>
      <c r="O188" s="144">
        <v>85</v>
      </c>
      <c r="P188" s="13" t="s">
        <v>47</v>
      </c>
      <c r="Q188" s="13" t="s">
        <v>47</v>
      </c>
      <c r="U188" s="38">
        <v>85</v>
      </c>
      <c r="V188" s="50" t="s">
        <v>46</v>
      </c>
      <c r="W188" s="112" t="s">
        <v>45</v>
      </c>
      <c r="X188" s="113">
        <v>80</v>
      </c>
      <c r="Z188" s="2">
        <f t="shared" si="2"/>
        <v>5627.9435000000003</v>
      </c>
      <c r="AA188" s="94">
        <v>105</v>
      </c>
      <c r="AB188" s="90" t="s">
        <v>47</v>
      </c>
      <c r="AC188" s="216" t="s">
        <v>45</v>
      </c>
      <c r="AD188" s="90">
        <v>100</v>
      </c>
      <c r="AE188"/>
      <c r="AF188"/>
    </row>
    <row r="189" spans="1:35" x14ac:dyDescent="0.35">
      <c r="A189" s="1">
        <v>415529</v>
      </c>
      <c r="B189" s="1">
        <v>7</v>
      </c>
      <c r="C189" s="25">
        <v>43020.445127314815</v>
      </c>
      <c r="D189" s="1" t="s">
        <v>174</v>
      </c>
      <c r="E189" s="1">
        <v>2</v>
      </c>
      <c r="F189" s="1">
        <v>200</v>
      </c>
      <c r="G189" s="1">
        <v>30</v>
      </c>
      <c r="H189" s="1" t="s">
        <v>63</v>
      </c>
      <c r="I189" s="1" t="s">
        <v>64</v>
      </c>
      <c r="J189" s="1">
        <v>12103802</v>
      </c>
      <c r="K189" s="1">
        <v>400</v>
      </c>
      <c r="L189" s="2">
        <v>6726.8591666666662</v>
      </c>
      <c r="M189" s="2">
        <v>2776.3404999999998</v>
      </c>
      <c r="N189" s="2" t="s">
        <v>271</v>
      </c>
      <c r="O189" s="144">
        <v>80</v>
      </c>
      <c r="P189" s="13" t="s">
        <v>47</v>
      </c>
      <c r="Q189" s="13" t="s">
        <v>47</v>
      </c>
      <c r="U189" s="38">
        <v>85</v>
      </c>
      <c r="V189" s="50" t="s">
        <v>46</v>
      </c>
      <c r="W189" s="112" t="s">
        <v>44</v>
      </c>
      <c r="X189" s="113">
        <v>105</v>
      </c>
      <c r="Z189" s="2">
        <f t="shared" si="2"/>
        <v>5726.8591666666662</v>
      </c>
      <c r="AA189" s="94">
        <v>105</v>
      </c>
      <c r="AB189" s="90" t="s">
        <v>47</v>
      </c>
      <c r="AC189" s="216" t="s">
        <v>45</v>
      </c>
      <c r="AD189" s="90">
        <v>100</v>
      </c>
      <c r="AE189"/>
      <c r="AF189"/>
    </row>
    <row r="190" spans="1:35" x14ac:dyDescent="0.35">
      <c r="A190" s="1">
        <v>415529</v>
      </c>
      <c r="B190" s="1">
        <v>8</v>
      </c>
      <c r="C190" s="25">
        <v>43020.456678240742</v>
      </c>
      <c r="D190" s="1" t="s">
        <v>174</v>
      </c>
      <c r="E190" s="1">
        <v>2</v>
      </c>
      <c r="F190" s="1">
        <v>200</v>
      </c>
      <c r="G190" s="1">
        <v>30</v>
      </c>
      <c r="H190" s="1" t="s">
        <v>63</v>
      </c>
      <c r="I190" s="1" t="s">
        <v>64</v>
      </c>
      <c r="J190" s="1">
        <v>12103802</v>
      </c>
      <c r="K190" s="1">
        <v>400</v>
      </c>
      <c r="L190" s="2">
        <v>6764.9493333333339</v>
      </c>
      <c r="M190" s="2">
        <v>2796.4459999999999</v>
      </c>
      <c r="N190" s="2" t="s">
        <v>271</v>
      </c>
      <c r="O190" s="144">
        <v>80</v>
      </c>
      <c r="P190" s="13" t="s">
        <v>47</v>
      </c>
      <c r="Q190" s="13" t="s">
        <v>47</v>
      </c>
      <c r="U190" s="38">
        <v>85</v>
      </c>
      <c r="V190" s="50" t="s">
        <v>46</v>
      </c>
      <c r="W190" s="112" t="s">
        <v>44</v>
      </c>
      <c r="X190" s="113">
        <v>105</v>
      </c>
      <c r="Z190" s="2">
        <f t="shared" si="2"/>
        <v>5764.9493333333339</v>
      </c>
      <c r="AA190" s="94">
        <v>105</v>
      </c>
      <c r="AB190" s="90" t="s">
        <v>47</v>
      </c>
      <c r="AC190" s="216" t="s">
        <v>45</v>
      </c>
      <c r="AD190" s="90">
        <v>100</v>
      </c>
      <c r="AE190"/>
      <c r="AF190"/>
    </row>
    <row r="191" spans="1:35" hidden="1" x14ac:dyDescent="0.35">
      <c r="A191" s="1">
        <v>412283</v>
      </c>
      <c r="B191" s="1">
        <v>1</v>
      </c>
      <c r="C191" s="25">
        <v>43020.333773148152</v>
      </c>
      <c r="D191" s="1" t="s">
        <v>175</v>
      </c>
      <c r="E191" s="1">
        <v>6</v>
      </c>
      <c r="F191" s="1">
        <v>200</v>
      </c>
      <c r="G191" s="1">
        <v>22</v>
      </c>
      <c r="H191" s="1" t="s">
        <v>34</v>
      </c>
      <c r="I191" s="1" t="s">
        <v>131</v>
      </c>
      <c r="J191" s="1">
        <v>12281852</v>
      </c>
      <c r="K191" s="1">
        <v>690</v>
      </c>
      <c r="L191" s="2">
        <v>9841.0061666666661</v>
      </c>
      <c r="M191" s="2">
        <v>4865.8703333333333</v>
      </c>
      <c r="N191" s="2" t="s">
        <v>271</v>
      </c>
      <c r="O191" s="144">
        <v>105</v>
      </c>
      <c r="P191" s="13" t="s">
        <v>47</v>
      </c>
      <c r="Q191" s="13" t="s">
        <v>47</v>
      </c>
      <c r="U191" s="38">
        <v>105</v>
      </c>
      <c r="V191" s="50" t="s">
        <v>47</v>
      </c>
      <c r="W191" s="112" t="s">
        <v>47</v>
      </c>
      <c r="X191" s="113">
        <v>80</v>
      </c>
      <c r="Z191" s="2">
        <f t="shared" si="2"/>
        <v>8841.0061666666661</v>
      </c>
      <c r="AA191" s="94">
        <v>105</v>
      </c>
      <c r="AB191" s="90" t="s">
        <v>47</v>
      </c>
      <c r="AC191" s="216" t="s">
        <v>47</v>
      </c>
      <c r="AD191" s="90">
        <v>90</v>
      </c>
      <c r="AE191" t="s">
        <v>155</v>
      </c>
      <c r="AF191" t="s">
        <v>156</v>
      </c>
      <c r="AG191" t="s">
        <v>160</v>
      </c>
      <c r="AH191" t="s">
        <v>161</v>
      </c>
      <c r="AI191" t="s">
        <v>162</v>
      </c>
    </row>
    <row r="192" spans="1:35" hidden="1" x14ac:dyDescent="0.35">
      <c r="A192" s="1">
        <v>407256</v>
      </c>
      <c r="B192" s="1">
        <v>19</v>
      </c>
      <c r="C192" s="25">
        <v>43018.449733796297</v>
      </c>
      <c r="D192" s="1" t="s">
        <v>176</v>
      </c>
      <c r="E192" s="1">
        <v>2</v>
      </c>
      <c r="F192" s="1">
        <v>160</v>
      </c>
      <c r="G192" s="1">
        <v>11</v>
      </c>
      <c r="H192" s="1" t="s">
        <v>63</v>
      </c>
      <c r="I192" s="1" t="s">
        <v>84</v>
      </c>
      <c r="J192" s="1">
        <v>12231102</v>
      </c>
      <c r="K192" s="1">
        <v>690</v>
      </c>
      <c r="L192" s="2">
        <v>6958.2845000000007</v>
      </c>
      <c r="M192" s="2">
        <v>2699.5663333333337</v>
      </c>
      <c r="N192" s="2" t="s">
        <v>271</v>
      </c>
      <c r="O192" s="144">
        <v>105</v>
      </c>
      <c r="P192" s="13" t="s">
        <v>47</v>
      </c>
      <c r="Q192" s="13" t="s">
        <v>46</v>
      </c>
      <c r="T192" s="118" t="s">
        <v>302</v>
      </c>
      <c r="U192" s="38">
        <v>90</v>
      </c>
      <c r="V192" s="50" t="s">
        <v>46</v>
      </c>
      <c r="W192" s="112" t="s">
        <v>44</v>
      </c>
      <c r="X192" s="113">
        <v>105</v>
      </c>
      <c r="Z192" s="2">
        <f t="shared" si="2"/>
        <v>5958.2845000000007</v>
      </c>
      <c r="AA192" s="94">
        <v>105</v>
      </c>
      <c r="AB192" s="90" t="s">
        <v>47</v>
      </c>
      <c r="AC192" s="216" t="s">
        <v>45</v>
      </c>
      <c r="AD192" s="90">
        <v>105</v>
      </c>
      <c r="AE192"/>
      <c r="AF192"/>
    </row>
    <row r="193" spans="1:32" hidden="1" x14ac:dyDescent="0.35">
      <c r="A193" s="1">
        <v>407256</v>
      </c>
      <c r="B193" s="1">
        <v>20</v>
      </c>
      <c r="C193" s="25">
        <v>43018.3752662037</v>
      </c>
      <c r="D193" s="1" t="s">
        <v>176</v>
      </c>
      <c r="E193" s="1">
        <v>2</v>
      </c>
      <c r="F193" s="1">
        <v>160</v>
      </c>
      <c r="G193" s="1">
        <v>11</v>
      </c>
      <c r="H193" s="1" t="s">
        <v>63</v>
      </c>
      <c r="I193" s="1" t="s">
        <v>84</v>
      </c>
      <c r="J193" s="1">
        <v>12231102</v>
      </c>
      <c r="K193" s="1">
        <v>690</v>
      </c>
      <c r="L193" s="2">
        <v>6423.0709999999999</v>
      </c>
      <c r="M193" s="2">
        <v>2758.3558333333335</v>
      </c>
      <c r="N193" s="2" t="s">
        <v>271</v>
      </c>
      <c r="O193" s="144">
        <v>75</v>
      </c>
      <c r="P193" s="13" t="s">
        <v>47</v>
      </c>
      <c r="Q193" s="13" t="s">
        <v>47</v>
      </c>
      <c r="T193" s="118" t="s">
        <v>302</v>
      </c>
      <c r="U193" s="38">
        <v>80</v>
      </c>
      <c r="V193" s="50" t="s">
        <v>46</v>
      </c>
      <c r="W193" s="112" t="s">
        <v>44</v>
      </c>
      <c r="X193" s="113">
        <v>105</v>
      </c>
      <c r="Z193" s="2">
        <f t="shared" si="2"/>
        <v>5423.0709999999999</v>
      </c>
      <c r="AA193" s="94">
        <v>100</v>
      </c>
      <c r="AB193" s="90" t="s">
        <v>47</v>
      </c>
      <c r="AC193" s="216" t="s">
        <v>45</v>
      </c>
      <c r="AD193" s="90">
        <v>95</v>
      </c>
      <c r="AE193"/>
      <c r="AF193"/>
    </row>
    <row r="194" spans="1:32" hidden="1" x14ac:dyDescent="0.35">
      <c r="A194" s="1">
        <v>407256</v>
      </c>
      <c r="B194" s="1">
        <v>21</v>
      </c>
      <c r="C194" s="25">
        <v>43018.42597222222</v>
      </c>
      <c r="D194" s="1" t="s">
        <v>176</v>
      </c>
      <c r="E194" s="1">
        <v>2</v>
      </c>
      <c r="F194" s="1">
        <v>160</v>
      </c>
      <c r="G194" s="1">
        <v>11</v>
      </c>
      <c r="H194" s="1" t="s">
        <v>63</v>
      </c>
      <c r="I194" s="1" t="s">
        <v>84</v>
      </c>
      <c r="J194" s="1">
        <v>12231102</v>
      </c>
      <c r="K194" s="1">
        <v>690</v>
      </c>
      <c r="L194" s="2">
        <v>6659.5863333333336</v>
      </c>
      <c r="M194" s="2">
        <v>2773.371333333334</v>
      </c>
      <c r="N194" s="2" t="s">
        <v>271</v>
      </c>
      <c r="O194" s="144">
        <v>75</v>
      </c>
      <c r="P194" s="13" t="s">
        <v>47</v>
      </c>
      <c r="Q194" s="13" t="s">
        <v>47</v>
      </c>
      <c r="T194" s="118" t="s">
        <v>302</v>
      </c>
      <c r="U194" s="38">
        <v>85</v>
      </c>
      <c r="V194" s="50" t="s">
        <v>46</v>
      </c>
      <c r="W194" s="112" t="s">
        <v>44</v>
      </c>
      <c r="X194" s="113">
        <v>105</v>
      </c>
      <c r="Z194" s="2">
        <f t="shared" si="2"/>
        <v>5659.5863333333336</v>
      </c>
      <c r="AA194" s="94">
        <v>105</v>
      </c>
      <c r="AB194" s="90" t="s">
        <v>47</v>
      </c>
      <c r="AC194" s="216" t="s">
        <v>45</v>
      </c>
      <c r="AD194" s="90">
        <v>100</v>
      </c>
      <c r="AE194"/>
      <c r="AF194"/>
    </row>
    <row r="195" spans="1:32" hidden="1" x14ac:dyDescent="0.35">
      <c r="A195" s="1">
        <v>407256</v>
      </c>
      <c r="B195" s="1">
        <v>22</v>
      </c>
      <c r="C195" s="25">
        <v>43018.43954861111</v>
      </c>
      <c r="D195" s="1" t="s">
        <v>176</v>
      </c>
      <c r="E195" s="1">
        <v>2</v>
      </c>
      <c r="F195" s="1">
        <v>160</v>
      </c>
      <c r="G195" s="1">
        <v>11</v>
      </c>
      <c r="H195" s="1" t="s">
        <v>63</v>
      </c>
      <c r="I195" s="1" t="s">
        <v>84</v>
      </c>
      <c r="J195" s="1">
        <v>12231102</v>
      </c>
      <c r="K195" s="1">
        <v>690</v>
      </c>
      <c r="L195" s="2">
        <v>6636.5871666666671</v>
      </c>
      <c r="M195" s="2">
        <v>2838.0169999999998</v>
      </c>
      <c r="N195" s="2" t="s">
        <v>271</v>
      </c>
      <c r="O195" s="144">
        <v>80</v>
      </c>
      <c r="P195" s="13" t="s">
        <v>47</v>
      </c>
      <c r="Q195" s="13" t="s">
        <v>47</v>
      </c>
      <c r="T195" s="118" t="s">
        <v>302</v>
      </c>
      <c r="U195" s="38">
        <v>85</v>
      </c>
      <c r="V195" s="50" t="s">
        <v>46</v>
      </c>
      <c r="W195" s="112" t="s">
        <v>45</v>
      </c>
      <c r="X195" s="113">
        <v>75</v>
      </c>
      <c r="Z195" s="2">
        <f t="shared" si="2"/>
        <v>5636.5871666666671</v>
      </c>
      <c r="AA195" s="94">
        <v>105</v>
      </c>
      <c r="AB195" s="90" t="s">
        <v>47</v>
      </c>
      <c r="AC195" s="216" t="s">
        <v>45</v>
      </c>
      <c r="AD195" s="90">
        <v>100</v>
      </c>
      <c r="AE195"/>
      <c r="AF195"/>
    </row>
    <row r="196" spans="1:32" hidden="1" x14ac:dyDescent="0.35">
      <c r="A196" s="1">
        <v>409319</v>
      </c>
      <c r="B196" s="1">
        <v>1</v>
      </c>
      <c r="C196" s="25">
        <v>43021.391099537039</v>
      </c>
      <c r="D196" s="1" t="s">
        <v>177</v>
      </c>
      <c r="E196" s="1">
        <v>6</v>
      </c>
      <c r="F196" s="1">
        <v>280</v>
      </c>
      <c r="G196" s="1">
        <v>45</v>
      </c>
      <c r="H196" s="1" t="s">
        <v>34</v>
      </c>
      <c r="I196" s="1" t="s">
        <v>131</v>
      </c>
      <c r="J196" s="1">
        <v>12281662</v>
      </c>
      <c r="K196" s="1">
        <v>690</v>
      </c>
      <c r="L196" s="2">
        <v>9344.6461666666673</v>
      </c>
      <c r="M196" s="2">
        <v>4962.0713333333333</v>
      </c>
      <c r="N196" s="2" t="s">
        <v>271</v>
      </c>
      <c r="O196" s="144">
        <v>105</v>
      </c>
      <c r="P196" s="13" t="s">
        <v>47</v>
      </c>
      <c r="Q196" s="13" t="s">
        <v>47</v>
      </c>
      <c r="U196" s="38">
        <v>100</v>
      </c>
      <c r="V196" s="50" t="s">
        <v>47</v>
      </c>
      <c r="W196" s="112" t="s">
        <v>47</v>
      </c>
      <c r="X196" s="113">
        <v>85</v>
      </c>
      <c r="Z196" s="2">
        <f t="shared" si="2"/>
        <v>8344.6461666666673</v>
      </c>
      <c r="AA196" s="94">
        <v>105</v>
      </c>
      <c r="AB196" s="90" t="s">
        <v>47</v>
      </c>
      <c r="AC196" s="216" t="s">
        <v>47</v>
      </c>
      <c r="AD196" s="90">
        <v>85</v>
      </c>
      <c r="AE196"/>
      <c r="AF196"/>
    </row>
    <row r="197" spans="1:32" hidden="1" x14ac:dyDescent="0.35">
      <c r="A197" s="1">
        <v>409319</v>
      </c>
      <c r="B197" s="1">
        <v>2</v>
      </c>
      <c r="C197" s="25">
        <v>43021.409768518519</v>
      </c>
      <c r="D197" s="1" t="s">
        <v>177</v>
      </c>
      <c r="E197" s="1">
        <v>6</v>
      </c>
      <c r="F197" s="1">
        <v>280</v>
      </c>
      <c r="G197" s="1">
        <v>45</v>
      </c>
      <c r="H197" s="1" t="s">
        <v>34</v>
      </c>
      <c r="I197" s="1" t="s">
        <v>131</v>
      </c>
      <c r="J197" s="1">
        <v>12281662</v>
      </c>
      <c r="K197" s="1">
        <v>690</v>
      </c>
      <c r="L197" s="2">
        <v>9797.4023333333334</v>
      </c>
      <c r="M197" s="2">
        <v>4883.0914999999995</v>
      </c>
      <c r="N197" s="2" t="s">
        <v>271</v>
      </c>
      <c r="O197" s="144">
        <v>105</v>
      </c>
      <c r="P197" s="13" t="s">
        <v>47</v>
      </c>
      <c r="Q197" s="13" t="s">
        <v>47</v>
      </c>
      <c r="U197" s="38">
        <v>105</v>
      </c>
      <c r="V197" s="50" t="s">
        <v>47</v>
      </c>
      <c r="W197" s="112" t="s">
        <v>47</v>
      </c>
      <c r="X197" s="113">
        <v>80</v>
      </c>
      <c r="Z197" s="2">
        <f t="shared" si="2"/>
        <v>8797.4023333333334</v>
      </c>
      <c r="AA197" s="94">
        <v>105</v>
      </c>
      <c r="AB197" s="90" t="s">
        <v>47</v>
      </c>
      <c r="AC197" s="216" t="s">
        <v>47</v>
      </c>
      <c r="AD197" s="90">
        <v>90</v>
      </c>
      <c r="AE197"/>
      <c r="AF197"/>
    </row>
    <row r="198" spans="1:32" hidden="1" x14ac:dyDescent="0.35">
      <c r="A198" s="1">
        <v>198929</v>
      </c>
      <c r="B198" s="1">
        <v>116</v>
      </c>
      <c r="C198" s="25">
        <v>43021.452534722222</v>
      </c>
      <c r="D198" s="1" t="s">
        <v>68</v>
      </c>
      <c r="E198" s="1">
        <v>4</v>
      </c>
      <c r="F198" s="1">
        <v>132</v>
      </c>
      <c r="G198" s="1">
        <v>7.5</v>
      </c>
      <c r="H198" s="1" t="s">
        <v>63</v>
      </c>
      <c r="I198" s="1" t="s">
        <v>84</v>
      </c>
      <c r="J198" s="1">
        <v>12225622</v>
      </c>
      <c r="K198" s="1">
        <v>690</v>
      </c>
      <c r="L198" s="2">
        <v>6948.019666666667</v>
      </c>
      <c r="M198" s="2">
        <v>2962.3799999999997</v>
      </c>
      <c r="N198" s="2" t="s">
        <v>271</v>
      </c>
      <c r="O198" s="144">
        <v>85</v>
      </c>
      <c r="P198" s="13" t="s">
        <v>47</v>
      </c>
      <c r="Q198" s="13" t="s">
        <v>47</v>
      </c>
      <c r="U198" s="38">
        <v>85</v>
      </c>
      <c r="V198" s="50" t="s">
        <v>46</v>
      </c>
      <c r="W198" s="112" t="s">
        <v>45</v>
      </c>
      <c r="X198" s="113">
        <v>75</v>
      </c>
      <c r="Z198" s="2">
        <f t="shared" si="2"/>
        <v>5948.019666666667</v>
      </c>
      <c r="AA198" s="94">
        <v>105</v>
      </c>
      <c r="AB198" s="90" t="s">
        <v>47</v>
      </c>
      <c r="AC198" s="216" t="s">
        <v>45</v>
      </c>
      <c r="AD198" s="90">
        <v>105</v>
      </c>
      <c r="AE198"/>
      <c r="AF198"/>
    </row>
    <row r="199" spans="1:32" hidden="1" x14ac:dyDescent="0.35">
      <c r="A199" s="1">
        <v>198929</v>
      </c>
      <c r="B199" s="1">
        <v>117</v>
      </c>
      <c r="C199" s="25">
        <v>43021.463622685187</v>
      </c>
      <c r="D199" s="1" t="s">
        <v>68</v>
      </c>
      <c r="E199" s="1">
        <v>4</v>
      </c>
      <c r="F199" s="1">
        <v>132</v>
      </c>
      <c r="G199" s="1">
        <v>7.5</v>
      </c>
      <c r="H199" s="1" t="s">
        <v>63</v>
      </c>
      <c r="I199" s="1" t="s">
        <v>84</v>
      </c>
      <c r="J199" s="1">
        <v>12225622</v>
      </c>
      <c r="K199" s="1">
        <v>690</v>
      </c>
      <c r="L199" s="2">
        <v>6664.5914999999995</v>
      </c>
      <c r="M199" s="2">
        <v>2770.3173333333339</v>
      </c>
      <c r="N199" s="2" t="s">
        <v>271</v>
      </c>
      <c r="O199" s="144">
        <v>75</v>
      </c>
      <c r="P199" s="13" t="s">
        <v>47</v>
      </c>
      <c r="Q199" s="13" t="s">
        <v>47</v>
      </c>
      <c r="U199" s="38">
        <v>85</v>
      </c>
      <c r="V199" s="50" t="s">
        <v>46</v>
      </c>
      <c r="W199" s="112" t="s">
        <v>44</v>
      </c>
      <c r="X199" s="113">
        <v>105</v>
      </c>
      <c r="Z199" s="2">
        <f t="shared" si="2"/>
        <v>5664.5914999999995</v>
      </c>
      <c r="AA199" s="94">
        <v>105</v>
      </c>
      <c r="AB199" s="90" t="s">
        <v>47</v>
      </c>
      <c r="AC199" s="216" t="s">
        <v>45</v>
      </c>
      <c r="AD199" s="90">
        <v>100</v>
      </c>
      <c r="AE199"/>
      <c r="AF199"/>
    </row>
    <row r="200" spans="1:32" hidden="1" x14ac:dyDescent="0.35">
      <c r="A200" s="1">
        <v>198929</v>
      </c>
      <c r="B200" s="1">
        <v>118</v>
      </c>
      <c r="C200" s="25">
        <v>43021.440393518518</v>
      </c>
      <c r="D200" s="1" t="s">
        <v>68</v>
      </c>
      <c r="E200" s="1">
        <v>4</v>
      </c>
      <c r="F200" s="1">
        <v>132</v>
      </c>
      <c r="G200" s="1">
        <v>7.5</v>
      </c>
      <c r="H200" s="1" t="s">
        <v>63</v>
      </c>
      <c r="I200" s="1" t="s">
        <v>84</v>
      </c>
      <c r="J200" s="1">
        <v>12225622</v>
      </c>
      <c r="K200" s="1">
        <v>690</v>
      </c>
      <c r="L200" s="2">
        <v>6991.7936666666674</v>
      </c>
      <c r="M200" s="2">
        <v>2878.0556666666666</v>
      </c>
      <c r="N200" s="2" t="s">
        <v>271</v>
      </c>
      <c r="O200" s="144">
        <v>85</v>
      </c>
      <c r="P200" s="13" t="s">
        <v>47</v>
      </c>
      <c r="Q200" s="13" t="s">
        <v>47</v>
      </c>
      <c r="U200" s="38">
        <v>85</v>
      </c>
      <c r="V200" s="50" t="s">
        <v>46</v>
      </c>
      <c r="W200" s="112" t="s">
        <v>45</v>
      </c>
      <c r="X200" s="113">
        <v>75</v>
      </c>
      <c r="Z200" s="2">
        <f t="shared" si="2"/>
        <v>5991.7936666666674</v>
      </c>
      <c r="AA200" s="94">
        <v>105</v>
      </c>
      <c r="AB200" s="90" t="s">
        <v>47</v>
      </c>
      <c r="AC200" s="216" t="s">
        <v>45</v>
      </c>
      <c r="AD200" s="90">
        <v>105</v>
      </c>
      <c r="AE200"/>
      <c r="AF200"/>
    </row>
    <row r="201" spans="1:32" hidden="1" x14ac:dyDescent="0.35">
      <c r="A201" s="1">
        <v>409005</v>
      </c>
      <c r="B201" s="1">
        <v>26</v>
      </c>
      <c r="C201" s="25">
        <v>43025.398032407407</v>
      </c>
      <c r="D201" s="1" t="s">
        <v>135</v>
      </c>
      <c r="E201" s="1">
        <v>2</v>
      </c>
      <c r="F201" s="1">
        <v>160</v>
      </c>
      <c r="G201" s="1">
        <v>18.5</v>
      </c>
      <c r="H201" s="1" t="s">
        <v>63</v>
      </c>
      <c r="I201" s="1" t="s">
        <v>84</v>
      </c>
      <c r="J201" s="1">
        <v>12245652</v>
      </c>
      <c r="K201" s="1">
        <v>690</v>
      </c>
      <c r="L201" s="2">
        <v>7806.0239999999985</v>
      </c>
      <c r="M201" s="2">
        <v>3043.141333333333</v>
      </c>
      <c r="N201" s="2" t="s">
        <v>271</v>
      </c>
      <c r="O201" s="144">
        <v>90</v>
      </c>
      <c r="P201" s="13" t="s">
        <v>47</v>
      </c>
      <c r="Q201" s="13" t="s">
        <v>47</v>
      </c>
      <c r="U201" s="38">
        <v>80</v>
      </c>
      <c r="V201" s="50" t="s">
        <v>47</v>
      </c>
      <c r="W201" s="112" t="s">
        <v>45</v>
      </c>
      <c r="X201" s="113">
        <v>85</v>
      </c>
      <c r="Z201" s="2">
        <f t="shared" si="2"/>
        <v>6806.0239999999985</v>
      </c>
      <c r="AA201" s="94">
        <v>105</v>
      </c>
      <c r="AB201" s="90" t="s">
        <v>47</v>
      </c>
      <c r="AC201" s="216" t="s">
        <v>46</v>
      </c>
      <c r="AD201" s="90">
        <v>85</v>
      </c>
      <c r="AE201"/>
      <c r="AF201"/>
    </row>
    <row r="202" spans="1:32" hidden="1" x14ac:dyDescent="0.35">
      <c r="A202" s="1">
        <v>421729</v>
      </c>
      <c r="B202" s="1">
        <v>2</v>
      </c>
      <c r="C202" s="25">
        <v>43025.4140162037</v>
      </c>
      <c r="D202" s="1" t="s">
        <v>178</v>
      </c>
      <c r="E202" s="1">
        <v>6</v>
      </c>
      <c r="F202" s="1">
        <v>160</v>
      </c>
      <c r="G202" s="1">
        <v>7.5</v>
      </c>
      <c r="H202" s="1" t="s">
        <v>34</v>
      </c>
      <c r="I202" s="1" t="s">
        <v>131</v>
      </c>
      <c r="J202" s="1">
        <v>12269422</v>
      </c>
      <c r="K202" s="1">
        <v>500</v>
      </c>
      <c r="L202" s="2">
        <v>11462.764999999999</v>
      </c>
      <c r="M202" s="2">
        <v>4660.6584999999995</v>
      </c>
      <c r="N202" s="2" t="s">
        <v>271</v>
      </c>
      <c r="O202" s="144">
        <v>105</v>
      </c>
      <c r="P202" s="13" t="s">
        <v>47</v>
      </c>
      <c r="Q202" s="13" t="s">
        <v>47</v>
      </c>
      <c r="U202" s="38">
        <v>105</v>
      </c>
      <c r="V202" s="50" t="s">
        <v>47</v>
      </c>
      <c r="W202" s="112" t="s">
        <v>47</v>
      </c>
      <c r="X202" s="113">
        <v>65</v>
      </c>
      <c r="Z202" s="2">
        <f t="shared" si="2"/>
        <v>10462.764999999999</v>
      </c>
      <c r="AA202" s="94">
        <v>105</v>
      </c>
      <c r="AB202" s="90" t="s">
        <v>47</v>
      </c>
      <c r="AC202" s="216" t="s">
        <v>47</v>
      </c>
      <c r="AD202" s="90">
        <v>105</v>
      </c>
      <c r="AE202"/>
      <c r="AF202"/>
    </row>
    <row r="203" spans="1:32" hidden="1" x14ac:dyDescent="0.35">
      <c r="A203" s="1">
        <v>407565</v>
      </c>
      <c r="B203" s="1">
        <v>7</v>
      </c>
      <c r="C203" s="25">
        <v>43024.422048611108</v>
      </c>
      <c r="D203" s="1" t="s">
        <v>179</v>
      </c>
      <c r="E203" s="1">
        <v>2</v>
      </c>
      <c r="F203" s="1">
        <v>160</v>
      </c>
      <c r="G203" s="1">
        <v>11</v>
      </c>
      <c r="H203" s="1" t="s">
        <v>34</v>
      </c>
      <c r="I203" s="1" t="s">
        <v>131</v>
      </c>
      <c r="J203" s="1">
        <v>12089632</v>
      </c>
      <c r="K203" s="1">
        <v>1000</v>
      </c>
      <c r="L203" s="2">
        <v>11177.725</v>
      </c>
      <c r="M203" s="2">
        <v>4253.8826666666664</v>
      </c>
      <c r="N203" s="2" t="s">
        <v>271</v>
      </c>
      <c r="O203" s="144">
        <v>90</v>
      </c>
      <c r="P203" s="13" t="s">
        <v>45</v>
      </c>
      <c r="Q203" s="13" t="s">
        <v>45</v>
      </c>
      <c r="U203" s="38">
        <v>105</v>
      </c>
      <c r="V203" s="50" t="s">
        <v>47</v>
      </c>
      <c r="W203" s="112" t="s">
        <v>46</v>
      </c>
      <c r="X203" s="113">
        <v>90</v>
      </c>
      <c r="Z203" s="2">
        <f t="shared" si="2"/>
        <v>10177.725</v>
      </c>
      <c r="AA203" s="94">
        <v>105</v>
      </c>
      <c r="AB203" s="90" t="s">
        <v>47</v>
      </c>
      <c r="AC203" s="216" t="s">
        <v>47</v>
      </c>
      <c r="AD203" s="90">
        <v>105</v>
      </c>
      <c r="AE203"/>
      <c r="AF203"/>
    </row>
    <row r="204" spans="1:32" hidden="1" x14ac:dyDescent="0.35">
      <c r="A204" s="1">
        <v>407565</v>
      </c>
      <c r="B204" s="1">
        <v>8</v>
      </c>
      <c r="C204" s="25">
        <v>43024.409560185188</v>
      </c>
      <c r="D204" s="1" t="s">
        <v>179</v>
      </c>
      <c r="E204" s="1">
        <v>2</v>
      </c>
      <c r="F204" s="1">
        <v>160</v>
      </c>
      <c r="G204" s="1">
        <v>11</v>
      </c>
      <c r="H204" s="1" t="s">
        <v>34</v>
      </c>
      <c r="I204" s="1" t="s">
        <v>131</v>
      </c>
      <c r="J204" s="1">
        <v>12089632</v>
      </c>
      <c r="K204" s="1">
        <v>1000</v>
      </c>
      <c r="L204" s="2">
        <v>10192.8115</v>
      </c>
      <c r="M204" s="2">
        <v>4482.4236666666666</v>
      </c>
      <c r="N204" s="2" t="s">
        <v>271</v>
      </c>
      <c r="O204" s="144">
        <v>95</v>
      </c>
      <c r="P204" s="13" t="s">
        <v>45</v>
      </c>
      <c r="Q204" s="13" t="s">
        <v>45</v>
      </c>
      <c r="U204" s="38">
        <v>105</v>
      </c>
      <c r="V204" s="50" t="s">
        <v>47</v>
      </c>
      <c r="W204" s="112" t="s">
        <v>46</v>
      </c>
      <c r="X204" s="113">
        <v>95</v>
      </c>
      <c r="Z204" s="2">
        <f t="shared" si="2"/>
        <v>9192.8114999999998</v>
      </c>
      <c r="AA204" s="94">
        <v>105</v>
      </c>
      <c r="AB204" s="90" t="s">
        <v>47</v>
      </c>
      <c r="AC204" s="216" t="s">
        <v>47</v>
      </c>
      <c r="AD204" s="90">
        <v>95</v>
      </c>
      <c r="AE204"/>
      <c r="AF204"/>
    </row>
    <row r="205" spans="1:32" hidden="1" x14ac:dyDescent="0.35">
      <c r="A205" s="1">
        <v>407565</v>
      </c>
      <c r="B205" s="1">
        <v>9</v>
      </c>
      <c r="C205" s="25">
        <v>43024.382662037038</v>
      </c>
      <c r="D205" s="1" t="s">
        <v>179</v>
      </c>
      <c r="E205" s="1">
        <v>2</v>
      </c>
      <c r="F205" s="1">
        <v>160</v>
      </c>
      <c r="G205" s="1">
        <v>11</v>
      </c>
      <c r="H205" s="1" t="s">
        <v>34</v>
      </c>
      <c r="I205" s="1" t="s">
        <v>131</v>
      </c>
      <c r="J205" s="1">
        <v>12089632</v>
      </c>
      <c r="K205" s="1">
        <v>1000</v>
      </c>
      <c r="L205" s="2">
        <v>11473.283333333333</v>
      </c>
      <c r="M205" s="2">
        <v>4624.0105000000003</v>
      </c>
      <c r="N205" s="2" t="s">
        <v>271</v>
      </c>
      <c r="O205" s="144">
        <v>100</v>
      </c>
      <c r="P205" s="13" t="s">
        <v>45</v>
      </c>
      <c r="Q205" s="13" t="s">
        <v>45</v>
      </c>
      <c r="U205" s="38">
        <v>105</v>
      </c>
      <c r="V205" s="50" t="s">
        <v>47</v>
      </c>
      <c r="W205" s="112" t="s">
        <v>46</v>
      </c>
      <c r="X205" s="113">
        <v>100</v>
      </c>
      <c r="Z205" s="2">
        <f t="shared" si="2"/>
        <v>10473.283333333333</v>
      </c>
      <c r="AA205" s="94">
        <v>105</v>
      </c>
      <c r="AB205" s="90" t="s">
        <v>47</v>
      </c>
      <c r="AC205" s="216" t="s">
        <v>47</v>
      </c>
      <c r="AD205" s="90">
        <v>105</v>
      </c>
      <c r="AE205"/>
      <c r="AF205"/>
    </row>
    <row r="206" spans="1:32" hidden="1" x14ac:dyDescent="0.35">
      <c r="A206" s="1">
        <v>430775</v>
      </c>
      <c r="B206" s="1">
        <v>1</v>
      </c>
      <c r="C206" s="25">
        <v>43026.420081018521</v>
      </c>
      <c r="D206" s="1" t="s">
        <v>120</v>
      </c>
      <c r="E206" s="1">
        <v>4</v>
      </c>
      <c r="F206" s="1">
        <v>280</v>
      </c>
      <c r="G206" s="1">
        <v>75</v>
      </c>
      <c r="H206" s="1" t="s">
        <v>34</v>
      </c>
      <c r="I206" s="1" t="s">
        <v>131</v>
      </c>
      <c r="J206" s="1">
        <v>12100422</v>
      </c>
      <c r="K206" s="1">
        <v>500</v>
      </c>
      <c r="L206" s="2">
        <v>7795.7591666666667</v>
      </c>
      <c r="M206" s="2">
        <v>4352.1196666666665</v>
      </c>
      <c r="N206" s="2" t="s">
        <v>271</v>
      </c>
      <c r="O206" s="144">
        <v>105</v>
      </c>
      <c r="P206" s="13" t="s">
        <v>47</v>
      </c>
      <c r="Q206" s="13" t="s">
        <v>47</v>
      </c>
      <c r="U206" s="38">
        <v>80</v>
      </c>
      <c r="V206" s="50" t="s">
        <v>47</v>
      </c>
      <c r="W206" s="112" t="s">
        <v>46</v>
      </c>
      <c r="X206" s="113">
        <v>95</v>
      </c>
      <c r="Z206" s="2">
        <f t="shared" si="2"/>
        <v>6795.7591666666667</v>
      </c>
      <c r="AA206" s="94">
        <v>100</v>
      </c>
      <c r="AB206" s="90" t="s">
        <v>47</v>
      </c>
      <c r="AC206" s="216" t="s">
        <v>46</v>
      </c>
      <c r="AD206" s="90">
        <v>85</v>
      </c>
      <c r="AE206"/>
      <c r="AF206"/>
    </row>
    <row r="207" spans="1:32" hidden="1" x14ac:dyDescent="0.35">
      <c r="A207" s="1">
        <v>409005</v>
      </c>
      <c r="B207" s="1">
        <v>27</v>
      </c>
      <c r="C207" s="25">
        <v>43027.298877314817</v>
      </c>
      <c r="D207" s="1" t="s">
        <v>135</v>
      </c>
      <c r="E207" s="1">
        <v>2</v>
      </c>
      <c r="F207" s="1">
        <v>160</v>
      </c>
      <c r="G207" s="1">
        <v>18.5</v>
      </c>
      <c r="H207" s="1" t="s">
        <v>63</v>
      </c>
      <c r="I207" s="1" t="s">
        <v>84</v>
      </c>
      <c r="J207" s="1">
        <v>12245652</v>
      </c>
      <c r="K207" s="1">
        <v>690</v>
      </c>
      <c r="L207" s="2">
        <v>6688.8538333333336</v>
      </c>
      <c r="M207" s="2">
        <v>2770.7415000000001</v>
      </c>
      <c r="N207" s="2" t="s">
        <v>271</v>
      </c>
      <c r="O207" s="144">
        <v>75</v>
      </c>
      <c r="P207" s="13" t="s">
        <v>47</v>
      </c>
      <c r="Q207" s="13" t="s">
        <v>47</v>
      </c>
      <c r="U207" s="38">
        <v>65</v>
      </c>
      <c r="V207" s="50" t="s">
        <v>46</v>
      </c>
      <c r="W207" s="112" t="s">
        <v>44</v>
      </c>
      <c r="X207" s="113">
        <v>105</v>
      </c>
      <c r="Z207" s="2">
        <f t="shared" si="2"/>
        <v>5688.8538333333336</v>
      </c>
      <c r="AA207" s="94">
        <v>105</v>
      </c>
      <c r="AB207" s="90" t="s">
        <v>47</v>
      </c>
      <c r="AC207" s="216" t="s">
        <v>45</v>
      </c>
      <c r="AD207" s="90">
        <v>100</v>
      </c>
      <c r="AE207"/>
      <c r="AF207"/>
    </row>
    <row r="208" spans="1:32" hidden="1" x14ac:dyDescent="0.35">
      <c r="A208" s="1">
        <v>408533</v>
      </c>
      <c r="B208" s="1">
        <v>1</v>
      </c>
      <c r="C208" s="25">
        <v>43027.28224537037</v>
      </c>
      <c r="D208" s="1" t="s">
        <v>180</v>
      </c>
      <c r="E208" s="1">
        <v>4</v>
      </c>
      <c r="F208" s="1">
        <v>180</v>
      </c>
      <c r="G208" s="1">
        <v>22</v>
      </c>
      <c r="H208" s="1" t="s">
        <v>34</v>
      </c>
      <c r="I208" s="1" t="s">
        <v>131</v>
      </c>
      <c r="J208" s="1">
        <v>12276572</v>
      </c>
      <c r="K208" s="1">
        <v>500</v>
      </c>
      <c r="L208" s="2">
        <v>10532.821166666667</v>
      </c>
      <c r="M208" s="2">
        <v>5312.2633333333333</v>
      </c>
      <c r="N208" s="2" t="s">
        <v>271</v>
      </c>
      <c r="O208" s="144">
        <v>105</v>
      </c>
      <c r="P208" s="13" t="s">
        <v>47</v>
      </c>
      <c r="Q208" s="13" t="s">
        <v>47</v>
      </c>
      <c r="U208" s="38">
        <v>105</v>
      </c>
      <c r="V208" s="50" t="s">
        <v>47</v>
      </c>
      <c r="W208" s="112" t="s">
        <v>47</v>
      </c>
      <c r="X208" s="113">
        <v>90</v>
      </c>
      <c r="Z208" s="2">
        <f t="shared" si="2"/>
        <v>9532.8211666666666</v>
      </c>
      <c r="AA208" s="94">
        <v>105</v>
      </c>
      <c r="AB208" s="90" t="s">
        <v>47</v>
      </c>
      <c r="AC208" s="216" t="s">
        <v>47</v>
      </c>
      <c r="AD208" s="90">
        <v>100</v>
      </c>
      <c r="AE208"/>
      <c r="AF208"/>
    </row>
    <row r="209" spans="1:32" hidden="1" x14ac:dyDescent="0.35">
      <c r="A209" s="1">
        <v>430883</v>
      </c>
      <c r="B209" s="1">
        <v>1</v>
      </c>
      <c r="C209" s="25">
        <v>43027.32912037037</v>
      </c>
      <c r="D209" s="1" t="s">
        <v>181</v>
      </c>
      <c r="E209" s="1">
        <v>4</v>
      </c>
      <c r="F209" s="1">
        <v>160</v>
      </c>
      <c r="G209" s="1">
        <v>18.5</v>
      </c>
      <c r="H209" s="1" t="s">
        <v>34</v>
      </c>
      <c r="I209" s="1" t="s">
        <v>131</v>
      </c>
      <c r="J209" s="1">
        <v>12047422</v>
      </c>
      <c r="K209" s="1">
        <v>500</v>
      </c>
      <c r="L209" s="2">
        <v>9331.8363333333327</v>
      </c>
      <c r="M209" s="2">
        <v>3940.2538333333328</v>
      </c>
      <c r="N209" s="2" t="s">
        <v>271</v>
      </c>
      <c r="O209" s="144">
        <v>95</v>
      </c>
      <c r="P209" s="13" t="s">
        <v>47</v>
      </c>
      <c r="Q209" s="13" t="s">
        <v>47</v>
      </c>
      <c r="U209" s="38">
        <v>100</v>
      </c>
      <c r="V209" s="50" t="s">
        <v>47</v>
      </c>
      <c r="W209" s="112" t="s">
        <v>46</v>
      </c>
      <c r="X209" s="113">
        <v>80</v>
      </c>
      <c r="Z209" s="2">
        <f t="shared" si="2"/>
        <v>8331.8363333333327</v>
      </c>
      <c r="AA209" s="94">
        <v>105</v>
      </c>
      <c r="AB209" s="90" t="s">
        <v>47</v>
      </c>
      <c r="AC209" s="216" t="s">
        <v>47</v>
      </c>
      <c r="AD209" s="90">
        <v>85</v>
      </c>
      <c r="AE209"/>
      <c r="AF209"/>
    </row>
    <row r="210" spans="1:32" hidden="1" x14ac:dyDescent="0.35">
      <c r="A210" s="1">
        <v>430883</v>
      </c>
      <c r="B210" s="1">
        <v>2</v>
      </c>
      <c r="C210" s="25">
        <v>43027.319085648145</v>
      </c>
      <c r="D210" s="1" t="s">
        <v>181</v>
      </c>
      <c r="E210" s="1">
        <v>4</v>
      </c>
      <c r="F210" s="1">
        <v>160</v>
      </c>
      <c r="G210" s="1">
        <v>18.5</v>
      </c>
      <c r="H210" s="1" t="s">
        <v>34</v>
      </c>
      <c r="I210" s="1" t="s">
        <v>131</v>
      </c>
      <c r="J210" s="1">
        <v>12047422</v>
      </c>
      <c r="K210" s="1">
        <v>500</v>
      </c>
      <c r="L210" s="2">
        <v>7335.538333333333</v>
      </c>
      <c r="M210" s="2">
        <v>3434.1381666666662</v>
      </c>
      <c r="N210" s="2" t="s">
        <v>271</v>
      </c>
      <c r="O210" s="144">
        <v>80</v>
      </c>
      <c r="P210" s="13" t="s">
        <v>47</v>
      </c>
      <c r="Q210" s="13" t="s">
        <v>47</v>
      </c>
      <c r="U210" s="38">
        <v>95</v>
      </c>
      <c r="V210" s="50" t="s">
        <v>46</v>
      </c>
      <c r="W210" s="112" t="s">
        <v>45</v>
      </c>
      <c r="X210" s="113">
        <v>100</v>
      </c>
      <c r="Z210" s="2">
        <f t="shared" si="2"/>
        <v>6335.538333333333</v>
      </c>
      <c r="AA210" s="94">
        <v>90</v>
      </c>
      <c r="AB210" s="90" t="s">
        <v>47</v>
      </c>
      <c r="AC210" s="216" t="s">
        <v>46</v>
      </c>
      <c r="AD210" s="90">
        <v>80</v>
      </c>
      <c r="AE210"/>
      <c r="AF210"/>
    </row>
    <row r="211" spans="1:32" hidden="1" x14ac:dyDescent="0.35">
      <c r="A211" s="1">
        <v>420555</v>
      </c>
      <c r="B211" s="1">
        <v>1</v>
      </c>
      <c r="C211" s="25">
        <v>43027.451851851853</v>
      </c>
      <c r="D211" s="1" t="s">
        <v>182</v>
      </c>
      <c r="E211" s="1">
        <v>4</v>
      </c>
      <c r="F211" s="1">
        <v>160</v>
      </c>
      <c r="G211" s="1">
        <v>11</v>
      </c>
      <c r="H211" s="1" t="s">
        <v>34</v>
      </c>
      <c r="I211" s="1" t="s">
        <v>131</v>
      </c>
      <c r="J211" s="1">
        <v>12309672</v>
      </c>
      <c r="K211" s="1">
        <v>500</v>
      </c>
      <c r="L211" s="2">
        <v>8837.0883333333331</v>
      </c>
      <c r="M211" s="2">
        <v>4095.0746666666669</v>
      </c>
      <c r="N211" s="2" t="s">
        <v>271</v>
      </c>
      <c r="O211" s="144">
        <v>100</v>
      </c>
      <c r="P211" s="13" t="s">
        <v>47</v>
      </c>
      <c r="Q211" s="13" t="s">
        <v>47</v>
      </c>
      <c r="U211" s="38">
        <v>90</v>
      </c>
      <c r="V211" s="50" t="s">
        <v>47</v>
      </c>
      <c r="W211" s="112" t="s">
        <v>46</v>
      </c>
      <c r="X211" s="113">
        <v>85</v>
      </c>
      <c r="Z211" s="2">
        <f t="shared" si="2"/>
        <v>7837.0883333333331</v>
      </c>
      <c r="AA211" s="94">
        <v>105</v>
      </c>
      <c r="AB211" s="90" t="s">
        <v>47</v>
      </c>
      <c r="AC211" s="216" t="s">
        <v>47</v>
      </c>
      <c r="AD211" s="90">
        <v>80</v>
      </c>
      <c r="AE211"/>
      <c r="AF211"/>
    </row>
    <row r="212" spans="1:32" hidden="1" x14ac:dyDescent="0.35">
      <c r="A212" s="1">
        <v>430743</v>
      </c>
      <c r="B212" s="1">
        <v>1</v>
      </c>
      <c r="C212" s="25">
        <v>43031.339918981481</v>
      </c>
      <c r="D212" s="1" t="s">
        <v>98</v>
      </c>
      <c r="E212" s="1">
        <v>4</v>
      </c>
      <c r="F212" s="1">
        <v>280</v>
      </c>
      <c r="G212" s="1">
        <v>75</v>
      </c>
      <c r="H212" s="1" t="s">
        <v>63</v>
      </c>
      <c r="I212" s="1" t="s">
        <v>183</v>
      </c>
      <c r="J212" s="1">
        <v>12333112</v>
      </c>
      <c r="K212" s="1">
        <v>690</v>
      </c>
      <c r="L212" s="2">
        <v>8616.4368333333332</v>
      </c>
      <c r="M212" s="2">
        <v>4057.0693333333334</v>
      </c>
      <c r="N212" s="2" t="s">
        <v>271</v>
      </c>
      <c r="O212" s="144">
        <v>105</v>
      </c>
      <c r="P212" s="13" t="s">
        <v>47</v>
      </c>
      <c r="Q212" s="13" t="s">
        <v>47</v>
      </c>
      <c r="U212" s="38">
        <v>90</v>
      </c>
      <c r="V212" s="50" t="s">
        <v>47</v>
      </c>
      <c r="W212" s="112" t="s">
        <v>46</v>
      </c>
      <c r="X212" s="113">
        <v>85</v>
      </c>
      <c r="Z212" s="2">
        <f t="shared" si="2"/>
        <v>7616.4368333333332</v>
      </c>
      <c r="AA212" s="94">
        <v>105</v>
      </c>
      <c r="AB212" s="90" t="s">
        <v>47</v>
      </c>
      <c r="AC212" s="216" t="s">
        <v>47</v>
      </c>
      <c r="AD212" s="90">
        <v>70</v>
      </c>
      <c r="AE212"/>
      <c r="AF212"/>
    </row>
    <row r="213" spans="1:32" hidden="1" x14ac:dyDescent="0.35">
      <c r="A213" s="1">
        <v>430743</v>
      </c>
      <c r="B213" s="1">
        <v>2</v>
      </c>
      <c r="C213" s="25">
        <v>43031.352303240739</v>
      </c>
      <c r="D213" s="1" t="s">
        <v>98</v>
      </c>
      <c r="E213" s="1">
        <v>4</v>
      </c>
      <c r="F213" s="1">
        <v>280</v>
      </c>
      <c r="G213" s="1">
        <v>75</v>
      </c>
      <c r="H213" s="1" t="s">
        <v>63</v>
      </c>
      <c r="I213" s="1" t="s">
        <v>183</v>
      </c>
      <c r="J213" s="1">
        <v>12333112</v>
      </c>
      <c r="K213" s="1">
        <v>690</v>
      </c>
      <c r="L213" s="2">
        <v>8542.8014999999996</v>
      </c>
      <c r="M213" s="2">
        <v>3749.718166666667</v>
      </c>
      <c r="N213" s="2" t="s">
        <v>271</v>
      </c>
      <c r="O213" s="144">
        <v>105</v>
      </c>
      <c r="P213" s="13" t="s">
        <v>47</v>
      </c>
      <c r="Q213" s="13" t="s">
        <v>47</v>
      </c>
      <c r="U213" s="38">
        <v>90</v>
      </c>
      <c r="V213" s="50" t="s">
        <v>47</v>
      </c>
      <c r="W213" s="112" t="s">
        <v>46</v>
      </c>
      <c r="X213" s="113">
        <v>75</v>
      </c>
      <c r="Z213" s="2">
        <f t="shared" si="2"/>
        <v>7542.8014999999996</v>
      </c>
      <c r="AA213" s="94">
        <v>105</v>
      </c>
      <c r="AB213" s="90" t="s">
        <v>47</v>
      </c>
      <c r="AC213" s="216" t="s">
        <v>46</v>
      </c>
      <c r="AD213" s="90">
        <v>100</v>
      </c>
      <c r="AE213"/>
      <c r="AF213"/>
    </row>
    <row r="214" spans="1:32" hidden="1" x14ac:dyDescent="0.35">
      <c r="A214" s="1">
        <v>176619</v>
      </c>
      <c r="B214" s="1">
        <v>1</v>
      </c>
      <c r="C214" s="25">
        <v>43031.563969907409</v>
      </c>
      <c r="D214" s="1" t="s">
        <v>184</v>
      </c>
      <c r="E214" s="1">
        <v>6</v>
      </c>
      <c r="F214" s="1">
        <v>180</v>
      </c>
      <c r="G214" s="1">
        <v>7.7</v>
      </c>
      <c r="H214" s="1" t="s">
        <v>55</v>
      </c>
      <c r="I214" s="1" t="s">
        <v>138</v>
      </c>
      <c r="J214" s="1">
        <v>12198282</v>
      </c>
      <c r="K214" s="1">
        <v>690</v>
      </c>
      <c r="L214" s="2">
        <v>12124.125</v>
      </c>
      <c r="M214" s="2">
        <v>5752.8028333333341</v>
      </c>
      <c r="N214" s="2" t="s">
        <v>271</v>
      </c>
      <c r="O214" s="144">
        <v>105</v>
      </c>
      <c r="P214" s="13" t="s">
        <v>47</v>
      </c>
      <c r="Q214" s="13" t="s">
        <v>47</v>
      </c>
      <c r="U214" s="38">
        <v>105</v>
      </c>
      <c r="V214" s="50" t="s">
        <v>47</v>
      </c>
      <c r="W214" s="112" t="s">
        <v>47</v>
      </c>
      <c r="X214" s="113">
        <v>105</v>
      </c>
      <c r="Z214" s="2">
        <f t="shared" si="2"/>
        <v>11124.125</v>
      </c>
      <c r="AA214" s="94">
        <v>105</v>
      </c>
      <c r="AB214" s="90" t="s">
        <v>47</v>
      </c>
      <c r="AC214" s="216" t="s">
        <v>47</v>
      </c>
      <c r="AD214" s="90">
        <v>105</v>
      </c>
      <c r="AE214"/>
      <c r="AF214"/>
    </row>
    <row r="215" spans="1:32" hidden="1" x14ac:dyDescent="0.35">
      <c r="A215" s="1">
        <v>195239</v>
      </c>
      <c r="B215" s="1">
        <v>1</v>
      </c>
      <c r="C215" s="25">
        <v>43031.543310185189</v>
      </c>
      <c r="D215" s="1" t="s">
        <v>185</v>
      </c>
      <c r="E215" s="1">
        <v>12</v>
      </c>
      <c r="F215" s="1">
        <v>180</v>
      </c>
      <c r="G215" s="1">
        <v>4.5</v>
      </c>
      <c r="H215" s="1" t="s">
        <v>34</v>
      </c>
      <c r="I215" s="1" t="s">
        <v>131</v>
      </c>
      <c r="J215" s="1">
        <v>12248132</v>
      </c>
      <c r="K215" s="1">
        <v>500</v>
      </c>
      <c r="L215" s="2">
        <v>8176.4911666666667</v>
      </c>
      <c r="M215" s="2">
        <v>4319.1194999999998</v>
      </c>
      <c r="N215" s="2" t="s">
        <v>271</v>
      </c>
      <c r="O215" s="144">
        <v>105</v>
      </c>
      <c r="P215" s="13" t="s">
        <v>47</v>
      </c>
      <c r="Q215" s="13" t="s">
        <v>47</v>
      </c>
      <c r="U215" s="38">
        <v>85</v>
      </c>
      <c r="V215" s="50" t="s">
        <v>47</v>
      </c>
      <c r="W215" s="112" t="s">
        <v>46</v>
      </c>
      <c r="X215" s="113">
        <v>90</v>
      </c>
      <c r="Z215" s="2">
        <f t="shared" si="2"/>
        <v>7176.4911666666667</v>
      </c>
      <c r="AA215" s="94">
        <v>105</v>
      </c>
      <c r="AB215" s="90" t="s">
        <v>47</v>
      </c>
      <c r="AC215" s="216" t="s">
        <v>46</v>
      </c>
      <c r="AD215" s="90">
        <v>95</v>
      </c>
      <c r="AE215"/>
      <c r="AF215"/>
    </row>
    <row r="216" spans="1:32" hidden="1" x14ac:dyDescent="0.35">
      <c r="A216" s="1">
        <v>429093</v>
      </c>
      <c r="B216" s="1">
        <v>35</v>
      </c>
      <c r="C216" s="25">
        <v>43031.576550925929</v>
      </c>
      <c r="D216" s="1" t="s">
        <v>186</v>
      </c>
      <c r="E216" s="1">
        <v>2</v>
      </c>
      <c r="F216" s="1">
        <v>160</v>
      </c>
      <c r="G216" s="1">
        <v>4</v>
      </c>
      <c r="H216" s="1" t="s">
        <v>63</v>
      </c>
      <c r="I216" s="1" t="s">
        <v>84</v>
      </c>
      <c r="J216" s="1">
        <v>12325282</v>
      </c>
      <c r="K216" s="1">
        <v>690</v>
      </c>
      <c r="L216" s="2">
        <v>6814.0678333333335</v>
      </c>
      <c r="M216" s="2">
        <v>2813.8368333333333</v>
      </c>
      <c r="N216" s="2" t="s">
        <v>271</v>
      </c>
      <c r="O216" s="144">
        <v>80</v>
      </c>
      <c r="P216" s="13" t="s">
        <v>47</v>
      </c>
      <c r="Q216" s="13" t="s">
        <v>47</v>
      </c>
      <c r="U216" s="38">
        <v>90</v>
      </c>
      <c r="V216" s="50" t="s">
        <v>46</v>
      </c>
      <c r="W216" s="112" t="s">
        <v>45</v>
      </c>
      <c r="X216" s="113">
        <v>65</v>
      </c>
      <c r="Z216" s="2">
        <f t="shared" si="2"/>
        <v>5814.0678333333335</v>
      </c>
      <c r="AA216" s="94">
        <v>105</v>
      </c>
      <c r="AB216" s="90" t="s">
        <v>47</v>
      </c>
      <c r="AC216" s="216" t="s">
        <v>45</v>
      </c>
      <c r="AD216" s="90">
        <v>105</v>
      </c>
      <c r="AE216"/>
      <c r="AF216"/>
    </row>
    <row r="217" spans="1:32" x14ac:dyDescent="0.35">
      <c r="A217" s="1">
        <v>421396</v>
      </c>
      <c r="B217" s="1">
        <v>15</v>
      </c>
      <c r="C217" s="25">
        <v>43032.293113425927</v>
      </c>
      <c r="D217" s="1" t="s">
        <v>146</v>
      </c>
      <c r="E217" s="1">
        <v>4</v>
      </c>
      <c r="F217" s="1">
        <v>225</v>
      </c>
      <c r="G217" s="1">
        <v>44.3</v>
      </c>
      <c r="H217" s="1" t="s">
        <v>34</v>
      </c>
      <c r="I217" s="1" t="s">
        <v>131</v>
      </c>
      <c r="J217" s="1">
        <v>12279722</v>
      </c>
      <c r="K217" s="1">
        <v>400</v>
      </c>
      <c r="L217" s="2">
        <v>9605.1693333333333</v>
      </c>
      <c r="M217" s="2">
        <v>5123.3395</v>
      </c>
      <c r="N217" s="2" t="s">
        <v>271</v>
      </c>
      <c r="O217" s="144">
        <v>105</v>
      </c>
      <c r="P217" s="13" t="s">
        <v>47</v>
      </c>
      <c r="Q217" s="13" t="s">
        <v>47</v>
      </c>
      <c r="U217" s="38">
        <v>100</v>
      </c>
      <c r="V217" s="50" t="s">
        <v>47</v>
      </c>
      <c r="W217" s="112" t="s">
        <v>47</v>
      </c>
      <c r="X217" s="113">
        <v>85</v>
      </c>
      <c r="Z217" s="2">
        <f t="shared" si="2"/>
        <v>8605.1693333333333</v>
      </c>
      <c r="AA217" s="94">
        <v>105</v>
      </c>
      <c r="AB217" s="90" t="s">
        <v>47</v>
      </c>
      <c r="AC217" s="216" t="s">
        <v>47</v>
      </c>
      <c r="AD217" s="90">
        <v>90</v>
      </c>
      <c r="AE217"/>
      <c r="AF217"/>
    </row>
    <row r="218" spans="1:32" hidden="1" x14ac:dyDescent="0.35">
      <c r="A218" s="1">
        <v>429093</v>
      </c>
      <c r="B218" s="1">
        <v>31</v>
      </c>
      <c r="C218" s="25">
        <v>43032.305497685185</v>
      </c>
      <c r="D218" s="1" t="s">
        <v>186</v>
      </c>
      <c r="E218" s="1">
        <v>2</v>
      </c>
      <c r="F218" s="1">
        <v>160</v>
      </c>
      <c r="G218" s="1">
        <v>4</v>
      </c>
      <c r="H218" s="1" t="s">
        <v>63</v>
      </c>
      <c r="I218" s="1" t="s">
        <v>84</v>
      </c>
      <c r="J218" s="1">
        <v>12325282</v>
      </c>
      <c r="K218" s="1">
        <v>690</v>
      </c>
      <c r="L218" s="2">
        <v>7793.808</v>
      </c>
      <c r="M218" s="2">
        <v>3016.7581666666665</v>
      </c>
      <c r="N218" s="2" t="s">
        <v>271</v>
      </c>
      <c r="O218" s="144">
        <v>90</v>
      </c>
      <c r="P218" s="13" t="s">
        <v>47</v>
      </c>
      <c r="Q218" s="13" t="s">
        <v>47</v>
      </c>
      <c r="U218" s="38">
        <v>80</v>
      </c>
      <c r="V218" s="50" t="s">
        <v>47</v>
      </c>
      <c r="W218" s="112" t="s">
        <v>45</v>
      </c>
      <c r="X218" s="113">
        <v>85</v>
      </c>
      <c r="Z218" s="2">
        <f t="shared" si="2"/>
        <v>6793.808</v>
      </c>
      <c r="AA218" s="94">
        <v>105</v>
      </c>
      <c r="AB218" s="90" t="s">
        <v>47</v>
      </c>
      <c r="AC218" s="216" t="s">
        <v>46</v>
      </c>
      <c r="AD218" s="90">
        <v>85</v>
      </c>
      <c r="AE218"/>
      <c r="AF218"/>
    </row>
    <row r="219" spans="1:32" hidden="1" x14ac:dyDescent="0.35">
      <c r="A219" s="1">
        <v>424406</v>
      </c>
      <c r="B219" s="1">
        <v>10</v>
      </c>
      <c r="C219" s="25">
        <v>43032.342916666668</v>
      </c>
      <c r="D219" s="1" t="s">
        <v>187</v>
      </c>
      <c r="E219" s="1">
        <v>4</v>
      </c>
      <c r="F219" s="1">
        <v>225</v>
      </c>
      <c r="G219" s="1">
        <v>45</v>
      </c>
      <c r="H219" s="1" t="s">
        <v>34</v>
      </c>
      <c r="I219" s="1" t="s">
        <v>131</v>
      </c>
      <c r="J219" s="1">
        <v>12040772</v>
      </c>
      <c r="K219" s="1">
        <v>1000</v>
      </c>
      <c r="L219" s="2">
        <v>10432.039000000001</v>
      </c>
      <c r="M219" s="2">
        <v>5148.5349999999999</v>
      </c>
      <c r="N219" s="2" t="s">
        <v>271</v>
      </c>
      <c r="O219" s="144">
        <v>105</v>
      </c>
      <c r="P219" s="13" t="s">
        <v>45</v>
      </c>
      <c r="Q219" s="13" t="s">
        <v>45</v>
      </c>
      <c r="U219" s="38">
        <v>105</v>
      </c>
      <c r="V219" s="50" t="s">
        <v>47</v>
      </c>
      <c r="W219" s="112" t="s">
        <v>47</v>
      </c>
      <c r="X219" s="113">
        <v>85</v>
      </c>
      <c r="Z219" s="2">
        <f t="shared" si="2"/>
        <v>9432.0390000000007</v>
      </c>
      <c r="AA219" s="94">
        <v>105</v>
      </c>
      <c r="AB219" s="90" t="s">
        <v>47</v>
      </c>
      <c r="AC219" s="216" t="s">
        <v>47</v>
      </c>
      <c r="AD219" s="90">
        <v>100</v>
      </c>
      <c r="AE219"/>
      <c r="AF219"/>
    </row>
    <row r="220" spans="1:32" hidden="1" x14ac:dyDescent="0.35">
      <c r="A220" s="1">
        <v>429093</v>
      </c>
      <c r="B220" s="1">
        <v>32</v>
      </c>
      <c r="C220" s="25">
        <v>43033.282824074071</v>
      </c>
      <c r="D220" s="1" t="s">
        <v>186</v>
      </c>
      <c r="E220" s="1">
        <v>2</v>
      </c>
      <c r="F220" s="1">
        <v>160</v>
      </c>
      <c r="G220" s="1">
        <v>4</v>
      </c>
      <c r="H220" s="1" t="s">
        <v>63</v>
      </c>
      <c r="I220" s="1" t="s">
        <v>84</v>
      </c>
      <c r="J220" s="1">
        <v>12325282</v>
      </c>
      <c r="K220" s="1">
        <v>690</v>
      </c>
      <c r="L220" s="2">
        <v>7135.4165000000003</v>
      </c>
      <c r="M220" s="2">
        <v>2881.7035000000001</v>
      </c>
      <c r="N220" s="2" t="s">
        <v>271</v>
      </c>
      <c r="O220" s="144">
        <v>85</v>
      </c>
      <c r="P220" s="13" t="s">
        <v>47</v>
      </c>
      <c r="Q220" s="13" t="s">
        <v>47</v>
      </c>
      <c r="U220" s="38">
        <v>95</v>
      </c>
      <c r="V220" s="50" t="s">
        <v>46</v>
      </c>
      <c r="W220" s="112" t="s">
        <v>45</v>
      </c>
      <c r="X220" s="113">
        <v>75</v>
      </c>
      <c r="Z220" s="2">
        <f t="shared" si="2"/>
        <v>6135.4165000000003</v>
      </c>
      <c r="AA220" s="94">
        <v>105</v>
      </c>
      <c r="AB220" s="90" t="s">
        <v>47</v>
      </c>
      <c r="AC220" s="216" t="s">
        <v>46</v>
      </c>
      <c r="AD220" s="90">
        <v>75</v>
      </c>
      <c r="AE220"/>
      <c r="AF220"/>
    </row>
    <row r="221" spans="1:32" hidden="1" x14ac:dyDescent="0.35">
      <c r="A221" s="1">
        <v>429093</v>
      </c>
      <c r="B221" s="1">
        <v>33</v>
      </c>
      <c r="C221" s="25">
        <v>43033.293946759259</v>
      </c>
      <c r="D221" s="1" t="s">
        <v>186</v>
      </c>
      <c r="E221" s="1">
        <v>2</v>
      </c>
      <c r="F221" s="1">
        <v>160</v>
      </c>
      <c r="G221" s="1">
        <v>4</v>
      </c>
      <c r="H221" s="1" t="s">
        <v>63</v>
      </c>
      <c r="I221" s="1" t="s">
        <v>84</v>
      </c>
      <c r="J221" s="1">
        <v>12325282</v>
      </c>
      <c r="K221" s="1">
        <v>690</v>
      </c>
      <c r="L221" s="2">
        <v>6913.0683333333336</v>
      </c>
      <c r="M221" s="2">
        <v>2910.7165</v>
      </c>
      <c r="N221" s="2" t="s">
        <v>271</v>
      </c>
      <c r="O221" s="144">
        <v>85</v>
      </c>
      <c r="P221" s="13" t="s">
        <v>47</v>
      </c>
      <c r="Q221" s="13" t="s">
        <v>47</v>
      </c>
      <c r="U221" s="38">
        <v>90</v>
      </c>
      <c r="V221" s="50" t="s">
        <v>46</v>
      </c>
      <c r="W221" s="112" t="s">
        <v>45</v>
      </c>
      <c r="X221" s="113">
        <v>80</v>
      </c>
      <c r="Z221" s="2">
        <f t="shared" si="2"/>
        <v>5913.0683333333336</v>
      </c>
      <c r="AA221" s="94">
        <v>105</v>
      </c>
      <c r="AB221" s="90" t="s">
        <v>47</v>
      </c>
      <c r="AC221" s="216" t="s">
        <v>45</v>
      </c>
      <c r="AD221" s="90">
        <v>105</v>
      </c>
      <c r="AE221"/>
      <c r="AF221"/>
    </row>
    <row r="222" spans="1:32" hidden="1" x14ac:dyDescent="0.35">
      <c r="A222" s="1">
        <v>429093</v>
      </c>
      <c r="B222" s="1">
        <v>34</v>
      </c>
      <c r="C222" s="25">
        <v>43032.615127314813</v>
      </c>
      <c r="D222" s="1" t="s">
        <v>186</v>
      </c>
      <c r="E222" s="1">
        <v>2</v>
      </c>
      <c r="F222" s="1">
        <v>160</v>
      </c>
      <c r="G222" s="1">
        <v>4</v>
      </c>
      <c r="H222" s="1" t="s">
        <v>63</v>
      </c>
      <c r="I222" s="1" t="s">
        <v>84</v>
      </c>
      <c r="J222" s="1">
        <v>12325282</v>
      </c>
      <c r="K222" s="1">
        <v>690</v>
      </c>
      <c r="L222" s="2">
        <v>7587.1539999999995</v>
      </c>
      <c r="M222" s="2">
        <v>3074.5296666666668</v>
      </c>
      <c r="N222" s="2" t="s">
        <v>271</v>
      </c>
      <c r="O222" s="144">
        <v>90</v>
      </c>
      <c r="P222" s="13" t="s">
        <v>47</v>
      </c>
      <c r="Q222" s="13" t="s">
        <v>47</v>
      </c>
      <c r="U222" s="38">
        <v>100</v>
      </c>
      <c r="V222" s="50" t="s">
        <v>46</v>
      </c>
      <c r="W222" s="112" t="s">
        <v>45</v>
      </c>
      <c r="X222" s="113">
        <v>85</v>
      </c>
      <c r="Z222" s="2">
        <f t="shared" ref="Z222:Z285" si="3">L222-1000</f>
        <v>6587.1539999999995</v>
      </c>
      <c r="AA222" s="94">
        <v>105</v>
      </c>
      <c r="AB222" s="90" t="s">
        <v>47</v>
      </c>
      <c r="AC222" s="216" t="s">
        <v>46</v>
      </c>
      <c r="AD222" s="90">
        <v>85</v>
      </c>
      <c r="AE222"/>
      <c r="AF222"/>
    </row>
    <row r="223" spans="1:32" x14ac:dyDescent="0.35">
      <c r="A223" s="1">
        <v>429358</v>
      </c>
      <c r="B223" s="1">
        <v>6</v>
      </c>
      <c r="C223" s="25">
        <v>43032.577638888892</v>
      </c>
      <c r="D223" s="1" t="s">
        <v>188</v>
      </c>
      <c r="E223" s="1">
        <v>2</v>
      </c>
      <c r="F223" s="1">
        <v>200</v>
      </c>
      <c r="G223" s="1">
        <v>37</v>
      </c>
      <c r="H223" s="1" t="s">
        <v>34</v>
      </c>
      <c r="I223" s="1" t="s">
        <v>131</v>
      </c>
      <c r="J223" s="1">
        <v>12152502</v>
      </c>
      <c r="K223" s="1">
        <v>400</v>
      </c>
      <c r="L223" s="2">
        <v>8416.8239999999987</v>
      </c>
      <c r="M223" s="2">
        <v>4470.8015000000005</v>
      </c>
      <c r="N223" s="2" t="s">
        <v>271</v>
      </c>
      <c r="O223" s="144">
        <v>105</v>
      </c>
      <c r="P223" s="13" t="s">
        <v>47</v>
      </c>
      <c r="Q223" s="13" t="s">
        <v>47</v>
      </c>
      <c r="U223" s="38">
        <v>85</v>
      </c>
      <c r="V223" s="50" t="s">
        <v>47</v>
      </c>
      <c r="W223" s="112" t="s">
        <v>46</v>
      </c>
      <c r="X223" s="113">
        <v>95</v>
      </c>
      <c r="Z223" s="2">
        <f t="shared" si="3"/>
        <v>7416.8239999999987</v>
      </c>
      <c r="AA223" s="94">
        <v>105</v>
      </c>
      <c r="AB223" s="90" t="s">
        <v>47</v>
      </c>
      <c r="AC223" s="216" t="s">
        <v>46</v>
      </c>
      <c r="AD223" s="90">
        <v>90</v>
      </c>
      <c r="AE223"/>
      <c r="AF223"/>
    </row>
    <row r="224" spans="1:32" hidden="1" x14ac:dyDescent="0.35">
      <c r="A224" s="1">
        <v>429876</v>
      </c>
      <c r="B224" s="1">
        <v>1</v>
      </c>
      <c r="C224" s="25">
        <v>43033.320092592592</v>
      </c>
      <c r="D224" s="1" t="s">
        <v>189</v>
      </c>
      <c r="E224" s="1">
        <v>4</v>
      </c>
      <c r="F224" s="1">
        <v>180</v>
      </c>
      <c r="G224" s="1">
        <v>15</v>
      </c>
      <c r="H224" s="1" t="s">
        <v>55</v>
      </c>
      <c r="I224" s="1" t="s">
        <v>138</v>
      </c>
      <c r="J224" s="1">
        <v>12329262</v>
      </c>
      <c r="K224" s="1">
        <v>690</v>
      </c>
      <c r="L224" s="2">
        <v>10405.317333333332</v>
      </c>
      <c r="M224" s="2">
        <v>4272.7156666666669</v>
      </c>
      <c r="N224" s="2" t="s">
        <v>271</v>
      </c>
      <c r="O224" s="144">
        <v>105</v>
      </c>
      <c r="P224" s="13" t="s">
        <v>47</v>
      </c>
      <c r="Q224" s="13" t="s">
        <v>47</v>
      </c>
      <c r="U224" s="38">
        <v>105</v>
      </c>
      <c r="V224" s="50" t="s">
        <v>47</v>
      </c>
      <c r="W224" s="112" t="s">
        <v>46</v>
      </c>
      <c r="X224" s="113">
        <v>90</v>
      </c>
      <c r="Z224" s="2">
        <f t="shared" si="3"/>
        <v>9405.3173333333325</v>
      </c>
      <c r="AA224" s="94">
        <v>105</v>
      </c>
      <c r="AB224" s="90" t="s">
        <v>47</v>
      </c>
      <c r="AC224" s="216" t="s">
        <v>47</v>
      </c>
      <c r="AD224" s="90">
        <v>100</v>
      </c>
      <c r="AE224"/>
      <c r="AF224"/>
    </row>
    <row r="225" spans="1:32" hidden="1" x14ac:dyDescent="0.35">
      <c r="A225" s="1">
        <v>429877</v>
      </c>
      <c r="B225" s="1">
        <v>1</v>
      </c>
      <c r="C225" s="25">
        <v>43033.335995370369</v>
      </c>
      <c r="D225" s="1" t="s">
        <v>190</v>
      </c>
      <c r="E225" s="1">
        <v>2</v>
      </c>
      <c r="F225" s="1">
        <v>160</v>
      </c>
      <c r="G225" s="1">
        <v>10</v>
      </c>
      <c r="H225" s="1" t="s">
        <v>55</v>
      </c>
      <c r="I225" s="1" t="s">
        <v>138</v>
      </c>
      <c r="J225" s="1">
        <v>12329272</v>
      </c>
      <c r="K225" s="1">
        <v>690</v>
      </c>
      <c r="L225" s="2">
        <v>11218.446666666669</v>
      </c>
      <c r="M225" s="2">
        <v>5236.5919999999996</v>
      </c>
      <c r="N225" s="2" t="s">
        <v>271</v>
      </c>
      <c r="O225" s="144">
        <v>105</v>
      </c>
      <c r="P225" s="13" t="s">
        <v>47</v>
      </c>
      <c r="Q225" s="13" t="s">
        <v>47</v>
      </c>
      <c r="U225" s="38">
        <v>105</v>
      </c>
      <c r="V225" s="50" t="s">
        <v>47</v>
      </c>
      <c r="W225" s="112" t="s">
        <v>47</v>
      </c>
      <c r="X225" s="113">
        <v>90</v>
      </c>
      <c r="Z225" s="2">
        <f t="shared" si="3"/>
        <v>10218.446666666669</v>
      </c>
      <c r="AA225" s="94">
        <v>105</v>
      </c>
      <c r="AB225" s="90" t="s">
        <v>47</v>
      </c>
      <c r="AC225" s="216" t="s">
        <v>47</v>
      </c>
      <c r="AD225" s="90">
        <v>105</v>
      </c>
      <c r="AE225"/>
      <c r="AF225"/>
    </row>
    <row r="226" spans="1:32" x14ac:dyDescent="0.35">
      <c r="A226" s="1">
        <v>430556</v>
      </c>
      <c r="B226" s="1">
        <v>1</v>
      </c>
      <c r="C226" s="25">
        <v>43033.556493055556</v>
      </c>
      <c r="D226" s="1" t="s">
        <v>191</v>
      </c>
      <c r="E226" s="1">
        <v>4</v>
      </c>
      <c r="F226" s="1">
        <v>355</v>
      </c>
      <c r="G226" s="1">
        <v>400</v>
      </c>
      <c r="H226" s="1" t="s">
        <v>63</v>
      </c>
      <c r="I226" s="1" t="s">
        <v>77</v>
      </c>
      <c r="J226" s="1">
        <v>12332002</v>
      </c>
      <c r="K226" s="1">
        <v>400</v>
      </c>
      <c r="L226" s="2">
        <v>6781.3221666666659</v>
      </c>
      <c r="M226" s="2">
        <v>2876.7831666666666</v>
      </c>
      <c r="N226" s="2" t="s">
        <v>271</v>
      </c>
      <c r="O226" s="144">
        <v>85</v>
      </c>
      <c r="P226" s="13" t="s">
        <v>47</v>
      </c>
      <c r="Q226" s="13" t="s">
        <v>47</v>
      </c>
      <c r="U226" s="38">
        <v>85</v>
      </c>
      <c r="V226" s="50" t="s">
        <v>46</v>
      </c>
      <c r="W226" s="112" t="s">
        <v>45</v>
      </c>
      <c r="X226" s="113">
        <v>75</v>
      </c>
      <c r="Z226" s="2">
        <f t="shared" si="3"/>
        <v>5781.3221666666659</v>
      </c>
      <c r="AA226" s="94">
        <v>105</v>
      </c>
      <c r="AB226" s="90" t="s">
        <v>47</v>
      </c>
      <c r="AC226" s="216" t="s">
        <v>45</v>
      </c>
      <c r="AD226" s="90">
        <v>100</v>
      </c>
      <c r="AE226"/>
      <c r="AF226"/>
    </row>
    <row r="227" spans="1:32" x14ac:dyDescent="0.35">
      <c r="A227" s="1">
        <v>430959</v>
      </c>
      <c r="B227" s="1">
        <v>1</v>
      </c>
      <c r="C227" s="25">
        <v>43034.316782407404</v>
      </c>
      <c r="D227" s="1" t="s">
        <v>192</v>
      </c>
      <c r="E227" s="1">
        <v>4</v>
      </c>
      <c r="F227" s="1">
        <v>355</v>
      </c>
      <c r="G227" s="1">
        <v>500</v>
      </c>
      <c r="H227" s="1" t="s">
        <v>63</v>
      </c>
      <c r="I227" s="1" t="s">
        <v>77</v>
      </c>
      <c r="J227" s="1">
        <v>12315852</v>
      </c>
      <c r="K227" s="1">
        <v>400</v>
      </c>
      <c r="L227" s="2">
        <v>6584.424</v>
      </c>
      <c r="M227" s="2">
        <v>3198.8104999999996</v>
      </c>
      <c r="N227" s="2" t="s">
        <v>271</v>
      </c>
      <c r="O227" s="144">
        <v>95</v>
      </c>
      <c r="P227" s="13" t="s">
        <v>47</v>
      </c>
      <c r="Q227" s="13" t="s">
        <v>47</v>
      </c>
      <c r="U227" s="38">
        <v>85</v>
      </c>
      <c r="V227" s="50" t="s">
        <v>46</v>
      </c>
      <c r="W227" s="112" t="s">
        <v>45</v>
      </c>
      <c r="X227" s="113">
        <v>95</v>
      </c>
      <c r="Z227" s="2">
        <f t="shared" si="3"/>
        <v>5584.424</v>
      </c>
      <c r="AA227" s="94">
        <v>105</v>
      </c>
      <c r="AB227" s="90" t="s">
        <v>47</v>
      </c>
      <c r="AC227" s="216" t="s">
        <v>45</v>
      </c>
      <c r="AD227" s="90">
        <v>100</v>
      </c>
      <c r="AE227"/>
      <c r="AF227"/>
    </row>
    <row r="228" spans="1:32" hidden="1" x14ac:dyDescent="0.35">
      <c r="A228" s="1">
        <v>427380</v>
      </c>
      <c r="B228" s="1">
        <v>1</v>
      </c>
      <c r="C228" s="25">
        <v>43035.307384259257</v>
      </c>
      <c r="D228" s="1" t="s">
        <v>193</v>
      </c>
      <c r="E228" s="1">
        <v>4</v>
      </c>
      <c r="F228" s="1">
        <v>280</v>
      </c>
      <c r="G228" s="1">
        <v>75</v>
      </c>
      <c r="H228" s="1" t="s">
        <v>34</v>
      </c>
      <c r="I228" s="1" t="s">
        <v>77</v>
      </c>
      <c r="J228" s="1">
        <v>12010562</v>
      </c>
      <c r="K228" s="1">
        <v>960</v>
      </c>
      <c r="L228" s="2">
        <v>9173.4524999999994</v>
      </c>
      <c r="M228" s="2">
        <v>4903.2818333333335</v>
      </c>
      <c r="N228" s="2" t="s">
        <v>271</v>
      </c>
      <c r="O228" s="144">
        <v>95</v>
      </c>
      <c r="P228" s="13" t="s">
        <v>45</v>
      </c>
      <c r="Q228" s="13" t="s">
        <v>45</v>
      </c>
      <c r="U228" s="38">
        <v>95</v>
      </c>
      <c r="V228" s="50" t="s">
        <v>47</v>
      </c>
      <c r="W228" s="112" t="s">
        <v>47</v>
      </c>
      <c r="X228" s="113">
        <v>80</v>
      </c>
      <c r="Z228" s="2">
        <f t="shared" si="3"/>
        <v>8173.4524999999994</v>
      </c>
      <c r="AA228" s="94">
        <v>105</v>
      </c>
      <c r="AB228" s="90" t="s">
        <v>47</v>
      </c>
      <c r="AC228" s="216" t="s">
        <v>47</v>
      </c>
      <c r="AD228" s="90">
        <v>85</v>
      </c>
      <c r="AE228"/>
      <c r="AF228"/>
    </row>
    <row r="229" spans="1:32" hidden="1" x14ac:dyDescent="0.35">
      <c r="A229" s="1">
        <v>425182</v>
      </c>
      <c r="B229" s="1">
        <v>5</v>
      </c>
      <c r="C229" s="25">
        <v>43045.334618055553</v>
      </c>
      <c r="D229" s="1" t="s">
        <v>93</v>
      </c>
      <c r="E229" s="1">
        <v>2</v>
      </c>
      <c r="F229" s="1">
        <v>160</v>
      </c>
      <c r="G229" s="1">
        <v>11.19</v>
      </c>
      <c r="H229" s="1" t="s">
        <v>34</v>
      </c>
      <c r="I229" s="1" t="s">
        <v>77</v>
      </c>
      <c r="J229" s="1">
        <v>12329512</v>
      </c>
      <c r="K229" s="1">
        <v>460</v>
      </c>
      <c r="L229" s="2">
        <v>8762.7743333333328</v>
      </c>
      <c r="M229" s="2">
        <v>3441.6883333333335</v>
      </c>
      <c r="N229" s="2" t="s">
        <v>271</v>
      </c>
      <c r="O229" s="144">
        <v>90</v>
      </c>
      <c r="P229" s="13" t="s">
        <v>47</v>
      </c>
      <c r="Q229" s="13" t="s">
        <v>47</v>
      </c>
      <c r="U229" s="38">
        <v>90</v>
      </c>
      <c r="V229" s="50" t="s">
        <v>47</v>
      </c>
      <c r="W229" s="112" t="s">
        <v>45</v>
      </c>
      <c r="X229" s="113">
        <v>100</v>
      </c>
      <c r="Z229" s="2">
        <f t="shared" si="3"/>
        <v>7762.7743333333328</v>
      </c>
      <c r="AA229" s="94">
        <v>105</v>
      </c>
      <c r="AB229" s="90" t="s">
        <v>47</v>
      </c>
      <c r="AC229" s="216" t="s">
        <v>47</v>
      </c>
      <c r="AD229" s="90">
        <v>80</v>
      </c>
      <c r="AE229"/>
      <c r="AF229"/>
    </row>
    <row r="230" spans="1:32" x14ac:dyDescent="0.35">
      <c r="A230" s="1">
        <v>430862</v>
      </c>
      <c r="B230" s="1">
        <v>1</v>
      </c>
      <c r="C230" s="25">
        <v>43045.566886574074</v>
      </c>
      <c r="D230" s="1" t="s">
        <v>113</v>
      </c>
      <c r="E230" s="1">
        <v>4</v>
      </c>
      <c r="F230" s="1">
        <v>280</v>
      </c>
      <c r="G230" s="1">
        <v>90</v>
      </c>
      <c r="H230" s="1" t="s">
        <v>34</v>
      </c>
      <c r="I230" s="1" t="s">
        <v>77</v>
      </c>
      <c r="J230" s="1">
        <v>12326442</v>
      </c>
      <c r="K230" s="1">
        <v>400</v>
      </c>
      <c r="L230" s="2">
        <v>8380.854666666668</v>
      </c>
      <c r="M230" s="2">
        <v>4880.1223333333337</v>
      </c>
      <c r="N230" s="2" t="s">
        <v>271</v>
      </c>
      <c r="O230" s="144">
        <v>105</v>
      </c>
      <c r="P230" s="13" t="s">
        <v>47</v>
      </c>
      <c r="Q230" s="13" t="s">
        <v>47</v>
      </c>
      <c r="U230" s="38">
        <v>85</v>
      </c>
      <c r="V230" s="50" t="s">
        <v>47</v>
      </c>
      <c r="W230" s="112" t="s">
        <v>47</v>
      </c>
      <c r="X230" s="113">
        <v>80</v>
      </c>
      <c r="Z230" s="2">
        <f t="shared" si="3"/>
        <v>7380.854666666668</v>
      </c>
      <c r="AA230" s="94">
        <v>105</v>
      </c>
      <c r="AB230" s="90" t="s">
        <v>47</v>
      </c>
      <c r="AC230" s="216" t="s">
        <v>46</v>
      </c>
      <c r="AD230" s="90">
        <v>95</v>
      </c>
      <c r="AE230"/>
      <c r="AF230"/>
    </row>
    <row r="231" spans="1:32" hidden="1" x14ac:dyDescent="0.35">
      <c r="A231" s="1">
        <v>430923</v>
      </c>
      <c r="B231" s="1">
        <v>1</v>
      </c>
      <c r="C231" s="25">
        <v>43045.59233796296</v>
      </c>
      <c r="D231" s="1" t="s">
        <v>194</v>
      </c>
      <c r="E231" s="1">
        <v>2</v>
      </c>
      <c r="F231" s="1">
        <v>315</v>
      </c>
      <c r="G231" s="1">
        <v>160</v>
      </c>
      <c r="H231" s="1" t="s">
        <v>63</v>
      </c>
      <c r="I231" s="1" t="s">
        <v>222</v>
      </c>
      <c r="J231" s="1">
        <v>12264682</v>
      </c>
      <c r="K231" s="1">
        <v>500</v>
      </c>
      <c r="L231" s="2">
        <v>7469.1508333333331</v>
      </c>
      <c r="M231" s="2">
        <v>3445.1665000000007</v>
      </c>
      <c r="N231" s="2" t="s">
        <v>271</v>
      </c>
      <c r="O231" s="144">
        <v>80</v>
      </c>
      <c r="P231" s="13" t="s">
        <v>47</v>
      </c>
      <c r="Q231" s="13" t="s">
        <v>47</v>
      </c>
      <c r="U231" s="38">
        <v>100</v>
      </c>
      <c r="V231" s="50" t="s">
        <v>46</v>
      </c>
      <c r="W231" s="112" t="s">
        <v>45</v>
      </c>
      <c r="X231" s="113">
        <v>105</v>
      </c>
      <c r="Z231" s="2">
        <f t="shared" si="3"/>
        <v>6469.1508333333331</v>
      </c>
      <c r="AA231" s="94">
        <v>95</v>
      </c>
      <c r="AB231" s="90" t="s">
        <v>47</v>
      </c>
      <c r="AC231" s="216" t="s">
        <v>46</v>
      </c>
      <c r="AD231" s="90">
        <v>80</v>
      </c>
      <c r="AE231"/>
      <c r="AF231"/>
    </row>
    <row r="232" spans="1:32" hidden="1" x14ac:dyDescent="0.35">
      <c r="A232" s="1">
        <v>418034</v>
      </c>
      <c r="B232" s="1">
        <v>1</v>
      </c>
      <c r="C232" s="25">
        <v>43046.530868055554</v>
      </c>
      <c r="D232" s="1" t="s">
        <v>195</v>
      </c>
      <c r="E232" s="1">
        <v>6</v>
      </c>
      <c r="F232" s="1">
        <v>200</v>
      </c>
      <c r="G232" s="1">
        <v>18.5</v>
      </c>
      <c r="H232" s="1" t="s">
        <v>34</v>
      </c>
      <c r="I232" s="1" t="s">
        <v>131</v>
      </c>
      <c r="J232" s="1">
        <v>12298242</v>
      </c>
      <c r="K232" s="1">
        <v>690</v>
      </c>
      <c r="L232" s="2">
        <v>9233.9395000000004</v>
      </c>
      <c r="M232" s="2">
        <v>4424.3976666666667</v>
      </c>
      <c r="N232" s="2" t="s">
        <v>271</v>
      </c>
      <c r="O232" s="144">
        <v>105</v>
      </c>
      <c r="P232" s="13" t="s">
        <v>47</v>
      </c>
      <c r="Q232" s="13" t="s">
        <v>47</v>
      </c>
      <c r="U232" s="38">
        <v>95</v>
      </c>
      <c r="V232" s="50" t="s">
        <v>47</v>
      </c>
      <c r="W232" s="112" t="s">
        <v>46</v>
      </c>
      <c r="X232" s="113">
        <v>100</v>
      </c>
      <c r="Z232" s="2">
        <f t="shared" si="3"/>
        <v>8233.9395000000004</v>
      </c>
      <c r="AA232" s="94">
        <v>105</v>
      </c>
      <c r="AB232" s="90" t="s">
        <v>47</v>
      </c>
      <c r="AC232" s="216" t="s">
        <v>47</v>
      </c>
      <c r="AD232" s="90">
        <v>85</v>
      </c>
      <c r="AE232"/>
      <c r="AF232"/>
    </row>
    <row r="233" spans="1:32" hidden="1" x14ac:dyDescent="0.35">
      <c r="A233" s="1">
        <v>427390</v>
      </c>
      <c r="B233" s="1">
        <v>3</v>
      </c>
      <c r="C233" s="25">
        <v>43046.569050925929</v>
      </c>
      <c r="D233" s="1" t="s">
        <v>196</v>
      </c>
      <c r="E233" s="1">
        <v>4</v>
      </c>
      <c r="F233" s="1">
        <v>180</v>
      </c>
      <c r="G233" s="1">
        <v>18.5</v>
      </c>
      <c r="H233" s="1" t="s">
        <v>197</v>
      </c>
      <c r="I233" s="1" t="s">
        <v>183</v>
      </c>
      <c r="J233" s="1">
        <v>12231612</v>
      </c>
      <c r="K233" s="1">
        <v>690</v>
      </c>
      <c r="L233" s="2">
        <v>12285.480000000001</v>
      </c>
      <c r="M233" s="2">
        <v>5882.5978333333333</v>
      </c>
      <c r="N233" s="2" t="s">
        <v>271</v>
      </c>
      <c r="O233" s="144">
        <v>105</v>
      </c>
      <c r="P233" s="13" t="s">
        <v>47</v>
      </c>
      <c r="Q233" s="13" t="s">
        <v>47</v>
      </c>
      <c r="U233" s="38">
        <v>105</v>
      </c>
      <c r="V233" s="50" t="s">
        <v>47</v>
      </c>
      <c r="W233" s="112" t="s">
        <v>47</v>
      </c>
      <c r="X233" s="113">
        <v>105</v>
      </c>
      <c r="Z233" s="2">
        <f t="shared" si="3"/>
        <v>11285.480000000001</v>
      </c>
      <c r="AA233" s="94">
        <v>105</v>
      </c>
      <c r="AB233" s="90" t="s">
        <v>47</v>
      </c>
      <c r="AC233" s="216" t="s">
        <v>47</v>
      </c>
      <c r="AD233" s="90">
        <v>105</v>
      </c>
      <c r="AE233"/>
      <c r="AF233"/>
    </row>
    <row r="234" spans="1:32" hidden="1" x14ac:dyDescent="0.35">
      <c r="A234" s="1">
        <v>427398</v>
      </c>
      <c r="B234" s="1">
        <v>1</v>
      </c>
      <c r="C234" s="25">
        <v>43047.342129629629</v>
      </c>
      <c r="D234" s="1" t="s">
        <v>198</v>
      </c>
      <c r="E234" s="1">
        <v>6</v>
      </c>
      <c r="F234" s="1">
        <v>280</v>
      </c>
      <c r="G234" s="1">
        <v>40</v>
      </c>
      <c r="H234" s="1" t="s">
        <v>63</v>
      </c>
      <c r="I234" s="1" t="s">
        <v>64</v>
      </c>
      <c r="J234" s="1">
        <v>12314102</v>
      </c>
      <c r="K234" s="1">
        <v>690</v>
      </c>
      <c r="L234" s="2">
        <v>7171.0465000000004</v>
      </c>
      <c r="M234" s="2">
        <v>3321.0553333333332</v>
      </c>
      <c r="N234" s="2" t="s">
        <v>271</v>
      </c>
      <c r="O234" s="144">
        <v>100</v>
      </c>
      <c r="P234" s="13" t="s">
        <v>47</v>
      </c>
      <c r="Q234" s="13" t="s">
        <v>47</v>
      </c>
      <c r="U234" s="38">
        <v>95</v>
      </c>
      <c r="V234" s="50" t="s">
        <v>46</v>
      </c>
      <c r="W234" s="112" t="s">
        <v>45</v>
      </c>
      <c r="X234" s="113">
        <v>100</v>
      </c>
      <c r="Z234" s="2">
        <f t="shared" si="3"/>
        <v>6171.0465000000004</v>
      </c>
      <c r="AA234" s="94">
        <v>105</v>
      </c>
      <c r="AB234" s="90" t="s">
        <v>47</v>
      </c>
      <c r="AC234" s="216" t="s">
        <v>46</v>
      </c>
      <c r="AD234" s="90">
        <v>75</v>
      </c>
      <c r="AE234"/>
      <c r="AF234"/>
    </row>
    <row r="235" spans="1:32" hidden="1" x14ac:dyDescent="0.35">
      <c r="A235" s="1">
        <v>427398</v>
      </c>
      <c r="B235" s="1">
        <v>2</v>
      </c>
      <c r="C235" s="25">
        <v>43047.358877314815</v>
      </c>
      <c r="D235" s="1" t="s">
        <v>198</v>
      </c>
      <c r="E235" s="1">
        <v>6</v>
      </c>
      <c r="F235" s="1">
        <v>280</v>
      </c>
      <c r="G235" s="1">
        <v>40</v>
      </c>
      <c r="H235" s="1" t="s">
        <v>63</v>
      </c>
      <c r="I235" s="1" t="s">
        <v>64</v>
      </c>
      <c r="J235" s="1">
        <v>12314102</v>
      </c>
      <c r="K235" s="1">
        <v>690</v>
      </c>
      <c r="L235" s="2">
        <v>6975.9298333333345</v>
      </c>
      <c r="M235" s="2">
        <v>3196.1806666666666</v>
      </c>
      <c r="N235" s="2" t="s">
        <v>271</v>
      </c>
      <c r="O235" s="144">
        <v>95</v>
      </c>
      <c r="P235" s="13" t="s">
        <v>47</v>
      </c>
      <c r="Q235" s="13" t="s">
        <v>47</v>
      </c>
      <c r="U235" s="38">
        <v>90</v>
      </c>
      <c r="V235" s="50" t="s">
        <v>46</v>
      </c>
      <c r="W235" s="112" t="s">
        <v>45</v>
      </c>
      <c r="X235" s="113">
        <v>95</v>
      </c>
      <c r="Z235" s="2">
        <f t="shared" si="3"/>
        <v>5975.9298333333345</v>
      </c>
      <c r="AA235" s="94">
        <v>105</v>
      </c>
      <c r="AB235" s="90" t="s">
        <v>47</v>
      </c>
      <c r="AC235" s="216" t="s">
        <v>45</v>
      </c>
      <c r="AD235" s="90">
        <v>105</v>
      </c>
      <c r="AE235"/>
      <c r="AF235"/>
    </row>
    <row r="236" spans="1:32" hidden="1" x14ac:dyDescent="0.35">
      <c r="A236" s="1">
        <v>412849</v>
      </c>
      <c r="B236" s="1">
        <v>1</v>
      </c>
      <c r="C236" s="25">
        <v>43047.401990740742</v>
      </c>
      <c r="D236" s="1" t="s">
        <v>199</v>
      </c>
      <c r="E236" s="1">
        <v>4</v>
      </c>
      <c r="F236" s="1">
        <v>200</v>
      </c>
      <c r="G236" s="1">
        <v>37</v>
      </c>
      <c r="H236" s="1" t="s">
        <v>34</v>
      </c>
      <c r="I236" s="1" t="s">
        <v>131</v>
      </c>
      <c r="J236" s="1">
        <v>12152032</v>
      </c>
      <c r="K236" s="1">
        <v>500</v>
      </c>
      <c r="L236" s="2">
        <v>9333.4483333333337</v>
      </c>
      <c r="M236" s="2">
        <v>4758.8106666666672</v>
      </c>
      <c r="N236" s="2" t="s">
        <v>271</v>
      </c>
      <c r="O236" s="144">
        <v>105</v>
      </c>
      <c r="P236" s="13" t="s">
        <v>47</v>
      </c>
      <c r="Q236" s="13" t="s">
        <v>47</v>
      </c>
      <c r="U236" s="38">
        <v>100</v>
      </c>
      <c r="V236" s="50" t="s">
        <v>47</v>
      </c>
      <c r="W236" s="112" t="s">
        <v>47</v>
      </c>
      <c r="X236" s="113">
        <v>80</v>
      </c>
      <c r="Z236" s="2">
        <f t="shared" si="3"/>
        <v>8333.4483333333337</v>
      </c>
      <c r="AA236" s="94">
        <v>105</v>
      </c>
      <c r="AB236" s="90" t="s">
        <v>47</v>
      </c>
      <c r="AC236" s="216" t="s">
        <v>47</v>
      </c>
      <c r="AD236" s="90">
        <v>85</v>
      </c>
      <c r="AE236"/>
      <c r="AF236"/>
    </row>
    <row r="237" spans="1:32" hidden="1" x14ac:dyDescent="0.35">
      <c r="A237" s="1">
        <v>409005</v>
      </c>
      <c r="B237" s="1">
        <v>28</v>
      </c>
      <c r="C237" s="25">
        <v>43047.617256944446</v>
      </c>
      <c r="D237" s="1" t="s">
        <v>135</v>
      </c>
      <c r="E237" s="1">
        <v>2</v>
      </c>
      <c r="F237" s="1">
        <v>160</v>
      </c>
      <c r="G237" s="1">
        <v>18.5</v>
      </c>
      <c r="H237" s="1" t="s">
        <v>63</v>
      </c>
      <c r="I237" s="1" t="s">
        <v>84</v>
      </c>
      <c r="J237" s="1">
        <v>12245652</v>
      </c>
      <c r="K237" s="1">
        <v>690</v>
      </c>
      <c r="L237" s="2">
        <v>7247.5661666666674</v>
      </c>
      <c r="M237" s="2">
        <v>2882.2973333333334</v>
      </c>
      <c r="N237" s="2" t="s">
        <v>271</v>
      </c>
      <c r="O237" s="144">
        <v>80</v>
      </c>
      <c r="P237" s="13" t="s">
        <v>47</v>
      </c>
      <c r="Q237" s="13" t="s">
        <v>47</v>
      </c>
      <c r="U237" s="38">
        <v>95</v>
      </c>
      <c r="V237" s="50" t="s">
        <v>46</v>
      </c>
      <c r="W237" s="112" t="s">
        <v>45</v>
      </c>
      <c r="X237" s="113">
        <v>80</v>
      </c>
      <c r="Z237" s="2">
        <f t="shared" si="3"/>
        <v>6247.5661666666674</v>
      </c>
      <c r="AA237" s="94">
        <v>105</v>
      </c>
      <c r="AB237" s="90" t="s">
        <v>47</v>
      </c>
      <c r="AC237" s="216" t="s">
        <v>46</v>
      </c>
      <c r="AD237" s="90">
        <v>80</v>
      </c>
      <c r="AE237"/>
      <c r="AF237"/>
    </row>
    <row r="238" spans="1:32" hidden="1" x14ac:dyDescent="0.35">
      <c r="A238" s="1">
        <v>409005</v>
      </c>
      <c r="B238" s="1">
        <v>29</v>
      </c>
      <c r="C238" s="25">
        <v>43048.28738425926</v>
      </c>
      <c r="D238" s="1" t="s">
        <v>135</v>
      </c>
      <c r="E238" s="1">
        <v>2</v>
      </c>
      <c r="F238" s="1">
        <v>160</v>
      </c>
      <c r="G238" s="1">
        <v>18.5</v>
      </c>
      <c r="H238" s="1" t="s">
        <v>63</v>
      </c>
      <c r="I238" s="1" t="s">
        <v>84</v>
      </c>
      <c r="J238" s="1">
        <v>12245652</v>
      </c>
      <c r="K238" s="1">
        <v>690</v>
      </c>
      <c r="L238" s="2">
        <v>7027.3388333333342</v>
      </c>
      <c r="M238" s="2">
        <v>2940.8323333333333</v>
      </c>
      <c r="N238" s="2" t="s">
        <v>271</v>
      </c>
      <c r="O238" s="144">
        <v>85</v>
      </c>
      <c r="P238" s="13" t="s">
        <v>47</v>
      </c>
      <c r="Q238" s="13" t="s">
        <v>47</v>
      </c>
      <c r="U238" s="38">
        <v>90</v>
      </c>
      <c r="V238" s="50" t="s">
        <v>46</v>
      </c>
      <c r="W238" s="112" t="s">
        <v>45</v>
      </c>
      <c r="X238" s="113">
        <v>80</v>
      </c>
      <c r="Z238" s="2">
        <f t="shared" si="3"/>
        <v>6027.3388333333342</v>
      </c>
      <c r="AA238" s="94">
        <v>105</v>
      </c>
      <c r="AB238" s="90" t="s">
        <v>47</v>
      </c>
      <c r="AC238" s="216" t="s">
        <v>45</v>
      </c>
      <c r="AD238" s="90">
        <v>105</v>
      </c>
      <c r="AE238"/>
      <c r="AF238"/>
    </row>
    <row r="239" spans="1:32" hidden="1" x14ac:dyDescent="0.35">
      <c r="A239" s="1">
        <v>412593</v>
      </c>
      <c r="B239" s="1">
        <v>1</v>
      </c>
      <c r="C239" s="25">
        <v>43047.58252314815</v>
      </c>
      <c r="D239" s="1" t="s">
        <v>200</v>
      </c>
      <c r="E239" s="1">
        <v>6</v>
      </c>
      <c r="F239" s="1">
        <v>400</v>
      </c>
      <c r="G239" s="1">
        <v>400</v>
      </c>
      <c r="H239" s="1" t="s">
        <v>55</v>
      </c>
      <c r="I239" s="1" t="s">
        <v>138</v>
      </c>
      <c r="J239" s="1">
        <v>12303142</v>
      </c>
      <c r="K239" s="1">
        <v>690</v>
      </c>
      <c r="L239" s="2">
        <v>9680.2363333333324</v>
      </c>
      <c r="M239" s="2">
        <v>5190.8668333333335</v>
      </c>
      <c r="N239" s="2" t="s">
        <v>271</v>
      </c>
      <c r="O239" s="144">
        <v>105</v>
      </c>
      <c r="P239" s="13" t="s">
        <v>47</v>
      </c>
      <c r="Q239" s="13" t="s">
        <v>47</v>
      </c>
      <c r="U239" s="38">
        <v>100</v>
      </c>
      <c r="V239" s="50" t="s">
        <v>47</v>
      </c>
      <c r="W239" s="112" t="s">
        <v>47</v>
      </c>
      <c r="X239" s="113">
        <v>85</v>
      </c>
      <c r="Z239" s="2">
        <f t="shared" si="3"/>
        <v>8680.2363333333324</v>
      </c>
      <c r="AA239" s="94">
        <v>105</v>
      </c>
      <c r="AB239" s="90" t="s">
        <v>47</v>
      </c>
      <c r="AC239" s="216" t="s">
        <v>47</v>
      </c>
      <c r="AD239" s="90">
        <v>90</v>
      </c>
      <c r="AE239"/>
      <c r="AF239"/>
    </row>
    <row r="240" spans="1:32" hidden="1" x14ac:dyDescent="0.35">
      <c r="A240" s="1">
        <v>427272</v>
      </c>
      <c r="B240" s="1">
        <v>1</v>
      </c>
      <c r="C240" s="25">
        <v>43048.310358796298</v>
      </c>
      <c r="D240" s="1" t="s">
        <v>201</v>
      </c>
      <c r="E240" s="1">
        <v>2</v>
      </c>
      <c r="F240" s="1">
        <v>200</v>
      </c>
      <c r="G240" s="1">
        <v>37</v>
      </c>
      <c r="H240" s="1" t="s">
        <v>34</v>
      </c>
      <c r="I240" s="1" t="s">
        <v>131</v>
      </c>
      <c r="J240" s="1">
        <v>12286652</v>
      </c>
      <c r="K240" s="1">
        <v>500</v>
      </c>
      <c r="L240" s="2">
        <v>8726.2959999999985</v>
      </c>
      <c r="M240" s="2">
        <v>4600.681333333333</v>
      </c>
      <c r="N240" s="2" t="s">
        <v>271</v>
      </c>
      <c r="O240" s="144">
        <v>105</v>
      </c>
      <c r="P240" s="13" t="s">
        <v>47</v>
      </c>
      <c r="Q240" s="13" t="s">
        <v>47</v>
      </c>
      <c r="U240" s="38">
        <v>90</v>
      </c>
      <c r="V240" s="50" t="s">
        <v>47</v>
      </c>
      <c r="W240" s="112" t="s">
        <v>46</v>
      </c>
      <c r="X240" s="113">
        <v>100</v>
      </c>
      <c r="Z240" s="2">
        <f t="shared" si="3"/>
        <v>7726.2959999999985</v>
      </c>
      <c r="AA240" s="94">
        <v>105</v>
      </c>
      <c r="AB240" s="90" t="s">
        <v>47</v>
      </c>
      <c r="AC240" s="216" t="s">
        <v>47</v>
      </c>
      <c r="AD240" s="90">
        <v>75</v>
      </c>
      <c r="AE240"/>
      <c r="AF240"/>
    </row>
    <row r="241" spans="1:32" hidden="1" x14ac:dyDescent="0.35">
      <c r="A241" s="1">
        <v>430993</v>
      </c>
      <c r="B241" s="1">
        <v>1</v>
      </c>
      <c r="C241" s="25">
        <v>43047.557523148149</v>
      </c>
      <c r="D241" s="1" t="s">
        <v>202</v>
      </c>
      <c r="E241" s="1">
        <v>2</v>
      </c>
      <c r="F241" s="1">
        <v>280</v>
      </c>
      <c r="G241" s="1">
        <v>47</v>
      </c>
      <c r="H241" s="1" t="s">
        <v>63</v>
      </c>
      <c r="I241" s="1" t="s">
        <v>64</v>
      </c>
      <c r="J241" s="1">
        <v>12291972</v>
      </c>
      <c r="K241" s="1">
        <v>500</v>
      </c>
      <c r="L241" s="2">
        <v>9062.9146666666657</v>
      </c>
      <c r="M241" s="2">
        <v>3975.2900000000004</v>
      </c>
      <c r="N241" s="2" t="s">
        <v>271</v>
      </c>
      <c r="O241" s="144">
        <v>95</v>
      </c>
      <c r="P241" s="13" t="s">
        <v>47</v>
      </c>
      <c r="Q241" s="13" t="s">
        <v>47</v>
      </c>
      <c r="U241" s="38">
        <v>95</v>
      </c>
      <c r="V241" s="50" t="s">
        <v>47</v>
      </c>
      <c r="W241" s="112" t="s">
        <v>46</v>
      </c>
      <c r="X241" s="113">
        <v>80</v>
      </c>
      <c r="Z241" s="2">
        <f t="shared" si="3"/>
        <v>8062.9146666666657</v>
      </c>
      <c r="AA241" s="94">
        <v>105</v>
      </c>
      <c r="AB241" s="90" t="s">
        <v>47</v>
      </c>
      <c r="AC241" s="216" t="s">
        <v>47</v>
      </c>
      <c r="AD241" s="90">
        <v>80</v>
      </c>
      <c r="AE241"/>
      <c r="AF241"/>
    </row>
    <row r="242" spans="1:32" x14ac:dyDescent="0.35">
      <c r="A242" s="1">
        <v>420426</v>
      </c>
      <c r="B242" s="1">
        <v>2</v>
      </c>
      <c r="C242" s="25">
        <v>43048.559074074074</v>
      </c>
      <c r="D242" s="1" t="s">
        <v>204</v>
      </c>
      <c r="E242" s="1">
        <v>4</v>
      </c>
      <c r="F242" s="1">
        <v>315</v>
      </c>
      <c r="G242" s="1">
        <v>110</v>
      </c>
      <c r="H242" s="1" t="s">
        <v>63</v>
      </c>
      <c r="I242" s="1" t="s">
        <v>64</v>
      </c>
      <c r="J242" s="1">
        <v>12208172</v>
      </c>
      <c r="K242" s="1">
        <v>400</v>
      </c>
      <c r="L242" s="2">
        <v>6000.2616666666663</v>
      </c>
      <c r="M242" s="2">
        <v>3314.0141666666664</v>
      </c>
      <c r="N242" s="2" t="s">
        <v>271</v>
      </c>
      <c r="O242" s="144">
        <v>100</v>
      </c>
      <c r="P242" s="13" t="s">
        <v>47</v>
      </c>
      <c r="Q242" s="13" t="s">
        <v>47</v>
      </c>
      <c r="U242" s="38">
        <v>105</v>
      </c>
      <c r="V242" s="50" t="s">
        <v>45</v>
      </c>
      <c r="W242" s="112" t="s">
        <v>45</v>
      </c>
      <c r="X242" s="113">
        <v>100</v>
      </c>
      <c r="Z242" s="2">
        <f t="shared" si="3"/>
        <v>5000.2616666666663</v>
      </c>
      <c r="AA242" s="94">
        <v>90</v>
      </c>
      <c r="AB242" s="90" t="s">
        <v>47</v>
      </c>
      <c r="AC242" s="216" t="s">
        <v>45</v>
      </c>
      <c r="AD242" s="90">
        <v>85</v>
      </c>
      <c r="AE242"/>
      <c r="AF242"/>
    </row>
    <row r="243" spans="1:32" hidden="1" x14ac:dyDescent="0.35">
      <c r="A243" s="1">
        <v>425978</v>
      </c>
      <c r="B243" s="1">
        <v>102</v>
      </c>
      <c r="C243" s="25">
        <v>43049.558379629627</v>
      </c>
      <c r="D243" s="1" t="s">
        <v>206</v>
      </c>
      <c r="E243" s="1">
        <v>6</v>
      </c>
      <c r="F243" s="1">
        <v>132</v>
      </c>
      <c r="G243" s="1">
        <v>3.8</v>
      </c>
      <c r="H243" s="1" t="s">
        <v>34</v>
      </c>
      <c r="I243" s="1" t="s">
        <v>131</v>
      </c>
      <c r="J243" s="1">
        <v>12333222</v>
      </c>
      <c r="K243" s="1">
        <v>440</v>
      </c>
      <c r="L243" s="2">
        <v>10924.921666666667</v>
      </c>
      <c r="M243" s="2">
        <v>4435.2563333333337</v>
      </c>
      <c r="N243" s="2" t="s">
        <v>271</v>
      </c>
      <c r="O243" s="144">
        <v>105</v>
      </c>
      <c r="P243" s="13" t="s">
        <v>47</v>
      </c>
      <c r="Q243" s="13" t="s">
        <v>47</v>
      </c>
      <c r="U243" s="38">
        <v>105</v>
      </c>
      <c r="V243" s="50" t="s">
        <v>47</v>
      </c>
      <c r="W243" s="112" t="s">
        <v>46</v>
      </c>
      <c r="X243" s="113">
        <v>100</v>
      </c>
      <c r="Z243" s="2">
        <f t="shared" si="3"/>
        <v>9924.9216666666671</v>
      </c>
      <c r="AA243" s="94">
        <v>105</v>
      </c>
      <c r="AB243" s="90" t="s">
        <v>47</v>
      </c>
      <c r="AC243" s="216" t="s">
        <v>47</v>
      </c>
      <c r="AD243" s="90">
        <v>105</v>
      </c>
      <c r="AE243"/>
      <c r="AF243"/>
    </row>
    <row r="244" spans="1:32" hidden="1" x14ac:dyDescent="0.35">
      <c r="A244" s="1">
        <v>425978</v>
      </c>
      <c r="B244" s="1">
        <v>104</v>
      </c>
      <c r="C244" s="25">
        <v>43049.540671296294</v>
      </c>
      <c r="D244" s="1" t="s">
        <v>206</v>
      </c>
      <c r="E244" s="1">
        <v>6</v>
      </c>
      <c r="F244" s="1">
        <v>132</v>
      </c>
      <c r="G244" s="1">
        <v>3.8</v>
      </c>
      <c r="H244" s="1" t="s">
        <v>34</v>
      </c>
      <c r="I244" s="1" t="s">
        <v>131</v>
      </c>
      <c r="J244" s="1">
        <v>12333222</v>
      </c>
      <c r="K244" s="1">
        <v>440</v>
      </c>
      <c r="L244" s="2">
        <v>11379.118666666667</v>
      </c>
      <c r="M244" s="2">
        <v>4547.5756666666666</v>
      </c>
      <c r="N244" s="2" t="s">
        <v>271</v>
      </c>
      <c r="O244" s="144">
        <v>105</v>
      </c>
      <c r="P244" s="13" t="s">
        <v>47</v>
      </c>
      <c r="Q244" s="13" t="s">
        <v>47</v>
      </c>
      <c r="U244" s="38">
        <v>105</v>
      </c>
      <c r="V244" s="50" t="s">
        <v>47</v>
      </c>
      <c r="W244" s="112" t="s">
        <v>46</v>
      </c>
      <c r="X244" s="113">
        <v>100</v>
      </c>
      <c r="Z244" s="2">
        <f t="shared" si="3"/>
        <v>10379.118666666667</v>
      </c>
      <c r="AA244" s="94">
        <v>105</v>
      </c>
      <c r="AB244" s="90" t="s">
        <v>47</v>
      </c>
      <c r="AC244" s="216" t="s">
        <v>47</v>
      </c>
      <c r="AD244" s="90">
        <v>105</v>
      </c>
      <c r="AE244"/>
      <c r="AF244"/>
    </row>
    <row r="245" spans="1:32" hidden="1" x14ac:dyDescent="0.35">
      <c r="A245" s="1">
        <v>425978</v>
      </c>
      <c r="B245" s="1">
        <v>105</v>
      </c>
      <c r="C245" s="25">
        <v>43049.52784722222</v>
      </c>
      <c r="D245" s="1" t="s">
        <v>206</v>
      </c>
      <c r="E245" s="1">
        <v>6</v>
      </c>
      <c r="F245" s="1">
        <v>132</v>
      </c>
      <c r="G245" s="1">
        <v>3.8</v>
      </c>
      <c r="H245" s="1" t="s">
        <v>34</v>
      </c>
      <c r="I245" s="1" t="s">
        <v>131</v>
      </c>
      <c r="J245" s="1">
        <v>12333222</v>
      </c>
      <c r="K245" s="1">
        <v>440</v>
      </c>
      <c r="L245" s="2">
        <v>9792.3983333333344</v>
      </c>
      <c r="M245" s="2">
        <v>4096.4319999999998</v>
      </c>
      <c r="N245" s="2" t="s">
        <v>271</v>
      </c>
      <c r="O245" s="144">
        <v>105</v>
      </c>
      <c r="P245" s="13" t="s">
        <v>47</v>
      </c>
      <c r="Q245" s="13" t="s">
        <v>47</v>
      </c>
      <c r="U245" s="38">
        <v>105</v>
      </c>
      <c r="V245" s="50" t="s">
        <v>47</v>
      </c>
      <c r="W245" s="112" t="s">
        <v>46</v>
      </c>
      <c r="X245" s="113">
        <v>85</v>
      </c>
      <c r="Z245" s="2">
        <f t="shared" si="3"/>
        <v>8792.3983333333344</v>
      </c>
      <c r="AA245" s="94">
        <v>105</v>
      </c>
      <c r="AB245" s="90" t="s">
        <v>47</v>
      </c>
      <c r="AC245" s="216" t="s">
        <v>47</v>
      </c>
      <c r="AD245" s="90">
        <v>90</v>
      </c>
      <c r="AE245"/>
      <c r="AF245"/>
    </row>
    <row r="246" spans="1:32" hidden="1" x14ac:dyDescent="0.35">
      <c r="A246" s="1">
        <v>409008</v>
      </c>
      <c r="B246" s="1">
        <v>10</v>
      </c>
      <c r="C246" s="25">
        <v>43053.314872685187</v>
      </c>
      <c r="D246" s="1" t="s">
        <v>207</v>
      </c>
      <c r="E246" s="1">
        <v>2</v>
      </c>
      <c r="F246" s="1">
        <v>200</v>
      </c>
      <c r="G246" s="1">
        <v>37</v>
      </c>
      <c r="H246" s="1" t="s">
        <v>63</v>
      </c>
      <c r="I246" s="1" t="s">
        <v>64</v>
      </c>
      <c r="J246" s="1">
        <v>12279482</v>
      </c>
      <c r="K246" s="1">
        <v>690</v>
      </c>
      <c r="L246" s="2">
        <v>6808.7233333333324</v>
      </c>
      <c r="M246" s="2">
        <v>2811.0373333333337</v>
      </c>
      <c r="N246" s="2" t="s">
        <v>271</v>
      </c>
      <c r="O246" s="144">
        <v>80</v>
      </c>
      <c r="P246" s="105" t="s">
        <v>47</v>
      </c>
      <c r="Q246" s="13" t="s">
        <v>47</v>
      </c>
      <c r="U246" s="38">
        <v>85</v>
      </c>
      <c r="V246" s="50" t="s">
        <v>46</v>
      </c>
      <c r="W246" s="112" t="s">
        <v>45</v>
      </c>
      <c r="X246" s="113">
        <v>75</v>
      </c>
      <c r="Z246" s="2">
        <f t="shared" si="3"/>
        <v>5808.7233333333324</v>
      </c>
      <c r="AA246" s="94">
        <v>105</v>
      </c>
      <c r="AB246" s="90" t="s">
        <v>47</v>
      </c>
      <c r="AC246" s="216" t="s">
        <v>45</v>
      </c>
      <c r="AD246" s="90">
        <v>100</v>
      </c>
      <c r="AE246"/>
      <c r="AF246"/>
    </row>
    <row r="247" spans="1:32" hidden="1" x14ac:dyDescent="0.35">
      <c r="A247" s="1">
        <v>407346</v>
      </c>
      <c r="B247" s="1">
        <v>54</v>
      </c>
      <c r="C247" s="25">
        <v>43053.403414351851</v>
      </c>
      <c r="D247" s="1" t="s">
        <v>66</v>
      </c>
      <c r="E247" s="1">
        <v>4</v>
      </c>
      <c r="F247" s="1">
        <v>250</v>
      </c>
      <c r="G247" s="1">
        <v>55</v>
      </c>
      <c r="H247" s="1" t="s">
        <v>34</v>
      </c>
      <c r="I247" s="1" t="s">
        <v>72</v>
      </c>
      <c r="J247" s="1">
        <v>12012102</v>
      </c>
      <c r="K247" s="1">
        <v>1000</v>
      </c>
      <c r="L247" s="2">
        <v>9902.3386666666665</v>
      </c>
      <c r="M247" s="2">
        <v>4849.5823333333328</v>
      </c>
      <c r="N247" s="2" t="s">
        <v>271</v>
      </c>
      <c r="O247" s="144">
        <v>105</v>
      </c>
      <c r="P247" s="13" t="s">
        <v>45</v>
      </c>
      <c r="Q247" s="13" t="s">
        <v>45</v>
      </c>
      <c r="U247" s="38">
        <v>105</v>
      </c>
      <c r="V247" s="50" t="s">
        <v>47</v>
      </c>
      <c r="W247" s="112" t="s">
        <v>47</v>
      </c>
      <c r="X247" s="113">
        <v>80</v>
      </c>
      <c r="Z247" s="2">
        <f t="shared" si="3"/>
        <v>8902.3386666666665</v>
      </c>
      <c r="AA247" s="94">
        <v>105</v>
      </c>
      <c r="AB247" s="90" t="s">
        <v>47</v>
      </c>
      <c r="AC247" s="216" t="s">
        <v>47</v>
      </c>
      <c r="AD247" s="90">
        <v>95</v>
      </c>
      <c r="AE247"/>
      <c r="AF247"/>
    </row>
    <row r="248" spans="1:32" hidden="1" x14ac:dyDescent="0.35">
      <c r="A248" s="1">
        <v>407346</v>
      </c>
      <c r="B248" s="1">
        <v>55</v>
      </c>
      <c r="C248" s="25">
        <v>43053.416365740741</v>
      </c>
      <c r="D248" s="1" t="s">
        <v>66</v>
      </c>
      <c r="E248" s="1">
        <v>4</v>
      </c>
      <c r="F248" s="1">
        <v>250</v>
      </c>
      <c r="G248" s="1">
        <v>55</v>
      </c>
      <c r="H248" s="1" t="s">
        <v>34</v>
      </c>
      <c r="I248" s="1" t="s">
        <v>72</v>
      </c>
      <c r="J248" s="1">
        <v>12012102</v>
      </c>
      <c r="K248" s="1">
        <v>1000</v>
      </c>
      <c r="L248" s="2">
        <v>9852.5436666666665</v>
      </c>
      <c r="M248" s="2">
        <v>5165.6713333333328</v>
      </c>
      <c r="N248" s="2" t="s">
        <v>271</v>
      </c>
      <c r="O248" s="144">
        <v>105</v>
      </c>
      <c r="P248" s="13" t="s">
        <v>45</v>
      </c>
      <c r="Q248" s="13" t="s">
        <v>45</v>
      </c>
      <c r="U248" s="38">
        <v>105</v>
      </c>
      <c r="V248" s="50" t="s">
        <v>47</v>
      </c>
      <c r="W248" s="112" t="s">
        <v>47</v>
      </c>
      <c r="X248" s="113">
        <v>90</v>
      </c>
      <c r="Z248" s="2">
        <f t="shared" si="3"/>
        <v>8852.5436666666665</v>
      </c>
      <c r="AA248" s="94">
        <v>105</v>
      </c>
      <c r="AB248" s="90" t="s">
        <v>47</v>
      </c>
      <c r="AC248" s="216" t="s">
        <v>47</v>
      </c>
      <c r="AD248" s="90">
        <v>90</v>
      </c>
      <c r="AE248"/>
      <c r="AF248"/>
    </row>
    <row r="249" spans="1:32" hidden="1" x14ac:dyDescent="0.35">
      <c r="A249" s="1">
        <v>408861</v>
      </c>
      <c r="B249" s="1">
        <v>1</v>
      </c>
      <c r="C249" s="25">
        <v>43054.387280092589</v>
      </c>
      <c r="D249" s="1" t="s">
        <v>208</v>
      </c>
      <c r="E249" s="1">
        <v>4</v>
      </c>
      <c r="F249" s="1">
        <v>180</v>
      </c>
      <c r="G249" s="1">
        <v>18.5</v>
      </c>
      <c r="H249" s="1" t="s">
        <v>34</v>
      </c>
      <c r="I249" s="1" t="s">
        <v>72</v>
      </c>
      <c r="J249" s="1">
        <v>12278532</v>
      </c>
      <c r="K249" s="1">
        <v>525</v>
      </c>
      <c r="L249" s="2">
        <v>10662.785</v>
      </c>
      <c r="M249" s="2">
        <v>4416.3384999999989</v>
      </c>
      <c r="N249" s="2" t="s">
        <v>47</v>
      </c>
      <c r="O249" s="144">
        <v>105</v>
      </c>
      <c r="P249" s="13" t="s">
        <v>47</v>
      </c>
      <c r="Q249" s="13" t="s">
        <v>47</v>
      </c>
      <c r="U249" s="38">
        <v>105</v>
      </c>
      <c r="V249" s="50" t="s">
        <v>47</v>
      </c>
      <c r="W249" s="112" t="s">
        <v>46</v>
      </c>
      <c r="X249" s="113">
        <v>95</v>
      </c>
      <c r="Z249" s="2">
        <f t="shared" si="3"/>
        <v>9662.7849999999999</v>
      </c>
      <c r="AA249" s="94">
        <v>105</v>
      </c>
      <c r="AB249" s="90" t="s">
        <v>47</v>
      </c>
      <c r="AC249" s="216" t="s">
        <v>47</v>
      </c>
      <c r="AD249" s="90">
        <v>100</v>
      </c>
      <c r="AE249"/>
      <c r="AF249"/>
    </row>
    <row r="250" spans="1:32" hidden="1" x14ac:dyDescent="0.35">
      <c r="A250" s="1">
        <v>430963</v>
      </c>
      <c r="B250" s="1">
        <v>1</v>
      </c>
      <c r="C250" s="25">
        <v>43054.4059375</v>
      </c>
      <c r="D250" s="1" t="s">
        <v>209</v>
      </c>
      <c r="E250" s="1">
        <v>6</v>
      </c>
      <c r="F250" s="1">
        <v>132</v>
      </c>
      <c r="G250" s="1">
        <v>4</v>
      </c>
      <c r="H250" s="1" t="s">
        <v>34</v>
      </c>
      <c r="I250" s="1" t="s">
        <v>72</v>
      </c>
      <c r="J250" s="1">
        <v>12334202</v>
      </c>
      <c r="K250" s="1">
        <v>525</v>
      </c>
      <c r="L250" s="2">
        <v>11290.721666666666</v>
      </c>
      <c r="M250" s="2">
        <v>5407.0221666666666</v>
      </c>
      <c r="N250" s="2" t="s">
        <v>47</v>
      </c>
      <c r="O250" s="144">
        <v>105</v>
      </c>
      <c r="P250" s="13" t="s">
        <v>47</v>
      </c>
      <c r="Q250" s="13" t="s">
        <v>47</v>
      </c>
      <c r="U250" s="38">
        <v>105</v>
      </c>
      <c r="V250" s="50" t="s">
        <v>47</v>
      </c>
      <c r="W250" s="112" t="s">
        <v>47</v>
      </c>
      <c r="X250" s="113">
        <v>95</v>
      </c>
      <c r="Z250" s="2">
        <f t="shared" si="3"/>
        <v>10290.721666666666</v>
      </c>
      <c r="AA250" s="94">
        <v>105</v>
      </c>
      <c r="AB250" s="90" t="s">
        <v>47</v>
      </c>
      <c r="AC250" s="216" t="s">
        <v>47</v>
      </c>
      <c r="AD250" s="90">
        <v>105</v>
      </c>
      <c r="AE250"/>
      <c r="AF250"/>
    </row>
    <row r="251" spans="1:32" x14ac:dyDescent="0.35">
      <c r="A251" s="1">
        <v>430987</v>
      </c>
      <c r="B251" s="1">
        <v>1</v>
      </c>
      <c r="C251" s="25">
        <v>43054.29515046296</v>
      </c>
      <c r="D251" s="1" t="s">
        <v>210</v>
      </c>
      <c r="E251" s="1">
        <v>4</v>
      </c>
      <c r="F251" s="1">
        <v>280</v>
      </c>
      <c r="G251" s="1">
        <v>75</v>
      </c>
      <c r="H251" s="1" t="s">
        <v>63</v>
      </c>
      <c r="I251" s="1" t="s">
        <v>64</v>
      </c>
      <c r="J251" s="1">
        <v>12237012</v>
      </c>
      <c r="K251" s="1">
        <v>400</v>
      </c>
      <c r="L251" s="2">
        <v>6661.5375000000013</v>
      </c>
      <c r="M251" s="2">
        <v>3456.9583333333335</v>
      </c>
      <c r="N251" s="2" t="s">
        <v>237</v>
      </c>
      <c r="O251" s="144">
        <v>105</v>
      </c>
      <c r="P251" s="13" t="s">
        <v>47</v>
      </c>
      <c r="Q251" s="13" t="s">
        <v>47</v>
      </c>
      <c r="U251" s="38">
        <v>85</v>
      </c>
      <c r="V251" s="50" t="s">
        <v>46</v>
      </c>
      <c r="W251" s="112" t="s">
        <v>45</v>
      </c>
      <c r="X251" s="113">
        <v>105</v>
      </c>
      <c r="Z251" s="2">
        <f t="shared" si="3"/>
        <v>5661.5375000000013</v>
      </c>
      <c r="AA251" s="94">
        <v>105</v>
      </c>
      <c r="AB251" s="90" t="s">
        <v>47</v>
      </c>
      <c r="AC251" s="216" t="s">
        <v>45</v>
      </c>
      <c r="AD251" s="90">
        <v>100</v>
      </c>
      <c r="AE251"/>
      <c r="AF251"/>
    </row>
    <row r="252" spans="1:32" x14ac:dyDescent="0.35">
      <c r="A252" s="1">
        <v>430987</v>
      </c>
      <c r="B252" s="1">
        <v>2</v>
      </c>
      <c r="C252" s="25">
        <v>43054.309270833335</v>
      </c>
      <c r="D252" s="1" t="s">
        <v>210</v>
      </c>
      <c r="E252" s="1">
        <v>4</v>
      </c>
      <c r="F252" s="1">
        <v>280</v>
      </c>
      <c r="G252" s="1">
        <v>75</v>
      </c>
      <c r="H252" s="1" t="s">
        <v>63</v>
      </c>
      <c r="I252" s="1" t="s">
        <v>64</v>
      </c>
      <c r="J252" s="1">
        <v>12237012</v>
      </c>
      <c r="K252" s="1">
        <v>400</v>
      </c>
      <c r="L252" s="2">
        <v>6601.4755000000005</v>
      </c>
      <c r="M252" s="2">
        <v>3334.0348333333332</v>
      </c>
      <c r="N252" s="2" t="s">
        <v>237</v>
      </c>
      <c r="O252" s="144">
        <v>105</v>
      </c>
      <c r="P252" s="13" t="s">
        <v>47</v>
      </c>
      <c r="Q252" s="13" t="s">
        <v>47</v>
      </c>
      <c r="U252" s="38">
        <v>85</v>
      </c>
      <c r="V252" s="50" t="s">
        <v>46</v>
      </c>
      <c r="W252" s="112" t="s">
        <v>45</v>
      </c>
      <c r="X252" s="113">
        <v>100</v>
      </c>
      <c r="Z252" s="2">
        <f t="shared" si="3"/>
        <v>5601.4755000000005</v>
      </c>
      <c r="AA252" s="94">
        <v>100</v>
      </c>
      <c r="AB252" s="90" t="s">
        <v>47</v>
      </c>
      <c r="AC252" s="216" t="s">
        <v>45</v>
      </c>
      <c r="AD252" s="90">
        <v>100</v>
      </c>
      <c r="AE252"/>
      <c r="AF252"/>
    </row>
    <row r="253" spans="1:32" hidden="1" x14ac:dyDescent="0.35">
      <c r="A253" s="1">
        <v>431071</v>
      </c>
      <c r="B253" s="1">
        <v>1</v>
      </c>
      <c r="C253" s="25">
        <v>43054.354143518518</v>
      </c>
      <c r="D253" s="1" t="s">
        <v>211</v>
      </c>
      <c r="E253" s="1">
        <v>4</v>
      </c>
      <c r="F253" s="1">
        <v>180</v>
      </c>
      <c r="G253" s="1">
        <v>18.5</v>
      </c>
      <c r="H253" s="1" t="s">
        <v>34</v>
      </c>
      <c r="I253" s="1" t="s">
        <v>72</v>
      </c>
      <c r="J253" s="1">
        <v>12334632</v>
      </c>
      <c r="K253" s="1">
        <v>460</v>
      </c>
      <c r="L253" s="2">
        <v>9413.9551666666666</v>
      </c>
      <c r="M253" s="2">
        <v>4051.8945000000003</v>
      </c>
      <c r="N253" s="2" t="s">
        <v>237</v>
      </c>
      <c r="O253" s="144">
        <v>105</v>
      </c>
      <c r="P253" s="13" t="s">
        <v>47</v>
      </c>
      <c r="Q253" s="13" t="s">
        <v>47</v>
      </c>
      <c r="U253" s="38">
        <v>100</v>
      </c>
      <c r="V253" s="50" t="s">
        <v>47</v>
      </c>
      <c r="W253" s="112" t="s">
        <v>46</v>
      </c>
      <c r="X253" s="113">
        <v>85</v>
      </c>
      <c r="Z253" s="2">
        <f t="shared" si="3"/>
        <v>8413.9551666666666</v>
      </c>
      <c r="AA253" s="94">
        <v>105</v>
      </c>
      <c r="AB253" s="90" t="s">
        <v>47</v>
      </c>
      <c r="AC253" s="216" t="s">
        <v>47</v>
      </c>
      <c r="AD253" s="90">
        <v>85</v>
      </c>
      <c r="AE253"/>
      <c r="AF253"/>
    </row>
    <row r="254" spans="1:32" hidden="1" x14ac:dyDescent="0.35">
      <c r="A254" s="1">
        <v>418577</v>
      </c>
      <c r="B254" s="1">
        <v>1</v>
      </c>
      <c r="C254" s="25">
        <v>43055.54760416667</v>
      </c>
      <c r="D254" s="1" t="s">
        <v>212</v>
      </c>
      <c r="E254" s="1">
        <v>4</v>
      </c>
      <c r="F254" s="1">
        <v>315</v>
      </c>
      <c r="G254" s="1">
        <v>110</v>
      </c>
      <c r="H254" s="1" t="s">
        <v>34</v>
      </c>
      <c r="I254" s="1" t="s">
        <v>72</v>
      </c>
      <c r="J254" s="1">
        <v>12247092</v>
      </c>
      <c r="K254" s="1">
        <v>690</v>
      </c>
      <c r="L254" s="2">
        <v>8298.735999999999</v>
      </c>
      <c r="M254" s="2">
        <v>4976.9171666666662</v>
      </c>
      <c r="N254" s="2" t="s">
        <v>237</v>
      </c>
      <c r="O254" s="144">
        <v>105</v>
      </c>
      <c r="P254" s="13" t="s">
        <v>47</v>
      </c>
      <c r="Q254" s="13" t="s">
        <v>47</v>
      </c>
      <c r="U254" s="38">
        <v>85</v>
      </c>
      <c r="V254" s="50" t="s">
        <v>47</v>
      </c>
      <c r="W254" s="112" t="s">
        <v>47</v>
      </c>
      <c r="X254" s="113">
        <v>85</v>
      </c>
      <c r="Z254" s="2">
        <f t="shared" si="3"/>
        <v>7298.735999999999</v>
      </c>
      <c r="AA254" s="94">
        <v>105</v>
      </c>
      <c r="AB254" s="90" t="s">
        <v>47</v>
      </c>
      <c r="AC254" s="216" t="s">
        <v>46</v>
      </c>
      <c r="AD254" s="90">
        <v>95</v>
      </c>
      <c r="AE254"/>
      <c r="AF254"/>
    </row>
    <row r="255" spans="1:32" hidden="1" x14ac:dyDescent="0.35">
      <c r="A255" s="1">
        <v>427445</v>
      </c>
      <c r="B255" s="1">
        <v>1</v>
      </c>
      <c r="C255" s="25">
        <v>43056.42019675926</v>
      </c>
      <c r="D255" s="1" t="s">
        <v>213</v>
      </c>
      <c r="E255" s="1">
        <v>4</v>
      </c>
      <c r="F255" s="1">
        <v>280</v>
      </c>
      <c r="G255" s="1">
        <v>90</v>
      </c>
      <c r="H255" s="1" t="s">
        <v>34</v>
      </c>
      <c r="I255" s="1" t="s">
        <v>72</v>
      </c>
      <c r="J255" s="1">
        <v>12334542</v>
      </c>
      <c r="K255" s="1">
        <v>500</v>
      </c>
      <c r="L255" s="2">
        <v>9491.832166666667</v>
      </c>
      <c r="M255" s="2">
        <v>5125.2906666666668</v>
      </c>
      <c r="N255" s="2" t="s">
        <v>237</v>
      </c>
      <c r="O255" s="144">
        <v>105</v>
      </c>
      <c r="P255" s="13" t="s">
        <v>47</v>
      </c>
      <c r="Q255" s="13" t="s">
        <v>47</v>
      </c>
      <c r="U255" s="38">
        <v>100</v>
      </c>
      <c r="V255" s="50" t="s">
        <v>47</v>
      </c>
      <c r="W255" s="112" t="s">
        <v>47</v>
      </c>
      <c r="X255" s="113">
        <v>85</v>
      </c>
      <c r="Z255" s="2">
        <f t="shared" si="3"/>
        <v>8491.832166666667</v>
      </c>
      <c r="AA255" s="94">
        <v>105</v>
      </c>
      <c r="AB255" s="90" t="s">
        <v>47</v>
      </c>
      <c r="AC255" s="216" t="s">
        <v>47</v>
      </c>
      <c r="AD255" s="90">
        <v>85</v>
      </c>
      <c r="AE255"/>
      <c r="AF255"/>
    </row>
    <row r="256" spans="1:32" hidden="1" x14ac:dyDescent="0.35">
      <c r="A256" s="1">
        <v>427445</v>
      </c>
      <c r="B256" s="1">
        <v>2</v>
      </c>
      <c r="C256" s="25">
        <v>43056.430949074071</v>
      </c>
      <c r="D256" s="1" t="s">
        <v>213</v>
      </c>
      <c r="E256" s="1">
        <v>4</v>
      </c>
      <c r="F256" s="1">
        <v>280</v>
      </c>
      <c r="G256" s="1">
        <v>90</v>
      </c>
      <c r="H256" s="1" t="s">
        <v>34</v>
      </c>
      <c r="I256" s="1" t="s">
        <v>72</v>
      </c>
      <c r="J256" s="1">
        <v>12334542</v>
      </c>
      <c r="K256" s="1">
        <v>500</v>
      </c>
      <c r="L256" s="2">
        <v>8530.3310000000001</v>
      </c>
      <c r="M256" s="2">
        <v>4775.1835000000001</v>
      </c>
      <c r="N256" s="2" t="s">
        <v>237</v>
      </c>
      <c r="O256" s="144">
        <v>105</v>
      </c>
      <c r="P256" s="13" t="s">
        <v>47</v>
      </c>
      <c r="Q256" s="13" t="s">
        <v>47</v>
      </c>
      <c r="U256" s="38">
        <v>90</v>
      </c>
      <c r="V256" s="50" t="s">
        <v>47</v>
      </c>
      <c r="W256" s="112" t="s">
        <v>47</v>
      </c>
      <c r="X256" s="113">
        <v>80</v>
      </c>
      <c r="Z256" s="2">
        <f t="shared" si="3"/>
        <v>7530.3310000000001</v>
      </c>
      <c r="AA256" s="94">
        <v>105</v>
      </c>
      <c r="AB256" s="90" t="s">
        <v>47</v>
      </c>
      <c r="AC256" s="216" t="s">
        <v>46</v>
      </c>
      <c r="AD256" s="90">
        <v>100</v>
      </c>
      <c r="AE256"/>
      <c r="AF256"/>
    </row>
    <row r="257" spans="1:32" hidden="1" x14ac:dyDescent="0.35">
      <c r="A257" s="1">
        <v>427318</v>
      </c>
      <c r="B257" s="1">
        <v>2</v>
      </c>
      <c r="C257" s="25">
        <v>43060.349027777775</v>
      </c>
      <c r="D257" s="1" t="s">
        <v>214</v>
      </c>
      <c r="E257" s="1">
        <v>6</v>
      </c>
      <c r="F257" s="1">
        <v>225</v>
      </c>
      <c r="G257" s="1">
        <v>30</v>
      </c>
      <c r="H257" s="1" t="s">
        <v>55</v>
      </c>
      <c r="I257" s="1" t="s">
        <v>138</v>
      </c>
      <c r="J257" s="1">
        <v>12333862</v>
      </c>
      <c r="K257" s="1">
        <v>690</v>
      </c>
      <c r="L257" s="2">
        <v>11802.521666666667</v>
      </c>
      <c r="M257" s="2">
        <v>5617.1543333333329</v>
      </c>
      <c r="N257" s="2" t="s">
        <v>237</v>
      </c>
      <c r="O257" s="144">
        <v>105</v>
      </c>
      <c r="P257" s="13" t="s">
        <v>47</v>
      </c>
      <c r="Q257" s="13" t="s">
        <v>47</v>
      </c>
      <c r="U257" s="38">
        <v>105</v>
      </c>
      <c r="V257" s="50" t="s">
        <v>47</v>
      </c>
      <c r="W257" s="112" t="s">
        <v>47</v>
      </c>
      <c r="X257" s="113">
        <v>100</v>
      </c>
      <c r="Z257" s="2">
        <f t="shared" si="3"/>
        <v>10802.521666666667</v>
      </c>
      <c r="AA257" s="94">
        <v>105</v>
      </c>
      <c r="AB257" s="90" t="s">
        <v>47</v>
      </c>
      <c r="AC257" s="216" t="s">
        <v>47</v>
      </c>
      <c r="AD257" s="90">
        <v>105</v>
      </c>
      <c r="AE257"/>
      <c r="AF257"/>
    </row>
    <row r="258" spans="1:32" hidden="1" x14ac:dyDescent="0.35">
      <c r="A258" s="1">
        <v>427319</v>
      </c>
      <c r="B258" s="1">
        <v>1</v>
      </c>
      <c r="C258" s="25">
        <v>43060.411979166667</v>
      </c>
      <c r="D258" s="1" t="s">
        <v>214</v>
      </c>
      <c r="E258" s="1">
        <v>6</v>
      </c>
      <c r="F258" s="1">
        <v>225</v>
      </c>
      <c r="G258" s="1">
        <v>30</v>
      </c>
      <c r="H258" s="1" t="s">
        <v>55</v>
      </c>
      <c r="I258" s="1" t="s">
        <v>138</v>
      </c>
      <c r="J258" s="1">
        <v>12333862</v>
      </c>
      <c r="K258" s="1">
        <v>690</v>
      </c>
      <c r="L258" s="2">
        <v>10963.436666666668</v>
      </c>
      <c r="M258" s="2">
        <v>5701.8180000000002</v>
      </c>
      <c r="N258" s="2" t="s">
        <v>237</v>
      </c>
      <c r="O258" s="144">
        <v>105</v>
      </c>
      <c r="P258" s="13" t="s">
        <v>47</v>
      </c>
      <c r="Q258" s="13" t="s">
        <v>47</v>
      </c>
      <c r="U258" s="38">
        <v>105</v>
      </c>
      <c r="V258" s="50" t="s">
        <v>47</v>
      </c>
      <c r="W258" s="112" t="s">
        <v>47</v>
      </c>
      <c r="X258" s="113">
        <v>100</v>
      </c>
      <c r="Z258" s="2">
        <f t="shared" si="3"/>
        <v>9963.4366666666683</v>
      </c>
      <c r="AA258" s="94">
        <v>105</v>
      </c>
      <c r="AB258" s="90" t="s">
        <v>47</v>
      </c>
      <c r="AC258" s="216" t="s">
        <v>47</v>
      </c>
      <c r="AD258" s="90">
        <v>105</v>
      </c>
      <c r="AE258"/>
      <c r="AF258"/>
    </row>
    <row r="259" spans="1:32" hidden="1" x14ac:dyDescent="0.35">
      <c r="A259" s="1">
        <v>427319</v>
      </c>
      <c r="B259" s="1">
        <v>2</v>
      </c>
      <c r="C259" s="25">
        <v>43060.397488425922</v>
      </c>
      <c r="D259" s="1" t="s">
        <v>214</v>
      </c>
      <c r="E259" s="1">
        <v>6</v>
      </c>
      <c r="F259" s="1">
        <v>225</v>
      </c>
      <c r="G259" s="1">
        <v>30</v>
      </c>
      <c r="H259" s="1" t="s">
        <v>55</v>
      </c>
      <c r="I259" s="1" t="s">
        <v>138</v>
      </c>
      <c r="J259" s="1">
        <v>12333862</v>
      </c>
      <c r="K259" s="1">
        <v>690</v>
      </c>
      <c r="L259" s="2">
        <v>11420.431666666665</v>
      </c>
      <c r="M259" s="2">
        <v>6012.2231666666667</v>
      </c>
      <c r="N259" s="2" t="s">
        <v>237</v>
      </c>
      <c r="O259" s="144">
        <v>105</v>
      </c>
      <c r="P259" s="13" t="s">
        <v>47</v>
      </c>
      <c r="Q259" s="13" t="s">
        <v>47</v>
      </c>
      <c r="U259" s="38">
        <v>105</v>
      </c>
      <c r="V259" s="50" t="s">
        <v>47</v>
      </c>
      <c r="W259" s="112" t="s">
        <v>47</v>
      </c>
      <c r="X259" s="113">
        <v>105</v>
      </c>
      <c r="Z259" s="2">
        <f t="shared" si="3"/>
        <v>10420.431666666665</v>
      </c>
      <c r="AA259" s="94">
        <v>105</v>
      </c>
      <c r="AB259" s="90" t="s">
        <v>47</v>
      </c>
      <c r="AC259" s="216" t="s">
        <v>47</v>
      </c>
      <c r="AD259" s="90">
        <v>105</v>
      </c>
      <c r="AE259"/>
      <c r="AF259"/>
    </row>
    <row r="260" spans="1:32" hidden="1" x14ac:dyDescent="0.35">
      <c r="A260" s="1">
        <v>427318</v>
      </c>
      <c r="B260" s="1">
        <v>1</v>
      </c>
      <c r="C260" s="25">
        <v>43060.452268518522</v>
      </c>
      <c r="D260" s="1" t="s">
        <v>214</v>
      </c>
      <c r="E260" s="1">
        <v>6</v>
      </c>
      <c r="F260" s="1">
        <v>225</v>
      </c>
      <c r="G260" s="1">
        <v>30</v>
      </c>
      <c r="H260" s="1" t="s">
        <v>55</v>
      </c>
      <c r="I260" s="1" t="s">
        <v>138</v>
      </c>
      <c r="J260" s="1">
        <v>12333862</v>
      </c>
      <c r="K260" s="1">
        <v>690</v>
      </c>
      <c r="L260" s="2">
        <v>9336.842333333334</v>
      </c>
      <c r="M260" s="2">
        <v>6216.5866666666661</v>
      </c>
      <c r="N260" s="2" t="s">
        <v>237</v>
      </c>
      <c r="O260" s="144">
        <v>105</v>
      </c>
      <c r="P260" s="13" t="s">
        <v>47</v>
      </c>
      <c r="Q260" s="13" t="s">
        <v>47</v>
      </c>
      <c r="U260" s="38">
        <v>100</v>
      </c>
      <c r="V260" s="50" t="s">
        <v>47</v>
      </c>
      <c r="W260" s="112" t="s">
        <v>47</v>
      </c>
      <c r="X260" s="113">
        <v>105</v>
      </c>
      <c r="Z260" s="2">
        <f t="shared" si="3"/>
        <v>8336.842333333334</v>
      </c>
      <c r="AA260" s="94">
        <v>105</v>
      </c>
      <c r="AB260" s="90" t="s">
        <v>47</v>
      </c>
      <c r="AC260" s="216" t="s">
        <v>47</v>
      </c>
      <c r="AD260" s="90">
        <v>85</v>
      </c>
      <c r="AE260"/>
      <c r="AF260"/>
    </row>
    <row r="261" spans="1:32" hidden="1" x14ac:dyDescent="0.35">
      <c r="A261" s="1">
        <v>418042</v>
      </c>
      <c r="B261" s="1">
        <v>1</v>
      </c>
      <c r="C261" s="25">
        <v>43060.530069444445</v>
      </c>
      <c r="D261" s="1" t="s">
        <v>209</v>
      </c>
      <c r="E261" s="1">
        <v>6</v>
      </c>
      <c r="F261" s="1">
        <v>132</v>
      </c>
      <c r="G261" s="1">
        <v>4</v>
      </c>
      <c r="H261" s="1" t="s">
        <v>34</v>
      </c>
      <c r="I261" s="1" t="s">
        <v>72</v>
      </c>
      <c r="J261" s="1">
        <v>12298392</v>
      </c>
      <c r="K261" s="1">
        <v>690</v>
      </c>
      <c r="L261" s="2">
        <v>11147.525166666668</v>
      </c>
      <c r="M261" s="2">
        <v>4740.4018333333333</v>
      </c>
      <c r="N261" s="2" t="s">
        <v>237</v>
      </c>
      <c r="O261" s="144">
        <v>105</v>
      </c>
      <c r="P261" s="13" t="s">
        <v>47</v>
      </c>
      <c r="Q261" s="13" t="s">
        <v>47</v>
      </c>
      <c r="U261" s="38">
        <v>105</v>
      </c>
      <c r="V261" s="50" t="s">
        <v>47</v>
      </c>
      <c r="W261" s="112" t="s">
        <v>47</v>
      </c>
      <c r="X261" s="113">
        <v>80</v>
      </c>
      <c r="Z261" s="2">
        <f t="shared" si="3"/>
        <v>10147.525166666668</v>
      </c>
      <c r="AA261" s="94">
        <v>105</v>
      </c>
      <c r="AB261" s="90" t="s">
        <v>47</v>
      </c>
      <c r="AC261" s="216" t="s">
        <v>47</v>
      </c>
      <c r="AD261" s="90">
        <v>105</v>
      </c>
      <c r="AE261"/>
      <c r="AF261"/>
    </row>
    <row r="262" spans="1:32" hidden="1" x14ac:dyDescent="0.35">
      <c r="A262" s="1">
        <v>418042</v>
      </c>
      <c r="B262" s="1">
        <v>1</v>
      </c>
      <c r="C262" s="25">
        <v>43060.530069444445</v>
      </c>
      <c r="D262" s="1" t="s">
        <v>209</v>
      </c>
      <c r="E262" s="1">
        <v>6</v>
      </c>
      <c r="F262" s="1">
        <v>132</v>
      </c>
      <c r="G262" s="1">
        <v>4</v>
      </c>
      <c r="H262" s="1" t="s">
        <v>34</v>
      </c>
      <c r="I262" s="1" t="s">
        <v>72</v>
      </c>
      <c r="J262" s="1">
        <v>12298392</v>
      </c>
      <c r="K262" s="1">
        <v>690</v>
      </c>
      <c r="L262" s="2">
        <v>11459.821666666665</v>
      </c>
      <c r="M262" s="2">
        <v>5449.2303333333339</v>
      </c>
      <c r="N262" s="2" t="s">
        <v>237</v>
      </c>
      <c r="O262" s="144">
        <v>105</v>
      </c>
      <c r="P262" s="13" t="s">
        <v>47</v>
      </c>
      <c r="Q262" s="13" t="s">
        <v>47</v>
      </c>
      <c r="U262" s="38">
        <v>105</v>
      </c>
      <c r="V262" s="50" t="s">
        <v>47</v>
      </c>
      <c r="W262" s="112" t="s">
        <v>47</v>
      </c>
      <c r="X262" s="113">
        <v>100</v>
      </c>
      <c r="Z262" s="2">
        <f t="shared" si="3"/>
        <v>10459.821666666665</v>
      </c>
      <c r="AA262" s="94">
        <v>105</v>
      </c>
      <c r="AB262" s="90" t="s">
        <v>47</v>
      </c>
      <c r="AC262" s="216" t="s">
        <v>47</v>
      </c>
      <c r="AD262" s="90">
        <v>105</v>
      </c>
      <c r="AE262"/>
      <c r="AF262"/>
    </row>
    <row r="263" spans="1:32" hidden="1" x14ac:dyDescent="0.35">
      <c r="A263" s="1">
        <v>425978</v>
      </c>
      <c r="B263" s="1">
        <v>151</v>
      </c>
      <c r="C263" s="25">
        <v>43063.316574074073</v>
      </c>
      <c r="D263" s="1" t="s">
        <v>206</v>
      </c>
      <c r="E263" s="1">
        <v>6</v>
      </c>
      <c r="F263" s="1">
        <v>132</v>
      </c>
      <c r="G263" s="1">
        <v>3.8</v>
      </c>
      <c r="H263" s="1" t="s">
        <v>34</v>
      </c>
      <c r="I263" s="1" t="s">
        <v>72</v>
      </c>
      <c r="J263" s="1">
        <v>12333222</v>
      </c>
      <c r="K263" s="1">
        <v>440</v>
      </c>
      <c r="L263" s="2">
        <v>9648.0103333333336</v>
      </c>
      <c r="M263" s="2">
        <v>4548.3391666666657</v>
      </c>
      <c r="N263" s="2" t="s">
        <v>237</v>
      </c>
      <c r="O263" s="144">
        <v>105</v>
      </c>
      <c r="P263" s="13" t="s">
        <v>47</v>
      </c>
      <c r="Q263" s="13" t="s">
        <v>47</v>
      </c>
      <c r="U263" s="38">
        <v>100</v>
      </c>
      <c r="V263" s="50" t="s">
        <v>47</v>
      </c>
      <c r="W263" s="112" t="s">
        <v>46</v>
      </c>
      <c r="X263" s="113">
        <v>105</v>
      </c>
      <c r="Z263" s="2">
        <f t="shared" si="3"/>
        <v>8648.0103333333336</v>
      </c>
      <c r="AA263" s="94">
        <v>105</v>
      </c>
      <c r="AB263" s="90" t="s">
        <v>47</v>
      </c>
      <c r="AC263" s="216" t="s">
        <v>47</v>
      </c>
      <c r="AD263" s="90">
        <v>90</v>
      </c>
      <c r="AE263"/>
      <c r="AF263"/>
    </row>
    <row r="264" spans="1:32" hidden="1" x14ac:dyDescent="0.35">
      <c r="A264" s="1">
        <v>425978</v>
      </c>
      <c r="B264" s="1">
        <v>152</v>
      </c>
      <c r="C264" s="25">
        <v>43063.29650462963</v>
      </c>
      <c r="D264" s="1" t="s">
        <v>206</v>
      </c>
      <c r="E264" s="1">
        <v>6</v>
      </c>
      <c r="F264" s="1">
        <v>132</v>
      </c>
      <c r="G264" s="1">
        <v>3.8</v>
      </c>
      <c r="H264" s="1" t="s">
        <v>34</v>
      </c>
      <c r="I264" s="1" t="s">
        <v>72</v>
      </c>
      <c r="J264" s="1">
        <v>12333222</v>
      </c>
      <c r="K264" s="1">
        <v>440</v>
      </c>
      <c r="L264" s="2">
        <v>10248.121666666666</v>
      </c>
      <c r="M264" s="2">
        <v>4521.7863333333335</v>
      </c>
      <c r="N264" s="2" t="s">
        <v>237</v>
      </c>
      <c r="O264" s="144">
        <v>105</v>
      </c>
      <c r="P264" s="13" t="s">
        <v>47</v>
      </c>
      <c r="Q264" s="13" t="s">
        <v>47</v>
      </c>
      <c r="U264" s="38">
        <v>105</v>
      </c>
      <c r="V264" s="50" t="s">
        <v>47</v>
      </c>
      <c r="W264" s="112" t="s">
        <v>46</v>
      </c>
      <c r="X264" s="113">
        <v>100</v>
      </c>
      <c r="Z264" s="2">
        <f t="shared" si="3"/>
        <v>9248.121666666666</v>
      </c>
      <c r="AA264" s="94">
        <v>105</v>
      </c>
      <c r="AB264" s="90" t="s">
        <v>47</v>
      </c>
      <c r="AC264" s="216" t="s">
        <v>47</v>
      </c>
      <c r="AD264" s="90">
        <v>95</v>
      </c>
      <c r="AE264"/>
      <c r="AF264"/>
    </row>
    <row r="265" spans="1:32" x14ac:dyDescent="0.35">
      <c r="A265" s="1">
        <v>421396</v>
      </c>
      <c r="B265" s="1">
        <v>18</v>
      </c>
      <c r="C265" s="25">
        <v>43067.669236111113</v>
      </c>
      <c r="D265" s="1" t="s">
        <v>146</v>
      </c>
      <c r="E265" s="1">
        <v>4</v>
      </c>
      <c r="F265" s="1">
        <v>225</v>
      </c>
      <c r="G265" s="1">
        <v>44.3</v>
      </c>
      <c r="H265" s="1" t="s">
        <v>34</v>
      </c>
      <c r="I265" s="1" t="s">
        <v>72</v>
      </c>
      <c r="J265" s="1">
        <v>12279722</v>
      </c>
      <c r="K265" s="1">
        <v>400</v>
      </c>
      <c r="L265" s="2">
        <v>9695.1779999999999</v>
      </c>
      <c r="M265" s="2">
        <v>4894.2046666666656</v>
      </c>
      <c r="N265" s="2" t="s">
        <v>237</v>
      </c>
      <c r="O265" s="144">
        <v>105</v>
      </c>
      <c r="P265" s="13" t="s">
        <v>47</v>
      </c>
      <c r="Q265" s="13" t="s">
        <v>47</v>
      </c>
      <c r="U265" s="38">
        <v>105</v>
      </c>
      <c r="V265" s="50" t="s">
        <v>47</v>
      </c>
      <c r="W265" s="112" t="s">
        <v>47</v>
      </c>
      <c r="X265" s="113">
        <v>80</v>
      </c>
      <c r="Z265" s="2">
        <f t="shared" si="3"/>
        <v>8695.1779999999999</v>
      </c>
      <c r="AA265" s="94">
        <v>105</v>
      </c>
      <c r="AB265" s="90" t="s">
        <v>47</v>
      </c>
      <c r="AC265" s="216" t="s">
        <v>47</v>
      </c>
      <c r="AD265" s="90">
        <v>90</v>
      </c>
      <c r="AE265"/>
      <c r="AF265"/>
    </row>
    <row r="266" spans="1:32" x14ac:dyDescent="0.35">
      <c r="A266" s="1">
        <v>421396</v>
      </c>
      <c r="B266" s="1">
        <v>19</v>
      </c>
      <c r="C266" s="25">
        <v>43067.636828703704</v>
      </c>
      <c r="D266" s="1" t="s">
        <v>146</v>
      </c>
      <c r="E266" s="1">
        <v>4</v>
      </c>
      <c r="F266" s="1">
        <v>225</v>
      </c>
      <c r="G266" s="1">
        <v>44.3</v>
      </c>
      <c r="H266" s="1" t="s">
        <v>34</v>
      </c>
      <c r="I266" s="1" t="s">
        <v>72</v>
      </c>
      <c r="J266" s="1">
        <v>12279722</v>
      </c>
      <c r="K266" s="1">
        <v>400</v>
      </c>
      <c r="L266" s="2">
        <v>8449.6544999999987</v>
      </c>
      <c r="M266" s="2">
        <v>4237.0008333333326</v>
      </c>
      <c r="N266" s="2" t="s">
        <v>237</v>
      </c>
      <c r="O266" s="144">
        <v>105</v>
      </c>
      <c r="P266" s="13" t="s">
        <v>47</v>
      </c>
      <c r="Q266" s="13" t="s">
        <v>47</v>
      </c>
      <c r="U266" s="38">
        <v>85</v>
      </c>
      <c r="V266" s="50" t="s">
        <v>47</v>
      </c>
      <c r="W266" s="112" t="s">
        <v>46</v>
      </c>
      <c r="X266" s="113">
        <v>90</v>
      </c>
      <c r="Z266" s="2">
        <f t="shared" si="3"/>
        <v>7449.6544999999987</v>
      </c>
      <c r="AA266" s="94">
        <v>105</v>
      </c>
      <c r="AB266" s="90" t="s">
        <v>47</v>
      </c>
      <c r="AC266" s="216" t="s">
        <v>46</v>
      </c>
      <c r="AD266" s="90">
        <v>100</v>
      </c>
      <c r="AE266"/>
      <c r="AF266"/>
    </row>
    <row r="267" spans="1:32" hidden="1" x14ac:dyDescent="0.35">
      <c r="A267" s="1">
        <v>411096</v>
      </c>
      <c r="B267" s="1">
        <v>1</v>
      </c>
      <c r="C267" s="25">
        <v>43067.709907407407</v>
      </c>
      <c r="D267" s="1" t="s">
        <v>215</v>
      </c>
      <c r="E267" s="1">
        <v>6</v>
      </c>
      <c r="F267" s="1">
        <v>280</v>
      </c>
      <c r="G267" s="1">
        <v>90</v>
      </c>
      <c r="H267" s="1" t="s">
        <v>34</v>
      </c>
      <c r="I267" s="1" t="s">
        <v>72</v>
      </c>
      <c r="J267" s="1">
        <v>12113482</v>
      </c>
      <c r="K267" s="1">
        <v>500</v>
      </c>
      <c r="L267" s="2">
        <v>8199.8203333333349</v>
      </c>
      <c r="M267" s="2">
        <v>4256.5124999999998</v>
      </c>
      <c r="N267" s="2" t="s">
        <v>237</v>
      </c>
      <c r="O267" s="144">
        <v>105</v>
      </c>
      <c r="P267" s="13" t="s">
        <v>47</v>
      </c>
      <c r="Q267" s="13" t="s">
        <v>47</v>
      </c>
      <c r="U267" s="38">
        <v>85</v>
      </c>
      <c r="V267" s="50" t="s">
        <v>47</v>
      </c>
      <c r="W267" s="112" t="s">
        <v>46</v>
      </c>
      <c r="X267" s="113">
        <v>90</v>
      </c>
      <c r="Z267" s="2">
        <f t="shared" si="3"/>
        <v>7199.8203333333349</v>
      </c>
      <c r="AA267" s="94">
        <v>105</v>
      </c>
      <c r="AB267" s="90" t="s">
        <v>47</v>
      </c>
      <c r="AC267" s="216" t="s">
        <v>46</v>
      </c>
      <c r="AD267" s="90">
        <v>95</v>
      </c>
      <c r="AE267"/>
      <c r="AF267"/>
    </row>
    <row r="268" spans="1:32" hidden="1" x14ac:dyDescent="0.35">
      <c r="A268" s="1">
        <v>411096</v>
      </c>
      <c r="B268" s="1">
        <v>2</v>
      </c>
      <c r="C268" s="25">
        <v>43067.794490740744</v>
      </c>
      <c r="D268" s="1" t="s">
        <v>215</v>
      </c>
      <c r="E268" s="1">
        <v>6</v>
      </c>
      <c r="F268" s="1">
        <v>280</v>
      </c>
      <c r="G268" s="1">
        <v>90</v>
      </c>
      <c r="H268" s="1" t="s">
        <v>34</v>
      </c>
      <c r="I268" s="1" t="s">
        <v>72</v>
      </c>
      <c r="J268" s="1">
        <v>12113482</v>
      </c>
      <c r="K268" s="1">
        <v>500</v>
      </c>
      <c r="L268" s="2">
        <v>8263.9544999999998</v>
      </c>
      <c r="M268" s="2">
        <v>4372.0555000000004</v>
      </c>
      <c r="N268" s="2" t="s">
        <v>237</v>
      </c>
      <c r="O268" s="144">
        <v>105</v>
      </c>
      <c r="P268" s="13" t="s">
        <v>47</v>
      </c>
      <c r="Q268" s="13" t="s">
        <v>47</v>
      </c>
      <c r="U268" s="38">
        <v>85</v>
      </c>
      <c r="V268" s="50" t="s">
        <v>47</v>
      </c>
      <c r="W268" s="112" t="s">
        <v>46</v>
      </c>
      <c r="X268" s="113">
        <v>95</v>
      </c>
      <c r="Z268" s="2">
        <f t="shared" si="3"/>
        <v>7263.9544999999998</v>
      </c>
      <c r="AA268" s="94">
        <v>105</v>
      </c>
      <c r="AB268" s="90" t="s">
        <v>47</v>
      </c>
      <c r="AC268" s="216" t="s">
        <v>46</v>
      </c>
      <c r="AD268" s="90">
        <v>95</v>
      </c>
      <c r="AE268"/>
      <c r="AF268"/>
    </row>
    <row r="269" spans="1:32" hidden="1" x14ac:dyDescent="0.35">
      <c r="A269" s="1">
        <v>427435</v>
      </c>
      <c r="B269" s="1">
        <v>2</v>
      </c>
      <c r="C269" s="25">
        <v>43068.866238425922</v>
      </c>
      <c r="D269" s="1" t="s">
        <v>216</v>
      </c>
      <c r="E269" s="1">
        <v>4</v>
      </c>
      <c r="F269" s="1">
        <v>180</v>
      </c>
      <c r="G269" s="1">
        <v>22</v>
      </c>
      <c r="H269" s="1" t="s">
        <v>34</v>
      </c>
      <c r="I269" s="1" t="s">
        <v>72</v>
      </c>
      <c r="J269" s="1">
        <v>12309392</v>
      </c>
      <c r="K269" s="1">
        <v>460</v>
      </c>
      <c r="L269" s="2">
        <v>6627.858666666667</v>
      </c>
      <c r="M269" s="2">
        <v>3836.7571666666668</v>
      </c>
      <c r="N269" s="2" t="s">
        <v>47</v>
      </c>
      <c r="O269" s="144">
        <v>105</v>
      </c>
      <c r="P269" s="13" t="s">
        <v>47</v>
      </c>
      <c r="Q269" s="13" t="s">
        <v>47</v>
      </c>
      <c r="R269" s="286">
        <v>105</v>
      </c>
      <c r="U269" s="38">
        <v>100</v>
      </c>
      <c r="V269" s="50" t="s">
        <v>46</v>
      </c>
      <c r="W269" s="112" t="s">
        <v>46</v>
      </c>
      <c r="X269" s="113">
        <v>80</v>
      </c>
      <c r="Z269" s="2">
        <f t="shared" si="3"/>
        <v>5627.858666666667</v>
      </c>
      <c r="AA269" s="94">
        <v>85</v>
      </c>
      <c r="AB269" s="90" t="s">
        <v>47</v>
      </c>
      <c r="AC269" s="216" t="s">
        <v>45</v>
      </c>
      <c r="AD269" s="90">
        <v>100</v>
      </c>
      <c r="AE269"/>
      <c r="AF269"/>
    </row>
    <row r="270" spans="1:32" hidden="1" x14ac:dyDescent="0.35">
      <c r="A270" s="1">
        <v>431014</v>
      </c>
      <c r="B270" s="1">
        <v>1</v>
      </c>
      <c r="C270" s="25">
        <v>43068.771284722221</v>
      </c>
      <c r="D270" s="1" t="s">
        <v>217</v>
      </c>
      <c r="E270" s="1">
        <v>4</v>
      </c>
      <c r="F270" s="1">
        <v>315</v>
      </c>
      <c r="G270" s="1">
        <v>250</v>
      </c>
      <c r="H270" s="1" t="s">
        <v>34</v>
      </c>
      <c r="I270" s="1" t="s">
        <v>72</v>
      </c>
      <c r="J270" s="1">
        <v>12334662</v>
      </c>
      <c r="K270" s="1">
        <v>460</v>
      </c>
      <c r="L270" s="2">
        <v>6207.4246666666668</v>
      </c>
      <c r="M270" s="2">
        <v>3230.1988333333334</v>
      </c>
      <c r="N270" s="2" t="s">
        <v>47</v>
      </c>
      <c r="O270" s="144">
        <v>80</v>
      </c>
      <c r="P270" s="13" t="s">
        <v>47</v>
      </c>
      <c r="Q270" s="13" t="s">
        <v>47</v>
      </c>
      <c r="R270" s="286">
        <v>80</v>
      </c>
      <c r="U270" s="38">
        <v>95</v>
      </c>
      <c r="V270" s="50" t="s">
        <v>46</v>
      </c>
      <c r="W270" s="112" t="s">
        <v>46</v>
      </c>
      <c r="X270" s="113">
        <v>65</v>
      </c>
      <c r="Z270" s="2">
        <f t="shared" si="3"/>
        <v>5207.4246666666668</v>
      </c>
      <c r="AA270" s="94">
        <v>80</v>
      </c>
      <c r="AB270" s="90" t="s">
        <v>47</v>
      </c>
      <c r="AC270" s="216" t="s">
        <v>45</v>
      </c>
      <c r="AD270" s="90">
        <v>90</v>
      </c>
      <c r="AE270"/>
      <c r="AF270"/>
    </row>
    <row r="271" spans="1:32" hidden="1" x14ac:dyDescent="0.35">
      <c r="A271" s="1">
        <v>424902</v>
      </c>
      <c r="B271" s="1">
        <v>18</v>
      </c>
      <c r="C271" s="25">
        <v>43069.609861111108</v>
      </c>
      <c r="D271" s="1" t="s">
        <v>218</v>
      </c>
      <c r="E271" s="1">
        <v>6</v>
      </c>
      <c r="F271" s="1">
        <v>180</v>
      </c>
      <c r="G271" s="1">
        <v>8.8000000000000007</v>
      </c>
      <c r="H271" s="1" t="s">
        <v>55</v>
      </c>
      <c r="I271" s="1" t="s">
        <v>138</v>
      </c>
      <c r="J271" s="1">
        <v>12161082</v>
      </c>
      <c r="K271" s="1">
        <v>690</v>
      </c>
      <c r="L271" s="2">
        <v>11229.643333333333</v>
      </c>
      <c r="M271" s="2">
        <v>5865.122166666667</v>
      </c>
      <c r="N271" s="2" t="s">
        <v>237</v>
      </c>
      <c r="O271" s="144">
        <v>105</v>
      </c>
      <c r="P271" s="13" t="s">
        <v>47</v>
      </c>
      <c r="Q271" s="13" t="s">
        <v>47</v>
      </c>
      <c r="R271" s="286">
        <v>105</v>
      </c>
      <c r="U271" s="38">
        <v>105</v>
      </c>
      <c r="V271" s="50" t="s">
        <v>47</v>
      </c>
      <c r="W271" s="112" t="s">
        <v>47</v>
      </c>
      <c r="X271" s="113">
        <v>105</v>
      </c>
      <c r="Z271" s="2">
        <f t="shared" si="3"/>
        <v>10229.643333333333</v>
      </c>
      <c r="AA271" s="94">
        <v>105</v>
      </c>
      <c r="AB271" s="90" t="s">
        <v>47</v>
      </c>
      <c r="AC271" s="216" t="s">
        <v>47</v>
      </c>
      <c r="AD271" s="90">
        <v>105</v>
      </c>
      <c r="AE271"/>
      <c r="AF271"/>
    </row>
    <row r="272" spans="1:32" hidden="1" x14ac:dyDescent="0.35">
      <c r="A272" s="1">
        <v>424902</v>
      </c>
      <c r="B272" s="1">
        <v>19</v>
      </c>
      <c r="C272" s="25">
        <v>43069.658321759256</v>
      </c>
      <c r="D272" s="1" t="s">
        <v>218</v>
      </c>
      <c r="E272" s="1">
        <v>6</v>
      </c>
      <c r="F272" s="1">
        <v>180</v>
      </c>
      <c r="G272" s="1">
        <v>8.8000000000000007</v>
      </c>
      <c r="H272" s="1" t="s">
        <v>55</v>
      </c>
      <c r="I272" s="1" t="s">
        <v>138</v>
      </c>
      <c r="J272" s="1">
        <v>12161082</v>
      </c>
      <c r="K272" s="1">
        <v>690</v>
      </c>
      <c r="L272" s="2">
        <v>12140.236666666666</v>
      </c>
      <c r="M272" s="2">
        <v>6383.2841666666673</v>
      </c>
      <c r="N272" s="2" t="s">
        <v>237</v>
      </c>
      <c r="O272" s="144">
        <v>105</v>
      </c>
      <c r="P272" s="13" t="s">
        <v>47</v>
      </c>
      <c r="Q272" s="13" t="s">
        <v>47</v>
      </c>
      <c r="R272" s="286">
        <v>105</v>
      </c>
      <c r="U272" s="38">
        <v>105</v>
      </c>
      <c r="V272" s="50" t="s">
        <v>47</v>
      </c>
      <c r="W272" s="112" t="s">
        <v>47</v>
      </c>
      <c r="X272" s="113">
        <v>105</v>
      </c>
      <c r="Z272" s="2">
        <f t="shared" si="3"/>
        <v>11140.236666666666</v>
      </c>
      <c r="AA272" s="94">
        <v>105</v>
      </c>
      <c r="AB272" s="90" t="s">
        <v>47</v>
      </c>
      <c r="AC272" s="216" t="s">
        <v>47</v>
      </c>
      <c r="AD272" s="90">
        <v>105</v>
      </c>
      <c r="AE272"/>
      <c r="AF272"/>
    </row>
    <row r="273" spans="1:32" hidden="1" x14ac:dyDescent="0.35">
      <c r="A273" s="1">
        <v>427471</v>
      </c>
      <c r="B273" s="1">
        <v>1</v>
      </c>
      <c r="C273" s="25">
        <v>43069.712418981479</v>
      </c>
      <c r="D273" s="1" t="s">
        <v>219</v>
      </c>
      <c r="E273" s="1">
        <v>2</v>
      </c>
      <c r="F273" s="1">
        <v>180</v>
      </c>
      <c r="G273" s="1">
        <v>26</v>
      </c>
      <c r="H273" s="1" t="s">
        <v>34</v>
      </c>
      <c r="I273" s="1" t="s">
        <v>72</v>
      </c>
      <c r="J273" s="1">
        <v>12127902</v>
      </c>
      <c r="K273" s="1">
        <v>460</v>
      </c>
      <c r="L273" s="2">
        <v>10123.586000000001</v>
      </c>
      <c r="M273" s="2">
        <v>4872.3176666666668</v>
      </c>
      <c r="N273" s="2" t="s">
        <v>47</v>
      </c>
      <c r="O273" s="144">
        <v>105</v>
      </c>
      <c r="P273" s="13" t="s">
        <v>47</v>
      </c>
      <c r="Q273" s="13" t="s">
        <v>47</v>
      </c>
      <c r="R273" s="286">
        <v>105</v>
      </c>
      <c r="U273" s="38">
        <v>105</v>
      </c>
      <c r="V273" s="50" t="s">
        <v>47</v>
      </c>
      <c r="W273" s="112" t="s">
        <v>47</v>
      </c>
      <c r="X273" s="113">
        <v>80</v>
      </c>
      <c r="Z273" s="2">
        <f t="shared" si="3"/>
        <v>9123.5860000000011</v>
      </c>
      <c r="AA273" s="94">
        <v>105</v>
      </c>
      <c r="AB273" s="90" t="s">
        <v>47</v>
      </c>
      <c r="AC273" s="216" t="s">
        <v>47</v>
      </c>
      <c r="AD273" s="90">
        <v>95</v>
      </c>
      <c r="AE273"/>
      <c r="AF273"/>
    </row>
    <row r="274" spans="1:32" hidden="1" x14ac:dyDescent="0.35">
      <c r="A274" s="1">
        <v>427471</v>
      </c>
      <c r="B274" s="1">
        <v>2</v>
      </c>
      <c r="C274" s="25">
        <v>43069.769803240742</v>
      </c>
      <c r="D274" s="1" t="s">
        <v>219</v>
      </c>
      <c r="E274" s="1">
        <v>2</v>
      </c>
      <c r="F274" s="1">
        <v>180</v>
      </c>
      <c r="G274" s="1">
        <v>26</v>
      </c>
      <c r="H274" s="1" t="s">
        <v>34</v>
      </c>
      <c r="I274" s="1" t="s">
        <v>72</v>
      </c>
      <c r="J274" s="1">
        <v>12127902</v>
      </c>
      <c r="K274" s="1">
        <v>460</v>
      </c>
      <c r="L274" s="2">
        <v>10037.648166666668</v>
      </c>
      <c r="M274" s="2">
        <v>4634.4450000000006</v>
      </c>
      <c r="N274" s="2" t="s">
        <v>47</v>
      </c>
      <c r="O274" s="144">
        <v>105</v>
      </c>
      <c r="P274" s="13" t="s">
        <v>47</v>
      </c>
      <c r="Q274" s="13" t="s">
        <v>47</v>
      </c>
      <c r="R274" s="286">
        <v>105</v>
      </c>
      <c r="U274" s="38">
        <v>105</v>
      </c>
      <c r="V274" s="50" t="s">
        <v>47</v>
      </c>
      <c r="W274" s="112" t="s">
        <v>46</v>
      </c>
      <c r="X274" s="113">
        <v>105</v>
      </c>
      <c r="Z274" s="2">
        <f t="shared" si="3"/>
        <v>9037.6481666666677</v>
      </c>
      <c r="AA274" s="94">
        <v>105</v>
      </c>
      <c r="AB274" s="90" t="s">
        <v>47</v>
      </c>
      <c r="AC274" s="216" t="s">
        <v>47</v>
      </c>
      <c r="AD274" s="90">
        <v>95</v>
      </c>
      <c r="AE274"/>
      <c r="AF274"/>
    </row>
    <row r="275" spans="1:32" hidden="1" x14ac:dyDescent="0.35">
      <c r="A275" s="1">
        <v>431081</v>
      </c>
      <c r="B275" s="1">
        <v>1</v>
      </c>
      <c r="C275" s="25">
        <v>43070.672615740739</v>
      </c>
      <c r="D275" s="1" t="s">
        <v>220</v>
      </c>
      <c r="E275" s="1">
        <v>6</v>
      </c>
      <c r="F275" s="1">
        <v>315</v>
      </c>
      <c r="G275" s="1">
        <v>110</v>
      </c>
      <c r="H275" s="1" t="s">
        <v>34</v>
      </c>
      <c r="I275" s="1" t="s">
        <v>72</v>
      </c>
      <c r="J275" s="1">
        <v>12334802</v>
      </c>
      <c r="K275" s="1">
        <v>500</v>
      </c>
      <c r="L275" s="2">
        <v>8675.6505000000016</v>
      </c>
      <c r="M275" s="2">
        <v>4554.3623333333335</v>
      </c>
      <c r="N275" s="2" t="s">
        <v>237</v>
      </c>
      <c r="O275" s="144">
        <v>105</v>
      </c>
      <c r="P275" s="13" t="s">
        <v>47</v>
      </c>
      <c r="Q275" s="13" t="s">
        <v>47</v>
      </c>
      <c r="R275" s="286">
        <v>105</v>
      </c>
      <c r="U275" s="38">
        <v>90</v>
      </c>
      <c r="V275" s="50" t="s">
        <v>47</v>
      </c>
      <c r="W275" s="112" t="s">
        <v>46</v>
      </c>
      <c r="X275" s="113">
        <v>100</v>
      </c>
      <c r="Z275" s="2">
        <f t="shared" si="3"/>
        <v>7675.6505000000016</v>
      </c>
      <c r="AA275" s="94">
        <v>105</v>
      </c>
      <c r="AB275" s="90" t="s">
        <v>47</v>
      </c>
      <c r="AC275" s="216" t="s">
        <v>47</v>
      </c>
      <c r="AD275" s="90">
        <v>75</v>
      </c>
      <c r="AE275"/>
      <c r="AF275"/>
    </row>
    <row r="276" spans="1:32" hidden="1" x14ac:dyDescent="0.35">
      <c r="A276" s="1">
        <v>431081</v>
      </c>
      <c r="B276" s="1">
        <v>2</v>
      </c>
      <c r="C276" s="25">
        <v>43070.696099537039</v>
      </c>
      <c r="D276" s="1" t="s">
        <v>220</v>
      </c>
      <c r="E276" s="1">
        <v>6</v>
      </c>
      <c r="F276" s="1">
        <v>315</v>
      </c>
      <c r="G276" s="1">
        <v>110</v>
      </c>
      <c r="H276" s="1" t="s">
        <v>34</v>
      </c>
      <c r="I276" s="1" t="s">
        <v>72</v>
      </c>
      <c r="J276" s="1">
        <v>12334802</v>
      </c>
      <c r="K276" s="1">
        <v>500</v>
      </c>
      <c r="L276" s="2">
        <v>8462.5493333333343</v>
      </c>
      <c r="M276" s="2">
        <v>4590.3316666666669</v>
      </c>
      <c r="N276" s="2" t="s">
        <v>237</v>
      </c>
      <c r="O276" s="144">
        <v>105</v>
      </c>
      <c r="P276" s="13" t="s">
        <v>47</v>
      </c>
      <c r="Q276" s="13" t="s">
        <v>47</v>
      </c>
      <c r="R276" s="286">
        <v>105</v>
      </c>
      <c r="U276" s="38">
        <v>85</v>
      </c>
      <c r="V276" s="50" t="s">
        <v>47</v>
      </c>
      <c r="W276" s="112" t="s">
        <v>46</v>
      </c>
      <c r="X276" s="113">
        <v>105</v>
      </c>
      <c r="Z276" s="2">
        <f t="shared" si="3"/>
        <v>7462.5493333333343</v>
      </c>
      <c r="AA276" s="94">
        <v>105</v>
      </c>
      <c r="AB276" s="90" t="s">
        <v>47</v>
      </c>
      <c r="AC276" s="216" t="s">
        <v>46</v>
      </c>
      <c r="AD276" s="90">
        <v>100</v>
      </c>
      <c r="AE276"/>
      <c r="AF276"/>
    </row>
    <row r="277" spans="1:32" hidden="1" x14ac:dyDescent="0.35">
      <c r="A277" s="1">
        <v>431137</v>
      </c>
      <c r="B277" s="1">
        <v>1</v>
      </c>
      <c r="C277" s="25">
        <v>43070.606851851851</v>
      </c>
      <c r="D277" s="1" t="s">
        <v>221</v>
      </c>
      <c r="E277" s="1">
        <v>4</v>
      </c>
      <c r="F277" s="1">
        <v>315</v>
      </c>
      <c r="G277" s="1">
        <v>160</v>
      </c>
      <c r="H277" s="1" t="s">
        <v>63</v>
      </c>
      <c r="I277" s="1" t="s">
        <v>222</v>
      </c>
      <c r="J277" s="1">
        <v>12283932</v>
      </c>
      <c r="K277" s="1">
        <v>690</v>
      </c>
      <c r="L277" s="2">
        <v>6617.7635</v>
      </c>
      <c r="M277" s="2">
        <v>2888.1508333333331</v>
      </c>
      <c r="N277" s="2" t="s">
        <v>237</v>
      </c>
      <c r="O277" s="144">
        <v>105</v>
      </c>
      <c r="P277" s="13" t="s">
        <v>47</v>
      </c>
      <c r="Q277" s="13" t="s">
        <v>47</v>
      </c>
      <c r="R277" s="286">
        <v>85</v>
      </c>
      <c r="U277" s="38">
        <v>85</v>
      </c>
      <c r="V277" s="50" t="s">
        <v>46</v>
      </c>
      <c r="W277" s="112" t="s">
        <v>45</v>
      </c>
      <c r="X277" s="113">
        <v>80</v>
      </c>
      <c r="Z277" s="2">
        <f t="shared" si="3"/>
        <v>5617.7635</v>
      </c>
      <c r="AA277" s="94">
        <v>105</v>
      </c>
      <c r="AB277" s="90" t="s">
        <v>47</v>
      </c>
      <c r="AC277" s="216" t="s">
        <v>45</v>
      </c>
      <c r="AD277" s="90">
        <v>100</v>
      </c>
      <c r="AE277"/>
      <c r="AF277"/>
    </row>
    <row r="278" spans="1:32" hidden="1" x14ac:dyDescent="0.35">
      <c r="A278" s="1">
        <v>431243</v>
      </c>
      <c r="B278" s="1">
        <v>1</v>
      </c>
      <c r="C278" s="25">
        <v>43070.720104166663</v>
      </c>
      <c r="D278" s="1" t="s">
        <v>221</v>
      </c>
      <c r="E278" s="1">
        <v>4</v>
      </c>
      <c r="F278" s="1">
        <v>315</v>
      </c>
      <c r="G278" s="1">
        <v>200</v>
      </c>
      <c r="H278" s="1" t="s">
        <v>63</v>
      </c>
      <c r="I278" s="1" t="s">
        <v>133</v>
      </c>
      <c r="J278" s="1">
        <v>12233552</v>
      </c>
      <c r="K278" s="1">
        <v>690</v>
      </c>
      <c r="L278" s="2">
        <v>6110.545000000001</v>
      </c>
      <c r="M278" s="2">
        <v>2935.1484999999998</v>
      </c>
      <c r="N278" s="2" t="s">
        <v>237</v>
      </c>
      <c r="O278" s="144">
        <v>105</v>
      </c>
      <c r="P278" s="13" t="s">
        <v>47</v>
      </c>
      <c r="Q278" s="13" t="s">
        <v>47</v>
      </c>
      <c r="R278" s="286">
        <v>85</v>
      </c>
      <c r="U278" s="38">
        <v>85</v>
      </c>
      <c r="V278" s="50" t="s">
        <v>46</v>
      </c>
      <c r="W278" s="112" t="s">
        <v>45</v>
      </c>
      <c r="X278" s="113">
        <v>80</v>
      </c>
      <c r="Z278" s="2">
        <f t="shared" si="3"/>
        <v>5110.545000000001</v>
      </c>
      <c r="AA278" s="94">
        <v>90</v>
      </c>
      <c r="AB278" s="90" t="s">
        <v>47</v>
      </c>
      <c r="AC278" s="216" t="s">
        <v>45</v>
      </c>
      <c r="AD278" s="90">
        <v>90</v>
      </c>
      <c r="AE278"/>
      <c r="AF278"/>
    </row>
    <row r="279" spans="1:32" hidden="1" x14ac:dyDescent="0.35">
      <c r="A279" s="1">
        <v>407484</v>
      </c>
      <c r="B279" s="1">
        <v>3</v>
      </c>
      <c r="C279" s="25">
        <v>43061.490011574075</v>
      </c>
      <c r="D279" s="1" t="s">
        <v>179</v>
      </c>
      <c r="E279" s="1">
        <v>2</v>
      </c>
      <c r="F279" s="1">
        <v>160</v>
      </c>
      <c r="G279" s="1">
        <v>11</v>
      </c>
      <c r="H279" s="1" t="s">
        <v>34</v>
      </c>
      <c r="I279" s="1" t="s">
        <v>72</v>
      </c>
      <c r="J279" s="1">
        <v>12089632</v>
      </c>
      <c r="K279" s="1">
        <v>1000</v>
      </c>
      <c r="L279" s="2">
        <v>10692.988000000001</v>
      </c>
      <c r="M279" s="2">
        <v>4462.063666666666</v>
      </c>
      <c r="N279" s="2" t="s">
        <v>237</v>
      </c>
      <c r="O279" s="144">
        <v>90</v>
      </c>
      <c r="P279" s="13" t="s">
        <v>45</v>
      </c>
      <c r="Q279" s="13" t="s">
        <v>45</v>
      </c>
      <c r="X279" s="113"/>
      <c r="Z279" s="2">
        <f t="shared" si="3"/>
        <v>9692.9880000000012</v>
      </c>
      <c r="AA279" s="94">
        <v>105</v>
      </c>
      <c r="AB279" s="90" t="s">
        <v>47</v>
      </c>
      <c r="AC279" s="216" t="s">
        <v>47</v>
      </c>
      <c r="AD279" s="90">
        <v>105</v>
      </c>
      <c r="AE279"/>
      <c r="AF279"/>
    </row>
    <row r="280" spans="1:32" hidden="1" x14ac:dyDescent="0.35">
      <c r="A280" s="1">
        <v>427427</v>
      </c>
      <c r="B280" s="1">
        <v>1</v>
      </c>
      <c r="C280" s="25">
        <v>43061.509085648147</v>
      </c>
      <c r="D280" s="1" t="s">
        <v>223</v>
      </c>
      <c r="E280" s="1">
        <v>2</v>
      </c>
      <c r="F280" s="1">
        <v>200</v>
      </c>
      <c r="G280" s="1">
        <v>43.9</v>
      </c>
      <c r="H280" s="1" t="s">
        <v>34</v>
      </c>
      <c r="I280" s="1" t="s">
        <v>72</v>
      </c>
      <c r="J280" s="1">
        <v>12334432</v>
      </c>
      <c r="K280" s="1">
        <v>480</v>
      </c>
      <c r="L280" s="2">
        <v>10242.863833333333</v>
      </c>
      <c r="M280" s="2">
        <v>4662.1006666666663</v>
      </c>
      <c r="N280" s="2" t="s">
        <v>47</v>
      </c>
      <c r="O280" s="144">
        <v>105</v>
      </c>
      <c r="P280" s="13" t="s">
        <v>47</v>
      </c>
      <c r="Q280" s="13" t="s">
        <v>47</v>
      </c>
      <c r="R280" s="286">
        <v>105</v>
      </c>
      <c r="U280" s="38">
        <v>105</v>
      </c>
      <c r="V280" s="50" t="s">
        <v>47</v>
      </c>
      <c r="W280" s="112" t="s">
        <v>47</v>
      </c>
      <c r="X280" s="113">
        <v>100</v>
      </c>
      <c r="Z280" s="2">
        <f t="shared" si="3"/>
        <v>9242.8638333333329</v>
      </c>
      <c r="AA280" s="94">
        <v>105</v>
      </c>
      <c r="AB280" s="90" t="s">
        <v>47</v>
      </c>
      <c r="AC280" s="216" t="s">
        <v>47</v>
      </c>
      <c r="AD280" s="90">
        <v>95</v>
      </c>
      <c r="AE280"/>
      <c r="AF280"/>
    </row>
    <row r="281" spans="1:32" hidden="1" x14ac:dyDescent="0.35">
      <c r="A281" s="1">
        <v>430086</v>
      </c>
      <c r="B281" s="1">
        <v>2</v>
      </c>
      <c r="C281" s="25">
        <v>43066.667129629626</v>
      </c>
      <c r="D281" s="1" t="s">
        <v>224</v>
      </c>
      <c r="E281" s="1">
        <v>4</v>
      </c>
      <c r="F281" s="1">
        <v>225</v>
      </c>
      <c r="G281" s="1">
        <v>37</v>
      </c>
      <c r="H281" s="1" t="s">
        <v>34</v>
      </c>
      <c r="I281" s="1" t="s">
        <v>72</v>
      </c>
      <c r="J281" s="1">
        <v>12329952</v>
      </c>
      <c r="K281" s="1">
        <v>690</v>
      </c>
      <c r="L281" s="2">
        <v>6603.9356666666672</v>
      </c>
      <c r="M281" s="2">
        <v>3691.9466666666667</v>
      </c>
      <c r="N281" s="2" t="s">
        <v>237</v>
      </c>
      <c r="O281" s="144">
        <v>105</v>
      </c>
      <c r="P281" s="13" t="s">
        <v>47</v>
      </c>
      <c r="Q281" s="13" t="s">
        <v>47</v>
      </c>
      <c r="R281" s="286">
        <v>105</v>
      </c>
      <c r="U281" s="38">
        <v>85</v>
      </c>
      <c r="V281" s="50" t="s">
        <v>46</v>
      </c>
      <c r="W281" s="112" t="s">
        <v>45</v>
      </c>
      <c r="X281" s="113">
        <v>105</v>
      </c>
      <c r="Z281" s="2">
        <f t="shared" si="3"/>
        <v>5603.9356666666672</v>
      </c>
      <c r="AA281" s="94">
        <v>100</v>
      </c>
      <c r="AB281" s="90" t="s">
        <v>47</v>
      </c>
      <c r="AC281" s="216" t="s">
        <v>45</v>
      </c>
      <c r="AD281" s="90">
        <v>100</v>
      </c>
      <c r="AE281"/>
      <c r="AF281"/>
    </row>
    <row r="282" spans="1:32" hidden="1" x14ac:dyDescent="0.35">
      <c r="A282" s="1">
        <v>431035</v>
      </c>
      <c r="B282" s="1">
        <v>1</v>
      </c>
      <c r="C282" s="25">
        <v>43061.343495370369</v>
      </c>
      <c r="D282" s="1" t="s">
        <v>225</v>
      </c>
      <c r="E282" s="1">
        <v>4</v>
      </c>
      <c r="F282" s="1">
        <v>160</v>
      </c>
      <c r="G282" s="1">
        <v>13</v>
      </c>
      <c r="H282" s="1" t="s">
        <v>34</v>
      </c>
      <c r="I282" s="1" t="s">
        <v>72</v>
      </c>
      <c r="J282" s="1">
        <v>12034472</v>
      </c>
      <c r="K282" s="1">
        <v>575</v>
      </c>
      <c r="L282" s="2">
        <v>10439.927833333333</v>
      </c>
      <c r="M282" s="2">
        <v>4124.2573333333321</v>
      </c>
      <c r="N282" s="2" t="s">
        <v>47</v>
      </c>
      <c r="O282" s="144">
        <v>105</v>
      </c>
      <c r="P282" s="13" t="s">
        <v>47</v>
      </c>
      <c r="Q282" s="13" t="s">
        <v>47</v>
      </c>
      <c r="R282" s="286">
        <v>85</v>
      </c>
      <c r="U282" s="38">
        <v>105</v>
      </c>
      <c r="V282" s="50" t="s">
        <v>47</v>
      </c>
      <c r="W282" s="112" t="s">
        <v>46</v>
      </c>
      <c r="X282" s="113">
        <v>90</v>
      </c>
      <c r="Z282" s="2">
        <f t="shared" si="3"/>
        <v>9439.9278333333332</v>
      </c>
      <c r="AA282" s="94">
        <v>105</v>
      </c>
      <c r="AB282" s="90" t="s">
        <v>47</v>
      </c>
      <c r="AC282" s="216" t="s">
        <v>47</v>
      </c>
      <c r="AD282" s="90">
        <v>100</v>
      </c>
      <c r="AE282"/>
      <c r="AF282"/>
    </row>
    <row r="283" spans="1:32" hidden="1" x14ac:dyDescent="0.35">
      <c r="A283" s="1">
        <v>431035</v>
      </c>
      <c r="B283" s="1">
        <v>2</v>
      </c>
      <c r="C283" s="25">
        <v>43061.353310185186</v>
      </c>
      <c r="D283" s="1" t="s">
        <v>225</v>
      </c>
      <c r="E283" s="1">
        <v>4</v>
      </c>
      <c r="F283" s="1">
        <v>160</v>
      </c>
      <c r="G283" s="1">
        <v>13</v>
      </c>
      <c r="H283" s="1" t="s">
        <v>34</v>
      </c>
      <c r="I283" s="1" t="s">
        <v>72</v>
      </c>
      <c r="J283" s="1">
        <v>12034472</v>
      </c>
      <c r="K283" s="1">
        <v>575</v>
      </c>
      <c r="L283" s="2">
        <v>9574.4596666666675</v>
      </c>
      <c r="M283" s="2">
        <v>4016.9431666666665</v>
      </c>
      <c r="N283" s="2" t="s">
        <v>47</v>
      </c>
      <c r="O283" s="144">
        <v>105</v>
      </c>
      <c r="P283" s="13" t="s">
        <v>47</v>
      </c>
      <c r="Q283" s="13" t="s">
        <v>47</v>
      </c>
      <c r="R283" s="286">
        <v>80</v>
      </c>
      <c r="U283" s="38">
        <v>100</v>
      </c>
      <c r="V283" s="50" t="s">
        <v>47</v>
      </c>
      <c r="W283" s="112" t="s">
        <v>46</v>
      </c>
      <c r="X283" s="113">
        <v>90</v>
      </c>
      <c r="Z283" s="2">
        <f t="shared" si="3"/>
        <v>8574.4596666666675</v>
      </c>
      <c r="AA283" s="94">
        <v>105</v>
      </c>
      <c r="AB283" s="90" t="s">
        <v>47</v>
      </c>
      <c r="AC283" s="216" t="s">
        <v>47</v>
      </c>
      <c r="AD283" s="90">
        <v>90</v>
      </c>
      <c r="AE283"/>
      <c r="AF283"/>
    </row>
    <row r="284" spans="1:32" hidden="1" x14ac:dyDescent="0.35">
      <c r="A284" s="1">
        <v>409005</v>
      </c>
      <c r="B284" s="1">
        <v>31</v>
      </c>
      <c r="C284" s="25">
        <v>43076.296782407408</v>
      </c>
      <c r="D284" s="1" t="s">
        <v>135</v>
      </c>
      <c r="E284" s="1">
        <v>2</v>
      </c>
      <c r="F284" s="1">
        <v>160</v>
      </c>
      <c r="G284" s="1">
        <v>18.5</v>
      </c>
      <c r="H284" s="1" t="s">
        <v>63</v>
      </c>
      <c r="I284" s="1" t="s">
        <v>84</v>
      </c>
      <c r="J284" s="1">
        <v>12245652</v>
      </c>
      <c r="K284" s="1">
        <v>690</v>
      </c>
      <c r="L284" s="2">
        <v>7679.8768333333328</v>
      </c>
      <c r="M284" s="2">
        <v>3058.3264999999997</v>
      </c>
      <c r="N284" s="2" t="s">
        <v>237</v>
      </c>
      <c r="O284" s="144">
        <v>105</v>
      </c>
      <c r="P284" s="13" t="s">
        <v>47</v>
      </c>
      <c r="Q284" s="13" t="s">
        <v>47</v>
      </c>
      <c r="R284" s="286">
        <v>90</v>
      </c>
      <c r="U284" s="38">
        <v>75</v>
      </c>
      <c r="V284" s="50" t="s">
        <v>47</v>
      </c>
      <c r="W284" s="112" t="s">
        <v>45</v>
      </c>
      <c r="X284" s="113">
        <v>85</v>
      </c>
      <c r="Z284" s="2">
        <f t="shared" si="3"/>
        <v>6679.8768333333328</v>
      </c>
      <c r="AA284" s="94">
        <v>105</v>
      </c>
      <c r="AB284" s="90" t="s">
        <v>47</v>
      </c>
      <c r="AC284" s="216" t="s">
        <v>46</v>
      </c>
      <c r="AD284" s="90">
        <v>85</v>
      </c>
      <c r="AE284"/>
      <c r="AF284"/>
    </row>
    <row r="285" spans="1:32" hidden="1" x14ac:dyDescent="0.35">
      <c r="A285" s="1">
        <v>409005</v>
      </c>
      <c r="B285" s="1">
        <v>32</v>
      </c>
      <c r="C285" s="25">
        <v>43076.286354166667</v>
      </c>
      <c r="D285" s="1" t="s">
        <v>135</v>
      </c>
      <c r="E285" s="1">
        <v>2</v>
      </c>
      <c r="F285" s="1">
        <v>160</v>
      </c>
      <c r="G285" s="1">
        <v>18.5</v>
      </c>
      <c r="H285" s="1" t="s">
        <v>63</v>
      </c>
      <c r="I285" s="1" t="s">
        <v>84</v>
      </c>
      <c r="J285" s="1">
        <v>12245652</v>
      </c>
      <c r="K285" s="1">
        <v>690</v>
      </c>
      <c r="L285" s="2">
        <v>6583.8301666666666</v>
      </c>
      <c r="M285" s="2">
        <v>3015.6553333333336</v>
      </c>
      <c r="N285" s="2" t="s">
        <v>237</v>
      </c>
      <c r="O285" s="144">
        <v>100</v>
      </c>
      <c r="P285" s="13" t="s">
        <v>47</v>
      </c>
      <c r="Q285" s="13" t="s">
        <v>47</v>
      </c>
      <c r="R285" s="286">
        <v>90</v>
      </c>
      <c r="U285" s="38">
        <v>85</v>
      </c>
      <c r="V285" s="50" t="s">
        <v>46</v>
      </c>
      <c r="W285" s="112" t="s">
        <v>45</v>
      </c>
      <c r="X285" s="113">
        <v>85</v>
      </c>
      <c r="Z285" s="2">
        <f t="shared" si="3"/>
        <v>5583.8301666666666</v>
      </c>
      <c r="AA285" s="94">
        <v>100</v>
      </c>
      <c r="AB285" s="90" t="s">
        <v>47</v>
      </c>
      <c r="AC285" s="216" t="s">
        <v>45</v>
      </c>
      <c r="AD285" s="90">
        <v>100</v>
      </c>
      <c r="AE285"/>
      <c r="AF285"/>
    </row>
    <row r="286" spans="1:32" hidden="1" x14ac:dyDescent="0.35">
      <c r="A286" s="1">
        <v>426175</v>
      </c>
      <c r="B286" s="1">
        <v>34</v>
      </c>
      <c r="C286" s="25">
        <v>43076.469050925924</v>
      </c>
      <c r="D286" s="1" t="s">
        <v>226</v>
      </c>
      <c r="E286" s="1">
        <v>4</v>
      </c>
      <c r="F286" s="1">
        <v>160</v>
      </c>
      <c r="G286" s="1">
        <v>11</v>
      </c>
      <c r="H286" s="1" t="s">
        <v>197</v>
      </c>
      <c r="I286" s="1" t="s">
        <v>183</v>
      </c>
      <c r="J286" s="1">
        <v>12318122</v>
      </c>
      <c r="K286" s="1">
        <v>690</v>
      </c>
      <c r="L286" s="2">
        <v>9277.2581666666665</v>
      </c>
      <c r="M286" s="2">
        <v>4963.5983333333334</v>
      </c>
      <c r="N286" s="2" t="s">
        <v>237</v>
      </c>
      <c r="O286" s="144">
        <v>105</v>
      </c>
      <c r="P286" s="13" t="s">
        <v>47</v>
      </c>
      <c r="Q286" s="13" t="s">
        <v>47</v>
      </c>
      <c r="R286" s="286">
        <v>105</v>
      </c>
      <c r="U286" s="38">
        <v>95</v>
      </c>
      <c r="V286" s="50" t="s">
        <v>47</v>
      </c>
      <c r="W286" s="112" t="s">
        <v>47</v>
      </c>
      <c r="X286" s="113">
        <v>75</v>
      </c>
      <c r="Z286" s="2">
        <f t="shared" ref="Z286:Z326" si="4">L286-1000</f>
        <v>8277.2581666666665</v>
      </c>
      <c r="AA286" s="94">
        <v>105</v>
      </c>
      <c r="AB286" s="90" t="s">
        <v>47</v>
      </c>
      <c r="AC286" s="216" t="s">
        <v>47</v>
      </c>
      <c r="AD286" s="90">
        <v>85</v>
      </c>
      <c r="AE286"/>
      <c r="AF286"/>
    </row>
    <row r="287" spans="1:32" hidden="1" x14ac:dyDescent="0.35">
      <c r="A287" s="1">
        <v>426175</v>
      </c>
      <c r="B287" s="1">
        <v>35</v>
      </c>
      <c r="C287" s="25">
        <v>43076.528680555559</v>
      </c>
      <c r="D287" s="1" t="s">
        <v>226</v>
      </c>
      <c r="E287" s="1">
        <v>4</v>
      </c>
      <c r="F287" s="1">
        <v>160</v>
      </c>
      <c r="G287" s="1">
        <v>11</v>
      </c>
      <c r="H287" s="1" t="s">
        <v>197</v>
      </c>
      <c r="I287" s="1" t="s">
        <v>183</v>
      </c>
      <c r="J287" s="1">
        <v>12318122</v>
      </c>
      <c r="K287" s="1">
        <v>690</v>
      </c>
      <c r="L287" s="2">
        <v>12398.446666666665</v>
      </c>
      <c r="M287" s="2">
        <v>5613.9156666666668</v>
      </c>
      <c r="N287" s="2" t="s">
        <v>237</v>
      </c>
      <c r="O287" s="144">
        <v>105</v>
      </c>
      <c r="P287" s="13" t="s">
        <v>47</v>
      </c>
      <c r="Q287" s="13" t="s">
        <v>47</v>
      </c>
      <c r="R287" s="286">
        <v>105</v>
      </c>
      <c r="U287" s="38">
        <v>105</v>
      </c>
      <c r="V287" s="50" t="s">
        <v>47</v>
      </c>
      <c r="W287" s="112" t="s">
        <v>47</v>
      </c>
      <c r="X287" s="113">
        <v>100</v>
      </c>
      <c r="Z287" s="2">
        <f t="shared" si="4"/>
        <v>11398.446666666665</v>
      </c>
      <c r="AA287" s="94">
        <v>105</v>
      </c>
      <c r="AB287" s="90" t="s">
        <v>47</v>
      </c>
      <c r="AC287" s="216" t="s">
        <v>47</v>
      </c>
      <c r="AD287" s="90">
        <v>105</v>
      </c>
      <c r="AE287"/>
      <c r="AF287"/>
    </row>
    <row r="288" spans="1:32" hidden="1" x14ac:dyDescent="0.35">
      <c r="A288" s="1">
        <v>426175</v>
      </c>
      <c r="B288" s="1">
        <v>36</v>
      </c>
      <c r="C288" s="25">
        <v>43076.54755787037</v>
      </c>
      <c r="D288" s="1" t="s">
        <v>226</v>
      </c>
      <c r="E288" s="1">
        <v>4</v>
      </c>
      <c r="F288" s="1">
        <v>160</v>
      </c>
      <c r="G288" s="1">
        <v>11</v>
      </c>
      <c r="H288" s="1" t="s">
        <v>197</v>
      </c>
      <c r="I288" s="1" t="s">
        <v>183</v>
      </c>
      <c r="J288" s="1">
        <v>12318122</v>
      </c>
      <c r="K288" s="1">
        <v>690</v>
      </c>
      <c r="L288" s="2">
        <v>12158.583333333334</v>
      </c>
      <c r="M288" s="2">
        <v>5511.7128333333321</v>
      </c>
      <c r="N288" s="2" t="s">
        <v>237</v>
      </c>
      <c r="O288" s="144">
        <v>105</v>
      </c>
      <c r="P288" s="13" t="s">
        <v>47</v>
      </c>
      <c r="Q288" s="13" t="s">
        <v>47</v>
      </c>
      <c r="R288" s="286">
        <v>105</v>
      </c>
      <c r="U288" s="38">
        <v>105</v>
      </c>
      <c r="V288" s="50" t="s">
        <v>47</v>
      </c>
      <c r="W288" s="112" t="s">
        <v>47</v>
      </c>
      <c r="X288" s="113">
        <v>95</v>
      </c>
      <c r="Z288" s="2">
        <f t="shared" si="4"/>
        <v>11158.583333333334</v>
      </c>
      <c r="AA288" s="94">
        <v>105</v>
      </c>
      <c r="AB288" s="90" t="s">
        <v>47</v>
      </c>
      <c r="AC288" s="216" t="s">
        <v>47</v>
      </c>
      <c r="AD288" s="90">
        <v>105</v>
      </c>
      <c r="AE288"/>
      <c r="AF288"/>
    </row>
    <row r="289" spans="1:32" hidden="1" x14ac:dyDescent="0.35">
      <c r="A289" s="1">
        <v>427490</v>
      </c>
      <c r="B289" s="1">
        <v>1</v>
      </c>
      <c r="C289" s="25">
        <v>43073.496319444443</v>
      </c>
      <c r="D289" s="1" t="s">
        <v>227</v>
      </c>
      <c r="E289" s="1">
        <v>6</v>
      </c>
      <c r="F289" s="1">
        <v>315</v>
      </c>
      <c r="G289" s="1">
        <v>110</v>
      </c>
      <c r="H289" s="1" t="s">
        <v>63</v>
      </c>
      <c r="I289" s="1" t="s">
        <v>222</v>
      </c>
      <c r="J289" s="1">
        <v>12036412</v>
      </c>
      <c r="K289" s="1">
        <v>690</v>
      </c>
      <c r="L289" s="2">
        <v>5954.1971666666659</v>
      </c>
      <c r="M289" s="2">
        <v>3375.8576666666663</v>
      </c>
      <c r="N289" s="2" t="s">
        <v>237</v>
      </c>
      <c r="O289" s="144">
        <v>105</v>
      </c>
      <c r="P289" s="13" t="s">
        <v>47</v>
      </c>
      <c r="Q289" s="13" t="s">
        <v>47</v>
      </c>
      <c r="R289" s="286">
        <v>105</v>
      </c>
      <c r="U289" s="38">
        <v>105</v>
      </c>
      <c r="V289" s="50" t="s">
        <v>45</v>
      </c>
      <c r="W289" s="112" t="s">
        <v>45</v>
      </c>
      <c r="X289" s="113">
        <v>100</v>
      </c>
      <c r="Z289" s="2">
        <f t="shared" si="4"/>
        <v>4954.1971666666659</v>
      </c>
      <c r="AA289" s="94">
        <v>85</v>
      </c>
      <c r="AB289" s="90" t="s">
        <v>47</v>
      </c>
      <c r="AC289" s="216" t="s">
        <v>45</v>
      </c>
      <c r="AD289" s="90">
        <v>85</v>
      </c>
      <c r="AE289"/>
      <c r="AF289"/>
    </row>
    <row r="290" spans="1:32" hidden="1" x14ac:dyDescent="0.35">
      <c r="A290" s="1">
        <v>431106</v>
      </c>
      <c r="B290" s="1">
        <v>1</v>
      </c>
      <c r="C290" s="25">
        <v>43076.433761574073</v>
      </c>
      <c r="D290" s="1" t="s">
        <v>228</v>
      </c>
      <c r="E290" s="1">
        <v>2</v>
      </c>
      <c r="F290" s="1">
        <v>160</v>
      </c>
      <c r="G290" s="1">
        <v>22</v>
      </c>
      <c r="H290" s="1" t="s">
        <v>229</v>
      </c>
      <c r="I290" s="1" t="s">
        <v>152</v>
      </c>
      <c r="J290" s="1">
        <v>12334702</v>
      </c>
      <c r="K290" s="1">
        <v>400</v>
      </c>
      <c r="L290" s="2">
        <v>6307.0190000000002</v>
      </c>
      <c r="M290" s="2">
        <v>2592.337</v>
      </c>
      <c r="N290" s="2" t="s">
        <v>47</v>
      </c>
      <c r="O290" s="144">
        <v>105</v>
      </c>
      <c r="P290" s="13" t="s">
        <v>47</v>
      </c>
      <c r="Q290" s="13" t="s">
        <v>46</v>
      </c>
      <c r="R290" s="286">
        <v>100</v>
      </c>
      <c r="U290" s="38">
        <v>80</v>
      </c>
      <c r="V290" s="50" t="s">
        <v>46</v>
      </c>
      <c r="W290" s="112" t="s">
        <v>44</v>
      </c>
      <c r="X290" s="113">
        <v>105</v>
      </c>
      <c r="Z290" s="2">
        <f t="shared" si="4"/>
        <v>5307.0190000000002</v>
      </c>
      <c r="AA290" s="94">
        <v>95</v>
      </c>
      <c r="AB290" s="90" t="s">
        <v>47</v>
      </c>
      <c r="AC290" s="216" t="s">
        <v>45</v>
      </c>
      <c r="AD290" s="90">
        <v>90</v>
      </c>
      <c r="AE290"/>
      <c r="AF290"/>
    </row>
    <row r="291" spans="1:32" hidden="1" x14ac:dyDescent="0.35">
      <c r="A291" s="1">
        <v>427533</v>
      </c>
      <c r="B291" s="1">
        <v>1</v>
      </c>
      <c r="C291" s="25">
        <v>43076.353252314817</v>
      </c>
      <c r="D291" s="1" t="s">
        <v>230</v>
      </c>
      <c r="E291" s="1">
        <v>6</v>
      </c>
      <c r="F291" s="1">
        <v>250</v>
      </c>
      <c r="G291" s="1">
        <v>37</v>
      </c>
      <c r="H291" s="1" t="s">
        <v>34</v>
      </c>
      <c r="I291" s="1" t="s">
        <v>72</v>
      </c>
      <c r="J291" s="1">
        <v>12335052</v>
      </c>
      <c r="K291" s="1">
        <v>690</v>
      </c>
      <c r="L291" s="2">
        <v>8917.5103333333336</v>
      </c>
      <c r="M291" s="2">
        <v>4311.2300000000005</v>
      </c>
      <c r="N291" s="2" t="s">
        <v>237</v>
      </c>
      <c r="O291" s="144">
        <v>105</v>
      </c>
      <c r="P291" s="13" t="s">
        <v>47</v>
      </c>
      <c r="Q291" s="13" t="s">
        <v>47</v>
      </c>
      <c r="R291" s="286">
        <v>105</v>
      </c>
      <c r="U291" s="38">
        <v>95</v>
      </c>
      <c r="V291" s="50" t="s">
        <v>47</v>
      </c>
      <c r="W291" s="112" t="s">
        <v>46</v>
      </c>
      <c r="X291" s="113">
        <v>90</v>
      </c>
      <c r="Z291" s="2">
        <f t="shared" si="4"/>
        <v>7917.5103333333336</v>
      </c>
      <c r="AA291" s="94">
        <v>105</v>
      </c>
      <c r="AB291" s="90" t="s">
        <v>47</v>
      </c>
      <c r="AC291" s="216" t="s">
        <v>47</v>
      </c>
      <c r="AD291" s="90">
        <v>80</v>
      </c>
      <c r="AE291"/>
      <c r="AF291"/>
    </row>
    <row r="292" spans="1:32" x14ac:dyDescent="0.35">
      <c r="A292" s="1">
        <v>431200</v>
      </c>
      <c r="B292" s="1">
        <v>1</v>
      </c>
      <c r="C292" s="25">
        <v>43076.31931712963</v>
      </c>
      <c r="D292" s="1" t="s">
        <v>231</v>
      </c>
      <c r="E292" s="1">
        <v>4</v>
      </c>
      <c r="F292" s="1">
        <v>180</v>
      </c>
      <c r="G292" s="1">
        <v>22</v>
      </c>
      <c r="H292" s="1" t="s">
        <v>34</v>
      </c>
      <c r="I292" s="1" t="s">
        <v>72</v>
      </c>
      <c r="J292" s="1">
        <v>12335282</v>
      </c>
      <c r="K292" s="1">
        <v>400</v>
      </c>
      <c r="L292" s="2">
        <v>6176.7150000000001</v>
      </c>
      <c r="M292" s="2">
        <v>3318.4254999999998</v>
      </c>
      <c r="N292" s="2" t="s">
        <v>237</v>
      </c>
      <c r="O292" s="144">
        <v>95</v>
      </c>
      <c r="P292" s="13" t="s">
        <v>47</v>
      </c>
      <c r="Q292" s="13" t="s">
        <v>47</v>
      </c>
      <c r="R292" s="286">
        <v>100</v>
      </c>
      <c r="U292" s="38">
        <v>75</v>
      </c>
      <c r="V292" s="50" t="s">
        <v>46</v>
      </c>
      <c r="W292" s="112" t="s">
        <v>45</v>
      </c>
      <c r="X292" s="113">
        <v>95</v>
      </c>
      <c r="Z292" s="2">
        <f t="shared" si="4"/>
        <v>5176.7150000000001</v>
      </c>
      <c r="AA292" s="94">
        <v>95</v>
      </c>
      <c r="AB292" s="90" t="s">
        <v>47</v>
      </c>
      <c r="AC292" s="216" t="s">
        <v>45</v>
      </c>
      <c r="AD292" s="90">
        <v>90</v>
      </c>
      <c r="AE292"/>
      <c r="AF292"/>
    </row>
    <row r="293" spans="1:32" hidden="1" x14ac:dyDescent="0.35">
      <c r="A293" s="1">
        <v>427487</v>
      </c>
      <c r="B293" s="1">
        <v>1</v>
      </c>
      <c r="C293" s="25">
        <v>43084.318564814814</v>
      </c>
      <c r="D293" s="1" t="s">
        <v>232</v>
      </c>
      <c r="E293" s="1">
        <v>4</v>
      </c>
      <c r="F293" s="1">
        <v>200</v>
      </c>
      <c r="G293" s="1">
        <v>30</v>
      </c>
      <c r="H293" s="1" t="s">
        <v>34</v>
      </c>
      <c r="I293" s="1" t="s">
        <v>72</v>
      </c>
      <c r="J293" s="1">
        <v>12234622</v>
      </c>
      <c r="K293" s="1">
        <v>500</v>
      </c>
      <c r="L293" s="2">
        <v>10840.681333333334</v>
      </c>
      <c r="M293" s="2">
        <v>5237.6099999999997</v>
      </c>
      <c r="N293" s="2" t="s">
        <v>237</v>
      </c>
      <c r="O293" s="144">
        <v>105</v>
      </c>
      <c r="P293" s="13" t="s">
        <v>47</v>
      </c>
      <c r="Q293" s="13" t="s">
        <v>47</v>
      </c>
      <c r="R293" s="286">
        <v>105</v>
      </c>
      <c r="U293" s="38">
        <v>105</v>
      </c>
      <c r="V293" s="50" t="s">
        <v>47</v>
      </c>
      <c r="W293" s="112" t="s">
        <v>47</v>
      </c>
      <c r="X293" s="113">
        <v>90</v>
      </c>
      <c r="Z293" s="2">
        <f t="shared" si="4"/>
        <v>9840.6813333333339</v>
      </c>
      <c r="AA293" s="94">
        <v>105</v>
      </c>
      <c r="AB293" s="90" t="s">
        <v>47</v>
      </c>
      <c r="AC293" s="216" t="s">
        <v>47</v>
      </c>
      <c r="AD293" s="90">
        <v>105</v>
      </c>
      <c r="AE293"/>
      <c r="AF293"/>
    </row>
    <row r="294" spans="1:32" hidden="1" x14ac:dyDescent="0.35">
      <c r="A294" s="1">
        <v>427487</v>
      </c>
      <c r="B294" s="1">
        <v>2</v>
      </c>
      <c r="C294" s="25">
        <v>43084.303657407407</v>
      </c>
      <c r="D294" s="1" t="s">
        <v>232</v>
      </c>
      <c r="E294" s="1">
        <v>4</v>
      </c>
      <c r="F294" s="1">
        <v>200</v>
      </c>
      <c r="G294" s="1">
        <v>30</v>
      </c>
      <c r="H294" s="1" t="s">
        <v>34</v>
      </c>
      <c r="I294" s="1" t="s">
        <v>72</v>
      </c>
      <c r="J294" s="1">
        <v>12234622</v>
      </c>
      <c r="K294" s="1">
        <v>500</v>
      </c>
      <c r="L294" s="2">
        <v>10584.911666666665</v>
      </c>
      <c r="M294" s="2">
        <v>4954.0823333333328</v>
      </c>
      <c r="N294" s="2" t="s">
        <v>237</v>
      </c>
      <c r="O294" s="144">
        <v>105</v>
      </c>
      <c r="P294" s="13" t="s">
        <v>47</v>
      </c>
      <c r="Q294" s="13" t="s">
        <v>47</v>
      </c>
      <c r="R294" s="286">
        <v>105</v>
      </c>
      <c r="U294" s="38">
        <v>105</v>
      </c>
      <c r="V294" s="50" t="s">
        <v>47</v>
      </c>
      <c r="W294" s="112" t="s">
        <v>47</v>
      </c>
      <c r="X294" s="113">
        <v>85</v>
      </c>
      <c r="Z294" s="2">
        <f t="shared" si="4"/>
        <v>9584.911666666665</v>
      </c>
      <c r="AA294" s="94">
        <v>105</v>
      </c>
      <c r="AB294" s="90" t="s">
        <v>47</v>
      </c>
      <c r="AC294" s="216" t="s">
        <v>47</v>
      </c>
      <c r="AD294" s="90">
        <v>100</v>
      </c>
      <c r="AE294"/>
      <c r="AF294"/>
    </row>
    <row r="295" spans="1:32" hidden="1" x14ac:dyDescent="0.35">
      <c r="A295" s="1">
        <v>427519</v>
      </c>
      <c r="B295" s="1">
        <v>1</v>
      </c>
      <c r="C295" s="25">
        <v>43083.342118055552</v>
      </c>
      <c r="D295" s="1" t="s">
        <v>233</v>
      </c>
      <c r="E295" s="1">
        <v>4</v>
      </c>
      <c r="F295" s="1">
        <v>200</v>
      </c>
      <c r="G295" s="1">
        <v>30</v>
      </c>
      <c r="H295" s="1" t="s">
        <v>34</v>
      </c>
      <c r="I295" s="1" t="s">
        <v>72</v>
      </c>
      <c r="J295" s="1">
        <v>12067312</v>
      </c>
      <c r="K295" s="1">
        <v>460</v>
      </c>
      <c r="L295" s="2">
        <v>10509.576500000001</v>
      </c>
      <c r="M295" s="2">
        <v>4920.7575000000006</v>
      </c>
      <c r="N295" s="2" t="s">
        <v>47</v>
      </c>
      <c r="O295" s="144">
        <v>105</v>
      </c>
      <c r="P295" s="13" t="s">
        <v>47</v>
      </c>
      <c r="Q295" s="13" t="s">
        <v>47</v>
      </c>
      <c r="R295" s="286">
        <v>105</v>
      </c>
      <c r="U295" s="38">
        <v>105</v>
      </c>
      <c r="V295" s="50" t="s">
        <v>47</v>
      </c>
      <c r="W295" s="112" t="s">
        <v>47</v>
      </c>
      <c r="X295" s="113">
        <v>80</v>
      </c>
      <c r="Z295" s="2">
        <f t="shared" si="4"/>
        <v>9509.576500000001</v>
      </c>
      <c r="AA295" s="94">
        <v>105</v>
      </c>
      <c r="AB295" s="90" t="s">
        <v>47</v>
      </c>
      <c r="AC295" s="216" t="s">
        <v>47</v>
      </c>
      <c r="AD295" s="90">
        <v>100</v>
      </c>
      <c r="AE295"/>
      <c r="AF295"/>
    </row>
    <row r="296" spans="1:32" hidden="1" x14ac:dyDescent="0.35">
      <c r="A296" s="1">
        <v>427519</v>
      </c>
      <c r="B296" s="1">
        <v>2</v>
      </c>
      <c r="C296" s="25">
        <v>43083.329895833333</v>
      </c>
      <c r="D296" s="1" t="s">
        <v>233</v>
      </c>
      <c r="E296" s="1">
        <v>4</v>
      </c>
      <c r="F296" s="1">
        <v>200</v>
      </c>
      <c r="G296" s="1">
        <v>30</v>
      </c>
      <c r="H296" s="1" t="s">
        <v>34</v>
      </c>
      <c r="I296" s="1" t="s">
        <v>72</v>
      </c>
      <c r="J296" s="1">
        <v>12067312</v>
      </c>
      <c r="K296" s="1">
        <v>460</v>
      </c>
      <c r="L296" s="2">
        <v>9490.8133333333335</v>
      </c>
      <c r="M296" s="2">
        <v>4658.3679999999995</v>
      </c>
      <c r="N296" s="2" t="s">
        <v>47</v>
      </c>
      <c r="O296" s="144">
        <v>105</v>
      </c>
      <c r="P296" s="13" t="s">
        <v>47</v>
      </c>
      <c r="Q296" s="13" t="s">
        <v>47</v>
      </c>
      <c r="R296" s="286">
        <v>105</v>
      </c>
      <c r="U296" s="38">
        <v>100</v>
      </c>
      <c r="V296" s="50" t="s">
        <v>47</v>
      </c>
      <c r="W296" s="112" t="s">
        <v>47</v>
      </c>
      <c r="X296" s="113">
        <v>65</v>
      </c>
      <c r="Z296" s="2">
        <f t="shared" si="4"/>
        <v>8490.8133333333335</v>
      </c>
      <c r="AA296" s="94">
        <v>105</v>
      </c>
      <c r="AB296" s="90" t="s">
        <v>47</v>
      </c>
      <c r="AC296" s="216" t="s">
        <v>47</v>
      </c>
      <c r="AD296" s="90">
        <v>85</v>
      </c>
      <c r="AE296"/>
      <c r="AF296"/>
    </row>
    <row r="297" spans="1:32" hidden="1" x14ac:dyDescent="0.35">
      <c r="A297" s="1">
        <v>427538</v>
      </c>
      <c r="B297" s="1">
        <v>1</v>
      </c>
      <c r="C297" s="25">
        <v>43084.34065972222</v>
      </c>
      <c r="D297" s="1" t="s">
        <v>234</v>
      </c>
      <c r="E297" s="1">
        <v>2</v>
      </c>
      <c r="F297" s="1">
        <v>200</v>
      </c>
      <c r="G297" s="1">
        <v>37</v>
      </c>
      <c r="H297" s="1" t="s">
        <v>34</v>
      </c>
      <c r="I297" s="1" t="s">
        <v>72</v>
      </c>
      <c r="J297" s="1">
        <v>12286652</v>
      </c>
      <c r="K297" s="1">
        <v>500</v>
      </c>
      <c r="L297" s="2">
        <v>9547.992666666667</v>
      </c>
      <c r="M297" s="2">
        <v>4492.3253333333332</v>
      </c>
      <c r="N297" s="2" t="s">
        <v>237</v>
      </c>
      <c r="O297" s="144">
        <v>105</v>
      </c>
      <c r="P297" s="13" t="s">
        <v>47</v>
      </c>
      <c r="Q297" s="13" t="s">
        <v>47</v>
      </c>
      <c r="R297" s="286">
        <v>105</v>
      </c>
      <c r="U297" s="38">
        <v>100</v>
      </c>
      <c r="V297" s="50" t="s">
        <v>47</v>
      </c>
      <c r="W297" s="112" t="s">
        <v>46</v>
      </c>
      <c r="X297" s="113">
        <v>100</v>
      </c>
      <c r="Z297" s="2">
        <f t="shared" si="4"/>
        <v>8547.992666666667</v>
      </c>
      <c r="AA297" s="94">
        <v>105</v>
      </c>
      <c r="AB297" s="90" t="s">
        <v>47</v>
      </c>
      <c r="AC297" s="216" t="s">
        <v>47</v>
      </c>
      <c r="AD297" s="90">
        <v>90</v>
      </c>
      <c r="AE297"/>
      <c r="AF297"/>
    </row>
    <row r="298" spans="1:32" ht="15" thickBot="1" x14ac:dyDescent="0.4">
      <c r="A298" s="1">
        <v>428028</v>
      </c>
      <c r="B298" s="1">
        <v>1</v>
      </c>
      <c r="C298" s="25">
        <v>43200.307835648149</v>
      </c>
      <c r="D298" s="1" t="s">
        <v>141</v>
      </c>
      <c r="E298" s="1">
        <v>4</v>
      </c>
      <c r="F298" s="1">
        <v>280</v>
      </c>
      <c r="G298" s="1">
        <v>75</v>
      </c>
      <c r="H298" s="1" t="s">
        <v>34</v>
      </c>
      <c r="I298" s="1" t="s">
        <v>131</v>
      </c>
      <c r="J298" s="1">
        <v>12275102</v>
      </c>
      <c r="K298" s="1">
        <v>400</v>
      </c>
      <c r="L298" s="2">
        <v>7732.7716666666665</v>
      </c>
      <c r="M298" s="2">
        <v>4551.6100000000006</v>
      </c>
      <c r="N298" s="2" t="s">
        <v>47</v>
      </c>
      <c r="O298" s="144">
        <v>105</v>
      </c>
      <c r="P298" s="13" t="s">
        <v>47</v>
      </c>
      <c r="Q298" s="13" t="s">
        <v>47</v>
      </c>
      <c r="R298" s="286">
        <v>105</v>
      </c>
      <c r="U298" s="38">
        <v>75</v>
      </c>
      <c r="V298" s="50" t="s">
        <v>47</v>
      </c>
      <c r="W298" s="112" t="s">
        <v>46</v>
      </c>
      <c r="X298" s="113">
        <v>100</v>
      </c>
      <c r="Z298" s="2">
        <f t="shared" si="4"/>
        <v>6732.7716666666665</v>
      </c>
      <c r="AA298" s="94">
        <v>105</v>
      </c>
      <c r="AB298" s="90" t="s">
        <v>47</v>
      </c>
      <c r="AC298" s="216" t="s">
        <v>46</v>
      </c>
      <c r="AD298" s="90">
        <v>85</v>
      </c>
      <c r="AE298"/>
      <c r="AF298"/>
    </row>
    <row r="299" spans="1:32" ht="15" hidden="1" thickBot="1" x14ac:dyDescent="0.4">
      <c r="A299" s="1">
        <v>428028</v>
      </c>
      <c r="B299" s="1">
        <v>1</v>
      </c>
      <c r="C299" s="25">
        <v>43200.334722222222</v>
      </c>
      <c r="D299" s="1" t="s">
        <v>141</v>
      </c>
      <c r="E299" s="1">
        <v>4</v>
      </c>
      <c r="F299" s="1">
        <v>280</v>
      </c>
      <c r="G299" s="1">
        <v>75</v>
      </c>
      <c r="H299" s="1" t="s">
        <v>34</v>
      </c>
      <c r="I299" s="1" t="s">
        <v>131</v>
      </c>
      <c r="J299" s="1">
        <v>12275102</v>
      </c>
      <c r="K299" s="1">
        <v>690</v>
      </c>
      <c r="L299" s="2">
        <v>8811.9149999999991</v>
      </c>
      <c r="M299" s="2">
        <v>5004.6149999999998</v>
      </c>
      <c r="N299" s="2" t="s">
        <v>237</v>
      </c>
      <c r="O299" s="144">
        <v>105</v>
      </c>
      <c r="P299" s="13" t="s">
        <v>47</v>
      </c>
      <c r="Q299" s="13" t="s">
        <v>47</v>
      </c>
      <c r="R299" s="286">
        <v>105</v>
      </c>
      <c r="U299" s="38">
        <v>90</v>
      </c>
      <c r="V299" s="50" t="s">
        <v>47</v>
      </c>
      <c r="W299" s="112" t="s">
        <v>47</v>
      </c>
      <c r="X299" s="113">
        <v>85</v>
      </c>
      <c r="Z299" s="2">
        <f t="shared" si="4"/>
        <v>7811.9149999999991</v>
      </c>
      <c r="AA299" s="94">
        <v>105</v>
      </c>
      <c r="AB299" s="90" t="s">
        <v>47</v>
      </c>
      <c r="AC299" s="216" t="s">
        <v>47</v>
      </c>
      <c r="AD299" s="90">
        <v>80</v>
      </c>
      <c r="AE299"/>
      <c r="AF299"/>
    </row>
    <row r="300" spans="1:32" ht="15" hidden="1" thickBot="1" x14ac:dyDescent="0.4">
      <c r="A300" s="1">
        <v>194739</v>
      </c>
      <c r="B300" s="1">
        <v>1</v>
      </c>
      <c r="C300" s="25">
        <v>43238.390127314815</v>
      </c>
      <c r="D300" s="1" t="s">
        <v>236</v>
      </c>
      <c r="E300" s="1">
        <v>4</v>
      </c>
      <c r="F300" s="1">
        <v>132</v>
      </c>
      <c r="G300" s="1">
        <v>5.5</v>
      </c>
      <c r="H300" s="1" t="s">
        <v>63</v>
      </c>
      <c r="I300" s="1" t="s">
        <v>84</v>
      </c>
      <c r="J300" s="1">
        <v>12084612</v>
      </c>
      <c r="K300" s="1">
        <v>690</v>
      </c>
      <c r="L300" s="2">
        <v>7616.3266666666668</v>
      </c>
      <c r="M300" s="2">
        <v>2851.3309999999997</v>
      </c>
      <c r="N300" s="1" t="s">
        <v>237</v>
      </c>
      <c r="O300" s="144">
        <v>105</v>
      </c>
      <c r="P300" s="13" t="s">
        <v>47</v>
      </c>
      <c r="Q300" s="13" t="s">
        <v>47</v>
      </c>
      <c r="R300" s="286">
        <v>85</v>
      </c>
      <c r="U300" s="38">
        <v>70</v>
      </c>
      <c r="V300" s="50" t="s">
        <v>47</v>
      </c>
      <c r="W300" s="112" t="s">
        <v>45</v>
      </c>
      <c r="X300" s="113">
        <v>80</v>
      </c>
      <c r="Z300" s="2">
        <f t="shared" si="4"/>
        <v>6616.3266666666668</v>
      </c>
      <c r="AA300" s="94">
        <v>105</v>
      </c>
      <c r="AB300" s="90" t="s">
        <v>47</v>
      </c>
      <c r="AC300" s="216" t="s">
        <v>46</v>
      </c>
      <c r="AD300" s="90">
        <v>85</v>
      </c>
      <c r="AE300"/>
      <c r="AF300"/>
    </row>
    <row r="301" spans="1:32" ht="15" hidden="1" thickBot="1" x14ac:dyDescent="0.4">
      <c r="A301" s="1">
        <v>423406</v>
      </c>
      <c r="B301" s="1">
        <v>1</v>
      </c>
      <c r="C301" s="25">
        <v>43242.300752314812</v>
      </c>
      <c r="D301" s="1" t="s">
        <v>241</v>
      </c>
      <c r="E301" s="1">
        <v>4</v>
      </c>
      <c r="F301" s="1">
        <v>180</v>
      </c>
      <c r="G301" s="1">
        <v>18.5</v>
      </c>
      <c r="H301" s="1" t="s">
        <v>242</v>
      </c>
      <c r="I301" s="1" t="s">
        <v>243</v>
      </c>
      <c r="J301" s="1">
        <v>12339972</v>
      </c>
      <c r="K301" s="1">
        <v>400</v>
      </c>
      <c r="L301" s="2">
        <v>9474.7373333333344</v>
      </c>
      <c r="M301" s="2">
        <v>3875.6759999999999</v>
      </c>
      <c r="N301" s="1" t="s">
        <v>47</v>
      </c>
      <c r="O301" s="144">
        <v>105</v>
      </c>
      <c r="P301" s="13" t="s">
        <v>47</v>
      </c>
      <c r="Q301" s="13" t="s">
        <v>47</v>
      </c>
      <c r="R301" s="286">
        <v>105</v>
      </c>
      <c r="U301" s="38">
        <v>100</v>
      </c>
      <c r="V301" s="50" t="s">
        <v>47</v>
      </c>
      <c r="W301" s="112" t="s">
        <v>46</v>
      </c>
      <c r="X301" s="113">
        <v>80</v>
      </c>
      <c r="Z301" s="2">
        <f t="shared" si="4"/>
        <v>8474.7373333333344</v>
      </c>
      <c r="AA301" s="94">
        <v>105</v>
      </c>
      <c r="AB301" s="90" t="s">
        <v>47</v>
      </c>
      <c r="AC301" s="216" t="s">
        <v>47</v>
      </c>
      <c r="AD301" s="90">
        <v>85</v>
      </c>
      <c r="AE301"/>
      <c r="AF301"/>
    </row>
    <row r="302" spans="1:32" ht="15" hidden="1" thickBot="1" x14ac:dyDescent="0.4">
      <c r="A302" s="1">
        <v>423406</v>
      </c>
      <c r="B302" s="1">
        <v>2</v>
      </c>
      <c r="C302" s="25">
        <v>43238.455000000002</v>
      </c>
      <c r="D302" s="1" t="s">
        <v>241</v>
      </c>
      <c r="E302" s="1">
        <v>4</v>
      </c>
      <c r="F302" s="1">
        <v>180</v>
      </c>
      <c r="G302" s="1">
        <v>18.5</v>
      </c>
      <c r="H302" s="1" t="s">
        <v>242</v>
      </c>
      <c r="I302" s="1" t="s">
        <v>243</v>
      </c>
      <c r="J302" s="1">
        <v>12339972</v>
      </c>
      <c r="K302" s="1">
        <v>400</v>
      </c>
      <c r="L302" s="2">
        <v>8649.3913333333348</v>
      </c>
      <c r="M302" s="2">
        <v>3700.2466666666664</v>
      </c>
      <c r="N302" s="1" t="s">
        <v>47</v>
      </c>
      <c r="O302" s="144">
        <v>105</v>
      </c>
      <c r="P302" s="13" t="s">
        <v>47</v>
      </c>
      <c r="Q302" s="13" t="s">
        <v>47</v>
      </c>
      <c r="R302" s="286">
        <v>105</v>
      </c>
      <c r="U302" s="38">
        <v>90</v>
      </c>
      <c r="V302" s="50" t="s">
        <v>47</v>
      </c>
      <c r="W302" s="112" t="s">
        <v>46</v>
      </c>
      <c r="X302" s="113">
        <v>55</v>
      </c>
      <c r="Z302" s="2">
        <f t="shared" si="4"/>
        <v>7649.3913333333348</v>
      </c>
      <c r="AA302" s="94">
        <v>105</v>
      </c>
      <c r="AB302" s="90" t="s">
        <v>47</v>
      </c>
      <c r="AC302" s="216" t="s">
        <v>47</v>
      </c>
      <c r="AD302" s="90">
        <v>75</v>
      </c>
      <c r="AE302"/>
      <c r="AF302"/>
    </row>
    <row r="303" spans="1:32" ht="15" hidden="1" thickBot="1" x14ac:dyDescent="0.4">
      <c r="A303" s="1">
        <v>423406</v>
      </c>
      <c r="B303" s="1">
        <v>3</v>
      </c>
      <c r="C303" s="25">
        <v>43238.570277777777</v>
      </c>
      <c r="D303" s="1" t="s">
        <v>241</v>
      </c>
      <c r="E303" s="1">
        <v>4</v>
      </c>
      <c r="F303" s="1">
        <v>180</v>
      </c>
      <c r="G303" s="1">
        <v>18.5</v>
      </c>
      <c r="H303" s="1" t="s">
        <v>242</v>
      </c>
      <c r="I303" s="1" t="s">
        <v>243</v>
      </c>
      <c r="J303" s="1">
        <v>12339972</v>
      </c>
      <c r="K303" s="1">
        <v>400</v>
      </c>
      <c r="L303" s="2">
        <v>8662.6003333333338</v>
      </c>
      <c r="M303" s="2">
        <v>3898.4679999999994</v>
      </c>
      <c r="N303" s="1" t="s">
        <v>47</v>
      </c>
      <c r="O303" s="144">
        <v>105</v>
      </c>
      <c r="P303" s="13" t="s">
        <v>47</v>
      </c>
      <c r="Q303" s="13" t="s">
        <v>47</v>
      </c>
      <c r="R303" s="286">
        <v>105</v>
      </c>
      <c r="U303" s="38">
        <v>90</v>
      </c>
      <c r="V303" s="50" t="s">
        <v>47</v>
      </c>
      <c r="W303" s="112" t="s">
        <v>46</v>
      </c>
      <c r="X303" s="113">
        <v>80</v>
      </c>
      <c r="Z303" s="2">
        <f t="shared" si="4"/>
        <v>7662.6003333333338</v>
      </c>
      <c r="AA303" s="94">
        <v>105</v>
      </c>
      <c r="AB303" s="90" t="s">
        <v>47</v>
      </c>
      <c r="AC303" s="216" t="s">
        <v>47</v>
      </c>
      <c r="AD303" s="90">
        <v>75</v>
      </c>
      <c r="AE303"/>
      <c r="AF303"/>
    </row>
    <row r="304" spans="1:32" ht="15" hidden="1" thickBot="1" x14ac:dyDescent="0.4">
      <c r="A304" s="1">
        <v>423406</v>
      </c>
      <c r="B304" s="1">
        <v>4</v>
      </c>
      <c r="C304" s="25">
        <v>43238.546770833331</v>
      </c>
      <c r="D304" s="1" t="s">
        <v>241</v>
      </c>
      <c r="E304" s="1">
        <v>4</v>
      </c>
      <c r="F304" s="1">
        <v>180</v>
      </c>
      <c r="G304" s="1">
        <v>18.5</v>
      </c>
      <c r="H304" s="1" t="s">
        <v>242</v>
      </c>
      <c r="I304" s="1" t="s">
        <v>243</v>
      </c>
      <c r="J304" s="1">
        <v>12339972</v>
      </c>
      <c r="K304" s="1">
        <v>400</v>
      </c>
      <c r="L304" s="2">
        <v>8564.3536666666678</v>
      </c>
      <c r="M304" s="2">
        <v>3574.2863333333335</v>
      </c>
      <c r="N304" s="1" t="s">
        <v>47</v>
      </c>
      <c r="O304" s="144">
        <v>105</v>
      </c>
      <c r="P304" s="13" t="s">
        <v>47</v>
      </c>
      <c r="Q304" s="13" t="s">
        <v>47</v>
      </c>
      <c r="R304" s="286">
        <v>105</v>
      </c>
      <c r="U304" s="38">
        <v>90</v>
      </c>
      <c r="V304" s="50" t="s">
        <v>47</v>
      </c>
      <c r="W304" s="112" t="s">
        <v>45</v>
      </c>
      <c r="X304" s="113">
        <v>105</v>
      </c>
      <c r="Z304" s="2">
        <f t="shared" si="4"/>
        <v>7564.3536666666678</v>
      </c>
      <c r="AA304" s="94">
        <v>105</v>
      </c>
      <c r="AB304" s="90" t="s">
        <v>47</v>
      </c>
      <c r="AC304" s="216" t="s">
        <v>47</v>
      </c>
      <c r="AD304" s="90">
        <v>65</v>
      </c>
      <c r="AE304"/>
      <c r="AF304"/>
    </row>
    <row r="305" spans="1:32" ht="15" hidden="1" thickBot="1" x14ac:dyDescent="0.4">
      <c r="A305" s="1">
        <v>432406</v>
      </c>
      <c r="B305" s="1">
        <v>5</v>
      </c>
      <c r="C305" s="25">
        <v>43238.466747685183</v>
      </c>
      <c r="D305" s="1" t="s">
        <v>241</v>
      </c>
      <c r="E305" s="1">
        <v>4</v>
      </c>
      <c r="F305" s="1">
        <v>180</v>
      </c>
      <c r="G305" s="1">
        <v>18.5</v>
      </c>
      <c r="H305" s="1" t="s">
        <v>242</v>
      </c>
      <c r="I305" s="1" t="s">
        <v>243</v>
      </c>
      <c r="J305" s="1">
        <v>12339972</v>
      </c>
      <c r="K305" s="1">
        <v>400</v>
      </c>
      <c r="L305" s="2">
        <v>8402.1326666666664</v>
      </c>
      <c r="M305" s="2">
        <v>3664.6773333333335</v>
      </c>
      <c r="N305" s="1" t="s">
        <v>47</v>
      </c>
      <c r="O305" s="144">
        <v>105</v>
      </c>
      <c r="P305" s="13" t="s">
        <v>47</v>
      </c>
      <c r="Q305" s="13" t="s">
        <v>47</v>
      </c>
      <c r="R305" s="286">
        <v>105</v>
      </c>
      <c r="U305" s="38">
        <v>85</v>
      </c>
      <c r="V305" s="50" t="s">
        <v>47</v>
      </c>
      <c r="W305" s="112" t="s">
        <v>45</v>
      </c>
      <c r="X305" s="114">
        <v>105</v>
      </c>
      <c r="Z305" s="2">
        <f t="shared" si="4"/>
        <v>7402.1326666666664</v>
      </c>
      <c r="AA305" s="94">
        <v>105</v>
      </c>
      <c r="AB305" s="90" t="s">
        <v>47</v>
      </c>
      <c r="AC305" s="216" t="s">
        <v>47</v>
      </c>
      <c r="AD305" s="90">
        <v>55</v>
      </c>
      <c r="AE305"/>
      <c r="AF305"/>
    </row>
    <row r="306" spans="1:32" ht="15" hidden="1" thickBot="1" x14ac:dyDescent="0.4">
      <c r="A306" s="63">
        <v>432293</v>
      </c>
      <c r="B306" s="64">
        <v>1</v>
      </c>
      <c r="C306" s="65">
        <v>43250.581875000003</v>
      </c>
      <c r="D306" s="64" t="s">
        <v>244</v>
      </c>
      <c r="E306" s="64">
        <v>4</v>
      </c>
      <c r="F306" s="64">
        <v>200</v>
      </c>
      <c r="G306" s="64">
        <v>37</v>
      </c>
      <c r="H306" s="64" t="s">
        <v>63</v>
      </c>
      <c r="I306" s="64" t="s">
        <v>64</v>
      </c>
      <c r="J306" s="64">
        <v>12338802</v>
      </c>
      <c r="K306" s="64">
        <v>690</v>
      </c>
      <c r="L306" s="66">
        <v>7352.1466666666674</v>
      </c>
      <c r="M306" s="66">
        <v>3026.6739999999995</v>
      </c>
      <c r="N306" s="64" t="s">
        <v>237</v>
      </c>
      <c r="O306" s="190">
        <v>105</v>
      </c>
      <c r="P306" s="60" t="s">
        <v>47</v>
      </c>
      <c r="Q306" s="60" t="s">
        <v>47</v>
      </c>
      <c r="R306" s="320">
        <v>90</v>
      </c>
      <c r="S306" s="180"/>
      <c r="T306" s="202"/>
      <c r="U306" s="61">
        <v>95</v>
      </c>
      <c r="V306" s="62" t="s">
        <v>46</v>
      </c>
      <c r="W306" s="117" t="s">
        <v>45</v>
      </c>
      <c r="X306" s="113">
        <v>80</v>
      </c>
      <c r="Z306" s="83">
        <f t="shared" si="4"/>
        <v>6352.1466666666674</v>
      </c>
      <c r="AA306" s="96">
        <v>105</v>
      </c>
      <c r="AB306" s="101" t="s">
        <v>47</v>
      </c>
      <c r="AC306" s="86" t="s">
        <v>46</v>
      </c>
      <c r="AD306" s="90">
        <v>80</v>
      </c>
      <c r="AE306"/>
      <c r="AF306"/>
    </row>
    <row r="307" spans="1:32" ht="15" hidden="1" thickBot="1" x14ac:dyDescent="0.4">
      <c r="A307" s="67">
        <v>432293</v>
      </c>
      <c r="B307" s="68">
        <v>2</v>
      </c>
      <c r="C307" s="69">
        <v>43250.521365740744</v>
      </c>
      <c r="D307" s="68" t="s">
        <v>244</v>
      </c>
      <c r="E307" s="68">
        <v>4</v>
      </c>
      <c r="F307" s="68">
        <v>200</v>
      </c>
      <c r="G307" s="68">
        <v>37</v>
      </c>
      <c r="H307" s="68" t="s">
        <v>63</v>
      </c>
      <c r="I307" s="68" t="s">
        <v>64</v>
      </c>
      <c r="J307" s="68">
        <v>12338802</v>
      </c>
      <c r="K307" s="68">
        <v>690</v>
      </c>
      <c r="L307" s="70">
        <v>7280.7489999999998</v>
      </c>
      <c r="M307" s="70">
        <v>2933.4339999999997</v>
      </c>
      <c r="N307" s="68" t="s">
        <v>237</v>
      </c>
      <c r="O307" s="144">
        <v>105</v>
      </c>
      <c r="P307" s="13" t="s">
        <v>47</v>
      </c>
      <c r="Q307" s="13" t="s">
        <v>47</v>
      </c>
      <c r="R307" s="286">
        <v>85</v>
      </c>
      <c r="U307" s="38">
        <v>95</v>
      </c>
      <c r="V307" s="50" t="s">
        <v>46</v>
      </c>
      <c r="W307" s="112" t="s">
        <v>45</v>
      </c>
      <c r="X307" s="113">
        <v>80</v>
      </c>
      <c r="Z307" s="84">
        <f t="shared" si="4"/>
        <v>6280.7489999999998</v>
      </c>
      <c r="AA307" s="94">
        <v>105</v>
      </c>
      <c r="AB307" s="90" t="s">
        <v>47</v>
      </c>
      <c r="AC307" s="216" t="s">
        <v>46</v>
      </c>
      <c r="AD307" s="90">
        <v>80</v>
      </c>
      <c r="AE307"/>
      <c r="AF307"/>
    </row>
    <row r="308" spans="1:32" ht="15" hidden="1" thickBot="1" x14ac:dyDescent="0.4">
      <c r="A308" s="67">
        <v>432294</v>
      </c>
      <c r="B308" s="68">
        <v>1</v>
      </c>
      <c r="C308" s="69">
        <v>43250.463391203702</v>
      </c>
      <c r="D308" s="68" t="s">
        <v>245</v>
      </c>
      <c r="E308" s="68">
        <v>4</v>
      </c>
      <c r="F308" s="68">
        <v>200</v>
      </c>
      <c r="G308" s="68">
        <v>37</v>
      </c>
      <c r="H308" s="68" t="s">
        <v>34</v>
      </c>
      <c r="I308" s="68" t="s">
        <v>131</v>
      </c>
      <c r="J308" s="68">
        <v>12338792</v>
      </c>
      <c r="K308" s="68">
        <v>690</v>
      </c>
      <c r="L308" s="70">
        <v>9208.8314999999984</v>
      </c>
      <c r="M308" s="70">
        <v>4319.0839999999998</v>
      </c>
      <c r="N308" s="68" t="s">
        <v>237</v>
      </c>
      <c r="O308" s="144">
        <v>105</v>
      </c>
      <c r="P308" s="13" t="s">
        <v>47</v>
      </c>
      <c r="Q308" s="13" t="s">
        <v>47</v>
      </c>
      <c r="R308" s="286">
        <v>105</v>
      </c>
      <c r="U308" s="38">
        <v>95</v>
      </c>
      <c r="V308" s="50" t="s">
        <v>47</v>
      </c>
      <c r="W308" s="112" t="s">
        <v>46</v>
      </c>
      <c r="X308" s="113">
        <v>95</v>
      </c>
      <c r="Z308" s="84">
        <f t="shared" si="4"/>
        <v>8208.8314999999984</v>
      </c>
      <c r="AA308" s="94">
        <v>105</v>
      </c>
      <c r="AB308" s="90" t="s">
        <v>47</v>
      </c>
      <c r="AC308" s="216" t="s">
        <v>47</v>
      </c>
      <c r="AD308" s="90">
        <v>80</v>
      </c>
      <c r="AE308"/>
      <c r="AF308"/>
    </row>
    <row r="309" spans="1:32" ht="15" hidden="1" thickBot="1" x14ac:dyDescent="0.4">
      <c r="A309" s="67">
        <v>432294</v>
      </c>
      <c r="B309" s="68">
        <v>2</v>
      </c>
      <c r="C309" s="69">
        <v>43250.420486111114</v>
      </c>
      <c r="D309" s="68" t="s">
        <v>245</v>
      </c>
      <c r="E309" s="68">
        <v>4</v>
      </c>
      <c r="F309" s="68">
        <v>200</v>
      </c>
      <c r="G309" s="68">
        <v>37</v>
      </c>
      <c r="H309" s="68" t="s">
        <v>34</v>
      </c>
      <c r="I309" s="68" t="s">
        <v>131</v>
      </c>
      <c r="J309" s="68">
        <v>12338792</v>
      </c>
      <c r="K309" s="68">
        <v>690</v>
      </c>
      <c r="L309" s="70">
        <v>9049.7186666666657</v>
      </c>
      <c r="M309" s="70">
        <v>4464.7283333333335</v>
      </c>
      <c r="N309" s="68" t="s">
        <v>237</v>
      </c>
      <c r="O309" s="144">
        <v>105</v>
      </c>
      <c r="P309" s="13" t="s">
        <v>47</v>
      </c>
      <c r="Q309" s="13" t="s">
        <v>47</v>
      </c>
      <c r="R309" s="286">
        <v>105</v>
      </c>
      <c r="U309" s="38">
        <v>95</v>
      </c>
      <c r="V309" s="50" t="s">
        <v>47</v>
      </c>
      <c r="W309" s="112" t="s">
        <v>46</v>
      </c>
      <c r="X309" s="113">
        <v>95</v>
      </c>
      <c r="Z309" s="84">
        <f t="shared" si="4"/>
        <v>8049.7186666666657</v>
      </c>
      <c r="AA309" s="94">
        <v>105</v>
      </c>
      <c r="AB309" s="90" t="s">
        <v>47</v>
      </c>
      <c r="AC309" s="216" t="s">
        <v>47</v>
      </c>
      <c r="AD309" s="90">
        <v>80</v>
      </c>
      <c r="AE309"/>
      <c r="AF309"/>
    </row>
    <row r="310" spans="1:32" ht="15" hidden="1" thickBot="1" x14ac:dyDescent="0.4">
      <c r="A310" s="67">
        <v>432295</v>
      </c>
      <c r="B310" s="68">
        <v>1</v>
      </c>
      <c r="C310" s="69">
        <v>43250.337048611109</v>
      </c>
      <c r="D310" s="68" t="s">
        <v>246</v>
      </c>
      <c r="E310" s="68">
        <v>4</v>
      </c>
      <c r="F310" s="68">
        <v>200</v>
      </c>
      <c r="G310" s="68">
        <v>37</v>
      </c>
      <c r="H310" s="68" t="s">
        <v>55</v>
      </c>
      <c r="I310" s="68" t="s">
        <v>585</v>
      </c>
      <c r="J310" s="68">
        <v>12338782</v>
      </c>
      <c r="K310" s="68">
        <v>690</v>
      </c>
      <c r="L310" s="70">
        <v>11560.81</v>
      </c>
      <c r="M310" s="70">
        <v>5161.5246666666671</v>
      </c>
      <c r="N310" s="68" t="s">
        <v>237</v>
      </c>
      <c r="O310" s="144">
        <v>105</v>
      </c>
      <c r="P310" s="13" t="s">
        <v>47</v>
      </c>
      <c r="Q310" s="13" t="s">
        <v>47</v>
      </c>
      <c r="R310" s="286">
        <v>105</v>
      </c>
      <c r="U310" s="38">
        <v>105</v>
      </c>
      <c r="V310" s="50" t="s">
        <v>47</v>
      </c>
      <c r="W310" s="112" t="s">
        <v>47</v>
      </c>
      <c r="X310" s="113">
        <v>90</v>
      </c>
      <c r="Z310" s="84">
        <f t="shared" si="4"/>
        <v>10560.81</v>
      </c>
      <c r="AA310" s="94">
        <v>105</v>
      </c>
      <c r="AB310" s="90" t="s">
        <v>47</v>
      </c>
      <c r="AC310" s="216" t="s">
        <v>47</v>
      </c>
      <c r="AD310" s="90">
        <v>90</v>
      </c>
      <c r="AE310"/>
      <c r="AF310"/>
    </row>
    <row r="311" spans="1:32" ht="15" hidden="1" thickBot="1" x14ac:dyDescent="0.4">
      <c r="A311" s="71">
        <v>432295</v>
      </c>
      <c r="B311" s="72">
        <v>2</v>
      </c>
      <c r="C311" s="73">
        <v>43250.400729166664</v>
      </c>
      <c r="D311" s="72" t="s">
        <v>246</v>
      </c>
      <c r="E311" s="72">
        <v>4</v>
      </c>
      <c r="F311" s="72">
        <v>200</v>
      </c>
      <c r="G311" s="72">
        <v>37</v>
      </c>
      <c r="H311" s="72" t="s">
        <v>55</v>
      </c>
      <c r="I311" s="72" t="s">
        <v>585</v>
      </c>
      <c r="J311" s="72">
        <v>12338782</v>
      </c>
      <c r="K311" s="72">
        <v>690</v>
      </c>
      <c r="L311" s="74">
        <v>11904.418333333335</v>
      </c>
      <c r="M311" s="74">
        <v>5494.3396666666667</v>
      </c>
      <c r="N311" s="72" t="s">
        <v>237</v>
      </c>
      <c r="O311" s="176">
        <v>105</v>
      </c>
      <c r="P311" s="18" t="s">
        <v>47</v>
      </c>
      <c r="Q311" s="18" t="s">
        <v>47</v>
      </c>
      <c r="R311" s="319">
        <v>105</v>
      </c>
      <c r="S311" s="26"/>
      <c r="T311" s="201"/>
      <c r="U311" s="56">
        <v>105</v>
      </c>
      <c r="V311" s="49" t="s">
        <v>47</v>
      </c>
      <c r="W311" s="111" t="s">
        <v>47</v>
      </c>
      <c r="X311" s="114">
        <v>95</v>
      </c>
      <c r="Z311" s="85">
        <f t="shared" si="4"/>
        <v>10904.418333333335</v>
      </c>
      <c r="AA311" s="97">
        <v>105</v>
      </c>
      <c r="AB311" s="98" t="s">
        <v>47</v>
      </c>
      <c r="AC311" s="215" t="s">
        <v>47</v>
      </c>
      <c r="AD311" s="90">
        <v>95</v>
      </c>
      <c r="AE311"/>
      <c r="AF311"/>
    </row>
    <row r="312" spans="1:32" ht="15" hidden="1" thickBot="1" x14ac:dyDescent="0.4">
      <c r="A312" s="1">
        <v>194739</v>
      </c>
      <c r="B312" s="1">
        <v>1</v>
      </c>
      <c r="C312" s="25">
        <v>43285.345185185186</v>
      </c>
      <c r="D312" s="1" t="s">
        <v>81</v>
      </c>
      <c r="E312" s="1">
        <v>4</v>
      </c>
      <c r="F312" s="1">
        <v>132</v>
      </c>
      <c r="G312" s="1">
        <v>5.5</v>
      </c>
      <c r="H312" s="1" t="s">
        <v>63</v>
      </c>
      <c r="I312" s="1" t="s">
        <v>84</v>
      </c>
      <c r="J312" s="1">
        <v>12084612</v>
      </c>
      <c r="K312" s="1">
        <v>690</v>
      </c>
      <c r="L312" s="2">
        <v>8021.920666666666</v>
      </c>
      <c r="M312" s="2">
        <v>2894.4976666666666</v>
      </c>
      <c r="N312" s="1" t="s">
        <v>237</v>
      </c>
      <c r="O312" s="144">
        <v>105</v>
      </c>
      <c r="P312" s="13" t="s">
        <v>47</v>
      </c>
      <c r="Q312" s="13" t="s">
        <v>47</v>
      </c>
      <c r="R312" s="286">
        <v>85</v>
      </c>
      <c r="U312" s="38">
        <v>80</v>
      </c>
      <c r="V312" s="50" t="s">
        <v>47</v>
      </c>
      <c r="W312" s="112" t="s">
        <v>45</v>
      </c>
      <c r="X312" s="113">
        <v>80</v>
      </c>
      <c r="Z312" s="2">
        <f t="shared" si="4"/>
        <v>7021.920666666666</v>
      </c>
      <c r="AA312" s="94">
        <v>105</v>
      </c>
      <c r="AB312" s="90" t="s">
        <v>47</v>
      </c>
      <c r="AC312" s="216" t="s">
        <v>46</v>
      </c>
      <c r="AD312" s="90">
        <v>95</v>
      </c>
      <c r="AE312"/>
      <c r="AF312"/>
    </row>
    <row r="313" spans="1:32" ht="15" hidden="1" thickBot="1" x14ac:dyDescent="0.4">
      <c r="A313" s="1">
        <v>428876</v>
      </c>
      <c r="B313" s="1">
        <v>1</v>
      </c>
      <c r="C313" s="25">
        <v>43325.599537037036</v>
      </c>
      <c r="D313" s="1" t="s">
        <v>249</v>
      </c>
      <c r="E313" s="1">
        <v>4</v>
      </c>
      <c r="F313" s="1">
        <v>180</v>
      </c>
      <c r="G313" s="1">
        <v>18.5</v>
      </c>
      <c r="H313" s="1" t="s">
        <v>242</v>
      </c>
      <c r="I313" s="1" t="s">
        <v>64</v>
      </c>
      <c r="J313" s="1">
        <v>12341212</v>
      </c>
      <c r="K313" s="1">
        <v>690</v>
      </c>
      <c r="L313" s="2">
        <v>8814.6334999999999</v>
      </c>
      <c r="M313" s="2">
        <v>3492.4423333333339</v>
      </c>
      <c r="N313" s="1" t="s">
        <v>237</v>
      </c>
      <c r="O313" s="144">
        <v>105</v>
      </c>
      <c r="P313" s="13" t="s">
        <v>47</v>
      </c>
      <c r="Q313" s="13" t="s">
        <v>47</v>
      </c>
      <c r="R313" s="286">
        <v>105</v>
      </c>
      <c r="U313" s="38">
        <v>90</v>
      </c>
      <c r="V313" s="50" t="s">
        <v>47</v>
      </c>
      <c r="W313" s="112" t="s">
        <v>45</v>
      </c>
      <c r="X313" s="113">
        <v>100</v>
      </c>
      <c r="Z313" s="2">
        <f t="shared" si="4"/>
        <v>7814.6334999999999</v>
      </c>
      <c r="AA313" s="94">
        <v>105</v>
      </c>
      <c r="AB313" s="90" t="s">
        <v>47</v>
      </c>
      <c r="AC313" s="216" t="s">
        <v>46</v>
      </c>
      <c r="AD313" s="90">
        <v>100</v>
      </c>
      <c r="AE313"/>
      <c r="AF313"/>
    </row>
    <row r="314" spans="1:32" ht="15" hidden="1" thickBot="1" x14ac:dyDescent="0.4">
      <c r="A314" s="1">
        <v>428876</v>
      </c>
      <c r="B314" s="1">
        <v>2</v>
      </c>
      <c r="C314" s="25">
        <v>43325.609768518516</v>
      </c>
      <c r="D314" s="1" t="s">
        <v>249</v>
      </c>
      <c r="E314" s="1">
        <v>4</v>
      </c>
      <c r="F314" s="1">
        <v>180</v>
      </c>
      <c r="G314" s="1">
        <v>18.5</v>
      </c>
      <c r="H314" s="1" t="s">
        <v>242</v>
      </c>
      <c r="I314" s="1" t="s">
        <v>64</v>
      </c>
      <c r="J314" s="1">
        <v>12341212</v>
      </c>
      <c r="K314" s="1">
        <v>690</v>
      </c>
      <c r="L314" s="2">
        <v>8947.9319999999989</v>
      </c>
      <c r="M314" s="2">
        <v>3384.0939999999996</v>
      </c>
      <c r="N314" s="1" t="s">
        <v>237</v>
      </c>
      <c r="O314" s="144">
        <v>105</v>
      </c>
      <c r="P314" s="13" t="s">
        <v>47</v>
      </c>
      <c r="Q314" s="13" t="s">
        <v>47</v>
      </c>
      <c r="R314" s="286">
        <v>105</v>
      </c>
      <c r="U314" s="38">
        <v>95</v>
      </c>
      <c r="V314" s="50" t="s">
        <v>47</v>
      </c>
      <c r="W314" s="112" t="s">
        <v>45</v>
      </c>
      <c r="X314" s="113">
        <v>100</v>
      </c>
      <c r="Z314" s="2">
        <f t="shared" si="4"/>
        <v>7947.9319999999989</v>
      </c>
      <c r="AA314" s="94">
        <v>105</v>
      </c>
      <c r="AB314" s="90" t="s">
        <v>47</v>
      </c>
      <c r="AC314" s="216" t="s">
        <v>46</v>
      </c>
      <c r="AD314" s="90">
        <v>100</v>
      </c>
      <c r="AE314"/>
      <c r="AF314"/>
    </row>
    <row r="315" spans="1:32" ht="15" hidden="1" thickBot="1" x14ac:dyDescent="0.4">
      <c r="A315" s="1">
        <v>428877</v>
      </c>
      <c r="B315" s="1">
        <v>1</v>
      </c>
      <c r="C315" s="25">
        <v>43322.396874999999</v>
      </c>
      <c r="D315" s="1" t="s">
        <v>249</v>
      </c>
      <c r="E315" s="1">
        <v>4</v>
      </c>
      <c r="F315" s="1">
        <v>180</v>
      </c>
      <c r="G315" s="1">
        <v>18.5</v>
      </c>
      <c r="H315" s="1" t="s">
        <v>242</v>
      </c>
      <c r="I315" s="1" t="s">
        <v>183</v>
      </c>
      <c r="J315" s="1">
        <v>12341222</v>
      </c>
      <c r="K315" s="1">
        <v>690</v>
      </c>
      <c r="L315" s="2">
        <v>10530.249166666666</v>
      </c>
      <c r="M315" s="2">
        <v>4607.2646666666669</v>
      </c>
      <c r="N315" s="1" t="s">
        <v>237</v>
      </c>
      <c r="O315" s="144">
        <v>105</v>
      </c>
      <c r="P315" s="13" t="s">
        <v>47</v>
      </c>
      <c r="Q315" s="13" t="s">
        <v>47</v>
      </c>
      <c r="R315" s="286">
        <v>105</v>
      </c>
      <c r="U315" s="38">
        <v>105</v>
      </c>
      <c r="V315" s="50" t="s">
        <v>47</v>
      </c>
      <c r="W315" s="112" t="s">
        <v>46</v>
      </c>
      <c r="X315" s="113">
        <v>105</v>
      </c>
      <c r="Z315" s="2">
        <f t="shared" si="4"/>
        <v>9530.2491666666665</v>
      </c>
      <c r="AA315" s="94">
        <v>105</v>
      </c>
      <c r="AB315" s="90" t="s">
        <v>47</v>
      </c>
      <c r="AC315" s="216" t="s">
        <v>47</v>
      </c>
      <c r="AD315" s="90">
        <v>100</v>
      </c>
      <c r="AE315"/>
      <c r="AF315"/>
    </row>
    <row r="316" spans="1:32" ht="15" hidden="1" thickBot="1" x14ac:dyDescent="0.4">
      <c r="A316" s="1">
        <v>428877</v>
      </c>
      <c r="B316" s="1">
        <v>2</v>
      </c>
      <c r="C316" s="25">
        <v>43325.386689814812</v>
      </c>
      <c r="D316" s="1" t="s">
        <v>249</v>
      </c>
      <c r="E316" s="1">
        <v>4</v>
      </c>
      <c r="F316" s="1">
        <v>180</v>
      </c>
      <c r="G316" s="1">
        <v>18.5</v>
      </c>
      <c r="H316" s="1" t="s">
        <v>242</v>
      </c>
      <c r="I316" s="1" t="s">
        <v>183</v>
      </c>
      <c r="J316" s="1">
        <v>12341222</v>
      </c>
      <c r="K316" s="1">
        <v>690</v>
      </c>
      <c r="L316" s="2">
        <v>11295.334999999999</v>
      </c>
      <c r="M316" s="2">
        <v>4834.7529999999997</v>
      </c>
      <c r="N316" s="1" t="s">
        <v>237</v>
      </c>
      <c r="O316" s="144">
        <v>105</v>
      </c>
      <c r="P316" s="13" t="s">
        <v>47</v>
      </c>
      <c r="Q316" s="13" t="s">
        <v>47</v>
      </c>
      <c r="R316" s="286">
        <v>105</v>
      </c>
      <c r="U316" s="38">
        <v>105</v>
      </c>
      <c r="V316" s="50" t="s">
        <v>47</v>
      </c>
      <c r="W316" s="112" t="s">
        <v>47</v>
      </c>
      <c r="X316" s="200">
        <v>80</v>
      </c>
      <c r="Z316" s="2">
        <f t="shared" si="4"/>
        <v>10295.334999999999</v>
      </c>
      <c r="AA316" s="94">
        <v>105</v>
      </c>
      <c r="AB316" s="90" t="s">
        <v>47</v>
      </c>
      <c r="AC316" s="216" t="s">
        <v>47</v>
      </c>
      <c r="AD316" s="90">
        <v>100</v>
      </c>
      <c r="AE316"/>
      <c r="AF316"/>
    </row>
    <row r="317" spans="1:32" x14ac:dyDescent="0.35">
      <c r="A317" s="63">
        <v>432293</v>
      </c>
      <c r="B317" s="64">
        <v>1</v>
      </c>
      <c r="C317" s="65">
        <v>43343.525451388887</v>
      </c>
      <c r="D317" s="64" t="s">
        <v>244</v>
      </c>
      <c r="E317" s="64">
        <v>4</v>
      </c>
      <c r="F317" s="64">
        <v>200</v>
      </c>
      <c r="G317" s="64">
        <v>37</v>
      </c>
      <c r="H317" s="64" t="s">
        <v>63</v>
      </c>
      <c r="I317" s="64" t="s">
        <v>64</v>
      </c>
      <c r="J317" s="64">
        <v>12338802</v>
      </c>
      <c r="K317" s="64">
        <v>400</v>
      </c>
      <c r="L317" s="66">
        <v>7043.4186666666674</v>
      </c>
      <c r="M317" s="66">
        <v>2972.8020000000001</v>
      </c>
      <c r="N317" s="64" t="s">
        <v>47</v>
      </c>
      <c r="O317" s="190">
        <v>105</v>
      </c>
      <c r="P317" s="60" t="s">
        <v>47</v>
      </c>
      <c r="Q317" s="60" t="s">
        <v>47</v>
      </c>
      <c r="R317" s="320">
        <v>90</v>
      </c>
      <c r="S317" s="180"/>
      <c r="T317" s="202"/>
      <c r="U317" s="61">
        <v>90</v>
      </c>
      <c r="V317" s="62" t="s">
        <v>46</v>
      </c>
      <c r="W317" s="117" t="s">
        <v>45</v>
      </c>
      <c r="X317" s="113">
        <v>85</v>
      </c>
      <c r="Z317" s="83">
        <f t="shared" si="4"/>
        <v>6043.4186666666674</v>
      </c>
      <c r="AA317" s="96">
        <v>105</v>
      </c>
      <c r="AB317" s="101" t="s">
        <v>47</v>
      </c>
      <c r="AC317" s="217" t="s">
        <v>45</v>
      </c>
      <c r="AD317" s="90">
        <v>80</v>
      </c>
      <c r="AE317"/>
      <c r="AF317"/>
    </row>
    <row r="318" spans="1:32" x14ac:dyDescent="0.35">
      <c r="A318" s="67">
        <v>432293</v>
      </c>
      <c r="B318" s="68">
        <v>2</v>
      </c>
      <c r="C318" s="69">
        <v>43343.50986111111</v>
      </c>
      <c r="D318" s="68" t="s">
        <v>244</v>
      </c>
      <c r="E318" s="68">
        <v>4</v>
      </c>
      <c r="F318" s="68">
        <v>200</v>
      </c>
      <c r="G318" s="68">
        <v>37</v>
      </c>
      <c r="H318" s="68" t="s">
        <v>63</v>
      </c>
      <c r="I318" s="68" t="s">
        <v>64</v>
      </c>
      <c r="J318" s="68">
        <v>12338802</v>
      </c>
      <c r="K318" s="68">
        <v>400</v>
      </c>
      <c r="L318" s="70">
        <v>6822.4916666666659</v>
      </c>
      <c r="M318" s="70">
        <v>2909.2606666666666</v>
      </c>
      <c r="N318" s="68" t="s">
        <v>47</v>
      </c>
      <c r="O318" s="144">
        <v>105</v>
      </c>
      <c r="P318" s="13" t="s">
        <v>47</v>
      </c>
      <c r="Q318" s="13" t="s">
        <v>47</v>
      </c>
      <c r="R318" s="286">
        <v>85</v>
      </c>
      <c r="U318" s="38">
        <v>90</v>
      </c>
      <c r="V318" s="50" t="s">
        <v>46</v>
      </c>
      <c r="W318" s="112" t="s">
        <v>45</v>
      </c>
      <c r="X318" s="113">
        <v>80</v>
      </c>
      <c r="Z318" s="84">
        <f t="shared" si="4"/>
        <v>5822.4916666666659</v>
      </c>
      <c r="AA318" s="94">
        <v>105</v>
      </c>
      <c r="AB318" s="90" t="s">
        <v>47</v>
      </c>
      <c r="AC318" s="218" t="s">
        <v>45</v>
      </c>
      <c r="AD318" s="90">
        <v>80</v>
      </c>
      <c r="AE318"/>
      <c r="AF318"/>
    </row>
    <row r="319" spans="1:32" x14ac:dyDescent="0.35">
      <c r="A319" s="67">
        <v>432294</v>
      </c>
      <c r="B319" s="68">
        <v>1</v>
      </c>
      <c r="C319" s="69">
        <v>43343.540289351855</v>
      </c>
      <c r="D319" s="68" t="s">
        <v>245</v>
      </c>
      <c r="E319" s="68">
        <v>4</v>
      </c>
      <c r="F319" s="68">
        <v>200</v>
      </c>
      <c r="G319" s="68">
        <v>37</v>
      </c>
      <c r="H319" s="68" t="s">
        <v>34</v>
      </c>
      <c r="I319" s="68" t="s">
        <v>131</v>
      </c>
      <c r="J319" s="68">
        <v>12338792</v>
      </c>
      <c r="K319" s="68">
        <v>400</v>
      </c>
      <c r="L319" s="70">
        <v>9249.9261666666662</v>
      </c>
      <c r="M319" s="70">
        <v>4301.3856666666661</v>
      </c>
      <c r="N319" s="68" t="s">
        <v>47</v>
      </c>
      <c r="O319" s="144">
        <v>105</v>
      </c>
      <c r="P319" s="13" t="s">
        <v>47</v>
      </c>
      <c r="Q319" s="13" t="s">
        <v>47</v>
      </c>
      <c r="R319" s="286">
        <v>105</v>
      </c>
      <c r="U319" s="38">
        <v>100</v>
      </c>
      <c r="V319" s="50" t="s">
        <v>47</v>
      </c>
      <c r="W319" s="112" t="s">
        <v>46</v>
      </c>
      <c r="X319" s="113">
        <v>95</v>
      </c>
      <c r="Z319" s="84">
        <f t="shared" si="4"/>
        <v>8249.9261666666662</v>
      </c>
      <c r="AA319" s="94">
        <v>105</v>
      </c>
      <c r="AB319" s="90" t="s">
        <v>47</v>
      </c>
      <c r="AC319" s="216" t="s">
        <v>47</v>
      </c>
      <c r="AD319" s="90">
        <v>80</v>
      </c>
      <c r="AE319"/>
      <c r="AF319"/>
    </row>
    <row r="320" spans="1:32" x14ac:dyDescent="0.35">
      <c r="A320" s="67">
        <v>432294</v>
      </c>
      <c r="B320" s="68">
        <v>2</v>
      </c>
      <c r="C320" s="69">
        <v>43343.572777777779</v>
      </c>
      <c r="D320" s="68" t="s">
        <v>245</v>
      </c>
      <c r="E320" s="68">
        <v>4</v>
      </c>
      <c r="F320" s="68">
        <v>200</v>
      </c>
      <c r="G320" s="68">
        <v>37</v>
      </c>
      <c r="H320" s="68" t="s">
        <v>34</v>
      </c>
      <c r="I320" s="68" t="s">
        <v>131</v>
      </c>
      <c r="J320" s="68">
        <v>12338792</v>
      </c>
      <c r="K320" s="68">
        <v>400</v>
      </c>
      <c r="L320" s="70">
        <v>8969.2558333333345</v>
      </c>
      <c r="M320" s="70">
        <v>4357.2433333333329</v>
      </c>
      <c r="N320" s="68" t="s">
        <v>47</v>
      </c>
      <c r="O320" s="144">
        <v>105</v>
      </c>
      <c r="P320" s="13" t="s">
        <v>47</v>
      </c>
      <c r="Q320" s="13" t="s">
        <v>47</v>
      </c>
      <c r="R320" s="286">
        <v>105</v>
      </c>
      <c r="U320" s="38">
        <v>95</v>
      </c>
      <c r="V320" s="50" t="s">
        <v>47</v>
      </c>
      <c r="W320" s="112" t="s">
        <v>46</v>
      </c>
      <c r="X320" s="113">
        <v>95</v>
      </c>
      <c r="Z320" s="84">
        <f t="shared" si="4"/>
        <v>7969.2558333333345</v>
      </c>
      <c r="AA320" s="94">
        <v>105</v>
      </c>
      <c r="AB320" s="90" t="s">
        <v>47</v>
      </c>
      <c r="AC320" s="216" t="s">
        <v>47</v>
      </c>
      <c r="AD320" s="90">
        <v>80</v>
      </c>
      <c r="AE320"/>
      <c r="AF320"/>
    </row>
    <row r="321" spans="1:36" x14ac:dyDescent="0.35">
      <c r="A321" s="67">
        <v>432295</v>
      </c>
      <c r="B321" s="68">
        <v>1</v>
      </c>
      <c r="C321" s="69">
        <v>43346.284421296295</v>
      </c>
      <c r="D321" s="68" t="s">
        <v>246</v>
      </c>
      <c r="E321" s="68">
        <v>4</v>
      </c>
      <c r="F321" s="68">
        <v>200</v>
      </c>
      <c r="G321" s="68">
        <v>37</v>
      </c>
      <c r="H321" s="68" t="s">
        <v>55</v>
      </c>
      <c r="I321" s="68" t="s">
        <v>585</v>
      </c>
      <c r="J321" s="68">
        <v>12338782</v>
      </c>
      <c r="K321" s="68">
        <v>400</v>
      </c>
      <c r="L321" s="70">
        <v>11431.655000000001</v>
      </c>
      <c r="M321" s="70">
        <v>5071.1336666666675</v>
      </c>
      <c r="N321" s="68" t="s">
        <v>47</v>
      </c>
      <c r="O321" s="144">
        <v>105</v>
      </c>
      <c r="P321" s="13" t="s">
        <v>47</v>
      </c>
      <c r="Q321" s="13" t="s">
        <v>47</v>
      </c>
      <c r="R321" s="286">
        <v>105</v>
      </c>
      <c r="U321" s="38">
        <v>105</v>
      </c>
      <c r="V321" s="50" t="s">
        <v>47</v>
      </c>
      <c r="W321" s="112" t="s">
        <v>47</v>
      </c>
      <c r="X321" s="113">
        <v>85</v>
      </c>
      <c r="Z321" s="84">
        <f t="shared" si="4"/>
        <v>10431.655000000001</v>
      </c>
      <c r="AA321" s="94">
        <v>105</v>
      </c>
      <c r="AB321" s="90" t="s">
        <v>47</v>
      </c>
      <c r="AC321" s="216" t="s">
        <v>47</v>
      </c>
      <c r="AD321" s="90">
        <v>90</v>
      </c>
      <c r="AE321"/>
      <c r="AF321"/>
    </row>
    <row r="322" spans="1:36" ht="15" thickBot="1" x14ac:dyDescent="0.4">
      <c r="A322" s="71">
        <v>432295</v>
      </c>
      <c r="B322" s="72">
        <v>2</v>
      </c>
      <c r="C322" s="73">
        <v>43343.592939814815</v>
      </c>
      <c r="D322" s="72" t="s">
        <v>246</v>
      </c>
      <c r="E322" s="72">
        <v>4</v>
      </c>
      <c r="F322" s="72">
        <v>200</v>
      </c>
      <c r="G322" s="72">
        <v>37</v>
      </c>
      <c r="H322" s="72" t="s">
        <v>55</v>
      </c>
      <c r="I322" s="72" t="s">
        <v>585</v>
      </c>
      <c r="J322" s="72">
        <v>12338782</v>
      </c>
      <c r="K322" s="72">
        <v>400</v>
      </c>
      <c r="L322" s="74">
        <v>11728.733333333335</v>
      </c>
      <c r="M322" s="74">
        <v>5328.4069999999992</v>
      </c>
      <c r="N322" s="72" t="s">
        <v>47</v>
      </c>
      <c r="O322" s="176">
        <v>105</v>
      </c>
      <c r="P322" s="18" t="s">
        <v>47</v>
      </c>
      <c r="Q322" s="18" t="s">
        <v>47</v>
      </c>
      <c r="R322" s="319">
        <v>105</v>
      </c>
      <c r="S322" s="26"/>
      <c r="T322" s="201"/>
      <c r="U322" s="56">
        <v>105</v>
      </c>
      <c r="V322" s="49" t="s">
        <v>47</v>
      </c>
      <c r="W322" s="111" t="s">
        <v>47</v>
      </c>
      <c r="X322" s="200">
        <v>95</v>
      </c>
      <c r="Z322" s="85">
        <f t="shared" si="4"/>
        <v>10728.733333333335</v>
      </c>
      <c r="AA322" s="97">
        <v>105</v>
      </c>
      <c r="AB322" s="98" t="s">
        <v>47</v>
      </c>
      <c r="AC322" s="215" t="s">
        <v>47</v>
      </c>
      <c r="AD322" s="90">
        <v>95</v>
      </c>
      <c r="AE322"/>
      <c r="AF322"/>
    </row>
    <row r="323" spans="1:36" hidden="1" x14ac:dyDescent="0.35">
      <c r="A323" s="1">
        <v>428876</v>
      </c>
      <c r="B323" s="1">
        <v>1</v>
      </c>
      <c r="C323" s="25">
        <v>43346.384675925925</v>
      </c>
      <c r="D323" s="1" t="s">
        <v>249</v>
      </c>
      <c r="E323" s="1">
        <v>4</v>
      </c>
      <c r="F323" s="1">
        <v>180</v>
      </c>
      <c r="G323" s="1">
        <v>18.5</v>
      </c>
      <c r="H323" s="1" t="s">
        <v>242</v>
      </c>
      <c r="I323" s="1" t="s">
        <v>64</v>
      </c>
      <c r="J323" s="1">
        <v>12341212</v>
      </c>
      <c r="K323" s="1">
        <v>400</v>
      </c>
      <c r="L323" s="2">
        <v>8247.3371666666662</v>
      </c>
      <c r="M323" s="2">
        <v>3326.5096666666664</v>
      </c>
      <c r="N323" s="1" t="s">
        <v>47</v>
      </c>
      <c r="O323" s="144">
        <v>105</v>
      </c>
      <c r="P323" s="13" t="s">
        <v>47</v>
      </c>
      <c r="Q323" s="13" t="s">
        <v>47</v>
      </c>
      <c r="R323" s="286">
        <v>105</v>
      </c>
      <c r="U323" s="38">
        <v>85</v>
      </c>
      <c r="V323" s="50" t="s">
        <v>47</v>
      </c>
      <c r="W323" s="112" t="s">
        <v>45</v>
      </c>
      <c r="X323" s="113">
        <v>100</v>
      </c>
      <c r="Z323" s="2">
        <f t="shared" si="4"/>
        <v>7247.3371666666662</v>
      </c>
      <c r="AA323" s="94">
        <v>105</v>
      </c>
      <c r="AB323" s="90" t="s">
        <v>47</v>
      </c>
      <c r="AC323" s="218" t="s">
        <v>45</v>
      </c>
      <c r="AD323" s="90">
        <v>100</v>
      </c>
      <c r="AE323"/>
      <c r="AF323"/>
    </row>
    <row r="324" spans="1:36" hidden="1" x14ac:dyDescent="0.35">
      <c r="A324" s="1">
        <v>428876</v>
      </c>
      <c r="B324" s="1">
        <v>2</v>
      </c>
      <c r="C324" s="25">
        <v>43346.393877314818</v>
      </c>
      <c r="D324" s="1" t="s">
        <v>249</v>
      </c>
      <c r="E324" s="1">
        <v>4</v>
      </c>
      <c r="F324" s="1">
        <v>180</v>
      </c>
      <c r="G324" s="1">
        <v>18.5</v>
      </c>
      <c r="H324" s="1" t="s">
        <v>242</v>
      </c>
      <c r="I324" s="1" t="s">
        <v>64</v>
      </c>
      <c r="J324" s="1">
        <v>12341212</v>
      </c>
      <c r="K324" s="1">
        <v>400</v>
      </c>
      <c r="L324" s="2">
        <v>8029.6043333333337</v>
      </c>
      <c r="M324" s="2">
        <v>3204.6933333333332</v>
      </c>
      <c r="N324" s="1" t="s">
        <v>47</v>
      </c>
      <c r="O324" s="144">
        <v>105</v>
      </c>
      <c r="P324" s="13" t="s">
        <v>47</v>
      </c>
      <c r="Q324" s="13" t="s">
        <v>47</v>
      </c>
      <c r="R324" s="286">
        <v>100</v>
      </c>
      <c r="U324" s="38">
        <v>80</v>
      </c>
      <c r="V324" s="50" t="s">
        <v>47</v>
      </c>
      <c r="W324" s="112" t="s">
        <v>45</v>
      </c>
      <c r="X324" s="113">
        <v>95</v>
      </c>
      <c r="Z324" s="2">
        <f t="shared" si="4"/>
        <v>7029.6043333333337</v>
      </c>
      <c r="AA324" s="94">
        <v>100</v>
      </c>
      <c r="AB324" s="90" t="s">
        <v>47</v>
      </c>
      <c r="AC324" s="218" t="s">
        <v>45</v>
      </c>
      <c r="AD324" s="90">
        <v>100</v>
      </c>
      <c r="AE324"/>
      <c r="AF324"/>
    </row>
    <row r="325" spans="1:36" hidden="1" x14ac:dyDescent="0.35">
      <c r="A325" s="1">
        <v>428877</v>
      </c>
      <c r="B325" s="1">
        <v>1</v>
      </c>
      <c r="C325" s="25">
        <v>43347.331250000003</v>
      </c>
      <c r="D325" s="1" t="s">
        <v>249</v>
      </c>
      <c r="E325" s="1">
        <v>4</v>
      </c>
      <c r="F325" s="1">
        <v>180</v>
      </c>
      <c r="G325" s="1">
        <v>18.5</v>
      </c>
      <c r="H325" s="1" t="s">
        <v>242</v>
      </c>
      <c r="I325" s="1" t="s">
        <v>183</v>
      </c>
      <c r="J325" s="1">
        <v>12341222</v>
      </c>
      <c r="K325" s="1">
        <v>400</v>
      </c>
      <c r="L325" s="2">
        <v>9391.1674999999996</v>
      </c>
      <c r="M325" s="2">
        <v>4841.3143333333328</v>
      </c>
      <c r="N325" s="1" t="s">
        <v>47</v>
      </c>
      <c r="O325" s="144">
        <v>105</v>
      </c>
      <c r="P325" s="13" t="s">
        <v>47</v>
      </c>
      <c r="Q325" s="13" t="s">
        <v>47</v>
      </c>
      <c r="R325" s="286">
        <v>105</v>
      </c>
      <c r="U325" s="38">
        <v>100</v>
      </c>
      <c r="V325" s="50" t="s">
        <v>47</v>
      </c>
      <c r="W325" s="112" t="s">
        <v>47</v>
      </c>
      <c r="X325" s="113">
        <v>80</v>
      </c>
      <c r="Z325" s="2">
        <f t="shared" si="4"/>
        <v>8391.1674999999996</v>
      </c>
      <c r="AA325" s="94">
        <v>105</v>
      </c>
      <c r="AB325" s="90" t="s">
        <v>47</v>
      </c>
      <c r="AC325" s="218" t="s">
        <v>46</v>
      </c>
      <c r="AD325" s="90">
        <v>100</v>
      </c>
      <c r="AE325"/>
      <c r="AF325"/>
    </row>
    <row r="326" spans="1:36" ht="15" hidden="1" thickBot="1" x14ac:dyDescent="0.4">
      <c r="A326" s="1">
        <v>428877</v>
      </c>
      <c r="B326" s="1">
        <v>2</v>
      </c>
      <c r="C326" s="25">
        <v>43347.343414351853</v>
      </c>
      <c r="D326" s="1" t="s">
        <v>249</v>
      </c>
      <c r="E326" s="1">
        <v>4</v>
      </c>
      <c r="F326" s="1">
        <v>180</v>
      </c>
      <c r="G326" s="1">
        <v>18.5</v>
      </c>
      <c r="H326" s="1" t="s">
        <v>242</v>
      </c>
      <c r="I326" s="1" t="s">
        <v>183</v>
      </c>
      <c r="J326" s="1">
        <v>12341222</v>
      </c>
      <c r="K326" s="1">
        <v>400</v>
      </c>
      <c r="L326" s="2">
        <v>10379.252666666667</v>
      </c>
      <c r="M326" s="2">
        <v>5014.3263333333334</v>
      </c>
      <c r="N326" s="1" t="s">
        <v>47</v>
      </c>
      <c r="O326" s="144">
        <v>105</v>
      </c>
      <c r="P326" s="13" t="s">
        <v>47</v>
      </c>
      <c r="Q326" s="13" t="s">
        <v>47</v>
      </c>
      <c r="R326" s="286">
        <v>105</v>
      </c>
      <c r="U326" s="38">
        <v>105</v>
      </c>
      <c r="V326" s="50" t="s">
        <v>47</v>
      </c>
      <c r="W326" s="112" t="s">
        <v>47</v>
      </c>
      <c r="X326" s="113">
        <v>85</v>
      </c>
      <c r="Z326" s="2">
        <f t="shared" si="4"/>
        <v>9379.2526666666672</v>
      </c>
      <c r="AA326" s="94">
        <v>105</v>
      </c>
      <c r="AB326" s="90" t="s">
        <v>47</v>
      </c>
      <c r="AC326" s="215" t="s">
        <v>47</v>
      </c>
      <c r="AD326" s="90">
        <v>100</v>
      </c>
      <c r="AE326"/>
      <c r="AF326"/>
    </row>
    <row r="327" spans="1:36" s="30" customFormat="1" ht="15" hidden="1" thickBot="1" x14ac:dyDescent="0.4">
      <c r="A327" s="26">
        <v>428877</v>
      </c>
      <c r="B327" s="26">
        <v>1</v>
      </c>
      <c r="C327" s="27">
        <v>43357.459282407406</v>
      </c>
      <c r="D327" s="26" t="s">
        <v>249</v>
      </c>
      <c r="E327" s="26">
        <v>4</v>
      </c>
      <c r="F327" s="26">
        <v>180</v>
      </c>
      <c r="G327" s="26">
        <v>18.5</v>
      </c>
      <c r="H327" s="26" t="s">
        <v>242</v>
      </c>
      <c r="I327" s="26" t="s">
        <v>183</v>
      </c>
      <c r="J327" s="26">
        <v>12341222</v>
      </c>
      <c r="K327" s="26">
        <v>400</v>
      </c>
      <c r="L327" s="28">
        <v>9215.3086666666659</v>
      </c>
      <c r="M327" s="28">
        <v>4817.2226666666656</v>
      </c>
      <c r="N327" s="26" t="s">
        <v>47</v>
      </c>
      <c r="O327" s="176">
        <v>105</v>
      </c>
      <c r="P327" s="18" t="s">
        <v>47</v>
      </c>
      <c r="Q327" s="18" t="s">
        <v>47</v>
      </c>
      <c r="R327" s="319">
        <v>105</v>
      </c>
      <c r="S327" s="26"/>
      <c r="T327" s="201"/>
      <c r="U327" s="56">
        <v>95</v>
      </c>
      <c r="V327" s="49" t="s">
        <v>47</v>
      </c>
      <c r="W327" s="111" t="s">
        <v>47</v>
      </c>
      <c r="X327" s="114">
        <v>80</v>
      </c>
      <c r="AA327" s="135"/>
      <c r="AB327" s="26"/>
      <c r="AC327" s="135"/>
      <c r="AD327" s="26"/>
      <c r="AE327" s="135"/>
      <c r="AF327" s="26"/>
      <c r="AH327" s="30" t="s">
        <v>252</v>
      </c>
    </row>
    <row r="328" spans="1:36" hidden="1" x14ac:dyDescent="0.35">
      <c r="A328" s="1">
        <v>428877</v>
      </c>
      <c r="B328" s="1">
        <v>1</v>
      </c>
      <c r="C328" s="25">
        <v>43360.473912037036</v>
      </c>
      <c r="D328" s="1" t="s">
        <v>249</v>
      </c>
      <c r="E328" s="1">
        <v>4</v>
      </c>
      <c r="F328" s="1">
        <v>180</v>
      </c>
      <c r="G328" s="1">
        <v>18.5</v>
      </c>
      <c r="H328" s="1" t="s">
        <v>242</v>
      </c>
      <c r="I328" s="1" t="s">
        <v>183</v>
      </c>
      <c r="J328" s="1">
        <v>12341222</v>
      </c>
      <c r="K328" s="1">
        <v>690</v>
      </c>
      <c r="L328" s="2">
        <v>9902.5346666666665</v>
      </c>
      <c r="M328" s="2">
        <v>4638.4800000000005</v>
      </c>
      <c r="N328" s="1" t="s">
        <v>237</v>
      </c>
      <c r="O328" s="144">
        <v>105</v>
      </c>
      <c r="P328" s="13" t="s">
        <v>47</v>
      </c>
      <c r="Q328" s="13" t="s">
        <v>47</v>
      </c>
      <c r="R328" s="286">
        <v>105</v>
      </c>
      <c r="U328" s="38">
        <v>105</v>
      </c>
      <c r="V328" s="50" t="s">
        <v>47</v>
      </c>
      <c r="W328" s="112" t="s">
        <v>47</v>
      </c>
      <c r="X328" s="113">
        <v>60</v>
      </c>
      <c r="AA328" s="1"/>
      <c r="AB328" s="1"/>
      <c r="AC328" s="1"/>
      <c r="AD328" s="1"/>
      <c r="AE328" s="1"/>
      <c r="AF328" s="1"/>
      <c r="AH328" t="s">
        <v>252</v>
      </c>
    </row>
    <row r="329" spans="1:36" hidden="1" x14ac:dyDescent="0.35">
      <c r="A329" s="1">
        <v>428877</v>
      </c>
      <c r="B329" s="1">
        <v>2</v>
      </c>
      <c r="C329" s="25">
        <v>43360.524178240739</v>
      </c>
      <c r="D329" s="1" t="s">
        <v>249</v>
      </c>
      <c r="E329" s="1">
        <v>4</v>
      </c>
      <c r="F329" s="1">
        <v>180</v>
      </c>
      <c r="G329" s="1">
        <v>18.5</v>
      </c>
      <c r="H329" s="1" t="s">
        <v>242</v>
      </c>
      <c r="I329" s="1" t="s">
        <v>183</v>
      </c>
      <c r="J329" s="1">
        <v>12341222</v>
      </c>
      <c r="K329" s="1">
        <v>690</v>
      </c>
      <c r="L329" s="2">
        <v>9904.2086666666673</v>
      </c>
      <c r="M329" s="2">
        <v>4911.3166666666666</v>
      </c>
      <c r="N329" s="1" t="s">
        <v>237</v>
      </c>
      <c r="O329" s="144">
        <v>105</v>
      </c>
      <c r="P329" s="13" t="s">
        <v>47</v>
      </c>
      <c r="Q329" s="13" t="s">
        <v>47</v>
      </c>
      <c r="R329" s="286">
        <v>105</v>
      </c>
      <c r="U329" s="38">
        <v>105</v>
      </c>
      <c r="V329" s="50" t="s">
        <v>47</v>
      </c>
      <c r="W329" s="112" t="s">
        <v>47</v>
      </c>
      <c r="X329" s="112">
        <v>80</v>
      </c>
      <c r="AA329" s="1"/>
      <c r="AB329" s="1"/>
      <c r="AC329" s="1"/>
      <c r="AD329" s="1"/>
      <c r="AE329" s="1"/>
      <c r="AF329" s="1"/>
      <c r="AH329" t="s">
        <v>252</v>
      </c>
    </row>
    <row r="330" spans="1:36" hidden="1" x14ac:dyDescent="0.35">
      <c r="A330" s="1">
        <v>428876</v>
      </c>
      <c r="B330" s="1">
        <v>1</v>
      </c>
      <c r="C330" s="25">
        <v>43360.577905092592</v>
      </c>
      <c r="D330" s="1" t="s">
        <v>249</v>
      </c>
      <c r="E330" s="1">
        <v>4</v>
      </c>
      <c r="F330" s="1">
        <v>180</v>
      </c>
      <c r="G330" s="1">
        <v>18.5</v>
      </c>
      <c r="H330" s="1" t="s">
        <v>242</v>
      </c>
      <c r="I330" s="1" t="s">
        <v>64</v>
      </c>
      <c r="J330" s="1">
        <v>12341212</v>
      </c>
      <c r="K330" s="1">
        <v>690</v>
      </c>
      <c r="L330" s="2">
        <v>8130.0706666666665</v>
      </c>
      <c r="M330" s="2">
        <v>3660.4773333333328</v>
      </c>
      <c r="N330" s="1" t="s">
        <v>237</v>
      </c>
      <c r="O330" s="144">
        <v>105</v>
      </c>
      <c r="P330" s="13" t="s">
        <v>47</v>
      </c>
      <c r="Q330" s="13" t="s">
        <v>47</v>
      </c>
      <c r="R330" s="286">
        <v>105</v>
      </c>
      <c r="U330" s="38">
        <v>85</v>
      </c>
      <c r="V330" s="50" t="s">
        <v>47</v>
      </c>
      <c r="W330" s="112" t="s">
        <v>45</v>
      </c>
      <c r="X330" s="112">
        <v>105</v>
      </c>
      <c r="AA330" s="1"/>
      <c r="AB330" s="1"/>
      <c r="AC330" s="1"/>
      <c r="AD330" s="1"/>
      <c r="AE330" s="1"/>
      <c r="AF330" s="1"/>
      <c r="AH330" t="s">
        <v>252</v>
      </c>
    </row>
    <row r="331" spans="1:36" hidden="1" x14ac:dyDescent="0.35">
      <c r="A331" s="193">
        <v>428876</v>
      </c>
      <c r="B331" s="193">
        <v>2</v>
      </c>
      <c r="C331" s="194">
        <v>43360.586157407408</v>
      </c>
      <c r="D331" s="193" t="s">
        <v>249</v>
      </c>
      <c r="E331" s="193">
        <v>4</v>
      </c>
      <c r="F331" s="193">
        <v>180</v>
      </c>
      <c r="G331" s="193">
        <v>18.5</v>
      </c>
      <c r="H331" s="193" t="s">
        <v>242</v>
      </c>
      <c r="I331" s="193" t="s">
        <v>64</v>
      </c>
      <c r="J331" s="193">
        <v>12341212</v>
      </c>
      <c r="K331" s="193">
        <v>690</v>
      </c>
      <c r="L331" s="195">
        <v>8182.3793333333333</v>
      </c>
      <c r="M331" s="195">
        <v>3385.3819999999996</v>
      </c>
      <c r="N331" s="193" t="s">
        <v>237</v>
      </c>
      <c r="O331" s="196">
        <v>105</v>
      </c>
      <c r="P331" s="197" t="s">
        <v>47</v>
      </c>
      <c r="Q331" s="197" t="s">
        <v>47</v>
      </c>
      <c r="R331" s="287">
        <v>105</v>
      </c>
      <c r="S331" s="193"/>
      <c r="T331" s="203"/>
      <c r="U331" s="198">
        <v>85</v>
      </c>
      <c r="V331" s="199" t="s">
        <v>47</v>
      </c>
      <c r="W331" s="173" t="s">
        <v>45</v>
      </c>
      <c r="X331" s="173">
        <v>100</v>
      </c>
      <c r="AA331" s="1"/>
      <c r="AB331" s="1"/>
      <c r="AC331" s="1"/>
      <c r="AD331" s="1"/>
      <c r="AE331" s="1"/>
      <c r="AF331" s="1"/>
      <c r="AH331" t="s">
        <v>252</v>
      </c>
    </row>
    <row r="332" spans="1:36" hidden="1" x14ac:dyDescent="0.35">
      <c r="A332" s="1">
        <v>432295</v>
      </c>
      <c r="B332" s="1">
        <v>1</v>
      </c>
      <c r="C332" s="25">
        <v>43362.307847222219</v>
      </c>
      <c r="D332" s="1" t="s">
        <v>246</v>
      </c>
      <c r="E332" s="1">
        <v>4</v>
      </c>
      <c r="F332" s="1">
        <v>200</v>
      </c>
      <c r="G332" s="1">
        <v>37</v>
      </c>
      <c r="H332" s="1" t="s">
        <v>55</v>
      </c>
      <c r="I332" s="1" t="s">
        <v>585</v>
      </c>
      <c r="J332" s="1">
        <v>12338782</v>
      </c>
      <c r="K332" s="1">
        <v>690</v>
      </c>
      <c r="L332" s="2">
        <v>10446.311666666666</v>
      </c>
      <c r="M332" s="2">
        <v>5277.3746666666666</v>
      </c>
      <c r="N332" s="1" t="s">
        <v>237</v>
      </c>
      <c r="O332" s="144">
        <v>105</v>
      </c>
      <c r="P332" s="13" t="s">
        <v>47</v>
      </c>
      <c r="Q332" s="13" t="s">
        <v>47</v>
      </c>
      <c r="R332" s="286">
        <v>105</v>
      </c>
      <c r="T332" s="118">
        <v>150</v>
      </c>
      <c r="U332" s="38">
        <v>105</v>
      </c>
      <c r="V332" s="50" t="s">
        <v>47</v>
      </c>
      <c r="W332" s="112" t="s">
        <v>47</v>
      </c>
      <c r="X332" s="112">
        <v>90</v>
      </c>
      <c r="AA332" s="1"/>
      <c r="AB332" s="1"/>
      <c r="AC332" s="1"/>
      <c r="AD332" s="1"/>
      <c r="AE332" s="1"/>
      <c r="AF332" s="1"/>
      <c r="AH332" t="s">
        <v>252</v>
      </c>
      <c r="AJ332" t="s">
        <v>302</v>
      </c>
    </row>
    <row r="333" spans="1:36" hidden="1" x14ac:dyDescent="0.35">
      <c r="A333" s="128">
        <v>432295</v>
      </c>
      <c r="B333" s="128">
        <v>1</v>
      </c>
      <c r="C333" s="129">
        <v>43362.319097222222</v>
      </c>
      <c r="D333" s="128" t="s">
        <v>246</v>
      </c>
      <c r="E333" s="128">
        <v>4</v>
      </c>
      <c r="F333" s="128">
        <v>200</v>
      </c>
      <c r="G333" s="128">
        <v>37</v>
      </c>
      <c r="H333" s="128" t="s">
        <v>55</v>
      </c>
      <c r="I333" s="128" t="s">
        <v>585</v>
      </c>
      <c r="J333" s="128">
        <v>12338782</v>
      </c>
      <c r="K333" s="128">
        <v>690</v>
      </c>
      <c r="L333" s="130">
        <v>10460.381666666666</v>
      </c>
      <c r="M333" s="130">
        <v>5045.7073333333337</v>
      </c>
      <c r="N333" s="128" t="s">
        <v>237</v>
      </c>
      <c r="O333" s="144">
        <v>105</v>
      </c>
      <c r="P333" s="13" t="s">
        <v>47</v>
      </c>
      <c r="Q333" s="13" t="s">
        <v>47</v>
      </c>
      <c r="R333" s="286">
        <v>105</v>
      </c>
      <c r="T333" s="118">
        <v>70</v>
      </c>
      <c r="U333" s="38">
        <v>105</v>
      </c>
      <c r="V333" s="50" t="s">
        <v>47</v>
      </c>
      <c r="W333" s="112" t="s">
        <v>47</v>
      </c>
      <c r="X333" s="112">
        <v>85</v>
      </c>
      <c r="AA333" s="1"/>
      <c r="AB333" s="1"/>
      <c r="AC333" s="1"/>
      <c r="AD333" s="1"/>
      <c r="AE333" s="1"/>
      <c r="AF333" s="1"/>
      <c r="AH333" t="s">
        <v>252</v>
      </c>
      <c r="AJ333" t="s">
        <v>254</v>
      </c>
    </row>
    <row r="334" spans="1:36" hidden="1" x14ac:dyDescent="0.35">
      <c r="A334" s="1">
        <v>432295</v>
      </c>
      <c r="B334" s="1">
        <v>2</v>
      </c>
      <c r="C334" s="25">
        <v>43362.341539351852</v>
      </c>
      <c r="D334" s="1" t="s">
        <v>246</v>
      </c>
      <c r="E334" s="1">
        <v>4</v>
      </c>
      <c r="F334" s="1">
        <v>200</v>
      </c>
      <c r="G334" s="1">
        <v>37</v>
      </c>
      <c r="H334" s="1" t="s">
        <v>55</v>
      </c>
      <c r="I334" s="1" t="s">
        <v>585</v>
      </c>
      <c r="J334" s="1">
        <v>12338782</v>
      </c>
      <c r="K334" s="1">
        <v>690</v>
      </c>
      <c r="L334" s="2">
        <v>10514.706666666667</v>
      </c>
      <c r="M334" s="2">
        <v>5415.3073333333332</v>
      </c>
      <c r="N334" s="1" t="s">
        <v>237</v>
      </c>
      <c r="O334" s="144">
        <v>105</v>
      </c>
      <c r="P334" s="13" t="s">
        <v>47</v>
      </c>
      <c r="Q334" s="13" t="s">
        <v>47</v>
      </c>
      <c r="R334" s="286">
        <v>105</v>
      </c>
      <c r="T334" s="118">
        <v>150</v>
      </c>
      <c r="U334" s="38">
        <v>105</v>
      </c>
      <c r="V334" s="50" t="s">
        <v>47</v>
      </c>
      <c r="W334" s="112" t="s">
        <v>47</v>
      </c>
      <c r="X334" s="112">
        <v>95</v>
      </c>
      <c r="AA334" s="1"/>
      <c r="AB334" s="1"/>
      <c r="AC334" s="1"/>
      <c r="AD334" s="1"/>
      <c r="AE334" s="1"/>
      <c r="AF334" s="1"/>
      <c r="AH334" t="s">
        <v>252</v>
      </c>
      <c r="AJ334" t="s">
        <v>302</v>
      </c>
    </row>
    <row r="335" spans="1:36" hidden="1" x14ac:dyDescent="0.35">
      <c r="A335" s="128">
        <v>432295</v>
      </c>
      <c r="B335" s="128">
        <v>2</v>
      </c>
      <c r="C335" s="129">
        <v>43362.33116898148</v>
      </c>
      <c r="D335" s="128" t="s">
        <v>246</v>
      </c>
      <c r="E335" s="128">
        <v>4</v>
      </c>
      <c r="F335" s="128">
        <v>200</v>
      </c>
      <c r="G335" s="128">
        <v>37</v>
      </c>
      <c r="H335" s="128" t="s">
        <v>55</v>
      </c>
      <c r="I335" s="128" t="s">
        <v>585</v>
      </c>
      <c r="J335" s="128">
        <v>12338782</v>
      </c>
      <c r="K335" s="128">
        <v>690</v>
      </c>
      <c r="L335" s="130">
        <v>10298.915333333332</v>
      </c>
      <c r="M335" s="130">
        <v>5199.0913333333328</v>
      </c>
      <c r="N335" s="128" t="s">
        <v>237</v>
      </c>
      <c r="O335" s="144">
        <v>105</v>
      </c>
      <c r="P335" s="13" t="s">
        <v>47</v>
      </c>
      <c r="Q335" s="13" t="s">
        <v>47</v>
      </c>
      <c r="R335" s="286">
        <v>105</v>
      </c>
      <c r="T335" s="118">
        <v>70</v>
      </c>
      <c r="U335" s="38">
        <v>105</v>
      </c>
      <c r="V335" s="50" t="s">
        <v>47</v>
      </c>
      <c r="W335" s="112" t="s">
        <v>47</v>
      </c>
      <c r="X335" s="112">
        <v>90</v>
      </c>
      <c r="AA335" s="1"/>
      <c r="AB335" s="1"/>
      <c r="AC335" s="1"/>
      <c r="AD335" s="1"/>
      <c r="AE335" s="1"/>
      <c r="AF335" s="1"/>
      <c r="AH335" t="s">
        <v>252</v>
      </c>
      <c r="AJ335" t="s">
        <v>254</v>
      </c>
    </row>
    <row r="336" spans="1:36" hidden="1" x14ac:dyDescent="0.35">
      <c r="A336" s="1">
        <v>432294</v>
      </c>
      <c r="B336" s="1">
        <v>1</v>
      </c>
      <c r="C336" s="25">
        <v>43362.511736111112</v>
      </c>
      <c r="D336" s="1" t="s">
        <v>245</v>
      </c>
      <c r="E336" s="1">
        <v>4</v>
      </c>
      <c r="F336" s="1">
        <v>200</v>
      </c>
      <c r="G336" s="1">
        <v>37</v>
      </c>
      <c r="H336" s="1" t="s">
        <v>34</v>
      </c>
      <c r="I336" s="1" t="s">
        <v>131</v>
      </c>
      <c r="J336" s="1">
        <v>12338792</v>
      </c>
      <c r="K336" s="1">
        <v>690</v>
      </c>
      <c r="L336" s="2">
        <v>9069.1626666666652</v>
      </c>
      <c r="M336" s="2">
        <v>4492.0773333333336</v>
      </c>
      <c r="N336" s="1" t="s">
        <v>237</v>
      </c>
      <c r="O336" s="144">
        <v>105</v>
      </c>
      <c r="P336" s="13" t="s">
        <v>47</v>
      </c>
      <c r="Q336" s="13" t="s">
        <v>47</v>
      </c>
      <c r="R336" s="286">
        <v>105</v>
      </c>
      <c r="T336" s="118">
        <v>150</v>
      </c>
      <c r="U336" s="38">
        <v>95</v>
      </c>
      <c r="V336" s="50" t="s">
        <v>47</v>
      </c>
      <c r="W336" s="112" t="s">
        <v>46</v>
      </c>
      <c r="X336" s="112">
        <v>100</v>
      </c>
      <c r="AA336" s="1"/>
      <c r="AB336" s="1"/>
      <c r="AC336" s="1"/>
      <c r="AD336" s="1"/>
      <c r="AE336" s="1"/>
      <c r="AF336" s="1"/>
      <c r="AH336" t="s">
        <v>252</v>
      </c>
      <c r="AJ336" t="s">
        <v>302</v>
      </c>
    </row>
    <row r="337" spans="1:36" hidden="1" x14ac:dyDescent="0.35">
      <c r="A337" s="128">
        <v>432294</v>
      </c>
      <c r="B337" s="128">
        <v>1</v>
      </c>
      <c r="C337" s="129">
        <v>43362.468553240738</v>
      </c>
      <c r="D337" s="128" t="s">
        <v>245</v>
      </c>
      <c r="E337" s="128">
        <v>4</v>
      </c>
      <c r="F337" s="128">
        <v>200</v>
      </c>
      <c r="G337" s="128">
        <v>37</v>
      </c>
      <c r="H337" s="128" t="s">
        <v>34</v>
      </c>
      <c r="I337" s="128" t="s">
        <v>131</v>
      </c>
      <c r="J337" s="128">
        <v>12338792</v>
      </c>
      <c r="K337" s="128">
        <v>690</v>
      </c>
      <c r="L337" s="130">
        <v>8770.4026666666668</v>
      </c>
      <c r="M337" s="130">
        <v>4170.3713333333326</v>
      </c>
      <c r="N337" s="128" t="s">
        <v>237</v>
      </c>
      <c r="O337" s="144">
        <v>105</v>
      </c>
      <c r="P337" s="13" t="s">
        <v>47</v>
      </c>
      <c r="Q337" s="13" t="s">
        <v>47</v>
      </c>
      <c r="R337" s="286">
        <v>105</v>
      </c>
      <c r="T337" s="118">
        <v>70</v>
      </c>
      <c r="U337" s="38">
        <v>90</v>
      </c>
      <c r="V337" s="50" t="s">
        <v>47</v>
      </c>
      <c r="W337" s="112" t="s">
        <v>46</v>
      </c>
      <c r="X337" s="112">
        <v>90</v>
      </c>
      <c r="AA337" s="1"/>
      <c r="AB337" s="1"/>
      <c r="AC337" s="1"/>
      <c r="AD337" s="1"/>
      <c r="AE337" s="1"/>
      <c r="AF337" s="1"/>
      <c r="AH337" t="s">
        <v>252</v>
      </c>
      <c r="AJ337" t="s">
        <v>254</v>
      </c>
    </row>
    <row r="338" spans="1:36" hidden="1" x14ac:dyDescent="0.35">
      <c r="A338" s="1">
        <v>432294</v>
      </c>
      <c r="B338" s="1">
        <v>2</v>
      </c>
      <c r="C338" s="25">
        <v>43362.430393518516</v>
      </c>
      <c r="D338" s="1" t="s">
        <v>245</v>
      </c>
      <c r="E338" s="1">
        <v>4</v>
      </c>
      <c r="F338" s="1">
        <v>200</v>
      </c>
      <c r="G338" s="1">
        <v>37</v>
      </c>
      <c r="H338" s="1" t="s">
        <v>34</v>
      </c>
      <c r="I338" s="1" t="s">
        <v>131</v>
      </c>
      <c r="J338" s="1">
        <v>12338792</v>
      </c>
      <c r="K338" s="1">
        <v>690</v>
      </c>
      <c r="L338" s="2">
        <v>8953.405833333336</v>
      </c>
      <c r="M338" s="2">
        <v>4549.8273333333336</v>
      </c>
      <c r="N338" s="1" t="s">
        <v>237</v>
      </c>
      <c r="O338" s="144">
        <v>105</v>
      </c>
      <c r="P338" s="13" t="s">
        <v>47</v>
      </c>
      <c r="Q338" s="13" t="s">
        <v>47</v>
      </c>
      <c r="R338" s="286">
        <v>105</v>
      </c>
      <c r="T338" s="118">
        <v>150</v>
      </c>
      <c r="U338" s="38">
        <v>95</v>
      </c>
      <c r="V338" s="50" t="s">
        <v>47</v>
      </c>
      <c r="W338" s="112" t="s">
        <v>46</v>
      </c>
      <c r="X338" s="112">
        <v>100</v>
      </c>
      <c r="AA338" s="1"/>
      <c r="AB338" s="1"/>
      <c r="AC338" s="1"/>
      <c r="AD338" s="1"/>
      <c r="AE338" s="1"/>
      <c r="AF338" s="1"/>
      <c r="AH338" t="s">
        <v>252</v>
      </c>
      <c r="AJ338" t="s">
        <v>302</v>
      </c>
    </row>
    <row r="339" spans="1:36" hidden="1" x14ac:dyDescent="0.35">
      <c r="A339" s="128">
        <v>432294</v>
      </c>
      <c r="B339" s="128">
        <v>2</v>
      </c>
      <c r="C339" s="129">
        <v>43362.440150462964</v>
      </c>
      <c r="D339" s="128" t="s">
        <v>245</v>
      </c>
      <c r="E339" s="128">
        <v>4</v>
      </c>
      <c r="F339" s="128">
        <v>200</v>
      </c>
      <c r="G339" s="128">
        <v>37</v>
      </c>
      <c r="H339" s="128" t="s">
        <v>34</v>
      </c>
      <c r="I339" s="128" t="s">
        <v>131</v>
      </c>
      <c r="J339" s="128">
        <v>12338792</v>
      </c>
      <c r="K339" s="128">
        <v>690</v>
      </c>
      <c r="L339" s="130">
        <v>8514.66</v>
      </c>
      <c r="M339" s="130">
        <v>4185.6686666666665</v>
      </c>
      <c r="N339" s="128" t="s">
        <v>237</v>
      </c>
      <c r="O339" s="144">
        <v>105</v>
      </c>
      <c r="P339" s="13" t="s">
        <v>47</v>
      </c>
      <c r="Q339" s="13" t="s">
        <v>47</v>
      </c>
      <c r="R339" s="286">
        <v>105</v>
      </c>
      <c r="T339" s="118">
        <v>70</v>
      </c>
      <c r="U339" s="38">
        <v>90</v>
      </c>
      <c r="V339" s="50" t="s">
        <v>47</v>
      </c>
      <c r="W339" s="112" t="s">
        <v>46</v>
      </c>
      <c r="X339" s="112">
        <v>90</v>
      </c>
      <c r="AA339" s="1"/>
      <c r="AB339" s="1"/>
      <c r="AC339" s="1"/>
      <c r="AD339" s="1"/>
      <c r="AE339" s="1"/>
      <c r="AF339" s="1"/>
      <c r="AH339" t="s">
        <v>252</v>
      </c>
      <c r="AJ339" t="s">
        <v>254</v>
      </c>
    </row>
    <row r="340" spans="1:36" hidden="1" x14ac:dyDescent="0.35">
      <c r="A340" s="1">
        <v>432293</v>
      </c>
      <c r="B340" s="1">
        <v>1</v>
      </c>
      <c r="C340" s="25">
        <v>43362.581990740742</v>
      </c>
      <c r="D340" s="1" t="s">
        <v>244</v>
      </c>
      <c r="E340" s="1">
        <v>4</v>
      </c>
      <c r="F340" s="1">
        <v>200</v>
      </c>
      <c r="G340" s="1">
        <v>37</v>
      </c>
      <c r="H340" s="1" t="s">
        <v>63</v>
      </c>
      <c r="I340" s="1" t="s">
        <v>64</v>
      </c>
      <c r="J340" s="1">
        <v>12338802</v>
      </c>
      <c r="K340" s="1">
        <v>690</v>
      </c>
      <c r="L340" s="2">
        <v>7479.4206666666678</v>
      </c>
      <c r="M340" s="2">
        <v>3073.5319999999997</v>
      </c>
      <c r="N340" s="1" t="s">
        <v>237</v>
      </c>
      <c r="O340" s="144">
        <v>105</v>
      </c>
      <c r="P340" s="13" t="s">
        <v>47</v>
      </c>
      <c r="Q340" s="13" t="s">
        <v>47</v>
      </c>
      <c r="R340" s="286">
        <v>90</v>
      </c>
      <c r="T340" s="118">
        <v>150</v>
      </c>
      <c r="U340" s="38">
        <v>100</v>
      </c>
      <c r="V340" s="50" t="s">
        <v>46</v>
      </c>
      <c r="W340" s="112" t="s">
        <v>45</v>
      </c>
      <c r="X340" s="112">
        <v>90</v>
      </c>
      <c r="AA340" s="1"/>
      <c r="AB340" s="1"/>
      <c r="AC340" s="1"/>
      <c r="AD340" s="1"/>
      <c r="AE340" s="1"/>
      <c r="AF340" s="1"/>
      <c r="AH340" t="s">
        <v>252</v>
      </c>
      <c r="AJ340" t="s">
        <v>302</v>
      </c>
    </row>
    <row r="341" spans="1:36" hidden="1" x14ac:dyDescent="0.35">
      <c r="A341" s="128">
        <v>432293</v>
      </c>
      <c r="B341" s="128">
        <v>1</v>
      </c>
      <c r="C341" s="129">
        <v>43362.554606481484</v>
      </c>
      <c r="D341" s="128" t="s">
        <v>244</v>
      </c>
      <c r="E341" s="128">
        <v>4</v>
      </c>
      <c r="F341" s="128">
        <v>200</v>
      </c>
      <c r="G341" s="128">
        <v>37</v>
      </c>
      <c r="H341" s="128" t="s">
        <v>63</v>
      </c>
      <c r="I341" s="128" t="s">
        <v>64</v>
      </c>
      <c r="J341" s="128">
        <v>12338802</v>
      </c>
      <c r="K341" s="128">
        <v>690</v>
      </c>
      <c r="L341" s="130">
        <v>6959.7733333333335</v>
      </c>
      <c r="M341" s="130">
        <v>2907.6740000000004</v>
      </c>
      <c r="N341" s="128" t="s">
        <v>237</v>
      </c>
      <c r="O341" s="144">
        <v>105</v>
      </c>
      <c r="P341" s="13" t="s">
        <v>47</v>
      </c>
      <c r="Q341" s="13" t="s">
        <v>47</v>
      </c>
      <c r="R341" s="286">
        <v>85</v>
      </c>
      <c r="T341" s="118">
        <v>70</v>
      </c>
      <c r="U341" s="38">
        <v>90</v>
      </c>
      <c r="V341" s="50" t="s">
        <v>46</v>
      </c>
      <c r="W341" s="112" t="s">
        <v>45</v>
      </c>
      <c r="X341" s="112">
        <v>80</v>
      </c>
      <c r="AA341" s="1"/>
      <c r="AB341" s="1"/>
      <c r="AC341" s="1"/>
      <c r="AD341" s="1"/>
      <c r="AE341" s="1"/>
      <c r="AF341" s="1"/>
      <c r="AH341" t="s">
        <v>252</v>
      </c>
      <c r="AJ341" t="s">
        <v>254</v>
      </c>
    </row>
    <row r="342" spans="1:36" hidden="1" x14ac:dyDescent="0.35">
      <c r="A342" s="1">
        <v>432293</v>
      </c>
      <c r="B342" s="1">
        <v>2</v>
      </c>
      <c r="C342" s="25">
        <v>43362.526354166665</v>
      </c>
      <c r="D342" s="1" t="s">
        <v>244</v>
      </c>
      <c r="E342" s="1">
        <v>4</v>
      </c>
      <c r="F342" s="1">
        <v>200</v>
      </c>
      <c r="G342" s="1">
        <v>37</v>
      </c>
      <c r="H342" s="1" t="s">
        <v>63</v>
      </c>
      <c r="I342" s="1" t="s">
        <v>64</v>
      </c>
      <c r="J342" s="1">
        <v>12338802</v>
      </c>
      <c r="K342" s="1">
        <v>690</v>
      </c>
      <c r="L342" s="2">
        <v>7671.2020000000002</v>
      </c>
      <c r="M342" s="2">
        <v>3077.5360000000001</v>
      </c>
      <c r="N342" s="1" t="s">
        <v>237</v>
      </c>
      <c r="O342" s="144">
        <v>105</v>
      </c>
      <c r="P342" s="13" t="s">
        <v>47</v>
      </c>
      <c r="Q342" s="13" t="s">
        <v>47</v>
      </c>
      <c r="R342" s="286">
        <v>90</v>
      </c>
      <c r="T342" s="118">
        <v>150</v>
      </c>
      <c r="U342" s="38">
        <v>100</v>
      </c>
      <c r="V342" s="50" t="s">
        <v>46</v>
      </c>
      <c r="W342" s="112" t="s">
        <v>45</v>
      </c>
      <c r="X342" s="112">
        <v>85</v>
      </c>
      <c r="AA342" s="1"/>
      <c r="AB342" s="1"/>
      <c r="AC342" s="1"/>
      <c r="AD342" s="1"/>
      <c r="AE342" s="1"/>
      <c r="AF342" s="1"/>
      <c r="AH342" t="s">
        <v>252</v>
      </c>
      <c r="AJ342" t="s">
        <v>302</v>
      </c>
    </row>
    <row r="343" spans="1:36" hidden="1" x14ac:dyDescent="0.35">
      <c r="A343" s="128">
        <v>432293</v>
      </c>
      <c r="B343" s="128">
        <v>2</v>
      </c>
      <c r="C343" s="129">
        <v>43362.546886574077</v>
      </c>
      <c r="D343" s="128" t="s">
        <v>244</v>
      </c>
      <c r="E343" s="128">
        <v>4</v>
      </c>
      <c r="F343" s="128">
        <v>200</v>
      </c>
      <c r="G343" s="128">
        <v>37</v>
      </c>
      <c r="H343" s="128" t="s">
        <v>63</v>
      </c>
      <c r="I343" s="128" t="s">
        <v>64</v>
      </c>
      <c r="J343" s="128">
        <v>12338802</v>
      </c>
      <c r="K343" s="128">
        <v>690</v>
      </c>
      <c r="L343" s="130">
        <v>7037.1326666666655</v>
      </c>
      <c r="M343" s="130">
        <v>2886.422</v>
      </c>
      <c r="N343" s="128" t="s">
        <v>237</v>
      </c>
      <c r="O343" s="144">
        <v>105</v>
      </c>
      <c r="P343" s="13" t="s">
        <v>47</v>
      </c>
      <c r="Q343" s="13" t="s">
        <v>47</v>
      </c>
      <c r="R343" s="286">
        <v>85</v>
      </c>
      <c r="T343" s="118">
        <v>70</v>
      </c>
      <c r="U343" s="38">
        <v>90</v>
      </c>
      <c r="V343" s="50" t="s">
        <v>46</v>
      </c>
      <c r="W343" s="112" t="s">
        <v>45</v>
      </c>
      <c r="X343" s="112">
        <v>80</v>
      </c>
      <c r="AA343" s="1"/>
      <c r="AB343" s="1"/>
      <c r="AC343" s="1"/>
      <c r="AD343" s="1"/>
      <c r="AE343" s="1"/>
      <c r="AF343" s="1"/>
      <c r="AH343" t="s">
        <v>252</v>
      </c>
      <c r="AJ343" t="s">
        <v>254</v>
      </c>
    </row>
    <row r="344" spans="1:36" hidden="1" x14ac:dyDescent="0.35">
      <c r="A344" s="131">
        <v>432293</v>
      </c>
      <c r="B344" s="131">
        <v>1</v>
      </c>
      <c r="C344" s="132">
        <v>43363.346516203703</v>
      </c>
      <c r="D344" s="131" t="s">
        <v>244</v>
      </c>
      <c r="E344" s="131">
        <v>4</v>
      </c>
      <c r="F344" s="131">
        <v>200</v>
      </c>
      <c r="G344" s="131">
        <v>37</v>
      </c>
      <c r="H344" s="131" t="s">
        <v>63</v>
      </c>
      <c r="I344" s="131" t="s">
        <v>64</v>
      </c>
      <c r="J344" s="131">
        <v>12338802</v>
      </c>
      <c r="K344" s="131">
        <v>690</v>
      </c>
      <c r="L344" s="133">
        <v>6754.7479999999996</v>
      </c>
      <c r="M344" s="133">
        <v>2754.9059999999995</v>
      </c>
      <c r="N344" s="131" t="s">
        <v>237</v>
      </c>
      <c r="O344" s="144">
        <v>105</v>
      </c>
      <c r="P344" s="13" t="s">
        <v>47</v>
      </c>
      <c r="Q344" s="13" t="s">
        <v>47</v>
      </c>
      <c r="R344" s="286">
        <v>75</v>
      </c>
      <c r="T344" s="118">
        <v>30</v>
      </c>
      <c r="U344" s="38">
        <v>85</v>
      </c>
      <c r="V344" s="50" t="s">
        <v>46</v>
      </c>
      <c r="W344" s="112" t="s">
        <v>44</v>
      </c>
      <c r="X344" s="112">
        <v>105</v>
      </c>
      <c r="AA344" s="1"/>
      <c r="AB344" s="1"/>
      <c r="AC344" s="1"/>
      <c r="AD344" s="1"/>
      <c r="AE344" s="1"/>
      <c r="AF344" s="1"/>
      <c r="AH344" s="134" t="s">
        <v>252</v>
      </c>
      <c r="AI344" s="134"/>
      <c r="AJ344" s="134" t="s">
        <v>253</v>
      </c>
    </row>
    <row r="345" spans="1:36" hidden="1" x14ac:dyDescent="0.35">
      <c r="A345" s="131">
        <v>432293</v>
      </c>
      <c r="B345" s="131">
        <v>2</v>
      </c>
      <c r="C345" s="132">
        <v>43363.437685185185</v>
      </c>
      <c r="D345" s="131" t="s">
        <v>244</v>
      </c>
      <c r="E345" s="131">
        <v>4</v>
      </c>
      <c r="F345" s="131">
        <v>200</v>
      </c>
      <c r="G345" s="131">
        <v>37</v>
      </c>
      <c r="H345" s="131" t="s">
        <v>63</v>
      </c>
      <c r="I345" s="131" t="s">
        <v>64</v>
      </c>
      <c r="J345" s="131">
        <v>12338802</v>
      </c>
      <c r="K345" s="131">
        <v>690</v>
      </c>
      <c r="L345" s="133">
        <v>6718.558</v>
      </c>
      <c r="M345" s="133">
        <v>2791.5579999999995</v>
      </c>
      <c r="N345" s="131" t="s">
        <v>237</v>
      </c>
      <c r="O345" s="144">
        <v>105</v>
      </c>
      <c r="P345" s="13" t="s">
        <v>47</v>
      </c>
      <c r="Q345" s="13" t="s">
        <v>47</v>
      </c>
      <c r="R345" s="286">
        <v>75</v>
      </c>
      <c r="T345" s="118">
        <v>30</v>
      </c>
      <c r="U345" s="38">
        <v>85</v>
      </c>
      <c r="V345" s="50" t="s">
        <v>46</v>
      </c>
      <c r="W345" s="112" t="s">
        <v>44</v>
      </c>
      <c r="X345" s="112">
        <v>105</v>
      </c>
      <c r="AA345" s="1"/>
      <c r="AB345" s="1"/>
      <c r="AC345" s="1"/>
      <c r="AD345" s="1"/>
      <c r="AE345" s="1"/>
      <c r="AF345" s="1"/>
      <c r="AH345" s="134" t="s">
        <v>252</v>
      </c>
      <c r="AI345" s="134"/>
      <c r="AJ345" s="134" t="s">
        <v>253</v>
      </c>
    </row>
    <row r="346" spans="1:36" hidden="1" x14ac:dyDescent="0.35">
      <c r="A346" s="131">
        <v>432294</v>
      </c>
      <c r="B346" s="131">
        <v>1</v>
      </c>
      <c r="C346" s="132">
        <v>43363.462222222224</v>
      </c>
      <c r="D346" s="131" t="s">
        <v>245</v>
      </c>
      <c r="E346" s="131">
        <v>4</v>
      </c>
      <c r="F346" s="131">
        <v>200</v>
      </c>
      <c r="G346" s="131">
        <v>37</v>
      </c>
      <c r="H346" s="131" t="s">
        <v>34</v>
      </c>
      <c r="I346" s="131" t="s">
        <v>131</v>
      </c>
      <c r="J346" s="131">
        <v>12338792</v>
      </c>
      <c r="K346" s="131">
        <v>690</v>
      </c>
      <c r="L346" s="133">
        <v>8327.8580000000002</v>
      </c>
      <c r="M346" s="133">
        <v>4120.116</v>
      </c>
      <c r="N346" s="131" t="s">
        <v>237</v>
      </c>
      <c r="O346" s="144">
        <v>105</v>
      </c>
      <c r="P346" s="13" t="s">
        <v>47</v>
      </c>
      <c r="Q346" s="13" t="s">
        <v>47</v>
      </c>
      <c r="R346" s="286">
        <v>105</v>
      </c>
      <c r="T346" s="118">
        <v>30</v>
      </c>
      <c r="U346" s="38">
        <v>85</v>
      </c>
      <c r="V346" s="50" t="s">
        <v>47</v>
      </c>
      <c r="W346" s="112" t="s">
        <v>46</v>
      </c>
      <c r="X346" s="112">
        <v>90</v>
      </c>
      <c r="AA346" s="1"/>
      <c r="AB346" s="1"/>
      <c r="AC346" s="1"/>
      <c r="AD346" s="1"/>
      <c r="AE346" s="1"/>
      <c r="AF346" s="1"/>
      <c r="AH346" s="134" t="s">
        <v>252</v>
      </c>
      <c r="AI346" s="134"/>
      <c r="AJ346" s="134" t="s">
        <v>253</v>
      </c>
    </row>
    <row r="347" spans="1:36" hidden="1" x14ac:dyDescent="0.35">
      <c r="A347" s="131">
        <v>432294</v>
      </c>
      <c r="B347" s="131">
        <v>2</v>
      </c>
      <c r="C347" s="132">
        <v>43363.522407407407</v>
      </c>
      <c r="D347" s="131" t="s">
        <v>245</v>
      </c>
      <c r="E347" s="131">
        <v>4</v>
      </c>
      <c r="F347" s="131">
        <v>200</v>
      </c>
      <c r="G347" s="131">
        <v>37</v>
      </c>
      <c r="H347" s="131" t="s">
        <v>34</v>
      </c>
      <c r="I347" s="131" t="s">
        <v>131</v>
      </c>
      <c r="J347" s="131">
        <v>12338792</v>
      </c>
      <c r="K347" s="131">
        <v>690</v>
      </c>
      <c r="L347" s="133">
        <v>8218.877333333332</v>
      </c>
      <c r="M347" s="133">
        <v>3991.8853333333336</v>
      </c>
      <c r="N347" s="131" t="s">
        <v>237</v>
      </c>
      <c r="O347" s="144">
        <v>105</v>
      </c>
      <c r="P347" s="13" t="s">
        <v>47</v>
      </c>
      <c r="Q347" s="13" t="s">
        <v>47</v>
      </c>
      <c r="R347" s="286">
        <v>105</v>
      </c>
      <c r="T347" s="118">
        <v>30</v>
      </c>
      <c r="U347" s="38">
        <v>85</v>
      </c>
      <c r="V347" s="50" t="s">
        <v>47</v>
      </c>
      <c r="W347" s="112" t="s">
        <v>46</v>
      </c>
      <c r="X347" s="112">
        <v>85</v>
      </c>
      <c r="AA347" s="1"/>
      <c r="AB347" s="1"/>
      <c r="AC347" s="1"/>
      <c r="AD347" s="1"/>
      <c r="AE347" s="1"/>
      <c r="AF347" s="1"/>
      <c r="AH347" s="134" t="s">
        <v>252</v>
      </c>
      <c r="AI347" s="134"/>
      <c r="AJ347" s="134" t="s">
        <v>253</v>
      </c>
    </row>
    <row r="348" spans="1:36" hidden="1" x14ac:dyDescent="0.35">
      <c r="A348" s="131">
        <v>432295</v>
      </c>
      <c r="B348" s="131">
        <v>1</v>
      </c>
      <c r="C348" s="132">
        <v>43363.551759259259</v>
      </c>
      <c r="D348" s="131" t="s">
        <v>246</v>
      </c>
      <c r="E348" s="131">
        <v>4</v>
      </c>
      <c r="F348" s="131">
        <v>200</v>
      </c>
      <c r="G348" s="131">
        <v>37</v>
      </c>
      <c r="H348" s="131" t="s">
        <v>55</v>
      </c>
      <c r="I348" s="131" t="s">
        <v>585</v>
      </c>
      <c r="J348" s="131">
        <v>12338782</v>
      </c>
      <c r="K348" s="131">
        <v>690</v>
      </c>
      <c r="L348" s="133">
        <v>10383.99</v>
      </c>
      <c r="M348" s="133">
        <v>4895.4546666666665</v>
      </c>
      <c r="N348" s="131" t="s">
        <v>237</v>
      </c>
      <c r="O348" s="144">
        <v>105</v>
      </c>
      <c r="P348" s="13" t="s">
        <v>47</v>
      </c>
      <c r="Q348" s="13" t="s">
        <v>47</v>
      </c>
      <c r="R348" s="286">
        <v>105</v>
      </c>
      <c r="T348" s="118">
        <v>30</v>
      </c>
      <c r="U348" s="38">
        <v>105</v>
      </c>
      <c r="V348" s="50" t="s">
        <v>47</v>
      </c>
      <c r="W348" s="112" t="s">
        <v>47</v>
      </c>
      <c r="X348" s="112">
        <v>80</v>
      </c>
      <c r="AA348" s="1"/>
      <c r="AB348" s="1"/>
      <c r="AC348" s="1"/>
      <c r="AD348" s="1"/>
      <c r="AE348" s="1"/>
      <c r="AF348" s="1"/>
      <c r="AH348" s="134" t="s">
        <v>252</v>
      </c>
      <c r="AI348" s="134"/>
      <c r="AJ348" s="134" t="s">
        <v>253</v>
      </c>
    </row>
    <row r="349" spans="1:36" hidden="1" x14ac:dyDescent="0.35">
      <c r="A349" s="131">
        <v>432295</v>
      </c>
      <c r="B349" s="131">
        <v>2</v>
      </c>
      <c r="C349" s="132">
        <v>43363.540046296293</v>
      </c>
      <c r="D349" s="131" t="s">
        <v>246</v>
      </c>
      <c r="E349" s="131">
        <v>4</v>
      </c>
      <c r="F349" s="131">
        <v>200</v>
      </c>
      <c r="G349" s="131">
        <v>37</v>
      </c>
      <c r="H349" s="131" t="s">
        <v>55</v>
      </c>
      <c r="I349" s="131" t="s">
        <v>585</v>
      </c>
      <c r="J349" s="131">
        <v>12338782</v>
      </c>
      <c r="K349" s="131">
        <v>690</v>
      </c>
      <c r="L349" s="133">
        <v>10261.531666666668</v>
      </c>
      <c r="M349" s="133">
        <v>4947.1986666666662</v>
      </c>
      <c r="N349" s="131" t="s">
        <v>237</v>
      </c>
      <c r="O349" s="144">
        <v>105</v>
      </c>
      <c r="P349" s="13" t="s">
        <v>47</v>
      </c>
      <c r="Q349" s="13" t="s">
        <v>47</v>
      </c>
      <c r="R349" s="286">
        <v>105</v>
      </c>
      <c r="T349" s="118">
        <v>30</v>
      </c>
      <c r="U349" s="38">
        <v>105</v>
      </c>
      <c r="V349" s="50" t="s">
        <v>47</v>
      </c>
      <c r="W349" s="112" t="s">
        <v>47</v>
      </c>
      <c r="X349" s="112">
        <v>85</v>
      </c>
      <c r="AA349" s="1"/>
      <c r="AB349" s="1"/>
      <c r="AC349" s="1"/>
      <c r="AD349" s="1"/>
      <c r="AE349" s="1"/>
      <c r="AF349" s="1"/>
      <c r="AH349" s="134" t="s">
        <v>252</v>
      </c>
      <c r="AI349" s="134"/>
      <c r="AJ349" s="134" t="s">
        <v>253</v>
      </c>
    </row>
    <row r="350" spans="1:36" hidden="1" x14ac:dyDescent="0.35">
      <c r="A350" s="131">
        <v>428876</v>
      </c>
      <c r="B350" s="131">
        <v>1</v>
      </c>
      <c r="C350" s="132">
        <v>43367.581284722219</v>
      </c>
      <c r="D350" s="131" t="s">
        <v>249</v>
      </c>
      <c r="E350" s="131">
        <v>4</v>
      </c>
      <c r="F350" s="131">
        <v>180</v>
      </c>
      <c r="G350" s="131">
        <v>18.5</v>
      </c>
      <c r="H350" s="131" t="s">
        <v>242</v>
      </c>
      <c r="I350" s="131" t="s">
        <v>64</v>
      </c>
      <c r="J350" s="131">
        <v>12341212</v>
      </c>
      <c r="K350" s="131">
        <v>690</v>
      </c>
      <c r="L350" s="133">
        <v>7224.8586666666661</v>
      </c>
      <c r="M350" s="133">
        <v>3121.4773333333328</v>
      </c>
      <c r="N350" s="131" t="s">
        <v>237</v>
      </c>
      <c r="O350" s="144">
        <v>105</v>
      </c>
      <c r="P350" s="13" t="s">
        <v>47</v>
      </c>
      <c r="Q350" s="13" t="s">
        <v>47</v>
      </c>
      <c r="R350" s="286">
        <v>95</v>
      </c>
      <c r="T350" s="118">
        <v>30</v>
      </c>
      <c r="U350" s="38">
        <v>95</v>
      </c>
      <c r="V350" s="50" t="s">
        <v>46</v>
      </c>
      <c r="W350" s="112" t="s">
        <v>45</v>
      </c>
      <c r="X350" s="112">
        <v>90</v>
      </c>
      <c r="AA350" s="1"/>
      <c r="AB350" s="1"/>
      <c r="AC350" s="1"/>
      <c r="AD350" s="1"/>
      <c r="AE350" s="1"/>
      <c r="AF350" s="1"/>
      <c r="AH350" t="s">
        <v>252</v>
      </c>
      <c r="AJ350" t="s">
        <v>253</v>
      </c>
    </row>
    <row r="351" spans="1:36" hidden="1" x14ac:dyDescent="0.35">
      <c r="A351" s="131">
        <v>428876</v>
      </c>
      <c r="B351" s="131">
        <v>2</v>
      </c>
      <c r="C351" s="132">
        <v>43367.592905092592</v>
      </c>
      <c r="D351" s="131" t="s">
        <v>249</v>
      </c>
      <c r="E351" s="131">
        <v>4</v>
      </c>
      <c r="F351" s="131">
        <v>180</v>
      </c>
      <c r="G351" s="131">
        <v>18.5</v>
      </c>
      <c r="H351" s="131" t="s">
        <v>242</v>
      </c>
      <c r="I351" s="131" t="s">
        <v>64</v>
      </c>
      <c r="J351" s="131">
        <v>12341212</v>
      </c>
      <c r="K351" s="131">
        <v>690</v>
      </c>
      <c r="L351" s="133">
        <v>7526.9553333333342</v>
      </c>
      <c r="M351" s="133">
        <v>3034.5699999999997</v>
      </c>
      <c r="N351" s="131" t="s">
        <v>237</v>
      </c>
      <c r="O351" s="144">
        <v>105</v>
      </c>
      <c r="P351" s="13" t="s">
        <v>47</v>
      </c>
      <c r="Q351" s="13" t="s">
        <v>47</v>
      </c>
      <c r="R351" s="286">
        <v>95</v>
      </c>
      <c r="T351" s="118">
        <v>30</v>
      </c>
      <c r="U351" s="38">
        <v>95</v>
      </c>
      <c r="V351" s="50" t="s">
        <v>46</v>
      </c>
      <c r="W351" s="112" t="s">
        <v>45</v>
      </c>
      <c r="X351" s="112">
        <v>85</v>
      </c>
      <c r="AA351" s="1"/>
      <c r="AB351" s="1"/>
      <c r="AC351" s="1"/>
      <c r="AD351" s="1"/>
      <c r="AE351" s="1"/>
      <c r="AF351" s="1"/>
      <c r="AH351" t="s">
        <v>252</v>
      </c>
      <c r="AJ351" t="s">
        <v>253</v>
      </c>
    </row>
    <row r="352" spans="1:36" hidden="1" x14ac:dyDescent="0.35">
      <c r="A352" s="131">
        <v>428877</v>
      </c>
      <c r="B352" s="131">
        <v>1</v>
      </c>
      <c r="C352" s="132">
        <v>43368.32303240741</v>
      </c>
      <c r="D352" s="131" t="s">
        <v>249</v>
      </c>
      <c r="E352" s="131">
        <v>4</v>
      </c>
      <c r="F352" s="131">
        <v>180</v>
      </c>
      <c r="G352" s="131">
        <v>18.5</v>
      </c>
      <c r="H352" s="131" t="s">
        <v>242</v>
      </c>
      <c r="I352" s="131" t="s">
        <v>183</v>
      </c>
      <c r="J352" s="131">
        <v>12341222</v>
      </c>
      <c r="K352" s="131">
        <v>690</v>
      </c>
      <c r="L352" s="133">
        <v>8875.3278333333346</v>
      </c>
      <c r="M352" s="133">
        <v>4319.3919999999998</v>
      </c>
      <c r="N352" s="131" t="s">
        <v>237</v>
      </c>
      <c r="O352" s="144">
        <v>105</v>
      </c>
      <c r="P352" s="13" t="s">
        <v>47</v>
      </c>
      <c r="Q352" s="13" t="s">
        <v>47</v>
      </c>
      <c r="R352" s="286">
        <v>105</v>
      </c>
      <c r="T352" s="118">
        <v>30</v>
      </c>
      <c r="U352" s="38">
        <v>90</v>
      </c>
      <c r="V352" s="50" t="s">
        <v>47</v>
      </c>
      <c r="W352" s="112" t="s">
        <v>46</v>
      </c>
      <c r="X352" s="112">
        <v>95</v>
      </c>
      <c r="AA352" s="1"/>
      <c r="AB352" s="1"/>
      <c r="AC352" s="1"/>
      <c r="AD352" s="1"/>
      <c r="AE352" s="1"/>
      <c r="AF352" s="1"/>
      <c r="AH352" t="s">
        <v>252</v>
      </c>
      <c r="AJ352" t="s">
        <v>253</v>
      </c>
    </row>
    <row r="353" spans="1:36" s="278" customFormat="1" hidden="1" x14ac:dyDescent="0.35">
      <c r="A353" s="352">
        <v>428877</v>
      </c>
      <c r="B353" s="352">
        <v>2</v>
      </c>
      <c r="C353" s="353">
        <v>43368.333668981482</v>
      </c>
      <c r="D353" s="352" t="s">
        <v>249</v>
      </c>
      <c r="E353" s="352">
        <v>4</v>
      </c>
      <c r="F353" s="352">
        <v>180</v>
      </c>
      <c r="G353" s="352">
        <v>18.5</v>
      </c>
      <c r="H353" s="352" t="s">
        <v>242</v>
      </c>
      <c r="I353" s="352" t="s">
        <v>183</v>
      </c>
      <c r="J353" s="352">
        <v>12341222</v>
      </c>
      <c r="K353" s="352">
        <v>690</v>
      </c>
      <c r="L353" s="354">
        <v>9354.1653333333325</v>
      </c>
      <c r="M353" s="354">
        <v>4377.5526666666665</v>
      </c>
      <c r="N353" s="352" t="s">
        <v>237</v>
      </c>
      <c r="O353" s="196">
        <v>105</v>
      </c>
      <c r="P353" s="197" t="s">
        <v>47</v>
      </c>
      <c r="Q353" s="197" t="s">
        <v>47</v>
      </c>
      <c r="R353" s="287">
        <v>105</v>
      </c>
      <c r="S353" s="193"/>
      <c r="T353" s="203">
        <v>30</v>
      </c>
      <c r="U353" s="198">
        <v>100</v>
      </c>
      <c r="V353" s="199" t="s">
        <v>47</v>
      </c>
      <c r="W353" s="173" t="s">
        <v>46</v>
      </c>
      <c r="X353" s="173">
        <v>95</v>
      </c>
      <c r="AA353" s="193"/>
      <c r="AB353" s="193"/>
      <c r="AC353" s="193"/>
      <c r="AD353" s="193"/>
      <c r="AE353" s="193"/>
      <c r="AF353" s="193"/>
      <c r="AH353" s="278" t="s">
        <v>252</v>
      </c>
      <c r="AJ353" s="278" t="s">
        <v>253</v>
      </c>
    </row>
    <row r="354" spans="1:36" ht="14.5" hidden="1" customHeight="1" x14ac:dyDescent="0.35">
      <c r="A354" s="1">
        <v>435703</v>
      </c>
      <c r="B354" s="1" t="s">
        <v>256</v>
      </c>
      <c r="C354" s="25">
        <v>43420</v>
      </c>
      <c r="D354" s="1" t="s">
        <v>255</v>
      </c>
      <c r="E354" s="1">
        <v>4</v>
      </c>
      <c r="F354" s="1">
        <v>180</v>
      </c>
      <c r="G354" s="1">
        <v>14</v>
      </c>
      <c r="H354" s="1" t="s">
        <v>34</v>
      </c>
      <c r="I354" s="1" t="s">
        <v>131</v>
      </c>
      <c r="J354" s="1">
        <v>12343292</v>
      </c>
      <c r="K354" s="1">
        <v>460</v>
      </c>
      <c r="L354" s="2">
        <v>8120</v>
      </c>
      <c r="M354" s="2">
        <v>3437</v>
      </c>
      <c r="N354" s="1" t="s">
        <v>47</v>
      </c>
      <c r="O354" s="144">
        <v>105</v>
      </c>
      <c r="P354" s="13" t="s">
        <v>47</v>
      </c>
      <c r="Q354" s="13" t="s">
        <v>47</v>
      </c>
      <c r="R354" s="286">
        <v>90</v>
      </c>
      <c r="T354" s="118">
        <v>30</v>
      </c>
      <c r="U354" s="38">
        <v>80</v>
      </c>
      <c r="V354" s="50" t="s">
        <v>47</v>
      </c>
      <c r="W354" s="112" t="s">
        <v>45</v>
      </c>
      <c r="X354" s="112">
        <v>100</v>
      </c>
      <c r="Z354" t="s">
        <v>267</v>
      </c>
      <c r="AA354" s="136" t="s">
        <v>268</v>
      </c>
      <c r="AB354" s="1"/>
      <c r="AC354" s="1"/>
      <c r="AD354" s="1"/>
      <c r="AE354" s="1"/>
      <c r="AF354" s="1"/>
      <c r="AH354" t="s">
        <v>252</v>
      </c>
      <c r="AJ354" t="s">
        <v>253</v>
      </c>
    </row>
    <row r="355" spans="1:36" hidden="1" x14ac:dyDescent="0.35">
      <c r="A355" s="1">
        <v>435703</v>
      </c>
      <c r="B355" s="1">
        <v>21</v>
      </c>
      <c r="C355" s="25">
        <v>43420</v>
      </c>
      <c r="D355" s="1" t="s">
        <v>255</v>
      </c>
      <c r="E355" s="1">
        <v>4</v>
      </c>
      <c r="F355" s="1">
        <v>180</v>
      </c>
      <c r="G355" s="1">
        <v>14</v>
      </c>
      <c r="H355" s="1" t="s">
        <v>34</v>
      </c>
      <c r="I355" s="1" t="s">
        <v>131</v>
      </c>
      <c r="J355" s="1">
        <v>12343292</v>
      </c>
      <c r="K355" s="1">
        <v>460</v>
      </c>
      <c r="L355" s="2">
        <v>8094</v>
      </c>
      <c r="M355" s="2">
        <v>3514</v>
      </c>
      <c r="N355" s="1" t="s">
        <v>47</v>
      </c>
      <c r="O355" s="144">
        <v>105</v>
      </c>
      <c r="P355" s="13" t="s">
        <v>47</v>
      </c>
      <c r="Q355" s="13" t="s">
        <v>47</v>
      </c>
      <c r="R355" s="286">
        <v>90</v>
      </c>
      <c r="T355" s="118">
        <v>30</v>
      </c>
      <c r="U355" s="38">
        <v>80</v>
      </c>
      <c r="V355" s="50" t="s">
        <v>47</v>
      </c>
      <c r="W355" s="112" t="s">
        <v>45</v>
      </c>
      <c r="X355" s="112">
        <v>105</v>
      </c>
      <c r="AA355" s="1"/>
      <c r="AB355" s="1"/>
      <c r="AC355" s="1"/>
      <c r="AD355" s="1"/>
      <c r="AE355" s="1"/>
      <c r="AF355" s="1"/>
      <c r="AH355" t="s">
        <v>252</v>
      </c>
      <c r="AJ355" t="s">
        <v>253</v>
      </c>
    </row>
    <row r="356" spans="1:36" hidden="1" x14ac:dyDescent="0.35">
      <c r="A356" s="1">
        <v>435703</v>
      </c>
      <c r="B356" s="1" t="s">
        <v>257</v>
      </c>
      <c r="C356" s="25">
        <v>43420</v>
      </c>
      <c r="D356" s="1" t="s">
        <v>255</v>
      </c>
      <c r="E356" s="1">
        <v>4</v>
      </c>
      <c r="F356" s="1">
        <v>180</v>
      </c>
      <c r="G356" s="1">
        <v>14</v>
      </c>
      <c r="H356" s="1" t="s">
        <v>34</v>
      </c>
      <c r="I356" s="1" t="s">
        <v>131</v>
      </c>
      <c r="J356" s="1">
        <v>12343292</v>
      </c>
      <c r="K356" s="1">
        <v>460</v>
      </c>
      <c r="L356" s="2">
        <v>8046</v>
      </c>
      <c r="M356" s="2">
        <v>3508</v>
      </c>
      <c r="N356" s="1" t="s">
        <v>47</v>
      </c>
      <c r="O356" s="144">
        <v>105</v>
      </c>
      <c r="P356" s="13" t="s">
        <v>47</v>
      </c>
      <c r="Q356" s="13" t="s">
        <v>47</v>
      </c>
      <c r="R356" s="286">
        <v>90</v>
      </c>
      <c r="T356" s="118">
        <v>30</v>
      </c>
      <c r="U356" s="38">
        <v>80</v>
      </c>
      <c r="V356" s="50" t="s">
        <v>47</v>
      </c>
      <c r="W356" s="112" t="s">
        <v>45</v>
      </c>
      <c r="X356" s="112">
        <v>105</v>
      </c>
      <c r="Z356" t="s">
        <v>267</v>
      </c>
      <c r="AA356" s="136" t="s">
        <v>268</v>
      </c>
      <c r="AB356" s="1"/>
      <c r="AC356" s="1"/>
      <c r="AD356" s="1"/>
      <c r="AE356" s="1"/>
      <c r="AF356" s="1"/>
      <c r="AH356" t="s">
        <v>252</v>
      </c>
      <c r="AJ356" t="s">
        <v>253</v>
      </c>
    </row>
    <row r="357" spans="1:36" hidden="1" x14ac:dyDescent="0.35">
      <c r="A357" s="1">
        <v>435703</v>
      </c>
      <c r="B357" s="1">
        <v>22</v>
      </c>
      <c r="C357" s="25">
        <v>43420.304166666669</v>
      </c>
      <c r="D357" s="1" t="s">
        <v>255</v>
      </c>
      <c r="E357" s="1">
        <v>4</v>
      </c>
      <c r="F357" s="1">
        <v>180</v>
      </c>
      <c r="G357" s="1">
        <v>14</v>
      </c>
      <c r="H357" s="1" t="s">
        <v>34</v>
      </c>
      <c r="I357" s="1" t="s">
        <v>131</v>
      </c>
      <c r="J357" s="1">
        <v>12343292</v>
      </c>
      <c r="K357" s="1">
        <v>460</v>
      </c>
      <c r="L357" s="2">
        <v>7899.9946666666665</v>
      </c>
      <c r="M357" s="2">
        <v>3398.2666666666664</v>
      </c>
      <c r="N357" s="1" t="s">
        <v>47</v>
      </c>
      <c r="O357" s="144">
        <v>105</v>
      </c>
      <c r="P357" s="13" t="s">
        <v>47</v>
      </c>
      <c r="Q357" s="13" t="s">
        <v>47</v>
      </c>
      <c r="R357" s="286">
        <v>85</v>
      </c>
      <c r="T357" s="118">
        <v>30</v>
      </c>
      <c r="U357" s="38">
        <v>80</v>
      </c>
      <c r="V357" s="50" t="s">
        <v>47</v>
      </c>
      <c r="W357" s="112" t="s">
        <v>45</v>
      </c>
      <c r="X357" s="112">
        <v>100</v>
      </c>
      <c r="AA357" s="1"/>
      <c r="AB357" s="1"/>
      <c r="AC357" s="1"/>
      <c r="AD357" s="1"/>
      <c r="AE357" s="1"/>
      <c r="AF357" s="1"/>
      <c r="AH357" t="s">
        <v>252</v>
      </c>
      <c r="AJ357" t="s">
        <v>253</v>
      </c>
    </row>
    <row r="358" spans="1:36" hidden="1" x14ac:dyDescent="0.35">
      <c r="A358" s="1">
        <v>435710</v>
      </c>
      <c r="B358" s="1">
        <v>3</v>
      </c>
      <c r="C358" s="25">
        <v>43423.367662037039</v>
      </c>
      <c r="D358" s="1" t="s">
        <v>258</v>
      </c>
      <c r="E358" s="1">
        <v>4</v>
      </c>
      <c r="F358" s="1">
        <v>225</v>
      </c>
      <c r="G358" s="1">
        <v>25</v>
      </c>
      <c r="H358" s="1" t="s">
        <v>34</v>
      </c>
      <c r="I358" s="1" t="s">
        <v>131</v>
      </c>
      <c r="J358" s="1">
        <v>12343322</v>
      </c>
      <c r="K358" s="1">
        <v>460</v>
      </c>
      <c r="L358" s="2">
        <v>9003.8153333333339</v>
      </c>
      <c r="M358" s="2">
        <v>4542.076</v>
      </c>
      <c r="N358" s="1" t="s">
        <v>237</v>
      </c>
      <c r="O358" s="144">
        <v>105</v>
      </c>
      <c r="P358" s="13" t="s">
        <v>47</v>
      </c>
      <c r="Q358" s="13" t="s">
        <v>47</v>
      </c>
      <c r="R358" s="286">
        <v>105</v>
      </c>
      <c r="T358" s="118">
        <v>30</v>
      </c>
      <c r="U358" s="38">
        <v>95</v>
      </c>
      <c r="V358" s="50" t="s">
        <v>47</v>
      </c>
      <c r="W358" s="112" t="s">
        <v>46</v>
      </c>
      <c r="X358" s="112">
        <v>100</v>
      </c>
      <c r="AA358" s="1"/>
      <c r="AB358" s="1"/>
      <c r="AC358" s="1"/>
      <c r="AD358" s="1"/>
      <c r="AE358" s="1"/>
      <c r="AF358" s="1"/>
      <c r="AH358" t="s">
        <v>252</v>
      </c>
      <c r="AJ358" t="s">
        <v>253</v>
      </c>
    </row>
    <row r="359" spans="1:36" hidden="1" x14ac:dyDescent="0.35">
      <c r="A359" s="1">
        <v>435710</v>
      </c>
      <c r="B359" s="1" t="s">
        <v>259</v>
      </c>
      <c r="C359" s="25">
        <v>43423.388101851851</v>
      </c>
      <c r="D359" s="1" t="s">
        <v>258</v>
      </c>
      <c r="E359" s="1">
        <v>4</v>
      </c>
      <c r="F359" s="1">
        <v>225</v>
      </c>
      <c r="G359" s="1">
        <v>25</v>
      </c>
      <c r="H359" s="1" t="s">
        <v>34</v>
      </c>
      <c r="I359" s="1" t="s">
        <v>131</v>
      </c>
      <c r="J359" s="1">
        <v>12343322</v>
      </c>
      <c r="K359" s="1">
        <v>460</v>
      </c>
      <c r="L359" s="2">
        <v>8776.4600000000009</v>
      </c>
      <c r="M359" s="2">
        <v>4539.3039999999992</v>
      </c>
      <c r="N359" s="1" t="s">
        <v>237</v>
      </c>
      <c r="O359" s="144">
        <v>105</v>
      </c>
      <c r="P359" s="13" t="s">
        <v>47</v>
      </c>
      <c r="Q359" s="13" t="s">
        <v>47</v>
      </c>
      <c r="R359" s="286">
        <v>105</v>
      </c>
      <c r="T359" s="118">
        <v>30</v>
      </c>
      <c r="U359" s="38">
        <v>90</v>
      </c>
      <c r="V359" s="50" t="s">
        <v>47</v>
      </c>
      <c r="W359" s="112" t="s">
        <v>46</v>
      </c>
      <c r="X359" s="112">
        <v>100</v>
      </c>
      <c r="Z359" t="s">
        <v>267</v>
      </c>
      <c r="AA359" s="136" t="s">
        <v>268</v>
      </c>
      <c r="AB359" s="1"/>
      <c r="AC359" s="1"/>
      <c r="AD359" s="1"/>
      <c r="AE359" s="1"/>
      <c r="AF359" s="1"/>
      <c r="AH359" t="s">
        <v>252</v>
      </c>
      <c r="AJ359" t="s">
        <v>253</v>
      </c>
    </row>
    <row r="360" spans="1:36" hidden="1" x14ac:dyDescent="0.35">
      <c r="A360" s="1">
        <v>435710</v>
      </c>
      <c r="B360" s="1">
        <v>4</v>
      </c>
      <c r="C360" s="25">
        <v>43423.520185185182</v>
      </c>
      <c r="D360" s="1" t="s">
        <v>258</v>
      </c>
      <c r="E360" s="1">
        <v>4</v>
      </c>
      <c r="F360" s="1">
        <v>225</v>
      </c>
      <c r="G360" s="1">
        <v>25</v>
      </c>
      <c r="H360" s="1" t="s">
        <v>34</v>
      </c>
      <c r="I360" s="1" t="s">
        <v>131</v>
      </c>
      <c r="J360" s="1">
        <v>12343322</v>
      </c>
      <c r="K360" s="1">
        <v>460</v>
      </c>
      <c r="L360" s="2">
        <v>9069.3680000000004</v>
      </c>
      <c r="M360" s="2">
        <v>4801.1040000000003</v>
      </c>
      <c r="N360" s="1" t="s">
        <v>237</v>
      </c>
      <c r="O360" s="144">
        <v>105</v>
      </c>
      <c r="P360" s="13" t="s">
        <v>47</v>
      </c>
      <c r="Q360" s="13" t="s">
        <v>47</v>
      </c>
      <c r="R360" s="286">
        <v>105</v>
      </c>
      <c r="T360" s="118">
        <v>30</v>
      </c>
      <c r="U360" s="38">
        <v>95</v>
      </c>
      <c r="V360" s="50" t="s">
        <v>47</v>
      </c>
      <c r="W360" s="112" t="s">
        <v>47</v>
      </c>
      <c r="X360" s="112">
        <v>80</v>
      </c>
      <c r="AA360" s="1"/>
      <c r="AB360" s="1"/>
      <c r="AC360" s="1"/>
      <c r="AD360" s="1"/>
      <c r="AE360" s="1"/>
      <c r="AF360" s="1"/>
      <c r="AH360" t="s">
        <v>252</v>
      </c>
      <c r="AJ360" t="s">
        <v>253</v>
      </c>
    </row>
    <row r="361" spans="1:36" hidden="1" x14ac:dyDescent="0.35">
      <c r="A361" s="1">
        <v>435710</v>
      </c>
      <c r="B361" s="1" t="s">
        <v>260</v>
      </c>
      <c r="C361" s="25">
        <v>43423.537847222222</v>
      </c>
      <c r="D361" s="1" t="s">
        <v>258</v>
      </c>
      <c r="E361" s="1">
        <v>4</v>
      </c>
      <c r="F361" s="1">
        <v>225</v>
      </c>
      <c r="G361" s="1">
        <v>25</v>
      </c>
      <c r="H361" s="1" t="s">
        <v>34</v>
      </c>
      <c r="I361" s="1" t="s">
        <v>131</v>
      </c>
      <c r="J361" s="1">
        <v>12343322</v>
      </c>
      <c r="K361" s="1">
        <v>460</v>
      </c>
      <c r="L361" s="2">
        <v>9204.6311666666661</v>
      </c>
      <c r="M361" s="2">
        <v>4769.9446666666663</v>
      </c>
      <c r="N361" s="1" t="s">
        <v>237</v>
      </c>
      <c r="O361" s="144">
        <v>105</v>
      </c>
      <c r="P361" s="13" t="s">
        <v>47</v>
      </c>
      <c r="Q361" s="13" t="s">
        <v>47</v>
      </c>
      <c r="R361" s="286">
        <v>105</v>
      </c>
      <c r="T361" s="118">
        <v>30</v>
      </c>
      <c r="U361" s="38">
        <v>95</v>
      </c>
      <c r="V361" s="50" t="s">
        <v>47</v>
      </c>
      <c r="W361" s="112" t="s">
        <v>47</v>
      </c>
      <c r="X361" s="112">
        <v>80</v>
      </c>
      <c r="Z361" t="s">
        <v>267</v>
      </c>
      <c r="AA361" s="136" t="s">
        <v>268</v>
      </c>
      <c r="AB361" s="1"/>
      <c r="AC361" s="1"/>
      <c r="AD361" s="1"/>
      <c r="AE361" s="1"/>
      <c r="AF361" s="1"/>
      <c r="AH361" t="s">
        <v>252</v>
      </c>
      <c r="AJ361" t="s">
        <v>253</v>
      </c>
    </row>
    <row r="362" spans="1:36" hidden="1" x14ac:dyDescent="0.35">
      <c r="A362" s="1">
        <v>435702</v>
      </c>
      <c r="B362" s="1" t="s">
        <v>264</v>
      </c>
      <c r="C362" s="25">
        <v>43426.445324074077</v>
      </c>
      <c r="D362" s="1" t="s">
        <v>255</v>
      </c>
      <c r="E362" s="1">
        <v>4</v>
      </c>
      <c r="F362" s="1">
        <v>180</v>
      </c>
      <c r="G362" s="1">
        <v>14</v>
      </c>
      <c r="H362" s="1" t="s">
        <v>34</v>
      </c>
      <c r="I362" s="1" t="s">
        <v>131</v>
      </c>
      <c r="J362" s="1">
        <v>12343292</v>
      </c>
      <c r="K362" s="1">
        <v>460</v>
      </c>
      <c r="L362" s="2">
        <v>7808.8780000000006</v>
      </c>
      <c r="M362" s="2">
        <v>3804.1593333333335</v>
      </c>
      <c r="N362" s="1" t="s">
        <v>47</v>
      </c>
      <c r="O362" s="144">
        <v>105</v>
      </c>
      <c r="P362" s="13" t="s">
        <v>47</v>
      </c>
      <c r="Q362" s="13" t="s">
        <v>47</v>
      </c>
      <c r="R362" s="286">
        <v>100</v>
      </c>
      <c r="T362" s="118">
        <v>30</v>
      </c>
      <c r="U362" s="38">
        <v>80</v>
      </c>
      <c r="V362" s="50" t="s">
        <v>47</v>
      </c>
      <c r="W362" s="112" t="s">
        <v>46</v>
      </c>
      <c r="X362" s="112">
        <v>80</v>
      </c>
      <c r="Z362" t="s">
        <v>267</v>
      </c>
      <c r="AA362" s="136" t="s">
        <v>268</v>
      </c>
      <c r="AB362" s="1"/>
      <c r="AC362" s="1"/>
      <c r="AD362" s="1"/>
      <c r="AE362" s="1"/>
      <c r="AF362" s="1"/>
      <c r="AH362" t="s">
        <v>252</v>
      </c>
      <c r="AJ362" t="s">
        <v>253</v>
      </c>
    </row>
    <row r="363" spans="1:36" hidden="1" x14ac:dyDescent="0.35">
      <c r="A363" s="1">
        <v>436015</v>
      </c>
      <c r="B363" s="1" t="s">
        <v>265</v>
      </c>
      <c r="C363" s="25">
        <v>43426.45689814815</v>
      </c>
      <c r="D363" s="1" t="s">
        <v>255</v>
      </c>
      <c r="E363" s="1">
        <v>4</v>
      </c>
      <c r="F363" s="1">
        <v>180</v>
      </c>
      <c r="G363" s="1">
        <v>14</v>
      </c>
      <c r="H363" s="1" t="s">
        <v>34</v>
      </c>
      <c r="I363" s="1" t="s">
        <v>131</v>
      </c>
      <c r="J363" s="1">
        <v>12343292</v>
      </c>
      <c r="K363" s="1">
        <v>460</v>
      </c>
      <c r="L363" s="2">
        <v>7631.3673333333327</v>
      </c>
      <c r="M363" s="2">
        <v>3642.1513333333332</v>
      </c>
      <c r="N363" s="1" t="s">
        <v>47</v>
      </c>
      <c r="O363" s="144">
        <v>105</v>
      </c>
      <c r="P363" s="13" t="s">
        <v>47</v>
      </c>
      <c r="Q363" s="13" t="s">
        <v>47</v>
      </c>
      <c r="R363" s="286">
        <v>95</v>
      </c>
      <c r="T363" s="118">
        <v>30</v>
      </c>
      <c r="U363" s="38">
        <v>70</v>
      </c>
      <c r="V363" s="50" t="s">
        <v>47</v>
      </c>
      <c r="W363" s="112" t="s">
        <v>45</v>
      </c>
      <c r="X363" s="112">
        <v>105</v>
      </c>
      <c r="Z363" t="s">
        <v>267</v>
      </c>
      <c r="AA363" s="136" t="s">
        <v>268</v>
      </c>
      <c r="AB363" s="1"/>
      <c r="AC363" s="1"/>
      <c r="AD363" s="1"/>
      <c r="AE363" s="1"/>
      <c r="AF363" s="1"/>
      <c r="AH363" t="s">
        <v>252</v>
      </c>
      <c r="AJ363" t="s">
        <v>253</v>
      </c>
    </row>
    <row r="364" spans="1:36" s="278" customFormat="1" hidden="1" x14ac:dyDescent="0.35">
      <c r="A364" s="193">
        <v>436016</v>
      </c>
      <c r="B364" s="193" t="s">
        <v>266</v>
      </c>
      <c r="C364" s="194">
        <v>43426.433645833335</v>
      </c>
      <c r="D364" s="193" t="s">
        <v>255</v>
      </c>
      <c r="E364" s="193">
        <v>4</v>
      </c>
      <c r="F364" s="193">
        <v>180</v>
      </c>
      <c r="G364" s="193">
        <v>14</v>
      </c>
      <c r="H364" s="193" t="s">
        <v>34</v>
      </c>
      <c r="I364" s="193" t="s">
        <v>131</v>
      </c>
      <c r="J364" s="193">
        <v>12343292</v>
      </c>
      <c r="K364" s="193">
        <v>460</v>
      </c>
      <c r="L364" s="195">
        <v>7296.4686666666666</v>
      </c>
      <c r="M364" s="195">
        <v>3403.1433333333334</v>
      </c>
      <c r="N364" s="193" t="s">
        <v>47</v>
      </c>
      <c r="O364" s="196">
        <v>105</v>
      </c>
      <c r="P364" s="197" t="s">
        <v>47</v>
      </c>
      <c r="Q364" s="197" t="s">
        <v>47</v>
      </c>
      <c r="R364" s="287">
        <v>85</v>
      </c>
      <c r="S364" s="193"/>
      <c r="T364" s="203">
        <v>30</v>
      </c>
      <c r="U364" s="198">
        <v>95</v>
      </c>
      <c r="V364" s="199" t="s">
        <v>46</v>
      </c>
      <c r="W364" s="173" t="s">
        <v>45</v>
      </c>
      <c r="X364" s="173">
        <v>100</v>
      </c>
      <c r="Z364" s="278" t="s">
        <v>267</v>
      </c>
      <c r="AA364" s="283" t="s">
        <v>268</v>
      </c>
      <c r="AB364" s="193"/>
      <c r="AC364" s="193"/>
      <c r="AD364" s="193"/>
      <c r="AE364" s="193"/>
      <c r="AF364" s="193"/>
      <c r="AH364" s="278" t="s">
        <v>252</v>
      </c>
      <c r="AJ364" s="278" t="s">
        <v>253</v>
      </c>
    </row>
    <row r="365" spans="1:36" x14ac:dyDescent="0.35">
      <c r="A365" s="1">
        <v>411093</v>
      </c>
      <c r="B365" s="1">
        <v>1</v>
      </c>
      <c r="C365" s="25">
        <v>43451.334780092591</v>
      </c>
      <c r="D365" s="1" t="s">
        <v>269</v>
      </c>
      <c r="E365" s="1">
        <v>6</v>
      </c>
      <c r="F365" s="1">
        <v>225</v>
      </c>
      <c r="G365" s="1">
        <v>30</v>
      </c>
      <c r="H365" s="1" t="s">
        <v>63</v>
      </c>
      <c r="I365" s="1" t="s">
        <v>64</v>
      </c>
      <c r="J365" s="1">
        <v>12108352</v>
      </c>
      <c r="K365" s="1">
        <v>400</v>
      </c>
      <c r="L365" s="2">
        <v>6910.1340000000009</v>
      </c>
      <c r="M365" s="2">
        <v>3473.7779999999998</v>
      </c>
      <c r="N365" s="1" t="s">
        <v>47</v>
      </c>
      <c r="O365" s="144">
        <v>105</v>
      </c>
      <c r="P365" s="13" t="s">
        <v>47</v>
      </c>
      <c r="Q365" s="13" t="s">
        <v>47</v>
      </c>
      <c r="R365" s="286">
        <v>105</v>
      </c>
      <c r="T365" s="118">
        <v>30</v>
      </c>
      <c r="U365" s="38">
        <v>80</v>
      </c>
      <c r="V365" s="50" t="s">
        <v>47</v>
      </c>
      <c r="W365" s="112" t="s">
        <v>45</v>
      </c>
      <c r="X365" s="112">
        <v>105</v>
      </c>
      <c r="AA365" s="1"/>
      <c r="AB365" s="1"/>
      <c r="AC365" s="1"/>
      <c r="AD365" s="1"/>
      <c r="AE365" s="1"/>
      <c r="AF365" s="1"/>
      <c r="AH365" t="s">
        <v>252</v>
      </c>
      <c r="AJ365" t="s">
        <v>253</v>
      </c>
    </row>
    <row r="366" spans="1:36" x14ac:dyDescent="0.35">
      <c r="A366" s="1">
        <v>411093</v>
      </c>
      <c r="B366" s="1">
        <v>2</v>
      </c>
      <c r="C366" s="25">
        <v>43451.322083333333</v>
      </c>
      <c r="D366" s="1" t="s">
        <v>269</v>
      </c>
      <c r="E366" s="1">
        <v>6</v>
      </c>
      <c r="F366" s="1">
        <v>225</v>
      </c>
      <c r="G366" s="1">
        <v>30</v>
      </c>
      <c r="H366" s="1" t="s">
        <v>63</v>
      </c>
      <c r="I366" s="1" t="s">
        <v>64</v>
      </c>
      <c r="J366" s="1">
        <v>12108352</v>
      </c>
      <c r="K366" s="1">
        <v>400</v>
      </c>
      <c r="L366" s="2">
        <v>7182.9193333333342</v>
      </c>
      <c r="M366" s="2">
        <v>3004.3860000000004</v>
      </c>
      <c r="N366" s="1" t="s">
        <v>47</v>
      </c>
      <c r="O366" s="144">
        <v>105</v>
      </c>
      <c r="P366" s="13" t="s">
        <v>47</v>
      </c>
      <c r="Q366" s="13" t="s">
        <v>47</v>
      </c>
      <c r="R366" s="286">
        <v>90</v>
      </c>
      <c r="T366" s="118">
        <v>30</v>
      </c>
      <c r="U366" s="38">
        <v>95</v>
      </c>
      <c r="V366" s="50" t="s">
        <v>46</v>
      </c>
      <c r="W366" s="112" t="s">
        <v>45</v>
      </c>
      <c r="X366" s="112">
        <v>85</v>
      </c>
      <c r="AA366" s="1"/>
      <c r="AB366" s="1"/>
      <c r="AC366" s="1"/>
      <c r="AD366" s="1"/>
      <c r="AE366" s="1"/>
      <c r="AF366" s="1"/>
      <c r="AH366" t="s">
        <v>252</v>
      </c>
      <c r="AJ366" t="s">
        <v>253</v>
      </c>
    </row>
    <row r="367" spans="1:36" hidden="1" x14ac:dyDescent="0.35">
      <c r="A367" s="1">
        <v>431928</v>
      </c>
      <c r="B367" s="1">
        <v>1</v>
      </c>
      <c r="C367" s="25">
        <v>43451.280798611115</v>
      </c>
      <c r="D367" s="1" t="s">
        <v>270</v>
      </c>
      <c r="E367" s="1">
        <v>4</v>
      </c>
      <c r="F367" s="1">
        <v>315</v>
      </c>
      <c r="G367" s="1">
        <v>500</v>
      </c>
      <c r="H367" s="1" t="s">
        <v>55</v>
      </c>
      <c r="I367" s="1" t="s">
        <v>272</v>
      </c>
      <c r="J367" s="1">
        <v>12337932</v>
      </c>
      <c r="K367" s="1">
        <v>650</v>
      </c>
      <c r="L367" s="2">
        <v>6370.0560000000005</v>
      </c>
      <c r="M367" s="2">
        <v>3811.9106666666671</v>
      </c>
      <c r="N367" s="1" t="s">
        <v>271</v>
      </c>
      <c r="O367" s="144">
        <v>85</v>
      </c>
      <c r="P367" s="13" t="s">
        <v>46</v>
      </c>
      <c r="Q367" s="13" t="s">
        <v>46</v>
      </c>
      <c r="R367" s="286">
        <v>85</v>
      </c>
      <c r="T367" s="118">
        <v>30</v>
      </c>
      <c r="U367" s="38">
        <v>80</v>
      </c>
      <c r="V367" s="50" t="s">
        <v>46</v>
      </c>
      <c r="W367" s="112" t="s">
        <v>46</v>
      </c>
      <c r="X367" s="112">
        <v>80</v>
      </c>
      <c r="AA367" s="1"/>
      <c r="AB367" s="1"/>
      <c r="AC367" s="1"/>
      <c r="AD367" s="1"/>
      <c r="AE367" s="1"/>
      <c r="AF367" s="1"/>
      <c r="AH367" t="s">
        <v>252</v>
      </c>
      <c r="AJ367" t="s">
        <v>253</v>
      </c>
    </row>
    <row r="368" spans="1:36" x14ac:dyDescent="0.35">
      <c r="A368" s="1">
        <v>433516</v>
      </c>
      <c r="B368" s="1">
        <v>1</v>
      </c>
      <c r="C368" s="25">
        <v>43454.285960648151</v>
      </c>
      <c r="D368" s="1" t="s">
        <v>187</v>
      </c>
      <c r="E368" s="1">
        <v>4</v>
      </c>
      <c r="F368" s="1">
        <v>225</v>
      </c>
      <c r="G368" s="1">
        <v>45</v>
      </c>
      <c r="H368" s="1" t="s">
        <v>63</v>
      </c>
      <c r="I368" s="1" t="s">
        <v>64</v>
      </c>
      <c r="J368" s="1">
        <v>4319602</v>
      </c>
      <c r="K368" s="1">
        <v>400</v>
      </c>
      <c r="L368" s="2">
        <v>6741.5553333333337</v>
      </c>
      <c r="M368" s="2">
        <v>2889.2453333333337</v>
      </c>
      <c r="N368" s="1" t="s">
        <v>47</v>
      </c>
      <c r="O368" s="144">
        <v>105</v>
      </c>
      <c r="P368" s="13" t="s">
        <v>47</v>
      </c>
      <c r="Q368" s="13" t="s">
        <v>47</v>
      </c>
      <c r="R368" s="286">
        <v>85</v>
      </c>
      <c r="T368" s="118">
        <v>30</v>
      </c>
      <c r="U368" s="38">
        <v>85</v>
      </c>
      <c r="V368" s="50" t="s">
        <v>46</v>
      </c>
      <c r="W368" s="112" t="s">
        <v>45</v>
      </c>
      <c r="X368" s="112">
        <v>80</v>
      </c>
      <c r="AA368" s="1"/>
      <c r="AB368" s="1"/>
      <c r="AC368" s="1"/>
      <c r="AD368" s="1"/>
      <c r="AE368" s="1"/>
      <c r="AF368" s="1"/>
      <c r="AH368" t="s">
        <v>252</v>
      </c>
      <c r="AJ368" t="s">
        <v>253</v>
      </c>
    </row>
    <row r="369" spans="1:36" s="278" customFormat="1" x14ac:dyDescent="0.35">
      <c r="A369" s="193">
        <v>433516</v>
      </c>
      <c r="B369" s="193">
        <v>2</v>
      </c>
      <c r="C369" s="194">
        <v>43454.297523148147</v>
      </c>
      <c r="D369" s="193" t="s">
        <v>187</v>
      </c>
      <c r="E369" s="193">
        <v>4</v>
      </c>
      <c r="F369" s="193">
        <v>225</v>
      </c>
      <c r="G369" s="193">
        <v>45</v>
      </c>
      <c r="H369" s="193" t="s">
        <v>63</v>
      </c>
      <c r="I369" s="193" t="s">
        <v>64</v>
      </c>
      <c r="J369" s="193">
        <v>4319602</v>
      </c>
      <c r="K369" s="193">
        <v>400</v>
      </c>
      <c r="L369" s="195">
        <v>7174.398000000001</v>
      </c>
      <c r="M369" s="195">
        <v>3015.5766666666664</v>
      </c>
      <c r="N369" s="193" t="s">
        <v>47</v>
      </c>
      <c r="O369" s="196">
        <v>105</v>
      </c>
      <c r="P369" s="197" t="s">
        <v>47</v>
      </c>
      <c r="Q369" s="197" t="s">
        <v>47</v>
      </c>
      <c r="R369" s="287">
        <v>90</v>
      </c>
      <c r="S369" s="193"/>
      <c r="T369" s="203">
        <v>30</v>
      </c>
      <c r="U369" s="198">
        <v>95</v>
      </c>
      <c r="V369" s="199" t="s">
        <v>46</v>
      </c>
      <c r="W369" s="173" t="s">
        <v>45</v>
      </c>
      <c r="X369" s="173">
        <v>85</v>
      </c>
      <c r="AA369" s="193"/>
      <c r="AB369" s="193"/>
      <c r="AC369" s="193"/>
      <c r="AD369" s="193"/>
      <c r="AE369" s="193"/>
      <c r="AF369" s="193"/>
      <c r="AH369" s="278" t="s">
        <v>252</v>
      </c>
      <c r="AJ369" s="278" t="s">
        <v>253</v>
      </c>
    </row>
    <row r="370" spans="1:36" hidden="1" x14ac:dyDescent="0.35">
      <c r="A370" s="1">
        <v>418710</v>
      </c>
      <c r="B370" s="1">
        <v>1</v>
      </c>
      <c r="C370" s="25">
        <v>43454.33222222222</v>
      </c>
      <c r="D370" s="1" t="s">
        <v>273</v>
      </c>
      <c r="E370" s="1">
        <v>4</v>
      </c>
      <c r="F370" s="1">
        <v>180</v>
      </c>
      <c r="G370" s="1">
        <v>30</v>
      </c>
      <c r="H370" s="1" t="s">
        <v>63</v>
      </c>
      <c r="I370" s="1" t="s">
        <v>64</v>
      </c>
      <c r="J370" s="1">
        <v>3545002</v>
      </c>
      <c r="K370" s="1">
        <v>690</v>
      </c>
      <c r="L370" s="2">
        <v>7623.2566666666671</v>
      </c>
      <c r="M370" s="2">
        <v>3116.3953333333334</v>
      </c>
      <c r="N370" s="1" t="s">
        <v>271</v>
      </c>
      <c r="O370" s="144">
        <v>105</v>
      </c>
      <c r="P370" s="13" t="s">
        <v>47</v>
      </c>
      <c r="Q370" s="13" t="s">
        <v>47</v>
      </c>
      <c r="R370" s="286">
        <v>95</v>
      </c>
      <c r="T370" s="118">
        <v>30</v>
      </c>
      <c r="U370" s="38">
        <v>70</v>
      </c>
      <c r="V370" s="50" t="s">
        <v>47</v>
      </c>
      <c r="W370" s="112" t="s">
        <v>45</v>
      </c>
      <c r="X370" s="112">
        <v>90</v>
      </c>
      <c r="AA370" s="1"/>
      <c r="AB370" s="1"/>
      <c r="AC370" s="1"/>
      <c r="AD370" s="1"/>
      <c r="AE370" s="1"/>
      <c r="AF370" s="1"/>
      <c r="AH370" t="s">
        <v>252</v>
      </c>
      <c r="AJ370" t="s">
        <v>253</v>
      </c>
    </row>
    <row r="371" spans="1:36" hidden="1" x14ac:dyDescent="0.35">
      <c r="A371" s="1">
        <v>418710</v>
      </c>
      <c r="B371" s="1">
        <v>2</v>
      </c>
      <c r="C371" s="25">
        <v>43454.321018518516</v>
      </c>
      <c r="D371" s="1" t="s">
        <v>273</v>
      </c>
      <c r="E371" s="1">
        <v>4</v>
      </c>
      <c r="F371" s="1">
        <v>180</v>
      </c>
      <c r="G371" s="1">
        <v>30</v>
      </c>
      <c r="H371" s="1" t="s">
        <v>63</v>
      </c>
      <c r="I371" s="1" t="s">
        <v>64</v>
      </c>
      <c r="J371" s="1">
        <v>3545002</v>
      </c>
      <c r="K371" s="1">
        <v>690</v>
      </c>
      <c r="L371" s="2">
        <v>7546.1026666666667</v>
      </c>
      <c r="M371" s="2">
        <v>3117.7813333333338</v>
      </c>
      <c r="N371" s="1" t="s">
        <v>271</v>
      </c>
      <c r="O371" s="144">
        <v>105</v>
      </c>
      <c r="P371" s="13" t="s">
        <v>47</v>
      </c>
      <c r="Q371" s="13" t="s">
        <v>47</v>
      </c>
      <c r="R371" s="286">
        <v>95</v>
      </c>
      <c r="T371" s="118">
        <v>30</v>
      </c>
      <c r="U371" s="38">
        <v>65</v>
      </c>
      <c r="V371" s="50" t="s">
        <v>47</v>
      </c>
      <c r="W371" s="112" t="s">
        <v>45</v>
      </c>
      <c r="X371" s="112">
        <v>90</v>
      </c>
      <c r="AA371" s="1"/>
      <c r="AB371" s="1"/>
      <c r="AC371" s="1"/>
      <c r="AD371" s="1"/>
      <c r="AE371" s="1"/>
      <c r="AF371" s="1"/>
      <c r="AH371" t="s">
        <v>252</v>
      </c>
      <c r="AJ371" t="s">
        <v>253</v>
      </c>
    </row>
    <row r="372" spans="1:36" s="278" customFormat="1" hidden="1" x14ac:dyDescent="0.35">
      <c r="A372" s="193">
        <v>407263</v>
      </c>
      <c r="B372" s="193">
        <v>1</v>
      </c>
      <c r="C372" s="194">
        <v>43454.374363425923</v>
      </c>
      <c r="D372" s="193" t="s">
        <v>274</v>
      </c>
      <c r="E372" s="193">
        <v>4</v>
      </c>
      <c r="F372" s="193">
        <v>160</v>
      </c>
      <c r="G372" s="193">
        <v>11</v>
      </c>
      <c r="H372" s="193" t="s">
        <v>63</v>
      </c>
      <c r="I372" s="193" t="s">
        <v>84</v>
      </c>
      <c r="J372" s="193">
        <v>12249372</v>
      </c>
      <c r="K372" s="193">
        <v>690</v>
      </c>
      <c r="L372" s="195">
        <v>6557.9873333333344</v>
      </c>
      <c r="M372" s="195">
        <v>2611.3266666666668</v>
      </c>
      <c r="N372" s="193" t="s">
        <v>271</v>
      </c>
      <c r="O372" s="196">
        <v>105</v>
      </c>
      <c r="P372" s="197" t="s">
        <v>47</v>
      </c>
      <c r="Q372" s="197" t="s">
        <v>46</v>
      </c>
      <c r="R372" s="287">
        <v>100</v>
      </c>
      <c r="S372" s="193"/>
      <c r="T372" s="203">
        <v>30</v>
      </c>
      <c r="U372" s="198">
        <v>85</v>
      </c>
      <c r="V372" s="199" t="s">
        <v>46</v>
      </c>
      <c r="W372" s="173" t="s">
        <v>44</v>
      </c>
      <c r="X372" s="173">
        <v>105</v>
      </c>
      <c r="AA372" s="193"/>
      <c r="AB372" s="193"/>
      <c r="AC372" s="193"/>
      <c r="AD372" s="193"/>
      <c r="AE372" s="193"/>
      <c r="AF372" s="193"/>
      <c r="AH372" s="278" t="s">
        <v>252</v>
      </c>
      <c r="AJ372" s="278" t="s">
        <v>253</v>
      </c>
    </row>
    <row r="373" spans="1:36" x14ac:dyDescent="0.35">
      <c r="A373" s="1">
        <v>415365</v>
      </c>
      <c r="B373" s="1">
        <v>1</v>
      </c>
      <c r="C373" s="25">
        <v>43454.39398148148</v>
      </c>
      <c r="D373" s="1" t="s">
        <v>172</v>
      </c>
      <c r="E373" s="1">
        <v>4</v>
      </c>
      <c r="F373" s="1">
        <v>200</v>
      </c>
      <c r="G373" s="1">
        <v>24</v>
      </c>
      <c r="H373" s="1" t="s">
        <v>63</v>
      </c>
      <c r="I373" s="1" t="s">
        <v>64</v>
      </c>
      <c r="J373" s="1">
        <v>4262402</v>
      </c>
      <c r="K373" s="1">
        <v>400</v>
      </c>
      <c r="L373" s="2">
        <v>6693.1479999999983</v>
      </c>
      <c r="M373" s="2">
        <v>2919.5833333333335</v>
      </c>
      <c r="N373" s="1" t="s">
        <v>47</v>
      </c>
      <c r="O373" s="144">
        <v>105</v>
      </c>
      <c r="P373" s="13" t="s">
        <v>47</v>
      </c>
      <c r="Q373" s="13" t="s">
        <v>47</v>
      </c>
      <c r="R373" s="286">
        <v>85</v>
      </c>
      <c r="T373" s="118">
        <v>30</v>
      </c>
      <c r="U373" s="38">
        <v>85</v>
      </c>
      <c r="V373" s="50" t="s">
        <v>46</v>
      </c>
      <c r="W373" s="112" t="s">
        <v>45</v>
      </c>
      <c r="X373" s="112">
        <v>80</v>
      </c>
      <c r="AA373" s="1"/>
      <c r="AB373" s="1"/>
      <c r="AC373" s="1"/>
      <c r="AD373" s="1"/>
      <c r="AE373" s="1"/>
      <c r="AF373" s="1"/>
      <c r="AH373" t="s">
        <v>252</v>
      </c>
      <c r="AJ373" t="s">
        <v>253</v>
      </c>
    </row>
    <row r="374" spans="1:36" x14ac:dyDescent="0.35">
      <c r="A374" s="1">
        <v>431446</v>
      </c>
      <c r="B374" s="1">
        <v>1</v>
      </c>
      <c r="C374" s="25">
        <v>43472.441608796296</v>
      </c>
      <c r="D374" s="1" t="s">
        <v>275</v>
      </c>
      <c r="E374" s="1">
        <v>6</v>
      </c>
      <c r="F374" s="1">
        <v>132</v>
      </c>
      <c r="G374" s="1">
        <v>5.5</v>
      </c>
      <c r="H374" s="1" t="s">
        <v>63</v>
      </c>
      <c r="I374" s="1" t="s">
        <v>84</v>
      </c>
      <c r="J374" s="1">
        <v>12225702</v>
      </c>
      <c r="K374" s="1">
        <v>400</v>
      </c>
      <c r="L374" s="2">
        <v>6404.09</v>
      </c>
      <c r="M374" s="2">
        <v>2879.6973333333331</v>
      </c>
      <c r="N374" s="1" t="s">
        <v>47</v>
      </c>
      <c r="O374" s="144">
        <v>105</v>
      </c>
      <c r="P374" s="13" t="s">
        <v>47</v>
      </c>
      <c r="Q374" s="13" t="s">
        <v>47</v>
      </c>
      <c r="R374" s="286">
        <v>85</v>
      </c>
      <c r="T374" s="118">
        <v>30</v>
      </c>
      <c r="U374" s="38">
        <v>80</v>
      </c>
      <c r="V374" s="50" t="s">
        <v>46</v>
      </c>
      <c r="W374" s="112" t="s">
        <v>45</v>
      </c>
      <c r="X374" s="112">
        <v>80</v>
      </c>
      <c r="AA374" s="1"/>
      <c r="AB374" s="1"/>
      <c r="AC374" s="1"/>
      <c r="AD374" s="1"/>
      <c r="AE374" s="1"/>
      <c r="AF374" s="1"/>
      <c r="AH374" t="s">
        <v>252</v>
      </c>
      <c r="AJ374" t="s">
        <v>253</v>
      </c>
    </row>
    <row r="375" spans="1:36" s="278" customFormat="1" x14ac:dyDescent="0.35">
      <c r="A375" s="193">
        <v>431446</v>
      </c>
      <c r="B375" s="193">
        <v>2</v>
      </c>
      <c r="C375" s="194">
        <v>43472.450115740743</v>
      </c>
      <c r="D375" s="193" t="s">
        <v>275</v>
      </c>
      <c r="E375" s="193">
        <v>6</v>
      </c>
      <c r="F375" s="193">
        <v>132</v>
      </c>
      <c r="G375" s="193">
        <v>5.5</v>
      </c>
      <c r="H375" s="193" t="s">
        <v>63</v>
      </c>
      <c r="I375" s="193" t="s">
        <v>84</v>
      </c>
      <c r="J375" s="193">
        <v>12225702</v>
      </c>
      <c r="K375" s="193">
        <v>400</v>
      </c>
      <c r="L375" s="195">
        <v>6103.174</v>
      </c>
      <c r="M375" s="195">
        <v>2616.4086666666667</v>
      </c>
      <c r="N375" s="193" t="s">
        <v>47</v>
      </c>
      <c r="O375" s="196">
        <v>105</v>
      </c>
      <c r="P375" s="197" t="s">
        <v>47</v>
      </c>
      <c r="Q375" s="197" t="s">
        <v>46</v>
      </c>
      <c r="R375" s="287">
        <v>100</v>
      </c>
      <c r="S375" s="193"/>
      <c r="T375" s="203">
        <v>30</v>
      </c>
      <c r="U375" s="198">
        <v>70</v>
      </c>
      <c r="V375" s="199" t="s">
        <v>46</v>
      </c>
      <c r="W375" s="173" t="s">
        <v>44</v>
      </c>
      <c r="X375" s="173">
        <v>105</v>
      </c>
      <c r="AA375" s="193"/>
      <c r="AB375" s="193"/>
      <c r="AC375" s="193"/>
      <c r="AD375" s="193"/>
      <c r="AE375" s="193"/>
      <c r="AF375" s="193"/>
      <c r="AH375" s="278" t="s">
        <v>252</v>
      </c>
      <c r="AJ375" s="278" t="s">
        <v>253</v>
      </c>
    </row>
    <row r="376" spans="1:36" hidden="1" x14ac:dyDescent="0.35">
      <c r="A376" s="1">
        <v>411811</v>
      </c>
      <c r="B376" s="1">
        <v>1</v>
      </c>
      <c r="C376" s="25">
        <v>43473.576469907406</v>
      </c>
      <c r="D376" s="1" t="s">
        <v>274</v>
      </c>
      <c r="E376" s="1">
        <v>4</v>
      </c>
      <c r="F376" s="1">
        <v>160</v>
      </c>
      <c r="G376" s="1">
        <v>11</v>
      </c>
      <c r="H376" s="1" t="s">
        <v>63</v>
      </c>
      <c r="I376" s="1" t="s">
        <v>84</v>
      </c>
      <c r="J376" s="1">
        <v>12249372</v>
      </c>
      <c r="K376" s="1">
        <v>690</v>
      </c>
      <c r="L376" s="2">
        <v>6478.5233333333335</v>
      </c>
      <c r="M376" s="2">
        <v>2742.5346666666665</v>
      </c>
      <c r="N376" s="1" t="s">
        <v>271</v>
      </c>
      <c r="O376" s="144">
        <v>105</v>
      </c>
      <c r="P376" s="13" t="s">
        <v>47</v>
      </c>
      <c r="Q376" s="13" t="s">
        <v>47</v>
      </c>
      <c r="R376" s="286">
        <v>80</v>
      </c>
      <c r="T376" s="118">
        <v>30</v>
      </c>
      <c r="U376" s="38">
        <v>80</v>
      </c>
      <c r="V376" s="50" t="s">
        <v>46</v>
      </c>
      <c r="W376" s="112" t="s">
        <v>44</v>
      </c>
      <c r="X376" s="112">
        <v>105</v>
      </c>
      <c r="AA376" s="1"/>
      <c r="AB376" s="1"/>
      <c r="AC376" s="1"/>
      <c r="AD376" s="1"/>
      <c r="AE376" s="1"/>
      <c r="AF376" s="1"/>
      <c r="AH376" t="s">
        <v>252</v>
      </c>
      <c r="AJ376" t="s">
        <v>253</v>
      </c>
    </row>
    <row r="377" spans="1:36" hidden="1" x14ac:dyDescent="0.35">
      <c r="A377" s="1">
        <v>192087</v>
      </c>
      <c r="B377" s="1">
        <v>1</v>
      </c>
      <c r="C377" s="25">
        <v>43473.593194444446</v>
      </c>
      <c r="D377" s="1" t="s">
        <v>276</v>
      </c>
      <c r="E377" s="1">
        <v>6</v>
      </c>
      <c r="F377" s="1">
        <v>160</v>
      </c>
      <c r="G377" s="1">
        <v>11</v>
      </c>
      <c r="H377" s="1" t="s">
        <v>63</v>
      </c>
      <c r="I377" s="1" t="s">
        <v>84</v>
      </c>
      <c r="J377" s="1">
        <v>12173692</v>
      </c>
      <c r="K377" s="1">
        <v>690</v>
      </c>
      <c r="L377" s="2">
        <v>6226.4253333333327</v>
      </c>
      <c r="M377" s="2">
        <v>3406.3773333333334</v>
      </c>
      <c r="N377" s="1" t="s">
        <v>271</v>
      </c>
      <c r="O377" s="144">
        <v>105</v>
      </c>
      <c r="P377" s="13" t="s">
        <v>47</v>
      </c>
      <c r="Q377" s="13" t="s">
        <v>47</v>
      </c>
      <c r="R377" s="286">
        <v>105</v>
      </c>
      <c r="T377" s="118">
        <v>30</v>
      </c>
      <c r="U377" s="38">
        <v>80</v>
      </c>
      <c r="V377" s="50" t="s">
        <v>46</v>
      </c>
      <c r="W377" s="112" t="s">
        <v>45</v>
      </c>
      <c r="X377" s="112">
        <v>100</v>
      </c>
      <c r="AA377" s="1"/>
      <c r="AB377" s="1"/>
      <c r="AC377" s="1"/>
      <c r="AD377" s="1"/>
      <c r="AE377" s="1"/>
      <c r="AF377" s="1"/>
      <c r="AH377" t="s">
        <v>252</v>
      </c>
      <c r="AJ377" t="s">
        <v>253</v>
      </c>
    </row>
    <row r="378" spans="1:36" hidden="1" x14ac:dyDescent="0.35">
      <c r="A378" s="1">
        <v>192087</v>
      </c>
      <c r="B378" s="1">
        <v>2</v>
      </c>
      <c r="C378" s="25">
        <v>43475.307662037034</v>
      </c>
      <c r="D378" s="1" t="s">
        <v>276</v>
      </c>
      <c r="E378" s="1">
        <v>6</v>
      </c>
      <c r="F378" s="1">
        <v>160</v>
      </c>
      <c r="G378" s="1">
        <v>11</v>
      </c>
      <c r="H378" s="1" t="s">
        <v>63</v>
      </c>
      <c r="I378" s="1" t="s">
        <v>84</v>
      </c>
      <c r="J378" s="1">
        <v>12173692</v>
      </c>
      <c r="K378" s="1">
        <v>690</v>
      </c>
      <c r="L378" s="2">
        <v>6447.2099999999991</v>
      </c>
      <c r="M378" s="2">
        <v>3132.0519999999997</v>
      </c>
      <c r="N378" s="1" t="s">
        <v>271</v>
      </c>
      <c r="O378" s="144">
        <v>105</v>
      </c>
      <c r="P378" s="13" t="s">
        <v>47</v>
      </c>
      <c r="Q378" s="13" t="s">
        <v>47</v>
      </c>
      <c r="R378" s="286">
        <v>95</v>
      </c>
      <c r="T378" s="118">
        <v>30</v>
      </c>
      <c r="U378" s="38">
        <v>80</v>
      </c>
      <c r="V378" s="50" t="s">
        <v>46</v>
      </c>
      <c r="W378" s="112" t="s">
        <v>45</v>
      </c>
      <c r="X378" s="112">
        <v>90</v>
      </c>
      <c r="AA378" s="1"/>
      <c r="AB378" s="1"/>
      <c r="AC378" s="1"/>
      <c r="AD378" s="1"/>
      <c r="AE378" s="1"/>
      <c r="AF378" s="1"/>
      <c r="AH378" t="s">
        <v>252</v>
      </c>
      <c r="AJ378" t="s">
        <v>253</v>
      </c>
    </row>
    <row r="379" spans="1:36" hidden="1" x14ac:dyDescent="0.35">
      <c r="A379" s="1">
        <v>413262</v>
      </c>
      <c r="B379" s="1">
        <v>1</v>
      </c>
      <c r="C379" s="25">
        <v>43475.342581018522</v>
      </c>
      <c r="D379" s="1" t="s">
        <v>277</v>
      </c>
      <c r="E379" s="1">
        <v>4</v>
      </c>
      <c r="F379" s="1">
        <v>280</v>
      </c>
      <c r="G379" s="1">
        <v>132</v>
      </c>
      <c r="H379" s="1" t="s">
        <v>34</v>
      </c>
      <c r="I379" s="1" t="s">
        <v>131</v>
      </c>
      <c r="J379" s="1">
        <v>12310132</v>
      </c>
      <c r="K379" s="1">
        <v>690</v>
      </c>
      <c r="L379" s="2">
        <v>7844.7600000000011</v>
      </c>
      <c r="M379" s="2">
        <v>4458.7619999999997</v>
      </c>
      <c r="N379" s="1" t="s">
        <v>47</v>
      </c>
      <c r="O379" s="144">
        <v>105</v>
      </c>
      <c r="P379" s="13" t="s">
        <v>47</v>
      </c>
      <c r="Q379" s="13" t="s">
        <v>47</v>
      </c>
      <c r="R379" s="286">
        <v>105</v>
      </c>
      <c r="T379" s="118">
        <v>30</v>
      </c>
      <c r="U379" s="38">
        <v>80</v>
      </c>
      <c r="V379" s="50" t="s">
        <v>47</v>
      </c>
      <c r="W379" s="112" t="s">
        <v>46</v>
      </c>
      <c r="X379" s="112">
        <v>100</v>
      </c>
      <c r="AA379" s="1"/>
      <c r="AB379" s="1"/>
      <c r="AC379" s="1"/>
      <c r="AD379" s="1"/>
      <c r="AE379" s="1"/>
      <c r="AF379" s="1"/>
      <c r="AH379" t="s">
        <v>252</v>
      </c>
      <c r="AJ379" t="s">
        <v>253</v>
      </c>
    </row>
    <row r="380" spans="1:36" hidden="1" x14ac:dyDescent="0.35">
      <c r="A380" s="1">
        <v>413263</v>
      </c>
      <c r="B380" s="1">
        <v>1</v>
      </c>
      <c r="C380" s="25">
        <v>43474.311828703707</v>
      </c>
      <c r="D380" s="1" t="s">
        <v>277</v>
      </c>
      <c r="E380" s="1">
        <v>4</v>
      </c>
      <c r="F380" s="1">
        <v>280</v>
      </c>
      <c r="G380" s="1">
        <v>132</v>
      </c>
      <c r="H380" s="1" t="s">
        <v>34</v>
      </c>
      <c r="I380" s="1" t="s">
        <v>131</v>
      </c>
      <c r="J380" s="1">
        <v>12310132</v>
      </c>
      <c r="K380" s="1">
        <v>690</v>
      </c>
      <c r="L380" s="2">
        <v>8624.4618333333328</v>
      </c>
      <c r="M380" s="2">
        <v>4517.4359999999997</v>
      </c>
      <c r="N380" s="1" t="s">
        <v>47</v>
      </c>
      <c r="O380" s="144">
        <v>105</v>
      </c>
      <c r="P380" s="105" t="s">
        <v>47</v>
      </c>
      <c r="Q380" s="13" t="s">
        <v>47</v>
      </c>
      <c r="R380" s="286">
        <v>105</v>
      </c>
      <c r="T380" s="118">
        <v>30</v>
      </c>
      <c r="U380" s="38">
        <v>85</v>
      </c>
      <c r="V380" s="50" t="s">
        <v>47</v>
      </c>
      <c r="W380" s="112" t="s">
        <v>46</v>
      </c>
      <c r="X380" s="112">
        <v>100</v>
      </c>
      <c r="AA380" s="1"/>
      <c r="AB380" s="1"/>
      <c r="AC380" s="1"/>
      <c r="AD380" s="1"/>
      <c r="AE380" s="1"/>
      <c r="AF380" s="1"/>
      <c r="AH380" t="s">
        <v>252</v>
      </c>
      <c r="AJ380" t="s">
        <v>253</v>
      </c>
    </row>
    <row r="381" spans="1:36" hidden="1" x14ac:dyDescent="0.35">
      <c r="A381" s="1">
        <v>436311</v>
      </c>
      <c r="B381" s="1">
        <v>1</v>
      </c>
      <c r="C381" s="25">
        <v>43474.342546296299</v>
      </c>
      <c r="D381" s="1" t="s">
        <v>278</v>
      </c>
      <c r="E381" s="1">
        <v>6</v>
      </c>
      <c r="F381" s="1">
        <v>132</v>
      </c>
      <c r="G381" s="1">
        <v>5.5</v>
      </c>
      <c r="H381" s="1" t="s">
        <v>63</v>
      </c>
      <c r="I381" s="1" t="s">
        <v>84</v>
      </c>
      <c r="J381" s="1">
        <v>12345872</v>
      </c>
      <c r="K381" s="1">
        <v>690</v>
      </c>
      <c r="L381" s="2">
        <v>6024.4800000000005</v>
      </c>
      <c r="M381" s="2">
        <v>2647.4140000000002</v>
      </c>
      <c r="N381" s="1" t="s">
        <v>271</v>
      </c>
      <c r="O381" s="144">
        <v>105</v>
      </c>
      <c r="P381" s="13" t="s">
        <v>47</v>
      </c>
      <c r="Q381" s="13" t="s">
        <v>46</v>
      </c>
      <c r="R381" s="286">
        <v>100</v>
      </c>
      <c r="T381" s="118">
        <v>30</v>
      </c>
      <c r="U381" s="38">
        <v>105</v>
      </c>
      <c r="V381" s="50" t="s">
        <v>45</v>
      </c>
      <c r="W381" s="112" t="s">
        <v>44</v>
      </c>
      <c r="X381" s="112">
        <v>105</v>
      </c>
      <c r="AA381" s="1"/>
      <c r="AB381" s="1"/>
      <c r="AC381" s="1"/>
      <c r="AD381" s="1"/>
      <c r="AE381" s="1"/>
      <c r="AF381" s="1"/>
      <c r="AH381" t="s">
        <v>252</v>
      </c>
      <c r="AJ381" t="s">
        <v>253</v>
      </c>
    </row>
    <row r="382" spans="1:36" hidden="1" x14ac:dyDescent="0.35">
      <c r="A382" s="1">
        <v>414565</v>
      </c>
      <c r="B382" s="1">
        <v>1</v>
      </c>
      <c r="C382" s="25">
        <v>43475.322280092594</v>
      </c>
      <c r="D382" s="1" t="s">
        <v>279</v>
      </c>
      <c r="E382" s="1">
        <v>4</v>
      </c>
      <c r="F382" s="1">
        <v>200</v>
      </c>
      <c r="G382" s="1">
        <v>30</v>
      </c>
      <c r="H382" s="1" t="s">
        <v>63</v>
      </c>
      <c r="I382" s="1" t="s">
        <v>64</v>
      </c>
      <c r="J382" s="1">
        <v>12237362</v>
      </c>
      <c r="K382" s="1">
        <v>690</v>
      </c>
      <c r="L382" s="2">
        <v>5967.8593333333338</v>
      </c>
      <c r="M382" s="2">
        <v>2838.9386666666664</v>
      </c>
      <c r="N382" s="1" t="s">
        <v>271</v>
      </c>
      <c r="O382" s="144">
        <v>105</v>
      </c>
      <c r="P382" s="13" t="s">
        <v>47</v>
      </c>
      <c r="Q382" s="13" t="s">
        <v>47</v>
      </c>
      <c r="R382" s="286">
        <v>80</v>
      </c>
      <c r="T382" s="118">
        <v>30</v>
      </c>
      <c r="U382" s="38">
        <v>105</v>
      </c>
      <c r="V382" s="50" t="s">
        <v>45</v>
      </c>
      <c r="W382" s="112" t="s">
        <v>45</v>
      </c>
      <c r="X382" s="112">
        <v>80</v>
      </c>
      <c r="AA382" s="1"/>
      <c r="AB382" s="1"/>
      <c r="AC382" s="1"/>
      <c r="AD382" s="1"/>
      <c r="AE382" s="1"/>
      <c r="AF382" s="1"/>
      <c r="AH382" t="s">
        <v>252</v>
      </c>
      <c r="AJ382" t="s">
        <v>253</v>
      </c>
    </row>
    <row r="383" spans="1:36" s="278" customFormat="1" hidden="1" x14ac:dyDescent="0.35">
      <c r="A383" s="193">
        <v>199172</v>
      </c>
      <c r="B383" s="193">
        <v>1</v>
      </c>
      <c r="C383" s="194">
        <v>43475.395324074074</v>
      </c>
      <c r="D383" s="193" t="s">
        <v>280</v>
      </c>
      <c r="E383" s="193">
        <v>4</v>
      </c>
      <c r="F383" s="193">
        <v>132</v>
      </c>
      <c r="G383" s="193">
        <v>7.5</v>
      </c>
      <c r="H383" s="193" t="s">
        <v>63</v>
      </c>
      <c r="I383" s="193" t="s">
        <v>281</v>
      </c>
      <c r="J383" s="193">
        <v>12255182</v>
      </c>
      <c r="K383" s="193">
        <v>690</v>
      </c>
      <c r="L383" s="195">
        <v>6239.0533333333333</v>
      </c>
      <c r="M383" s="195">
        <v>2664.5593333333331</v>
      </c>
      <c r="N383" s="193" t="s">
        <v>271</v>
      </c>
      <c r="O383" s="196">
        <v>105</v>
      </c>
      <c r="P383" s="197" t="s">
        <v>47</v>
      </c>
      <c r="Q383" s="197" t="s">
        <v>46</v>
      </c>
      <c r="R383" s="287">
        <v>105</v>
      </c>
      <c r="S383" s="193"/>
      <c r="T383" s="203">
        <v>30</v>
      </c>
      <c r="U383" s="198">
        <v>80</v>
      </c>
      <c r="V383" s="199" t="s">
        <v>46</v>
      </c>
      <c r="W383" s="173" t="s">
        <v>44</v>
      </c>
      <c r="X383" s="173">
        <v>105</v>
      </c>
      <c r="AA383" s="193"/>
      <c r="AB383" s="193"/>
      <c r="AC383" s="193"/>
      <c r="AD383" s="193"/>
      <c r="AE383" s="193"/>
      <c r="AF383" s="193"/>
      <c r="AH383" s="278" t="s">
        <v>252</v>
      </c>
      <c r="AJ383" s="278" t="s">
        <v>253</v>
      </c>
    </row>
    <row r="384" spans="1:36" s="303" customFormat="1" x14ac:dyDescent="0.35">
      <c r="A384" s="294">
        <v>431515</v>
      </c>
      <c r="B384" s="294">
        <v>1</v>
      </c>
      <c r="C384" s="295">
        <v>43476.447638888887</v>
      </c>
      <c r="D384" s="294" t="s">
        <v>146</v>
      </c>
      <c r="E384" s="294">
        <v>4</v>
      </c>
      <c r="F384" s="294">
        <v>225</v>
      </c>
      <c r="G384" s="294">
        <v>44.3</v>
      </c>
      <c r="H384" s="294" t="s">
        <v>34</v>
      </c>
      <c r="I384" s="294" t="s">
        <v>131</v>
      </c>
      <c r="J384" s="294">
        <v>12279722</v>
      </c>
      <c r="K384" s="294">
        <v>400</v>
      </c>
      <c r="L384" s="296">
        <v>9596.7420000000002</v>
      </c>
      <c r="M384" s="296">
        <v>4609.4253333333336</v>
      </c>
      <c r="N384" s="294" t="s">
        <v>271</v>
      </c>
      <c r="O384" s="297">
        <v>105</v>
      </c>
      <c r="P384" s="298" t="s">
        <v>47</v>
      </c>
      <c r="Q384" s="298" t="s">
        <v>47</v>
      </c>
      <c r="R384" s="322">
        <v>105</v>
      </c>
      <c r="S384" s="294"/>
      <c r="T384" s="299">
        <v>30</v>
      </c>
      <c r="U384" s="355">
        <v>100</v>
      </c>
      <c r="V384" s="356" t="s">
        <v>47</v>
      </c>
      <c r="W384" s="357" t="s">
        <v>47</v>
      </c>
      <c r="X384" s="357">
        <v>50</v>
      </c>
      <c r="AA384" s="294"/>
      <c r="AB384" s="294"/>
      <c r="AC384" s="294"/>
      <c r="AD384" s="294"/>
      <c r="AE384" s="294"/>
      <c r="AF384" s="294"/>
      <c r="AH384" s="303" t="s">
        <v>252</v>
      </c>
      <c r="AJ384" s="303" t="s">
        <v>253</v>
      </c>
    </row>
    <row r="385" spans="1:36" hidden="1" x14ac:dyDescent="0.35">
      <c r="A385" s="1">
        <v>407346</v>
      </c>
      <c r="B385" s="1">
        <v>1</v>
      </c>
      <c r="C385" s="25">
        <v>43476.527986111112</v>
      </c>
      <c r="D385" s="1" t="s">
        <v>66</v>
      </c>
      <c r="E385" s="1">
        <v>4</v>
      </c>
      <c r="F385" s="1">
        <v>250</v>
      </c>
      <c r="G385" s="1">
        <v>55</v>
      </c>
      <c r="H385" s="1" t="s">
        <v>34</v>
      </c>
      <c r="I385" s="1" t="s">
        <v>131</v>
      </c>
      <c r="J385" s="1">
        <v>12012102</v>
      </c>
      <c r="K385" s="1">
        <v>1000</v>
      </c>
      <c r="L385" s="2">
        <v>9716.4760000000006</v>
      </c>
      <c r="M385" s="2">
        <v>4959.3646666666655</v>
      </c>
      <c r="N385" s="1" t="s">
        <v>271</v>
      </c>
      <c r="O385" s="144">
        <v>85</v>
      </c>
      <c r="P385" s="13" t="s">
        <v>46</v>
      </c>
      <c r="Q385" s="13" t="s">
        <v>45</v>
      </c>
      <c r="R385" s="286">
        <v>100</v>
      </c>
      <c r="T385" s="118">
        <v>30</v>
      </c>
      <c r="AA385" s="1"/>
      <c r="AB385" s="1"/>
      <c r="AC385" s="1"/>
      <c r="AD385" s="1"/>
      <c r="AE385" s="1"/>
      <c r="AF385" s="1"/>
      <c r="AH385" t="s">
        <v>252</v>
      </c>
      <c r="AJ385" t="s">
        <v>253</v>
      </c>
    </row>
    <row r="386" spans="1:36" s="278" customFormat="1" hidden="1" x14ac:dyDescent="0.35">
      <c r="A386" s="193">
        <v>407346</v>
      </c>
      <c r="B386" s="193">
        <v>2</v>
      </c>
      <c r="C386" s="194">
        <v>43476.476261574076</v>
      </c>
      <c r="D386" s="193" t="s">
        <v>66</v>
      </c>
      <c r="E386" s="193">
        <v>4</v>
      </c>
      <c r="F386" s="193">
        <v>250</v>
      </c>
      <c r="G386" s="193">
        <v>55</v>
      </c>
      <c r="H386" s="193" t="s">
        <v>34</v>
      </c>
      <c r="I386" s="193" t="s">
        <v>131</v>
      </c>
      <c r="J386" s="193">
        <v>12012102</v>
      </c>
      <c r="K386" s="193">
        <v>1000</v>
      </c>
      <c r="L386" s="195">
        <v>9080.0453333333335</v>
      </c>
      <c r="M386" s="195">
        <v>4900.4340000000002</v>
      </c>
      <c r="N386" s="193" t="s">
        <v>271</v>
      </c>
      <c r="O386" s="196">
        <v>80</v>
      </c>
      <c r="P386" s="197" t="s">
        <v>46</v>
      </c>
      <c r="Q386" s="197" t="s">
        <v>45</v>
      </c>
      <c r="R386" s="287">
        <v>100</v>
      </c>
      <c r="S386" s="193"/>
      <c r="T386" s="203">
        <v>30</v>
      </c>
      <c r="U386" s="198"/>
      <c r="V386" s="199"/>
      <c r="W386" s="173"/>
      <c r="X386" s="173"/>
      <c r="AA386" s="193"/>
      <c r="AB386" s="193"/>
      <c r="AC386" s="193"/>
      <c r="AD386" s="193"/>
      <c r="AE386" s="193"/>
      <c r="AF386" s="193"/>
      <c r="AH386" s="278" t="s">
        <v>252</v>
      </c>
      <c r="AJ386" s="278" t="s">
        <v>253</v>
      </c>
    </row>
    <row r="387" spans="1:36" hidden="1" x14ac:dyDescent="0.35">
      <c r="A387" s="1">
        <v>429861</v>
      </c>
      <c r="B387" s="1">
        <v>1</v>
      </c>
      <c r="C387" s="25">
        <v>43481.293495370373</v>
      </c>
      <c r="D387" s="1" t="s">
        <v>282</v>
      </c>
      <c r="E387" s="1">
        <v>4</v>
      </c>
      <c r="F387" s="1">
        <v>160</v>
      </c>
      <c r="G387" s="1">
        <v>11</v>
      </c>
      <c r="H387" s="1" t="s">
        <v>34</v>
      </c>
      <c r="I387" s="1" t="s">
        <v>131</v>
      </c>
      <c r="J387" s="1">
        <v>12328942</v>
      </c>
      <c r="K387" s="1">
        <v>500</v>
      </c>
      <c r="L387" s="2">
        <v>8822.9166666666661</v>
      </c>
      <c r="M387" s="2">
        <v>4259.742666666667</v>
      </c>
      <c r="N387" s="1" t="s">
        <v>271</v>
      </c>
      <c r="O387" s="144">
        <v>105</v>
      </c>
      <c r="P387" s="13" t="s">
        <v>47</v>
      </c>
      <c r="Q387" s="13" t="s">
        <v>47</v>
      </c>
      <c r="R387" s="286">
        <v>105</v>
      </c>
      <c r="T387" s="118">
        <v>30</v>
      </c>
      <c r="U387" s="38">
        <v>90</v>
      </c>
      <c r="V387" s="50" t="s">
        <v>47</v>
      </c>
      <c r="W387" s="112" t="s">
        <v>46</v>
      </c>
      <c r="X387" s="112">
        <v>90</v>
      </c>
      <c r="AA387" s="1"/>
      <c r="AB387" s="1"/>
      <c r="AC387" s="1"/>
      <c r="AD387" s="1"/>
      <c r="AE387" s="1"/>
      <c r="AF387" s="1"/>
      <c r="AH387" t="s">
        <v>252</v>
      </c>
      <c r="AJ387" t="s">
        <v>253</v>
      </c>
    </row>
    <row r="388" spans="1:36" hidden="1" x14ac:dyDescent="0.35">
      <c r="A388" s="1">
        <v>429861</v>
      </c>
      <c r="B388" s="1">
        <v>2</v>
      </c>
      <c r="C388" s="25">
        <v>43481.280775462961</v>
      </c>
      <c r="D388" s="1" t="s">
        <v>282</v>
      </c>
      <c r="E388" s="1">
        <v>4</v>
      </c>
      <c r="F388" s="1">
        <v>160</v>
      </c>
      <c r="G388" s="1">
        <v>11</v>
      </c>
      <c r="H388" s="1" t="s">
        <v>34</v>
      </c>
      <c r="I388" s="1" t="s">
        <v>131</v>
      </c>
      <c r="J388" s="1">
        <v>12328942</v>
      </c>
      <c r="K388" s="1">
        <v>500</v>
      </c>
      <c r="L388" s="2">
        <v>8151.1686666666656</v>
      </c>
      <c r="M388" s="2">
        <v>3702.0573333333327</v>
      </c>
      <c r="N388" s="1" t="s">
        <v>271</v>
      </c>
      <c r="O388" s="144">
        <v>105</v>
      </c>
      <c r="P388" s="13" t="s">
        <v>47</v>
      </c>
      <c r="Q388" s="13" t="s">
        <v>47</v>
      </c>
      <c r="R388" s="286">
        <v>85</v>
      </c>
      <c r="T388" s="118">
        <v>30</v>
      </c>
      <c r="U388" s="38">
        <v>85</v>
      </c>
      <c r="V388" s="50" t="s">
        <v>47</v>
      </c>
      <c r="W388" s="112" t="s">
        <v>46</v>
      </c>
      <c r="X388" s="112">
        <v>70</v>
      </c>
      <c r="AA388" s="1"/>
      <c r="AB388" s="1"/>
      <c r="AC388" s="1"/>
      <c r="AD388" s="1"/>
      <c r="AE388" s="1"/>
      <c r="AF388" s="1"/>
      <c r="AH388" t="s">
        <v>252</v>
      </c>
      <c r="AJ388" t="s">
        <v>253</v>
      </c>
    </row>
    <row r="389" spans="1:36" hidden="1" x14ac:dyDescent="0.35">
      <c r="A389" s="1">
        <v>436312</v>
      </c>
      <c r="B389" s="1">
        <v>1</v>
      </c>
      <c r="C389" s="25">
        <v>43481.320613425924</v>
      </c>
      <c r="D389" s="1" t="s">
        <v>283</v>
      </c>
      <c r="E389" s="1">
        <v>4</v>
      </c>
      <c r="F389" s="1">
        <v>132</v>
      </c>
      <c r="G389" s="1">
        <v>7.5</v>
      </c>
      <c r="H389" s="1" t="s">
        <v>34</v>
      </c>
      <c r="I389" s="1" t="s">
        <v>131</v>
      </c>
      <c r="J389" s="1">
        <v>12346022</v>
      </c>
      <c r="K389" s="1">
        <v>690</v>
      </c>
      <c r="L389" s="2">
        <v>6266.9786666666669</v>
      </c>
      <c r="M389" s="53">
        <v>2500</v>
      </c>
      <c r="N389" s="1" t="s">
        <v>271</v>
      </c>
      <c r="O389" s="144">
        <v>105</v>
      </c>
      <c r="P389" s="13" t="s">
        <v>47</v>
      </c>
      <c r="Q389" s="13" t="s">
        <v>46</v>
      </c>
      <c r="R389" s="286">
        <v>95</v>
      </c>
      <c r="T389" s="118">
        <v>30</v>
      </c>
      <c r="U389" s="38">
        <v>80</v>
      </c>
      <c r="V389" s="50" t="s">
        <v>46</v>
      </c>
      <c r="W389" s="112" t="s">
        <v>44</v>
      </c>
      <c r="X389" s="112">
        <v>100</v>
      </c>
      <c r="AA389" s="1"/>
      <c r="AB389" s="1"/>
      <c r="AC389" s="1"/>
      <c r="AD389" s="1"/>
      <c r="AE389" s="1"/>
      <c r="AF389" s="1"/>
      <c r="AH389" t="s">
        <v>252</v>
      </c>
      <c r="AJ389" t="s">
        <v>253</v>
      </c>
    </row>
    <row r="390" spans="1:36" x14ac:dyDescent="0.35">
      <c r="A390" s="1">
        <v>428325</v>
      </c>
      <c r="B390" s="1">
        <v>1</v>
      </c>
      <c r="C390" s="25">
        <v>43481.385069444441</v>
      </c>
      <c r="D390" s="1" t="s">
        <v>180</v>
      </c>
      <c r="E390" s="1">
        <v>4</v>
      </c>
      <c r="F390" s="1">
        <v>180</v>
      </c>
      <c r="G390" s="1">
        <v>22</v>
      </c>
      <c r="H390" s="1" t="s">
        <v>34</v>
      </c>
      <c r="I390" s="1" t="s">
        <v>131</v>
      </c>
      <c r="J390" s="1">
        <v>12198112</v>
      </c>
      <c r="K390" s="1">
        <v>400</v>
      </c>
      <c r="L390" s="2">
        <v>8842.1423333333332</v>
      </c>
      <c r="M390" s="2">
        <v>3967.8613333333337</v>
      </c>
      <c r="N390" s="1" t="s">
        <v>271</v>
      </c>
      <c r="O390" s="144">
        <v>105</v>
      </c>
      <c r="P390" s="13" t="s">
        <v>47</v>
      </c>
      <c r="Q390" s="13" t="s">
        <v>47</v>
      </c>
      <c r="R390" s="286">
        <v>105</v>
      </c>
      <c r="T390" s="118">
        <v>30</v>
      </c>
      <c r="U390" s="38">
        <v>90</v>
      </c>
      <c r="V390" s="50" t="s">
        <v>47</v>
      </c>
      <c r="W390" s="112" t="s">
        <v>46</v>
      </c>
      <c r="X390" s="112">
        <v>85</v>
      </c>
      <c r="AA390" s="1"/>
      <c r="AB390" s="1"/>
      <c r="AC390" s="1"/>
      <c r="AD390" s="1"/>
      <c r="AE390" s="1"/>
      <c r="AF390" s="1"/>
      <c r="AH390" t="s">
        <v>252</v>
      </c>
      <c r="AJ390" t="s">
        <v>253</v>
      </c>
    </row>
    <row r="391" spans="1:36" x14ac:dyDescent="0.35">
      <c r="A391" s="1">
        <v>415275</v>
      </c>
      <c r="B391" s="1">
        <v>1</v>
      </c>
      <c r="C391" s="25">
        <v>43481.573009259257</v>
      </c>
      <c r="D391" s="1" t="s">
        <v>174</v>
      </c>
      <c r="E391" s="1">
        <v>2</v>
      </c>
      <c r="F391" s="1">
        <v>200</v>
      </c>
      <c r="G391" s="1">
        <v>30</v>
      </c>
      <c r="H391" s="1" t="s">
        <v>34</v>
      </c>
      <c r="I391" s="1" t="s">
        <v>131</v>
      </c>
      <c r="J391" s="1">
        <v>12235052</v>
      </c>
      <c r="K391" s="1">
        <v>400</v>
      </c>
      <c r="L391" s="2">
        <v>8062.9266666666672</v>
      </c>
      <c r="M391" s="2">
        <v>4022.2233333333338</v>
      </c>
      <c r="N391" s="1" t="s">
        <v>271</v>
      </c>
      <c r="O391" s="144">
        <v>105</v>
      </c>
      <c r="P391" s="13" t="s">
        <v>47</v>
      </c>
      <c r="Q391" s="13" t="s">
        <v>47</v>
      </c>
      <c r="R391" s="286">
        <v>105</v>
      </c>
      <c r="T391" s="118">
        <v>30</v>
      </c>
      <c r="U391" s="38">
        <v>80</v>
      </c>
      <c r="V391" s="50" t="s">
        <v>47</v>
      </c>
      <c r="W391" s="112" t="s">
        <v>46</v>
      </c>
      <c r="X391" s="112">
        <v>85</v>
      </c>
      <c r="AA391" s="1"/>
      <c r="AB391" s="1"/>
      <c r="AC391" s="1"/>
      <c r="AD391" s="1"/>
      <c r="AE391" s="1"/>
      <c r="AF391" s="1"/>
      <c r="AH391" t="s">
        <v>252</v>
      </c>
      <c r="AJ391" t="s">
        <v>253</v>
      </c>
    </row>
    <row r="392" spans="1:36" x14ac:dyDescent="0.35">
      <c r="A392" s="1">
        <v>415275</v>
      </c>
      <c r="B392" s="1">
        <v>2</v>
      </c>
      <c r="C392" s="25">
        <v>43481.589224537034</v>
      </c>
      <c r="D392" s="1" t="s">
        <v>174</v>
      </c>
      <c r="E392" s="1">
        <v>2</v>
      </c>
      <c r="F392" s="1">
        <v>200</v>
      </c>
      <c r="G392" s="1">
        <v>30</v>
      </c>
      <c r="H392" s="1" t="s">
        <v>34</v>
      </c>
      <c r="I392" s="1" t="s">
        <v>131</v>
      </c>
      <c r="J392" s="1">
        <v>12235052</v>
      </c>
      <c r="K392" s="1">
        <v>400</v>
      </c>
      <c r="L392" s="2">
        <v>8707.8271666666678</v>
      </c>
      <c r="M392" s="2">
        <v>4586.5819999999994</v>
      </c>
      <c r="N392" s="1" t="s">
        <v>271</v>
      </c>
      <c r="O392" s="144">
        <v>105</v>
      </c>
      <c r="P392" s="13" t="s">
        <v>47</v>
      </c>
      <c r="Q392" s="13" t="s">
        <v>47</v>
      </c>
      <c r="R392" s="286">
        <v>105</v>
      </c>
      <c r="T392" s="118">
        <v>30</v>
      </c>
      <c r="U392" s="38">
        <v>90</v>
      </c>
      <c r="V392" s="50" t="s">
        <v>47</v>
      </c>
      <c r="W392" s="112" t="s">
        <v>46</v>
      </c>
      <c r="X392" s="112">
        <v>100</v>
      </c>
      <c r="AA392" s="1"/>
      <c r="AB392" s="1"/>
      <c r="AC392" s="1"/>
      <c r="AD392" s="1"/>
      <c r="AE392" s="1"/>
      <c r="AF392" s="1"/>
      <c r="AH392" t="s">
        <v>252</v>
      </c>
      <c r="AJ392" t="s">
        <v>253</v>
      </c>
    </row>
    <row r="393" spans="1:36" hidden="1" x14ac:dyDescent="0.35">
      <c r="A393" s="137">
        <v>433589</v>
      </c>
      <c r="B393" s="137">
        <v>1</v>
      </c>
      <c r="C393" s="138">
        <v>43482.296064814815</v>
      </c>
      <c r="D393" s="137" t="s">
        <v>284</v>
      </c>
      <c r="E393" s="137">
        <v>4</v>
      </c>
      <c r="F393" s="137">
        <v>160</v>
      </c>
      <c r="G393" s="137">
        <v>15</v>
      </c>
      <c r="H393" s="137" t="s">
        <v>34</v>
      </c>
      <c r="I393" s="137" t="s">
        <v>131</v>
      </c>
      <c r="J393" s="137">
        <v>12345932</v>
      </c>
      <c r="K393" s="137">
        <v>600</v>
      </c>
      <c r="L393" s="139">
        <v>3000</v>
      </c>
      <c r="M393" s="139">
        <v>1400</v>
      </c>
      <c r="N393" s="137" t="s">
        <v>271</v>
      </c>
      <c r="O393" s="205"/>
      <c r="P393" s="207" t="s">
        <v>353</v>
      </c>
      <c r="Q393" s="207"/>
      <c r="T393" s="118">
        <v>30</v>
      </c>
      <c r="U393" s="185"/>
      <c r="V393" s="191"/>
      <c r="W393" s="191"/>
      <c r="X393" s="191"/>
      <c r="AA393" s="1"/>
      <c r="AB393" s="1"/>
      <c r="AC393" s="1"/>
      <c r="AD393" s="1"/>
      <c r="AE393" s="1"/>
      <c r="AF393" s="1"/>
      <c r="AH393" t="s">
        <v>252</v>
      </c>
      <c r="AJ393" t="s">
        <v>253</v>
      </c>
    </row>
    <row r="394" spans="1:36" hidden="1" x14ac:dyDescent="0.35">
      <c r="A394" s="1">
        <v>407020</v>
      </c>
      <c r="B394" s="1">
        <v>1</v>
      </c>
      <c r="C394" s="25">
        <v>43482.348113425927</v>
      </c>
      <c r="D394" s="1" t="s">
        <v>285</v>
      </c>
      <c r="E394" s="1">
        <v>4</v>
      </c>
      <c r="F394" s="1">
        <v>280</v>
      </c>
      <c r="G394" s="1">
        <v>90</v>
      </c>
      <c r="H394" s="1" t="s">
        <v>34</v>
      </c>
      <c r="I394" s="1" t="s">
        <v>131</v>
      </c>
      <c r="J394" s="1">
        <v>12246122</v>
      </c>
      <c r="K394" s="1">
        <v>690</v>
      </c>
      <c r="L394" s="2">
        <v>7645.1760000000004</v>
      </c>
      <c r="M394" s="2">
        <v>4290.8506666666663</v>
      </c>
      <c r="N394" s="1" t="s">
        <v>271</v>
      </c>
      <c r="O394" s="144">
        <v>105</v>
      </c>
      <c r="P394" s="13" t="s">
        <v>47</v>
      </c>
      <c r="Q394" s="13" t="s">
        <v>47</v>
      </c>
      <c r="R394" s="286">
        <v>105</v>
      </c>
      <c r="T394" s="118">
        <v>30</v>
      </c>
      <c r="U394" s="38">
        <v>75</v>
      </c>
      <c r="V394" s="50" t="s">
        <v>47</v>
      </c>
      <c r="W394" s="112" t="s">
        <v>46</v>
      </c>
      <c r="X394" s="112">
        <v>95</v>
      </c>
      <c r="AA394" s="1"/>
      <c r="AB394" s="1"/>
      <c r="AC394" s="1"/>
      <c r="AD394" s="1"/>
      <c r="AE394" s="1"/>
      <c r="AF394" s="1"/>
      <c r="AH394" t="s">
        <v>252</v>
      </c>
      <c r="AJ394" t="s">
        <v>253</v>
      </c>
    </row>
    <row r="395" spans="1:36" hidden="1" x14ac:dyDescent="0.35">
      <c r="A395" s="1">
        <v>409676</v>
      </c>
      <c r="B395" s="1">
        <v>1</v>
      </c>
      <c r="C395" s="25">
        <v>43482.450578703705</v>
      </c>
      <c r="D395" s="1" t="s">
        <v>286</v>
      </c>
      <c r="E395" s="1">
        <v>2</v>
      </c>
      <c r="F395" s="1">
        <v>160</v>
      </c>
      <c r="G395" s="1">
        <v>7.5</v>
      </c>
      <c r="H395" s="1" t="s">
        <v>63</v>
      </c>
      <c r="I395" s="1" t="s">
        <v>64</v>
      </c>
      <c r="J395" s="1">
        <v>4331802</v>
      </c>
      <c r="K395" s="1">
        <v>690</v>
      </c>
      <c r="L395" s="2">
        <v>6301.1153333333323</v>
      </c>
      <c r="M395" s="2">
        <v>2561.1740000000004</v>
      </c>
      <c r="N395" s="1" t="s">
        <v>271</v>
      </c>
      <c r="O395" s="144">
        <v>105</v>
      </c>
      <c r="P395" s="13" t="s">
        <v>47</v>
      </c>
      <c r="Q395" s="13" t="s">
        <v>46</v>
      </c>
      <c r="R395" s="286">
        <v>95</v>
      </c>
      <c r="T395" s="118">
        <v>30</v>
      </c>
      <c r="U395" s="38">
        <v>80</v>
      </c>
      <c r="V395" s="50" t="s">
        <v>46</v>
      </c>
      <c r="W395" s="112" t="s">
        <v>44</v>
      </c>
      <c r="X395" s="112">
        <v>105</v>
      </c>
      <c r="AA395" s="1"/>
      <c r="AB395" s="1"/>
      <c r="AC395" s="1"/>
      <c r="AD395" s="1"/>
      <c r="AE395" s="1"/>
      <c r="AF395" s="1"/>
      <c r="AH395" t="s">
        <v>252</v>
      </c>
      <c r="AJ395" t="s">
        <v>253</v>
      </c>
    </row>
    <row r="396" spans="1:36" hidden="1" x14ac:dyDescent="0.35">
      <c r="A396" s="1">
        <v>409676</v>
      </c>
      <c r="B396" s="1">
        <v>2</v>
      </c>
      <c r="C396" s="25">
        <v>43482.443564814814</v>
      </c>
      <c r="D396" s="1" t="s">
        <v>286</v>
      </c>
      <c r="E396" s="1">
        <v>2</v>
      </c>
      <c r="F396" s="1">
        <v>160</v>
      </c>
      <c r="G396" s="1">
        <v>7.5</v>
      </c>
      <c r="H396" s="1" t="s">
        <v>63</v>
      </c>
      <c r="I396" s="1" t="s">
        <v>64</v>
      </c>
      <c r="J396" s="1">
        <v>4331802</v>
      </c>
      <c r="K396" s="1">
        <v>690</v>
      </c>
      <c r="L396" s="2">
        <v>5303.862666666666</v>
      </c>
      <c r="M396" s="145">
        <v>2339.7733333333331</v>
      </c>
      <c r="N396" s="1" t="s">
        <v>271</v>
      </c>
      <c r="O396" s="144">
        <v>100</v>
      </c>
      <c r="P396" s="13" t="s">
        <v>47</v>
      </c>
      <c r="Q396" s="13" t="s">
        <v>46</v>
      </c>
      <c r="R396" s="286">
        <v>85</v>
      </c>
      <c r="T396" s="118">
        <v>30</v>
      </c>
      <c r="U396" s="38">
        <v>90</v>
      </c>
      <c r="V396" s="50" t="s">
        <v>46</v>
      </c>
      <c r="W396" s="115" t="s">
        <v>44</v>
      </c>
      <c r="X396" s="115">
        <v>90</v>
      </c>
      <c r="AA396" s="1"/>
      <c r="AB396" s="1"/>
      <c r="AC396" s="1"/>
      <c r="AD396" s="1"/>
      <c r="AE396" s="1"/>
      <c r="AF396" s="1"/>
      <c r="AH396" t="s">
        <v>252</v>
      </c>
      <c r="AJ396" t="s">
        <v>253</v>
      </c>
    </row>
    <row r="397" spans="1:36" hidden="1" x14ac:dyDescent="0.35">
      <c r="A397" s="1">
        <v>407995</v>
      </c>
      <c r="B397" s="1">
        <v>1</v>
      </c>
      <c r="C397" s="25">
        <v>43482.467280092591</v>
      </c>
      <c r="D397" s="1" t="s">
        <v>287</v>
      </c>
      <c r="E397" s="1">
        <v>4</v>
      </c>
      <c r="F397" s="1">
        <v>250</v>
      </c>
      <c r="G397" s="1">
        <v>90</v>
      </c>
      <c r="H397" s="1" t="s">
        <v>34</v>
      </c>
      <c r="I397" s="1" t="s">
        <v>131</v>
      </c>
      <c r="J397" s="1">
        <v>12292432</v>
      </c>
      <c r="K397" s="1">
        <v>690</v>
      </c>
      <c r="L397" s="2">
        <v>8859.0038333333341</v>
      </c>
      <c r="M397" s="2">
        <v>4296.6513333333332</v>
      </c>
      <c r="N397" s="1" t="s">
        <v>271</v>
      </c>
      <c r="O397" s="144">
        <v>105</v>
      </c>
      <c r="P397" s="13" t="s">
        <v>47</v>
      </c>
      <c r="Q397" s="13" t="s">
        <v>47</v>
      </c>
      <c r="R397" s="286">
        <v>105</v>
      </c>
      <c r="T397" s="118">
        <v>30</v>
      </c>
      <c r="U397" s="38">
        <v>90</v>
      </c>
      <c r="V397" s="50" t="s">
        <v>47</v>
      </c>
      <c r="W397" s="112" t="s">
        <v>46</v>
      </c>
      <c r="X397" s="112">
        <v>95</v>
      </c>
      <c r="AA397" s="1"/>
      <c r="AB397" s="1"/>
      <c r="AC397" s="1"/>
      <c r="AD397" s="1"/>
      <c r="AE397" s="1"/>
      <c r="AF397" s="1"/>
      <c r="AH397" t="s">
        <v>252</v>
      </c>
      <c r="AJ397" t="s">
        <v>253</v>
      </c>
    </row>
    <row r="398" spans="1:36" hidden="1" x14ac:dyDescent="0.35">
      <c r="A398" s="1">
        <v>404773</v>
      </c>
      <c r="B398" s="1">
        <v>1</v>
      </c>
      <c r="C398" s="25">
        <v>43482.521377314813</v>
      </c>
      <c r="D398" s="1" t="s">
        <v>288</v>
      </c>
      <c r="E398" s="1">
        <v>4</v>
      </c>
      <c r="F398" s="1">
        <v>225</v>
      </c>
      <c r="G398" s="1">
        <v>37</v>
      </c>
      <c r="H398" s="1" t="s">
        <v>63</v>
      </c>
      <c r="I398" s="1" t="s">
        <v>64</v>
      </c>
      <c r="J398" s="1">
        <v>12237392</v>
      </c>
      <c r="K398" s="1">
        <v>690</v>
      </c>
      <c r="L398" s="2">
        <v>5558.6813333333339</v>
      </c>
      <c r="M398" s="2">
        <v>2815.6333333333332</v>
      </c>
      <c r="N398" s="1" t="s">
        <v>271</v>
      </c>
      <c r="O398" s="144">
        <v>105</v>
      </c>
      <c r="P398" s="13" t="s">
        <v>47</v>
      </c>
      <c r="Q398" s="13" t="s">
        <v>47</v>
      </c>
      <c r="R398" s="286">
        <v>80</v>
      </c>
      <c r="T398" s="118">
        <v>30</v>
      </c>
      <c r="U398" s="38">
        <v>95</v>
      </c>
      <c r="V398" s="50" t="s">
        <v>45</v>
      </c>
      <c r="W398" s="112" t="s">
        <v>45</v>
      </c>
      <c r="X398" s="112">
        <v>75</v>
      </c>
      <c r="AA398" s="1"/>
      <c r="AB398" s="1"/>
      <c r="AC398" s="1"/>
      <c r="AD398" s="1"/>
      <c r="AE398" s="1"/>
      <c r="AF398" s="1"/>
      <c r="AH398" t="s">
        <v>252</v>
      </c>
      <c r="AJ398" t="s">
        <v>253</v>
      </c>
    </row>
    <row r="399" spans="1:36" hidden="1" x14ac:dyDescent="0.35">
      <c r="A399" s="1">
        <v>432187</v>
      </c>
      <c r="B399" s="1">
        <v>1</v>
      </c>
      <c r="C399" s="25">
        <v>43483.459374999999</v>
      </c>
      <c r="D399" s="1" t="s">
        <v>289</v>
      </c>
      <c r="E399" s="1">
        <v>2</v>
      </c>
      <c r="F399" s="1">
        <v>132</v>
      </c>
      <c r="G399" s="1">
        <v>7.5</v>
      </c>
      <c r="H399" s="1" t="s">
        <v>63</v>
      </c>
      <c r="I399" s="1" t="s">
        <v>84</v>
      </c>
      <c r="J399" s="1">
        <v>12225902</v>
      </c>
      <c r="K399" s="1">
        <v>690</v>
      </c>
      <c r="L399" s="2">
        <v>6341.6173333333345</v>
      </c>
      <c r="M399" s="2">
        <v>2954.4386666666669</v>
      </c>
      <c r="N399" s="1" t="s">
        <v>271</v>
      </c>
      <c r="O399" s="144">
        <v>105</v>
      </c>
      <c r="P399" s="13" t="s">
        <v>47</v>
      </c>
      <c r="Q399" s="13" t="s">
        <v>47</v>
      </c>
      <c r="R399" s="286">
        <v>90</v>
      </c>
      <c r="T399" s="118">
        <v>30</v>
      </c>
      <c r="U399" s="38">
        <v>80</v>
      </c>
      <c r="V399" s="50" t="s">
        <v>46</v>
      </c>
      <c r="W399" s="112" t="s">
        <v>45</v>
      </c>
      <c r="X399" s="112">
        <v>80</v>
      </c>
      <c r="AA399" s="1"/>
      <c r="AB399" s="1"/>
      <c r="AC399" s="1"/>
      <c r="AD399" s="1"/>
      <c r="AE399" s="1"/>
      <c r="AF399" s="1"/>
      <c r="AH399" t="s">
        <v>252</v>
      </c>
      <c r="AJ399" t="s">
        <v>253</v>
      </c>
    </row>
    <row r="400" spans="1:36" hidden="1" x14ac:dyDescent="0.35">
      <c r="A400" s="1">
        <v>432187</v>
      </c>
      <c r="B400" s="1">
        <v>2</v>
      </c>
      <c r="C400" s="25">
        <v>43483.468877314815</v>
      </c>
      <c r="D400" s="1" t="s">
        <v>289</v>
      </c>
      <c r="E400" s="1">
        <v>2</v>
      </c>
      <c r="F400" s="1">
        <v>132</v>
      </c>
      <c r="G400" s="1">
        <v>7.5</v>
      </c>
      <c r="H400" s="1" t="s">
        <v>63</v>
      </c>
      <c r="I400" s="1" t="s">
        <v>84</v>
      </c>
      <c r="J400" s="1">
        <v>12225902</v>
      </c>
      <c r="K400" s="1">
        <v>690</v>
      </c>
      <c r="L400" s="2">
        <v>6886.931333333333</v>
      </c>
      <c r="M400" s="2">
        <v>2717.5353333333337</v>
      </c>
      <c r="N400" s="1" t="s">
        <v>271</v>
      </c>
      <c r="O400" s="144">
        <v>105</v>
      </c>
      <c r="P400" s="13" t="s">
        <v>47</v>
      </c>
      <c r="Q400" s="13" t="s">
        <v>47</v>
      </c>
      <c r="R400" s="286">
        <v>75</v>
      </c>
      <c r="T400" s="118">
        <v>30</v>
      </c>
      <c r="U400" s="38">
        <v>90</v>
      </c>
      <c r="V400" s="50" t="s">
        <v>46</v>
      </c>
      <c r="W400" s="112" t="s">
        <v>44</v>
      </c>
      <c r="X400" s="112">
        <v>105</v>
      </c>
      <c r="AA400" s="1"/>
      <c r="AB400" s="1"/>
      <c r="AC400" s="1"/>
      <c r="AD400" s="1"/>
      <c r="AE400" s="1"/>
      <c r="AF400" s="1"/>
      <c r="AH400" t="s">
        <v>252</v>
      </c>
      <c r="AJ400" t="s">
        <v>253</v>
      </c>
    </row>
    <row r="401" spans="1:36" x14ac:dyDescent="0.35">
      <c r="A401" s="1">
        <v>424597</v>
      </c>
      <c r="B401" s="1">
        <v>1</v>
      </c>
      <c r="C401" s="25">
        <v>43483.545648148145</v>
      </c>
      <c r="D401" s="1" t="s">
        <v>290</v>
      </c>
      <c r="E401" s="1">
        <v>4</v>
      </c>
      <c r="F401" s="1">
        <v>225</v>
      </c>
      <c r="G401" s="1">
        <v>45</v>
      </c>
      <c r="H401" s="1" t="s">
        <v>34</v>
      </c>
      <c r="I401" s="1" t="s">
        <v>131</v>
      </c>
      <c r="J401" s="1">
        <v>12325152</v>
      </c>
      <c r="K401" s="1">
        <v>400</v>
      </c>
      <c r="L401" s="2">
        <v>8394.0266666666666</v>
      </c>
      <c r="M401" s="2">
        <v>2770.8706666666662</v>
      </c>
      <c r="N401" s="1" t="s">
        <v>47</v>
      </c>
      <c r="O401" s="144">
        <v>105</v>
      </c>
      <c r="P401" s="13" t="s">
        <v>47</v>
      </c>
      <c r="Q401" s="13" t="s">
        <v>47</v>
      </c>
      <c r="R401" s="286">
        <v>80</v>
      </c>
      <c r="T401" s="118">
        <v>30</v>
      </c>
      <c r="U401" s="38">
        <v>85</v>
      </c>
      <c r="V401" s="50" t="s">
        <v>47</v>
      </c>
      <c r="W401" s="112" t="s">
        <v>44</v>
      </c>
      <c r="X401" s="112">
        <v>105</v>
      </c>
      <c r="AA401" s="1"/>
      <c r="AB401" s="1"/>
      <c r="AC401" s="1"/>
      <c r="AD401" s="1"/>
      <c r="AE401" s="1"/>
      <c r="AF401" s="1"/>
      <c r="AH401" t="s">
        <v>252</v>
      </c>
      <c r="AJ401" t="s">
        <v>253</v>
      </c>
    </row>
    <row r="402" spans="1:36" hidden="1" x14ac:dyDescent="0.35">
      <c r="A402" s="1">
        <v>424597</v>
      </c>
      <c r="B402" s="1">
        <v>1</v>
      </c>
      <c r="C402" s="25">
        <v>43486.292164351849</v>
      </c>
      <c r="D402" s="1" t="s">
        <v>290</v>
      </c>
      <c r="E402" s="1">
        <v>4</v>
      </c>
      <c r="F402" s="1">
        <v>225</v>
      </c>
      <c r="G402" s="1">
        <v>45</v>
      </c>
      <c r="H402" s="1" t="s">
        <v>34</v>
      </c>
      <c r="I402" s="1" t="s">
        <v>131</v>
      </c>
      <c r="J402" s="1">
        <v>12325152</v>
      </c>
      <c r="K402" s="1">
        <v>690</v>
      </c>
      <c r="L402" s="2">
        <v>8639.1433333333334</v>
      </c>
      <c r="M402" s="2">
        <v>4958.2866666666678</v>
      </c>
      <c r="N402" s="1" t="s">
        <v>291</v>
      </c>
      <c r="O402" s="144">
        <v>105</v>
      </c>
      <c r="P402" s="13" t="s">
        <v>47</v>
      </c>
      <c r="Q402" s="13" t="s">
        <v>47</v>
      </c>
      <c r="R402" s="286">
        <v>105</v>
      </c>
      <c r="T402" s="118">
        <v>30</v>
      </c>
      <c r="U402" s="38">
        <v>90</v>
      </c>
      <c r="V402" s="50" t="s">
        <v>47</v>
      </c>
      <c r="W402" s="112" t="s">
        <v>47</v>
      </c>
      <c r="X402" s="112">
        <v>85</v>
      </c>
      <c r="AA402" s="1"/>
      <c r="AB402" s="1"/>
      <c r="AC402" s="1"/>
      <c r="AD402" s="1"/>
      <c r="AE402" s="1"/>
      <c r="AF402" s="1"/>
      <c r="AH402" t="s">
        <v>252</v>
      </c>
      <c r="AJ402" t="s">
        <v>253</v>
      </c>
    </row>
    <row r="403" spans="1:36" hidden="1" x14ac:dyDescent="0.35">
      <c r="A403" s="1">
        <v>424597</v>
      </c>
      <c r="B403" s="1">
        <v>1</v>
      </c>
      <c r="C403" s="25">
        <v>43486.311736111114</v>
      </c>
      <c r="D403" s="1" t="s">
        <v>290</v>
      </c>
      <c r="E403" s="1">
        <v>4</v>
      </c>
      <c r="F403" s="1">
        <v>225</v>
      </c>
      <c r="G403" s="1">
        <v>45</v>
      </c>
      <c r="H403" s="1" t="s">
        <v>34</v>
      </c>
      <c r="I403" s="1" t="s">
        <v>131</v>
      </c>
      <c r="J403" s="1">
        <v>12325152</v>
      </c>
      <c r="K403" s="1">
        <v>690</v>
      </c>
      <c r="L403" s="2">
        <v>9265.8206666666683</v>
      </c>
      <c r="M403" s="2">
        <v>4943.4513333333334</v>
      </c>
      <c r="N403" s="1" t="s">
        <v>292</v>
      </c>
      <c r="O403" s="144">
        <v>105</v>
      </c>
      <c r="P403" s="13" t="s">
        <v>47</v>
      </c>
      <c r="Q403" s="13" t="s">
        <v>47</v>
      </c>
      <c r="R403" s="286">
        <v>105</v>
      </c>
      <c r="T403" s="118">
        <v>30</v>
      </c>
      <c r="U403" s="38">
        <v>95</v>
      </c>
      <c r="V403" s="50" t="s">
        <v>47</v>
      </c>
      <c r="W403" s="112" t="s">
        <v>47</v>
      </c>
      <c r="X403" s="112">
        <v>85</v>
      </c>
      <c r="AA403" s="1"/>
      <c r="AB403" s="1"/>
      <c r="AC403" s="1"/>
      <c r="AD403" s="1"/>
      <c r="AE403" s="1"/>
      <c r="AF403" s="1"/>
      <c r="AH403" t="s">
        <v>252</v>
      </c>
      <c r="AJ403" t="s">
        <v>253</v>
      </c>
    </row>
    <row r="404" spans="1:36" x14ac:dyDescent="0.35">
      <c r="A404" s="1">
        <v>424597</v>
      </c>
      <c r="B404" s="1">
        <v>1</v>
      </c>
      <c r="C404" s="25">
        <v>43486.350601851853</v>
      </c>
      <c r="D404" s="1" t="s">
        <v>290</v>
      </c>
      <c r="E404" s="1">
        <v>4</v>
      </c>
      <c r="F404" s="1">
        <v>225</v>
      </c>
      <c r="G404" s="1">
        <v>45</v>
      </c>
      <c r="H404" s="1" t="s">
        <v>34</v>
      </c>
      <c r="I404" s="1" t="s">
        <v>131</v>
      </c>
      <c r="J404" s="1">
        <v>12325152</v>
      </c>
      <c r="K404" s="1">
        <v>400</v>
      </c>
      <c r="L404" s="2">
        <v>8494.485999999999</v>
      </c>
      <c r="M404" s="145">
        <v>2497.3153333333335</v>
      </c>
      <c r="N404" s="1" t="s">
        <v>47</v>
      </c>
      <c r="O404" s="144">
        <v>105</v>
      </c>
      <c r="P404" s="13" t="s">
        <v>47</v>
      </c>
      <c r="Q404" s="13" t="s">
        <v>46</v>
      </c>
      <c r="R404" s="286">
        <v>95</v>
      </c>
      <c r="T404" s="118">
        <v>30</v>
      </c>
      <c r="U404" s="38">
        <v>85</v>
      </c>
      <c r="V404" s="50" t="s">
        <v>47</v>
      </c>
      <c r="W404" s="115" t="s">
        <v>44</v>
      </c>
      <c r="X404" s="115">
        <v>100</v>
      </c>
      <c r="AA404" s="1"/>
      <c r="AB404" s="1"/>
      <c r="AC404" s="1"/>
      <c r="AD404" s="1"/>
      <c r="AE404" s="1"/>
      <c r="AF404" s="1"/>
      <c r="AH404" t="s">
        <v>252</v>
      </c>
      <c r="AJ404" t="s">
        <v>253</v>
      </c>
    </row>
    <row r="405" spans="1:36" hidden="1" x14ac:dyDescent="0.35">
      <c r="A405" s="1">
        <v>416025</v>
      </c>
      <c r="B405" s="1">
        <v>1</v>
      </c>
      <c r="C405" s="25">
        <v>43486.449513888889</v>
      </c>
      <c r="D405" s="1" t="s">
        <v>290</v>
      </c>
      <c r="E405" s="1">
        <v>4</v>
      </c>
      <c r="F405" s="1">
        <v>225</v>
      </c>
      <c r="G405" s="1">
        <v>45</v>
      </c>
      <c r="H405" s="1" t="s">
        <v>34</v>
      </c>
      <c r="I405" s="1" t="s">
        <v>131</v>
      </c>
      <c r="J405" s="1">
        <v>12012102</v>
      </c>
      <c r="K405" s="1">
        <v>950</v>
      </c>
      <c r="L405" s="2">
        <v>7794.3506666666663</v>
      </c>
      <c r="M405" s="2">
        <v>4036.237333333333</v>
      </c>
      <c r="N405" s="1" t="s">
        <v>271</v>
      </c>
      <c r="O405" s="144">
        <v>100</v>
      </c>
      <c r="P405" s="13" t="s">
        <v>45</v>
      </c>
      <c r="Q405" s="13" t="s">
        <v>45</v>
      </c>
      <c r="R405" s="286">
        <v>80</v>
      </c>
      <c r="T405" s="118">
        <v>30</v>
      </c>
      <c r="AA405" s="1"/>
      <c r="AB405" s="1"/>
      <c r="AC405" s="1"/>
      <c r="AD405" s="1"/>
      <c r="AE405" s="1"/>
      <c r="AF405" s="1"/>
      <c r="AH405" t="s">
        <v>252</v>
      </c>
      <c r="AJ405" t="s">
        <v>253</v>
      </c>
    </row>
    <row r="406" spans="1:36" hidden="1" x14ac:dyDescent="0.35">
      <c r="A406" s="1">
        <v>433683</v>
      </c>
      <c r="B406" s="1">
        <v>1</v>
      </c>
      <c r="C406" s="25">
        <v>43487.346412037034</v>
      </c>
      <c r="D406" s="1" t="s">
        <v>293</v>
      </c>
      <c r="E406" s="1">
        <v>6</v>
      </c>
      <c r="F406" s="1">
        <v>200</v>
      </c>
      <c r="G406" s="1">
        <v>18.5</v>
      </c>
      <c r="H406" s="1" t="s">
        <v>55</v>
      </c>
      <c r="I406" s="1" t="s">
        <v>75</v>
      </c>
      <c r="J406" s="1">
        <v>12346092</v>
      </c>
      <c r="K406" s="1">
        <v>690</v>
      </c>
      <c r="L406" s="2">
        <v>9543.2259999999987</v>
      </c>
      <c r="M406" s="2">
        <v>5194.3173333333334</v>
      </c>
      <c r="N406" s="1" t="s">
        <v>47</v>
      </c>
      <c r="O406" s="144">
        <v>105</v>
      </c>
      <c r="P406" s="13" t="s">
        <v>47</v>
      </c>
      <c r="Q406" s="13" t="s">
        <v>47</v>
      </c>
      <c r="R406" s="286">
        <v>105</v>
      </c>
      <c r="T406" s="118">
        <v>30</v>
      </c>
      <c r="U406" s="38">
        <v>100</v>
      </c>
      <c r="V406" s="50" t="s">
        <v>47</v>
      </c>
      <c r="W406" s="112" t="s">
        <v>47</v>
      </c>
      <c r="X406" s="112">
        <v>90</v>
      </c>
      <c r="AA406" s="1"/>
      <c r="AB406" s="1"/>
      <c r="AC406" s="1"/>
      <c r="AD406" s="1"/>
      <c r="AE406" s="1"/>
      <c r="AF406" s="1"/>
      <c r="AH406" t="s">
        <v>252</v>
      </c>
      <c r="AJ406" t="s">
        <v>253</v>
      </c>
    </row>
    <row r="407" spans="1:36" hidden="1" x14ac:dyDescent="0.35">
      <c r="A407" s="1">
        <v>433683</v>
      </c>
      <c r="B407" s="1">
        <v>2</v>
      </c>
      <c r="C407" s="25">
        <v>43488.348217592589</v>
      </c>
      <c r="D407" s="1" t="s">
        <v>293</v>
      </c>
      <c r="E407" s="1">
        <v>6</v>
      </c>
      <c r="F407" s="1">
        <v>200</v>
      </c>
      <c r="G407" s="1">
        <v>18.5</v>
      </c>
      <c r="H407" s="1" t="s">
        <v>55</v>
      </c>
      <c r="I407" s="1" t="s">
        <v>75</v>
      </c>
      <c r="J407" s="1">
        <v>12346092</v>
      </c>
      <c r="K407" s="1">
        <v>690</v>
      </c>
      <c r="L407" s="2">
        <v>9823.4033333333336</v>
      </c>
      <c r="M407" s="2">
        <v>5147.7579999999989</v>
      </c>
      <c r="N407" s="1" t="s">
        <v>47</v>
      </c>
      <c r="O407" s="144">
        <v>105</v>
      </c>
      <c r="P407" s="13" t="s">
        <v>47</v>
      </c>
      <c r="Q407" s="13" t="s">
        <v>47</v>
      </c>
      <c r="R407" s="286">
        <v>105</v>
      </c>
      <c r="T407" s="118">
        <v>30</v>
      </c>
      <c r="U407" s="38">
        <v>105</v>
      </c>
      <c r="V407" s="50" t="s">
        <v>47</v>
      </c>
      <c r="W407" s="112" t="s">
        <v>47</v>
      </c>
      <c r="X407" s="112">
        <v>90</v>
      </c>
      <c r="AA407" s="1"/>
      <c r="AB407" s="1"/>
      <c r="AC407" s="1"/>
      <c r="AD407" s="1"/>
      <c r="AE407" s="1"/>
      <c r="AF407" s="1"/>
      <c r="AH407" t="s">
        <v>252</v>
      </c>
      <c r="AJ407" t="s">
        <v>253</v>
      </c>
    </row>
    <row r="408" spans="1:36" hidden="1" x14ac:dyDescent="0.35">
      <c r="A408" s="1">
        <v>419927</v>
      </c>
      <c r="B408" s="1">
        <v>1</v>
      </c>
      <c r="C408" s="25">
        <v>43488.4221875</v>
      </c>
      <c r="D408" s="1" t="s">
        <v>294</v>
      </c>
      <c r="E408" s="1">
        <v>4</v>
      </c>
      <c r="F408" s="1">
        <v>180</v>
      </c>
      <c r="G408" s="1">
        <v>18.5</v>
      </c>
      <c r="H408" s="1" t="s">
        <v>197</v>
      </c>
      <c r="I408" s="1" t="s">
        <v>183</v>
      </c>
      <c r="J408" s="1">
        <v>12238682</v>
      </c>
      <c r="K408" s="1">
        <v>690</v>
      </c>
      <c r="L408" s="2">
        <v>9682.858666666667</v>
      </c>
      <c r="M408" s="2">
        <v>5102.174</v>
      </c>
      <c r="N408" s="1" t="s">
        <v>271</v>
      </c>
      <c r="O408" s="144">
        <v>105</v>
      </c>
      <c r="P408" s="13" t="s">
        <v>47</v>
      </c>
      <c r="Q408" s="13" t="s">
        <v>47</v>
      </c>
      <c r="R408" s="286">
        <v>105</v>
      </c>
      <c r="T408" s="118">
        <v>30</v>
      </c>
      <c r="U408" s="38">
        <v>100</v>
      </c>
      <c r="V408" s="50" t="s">
        <v>47</v>
      </c>
      <c r="W408" s="112" t="s">
        <v>47</v>
      </c>
      <c r="X408" s="112">
        <v>85</v>
      </c>
      <c r="AA408" s="1"/>
      <c r="AB408" s="1"/>
      <c r="AC408" s="1"/>
      <c r="AD408" s="1"/>
      <c r="AE408" s="1"/>
      <c r="AF408" s="1"/>
      <c r="AH408" t="s">
        <v>252</v>
      </c>
      <c r="AJ408" t="s">
        <v>253</v>
      </c>
    </row>
    <row r="409" spans="1:36" hidden="1" x14ac:dyDescent="0.35">
      <c r="A409" s="1">
        <v>419927</v>
      </c>
      <c r="B409" s="1">
        <v>2</v>
      </c>
      <c r="C409" s="25">
        <v>43488.452048611114</v>
      </c>
      <c r="D409" s="1" t="s">
        <v>294</v>
      </c>
      <c r="E409" s="1">
        <v>4</v>
      </c>
      <c r="F409" s="1">
        <v>180</v>
      </c>
      <c r="G409" s="1">
        <v>18.5</v>
      </c>
      <c r="H409" s="1" t="s">
        <v>197</v>
      </c>
      <c r="I409" s="1" t="s">
        <v>183</v>
      </c>
      <c r="J409" s="1">
        <v>12238682</v>
      </c>
      <c r="K409" s="1">
        <v>690</v>
      </c>
      <c r="L409" s="2">
        <v>9967.4756666666672</v>
      </c>
      <c r="M409" s="2">
        <v>4951.87</v>
      </c>
      <c r="N409" s="1" t="s">
        <v>271</v>
      </c>
      <c r="O409" s="144">
        <v>105</v>
      </c>
      <c r="P409" s="13" t="s">
        <v>47</v>
      </c>
      <c r="Q409" s="13" t="s">
        <v>47</v>
      </c>
      <c r="R409" s="286">
        <v>105</v>
      </c>
      <c r="T409" s="118">
        <v>30</v>
      </c>
      <c r="U409" s="38">
        <v>105</v>
      </c>
      <c r="V409" s="50" t="s">
        <v>47</v>
      </c>
      <c r="W409" s="112" t="s">
        <v>47</v>
      </c>
      <c r="X409" s="112">
        <v>85</v>
      </c>
      <c r="AA409" s="1"/>
      <c r="AB409" s="1"/>
      <c r="AC409" s="1"/>
      <c r="AD409" s="1"/>
      <c r="AE409" s="1"/>
      <c r="AF409" s="1"/>
      <c r="AH409" t="s">
        <v>252</v>
      </c>
      <c r="AJ409" t="s">
        <v>253</v>
      </c>
    </row>
    <row r="410" spans="1:36" x14ac:dyDescent="0.35">
      <c r="A410" s="1">
        <v>433704</v>
      </c>
      <c r="B410" s="1">
        <v>1</v>
      </c>
      <c r="C410" s="25">
        <v>43488.559317129628</v>
      </c>
      <c r="D410" s="1" t="s">
        <v>295</v>
      </c>
      <c r="E410" s="1">
        <v>4</v>
      </c>
      <c r="F410" s="1">
        <v>200</v>
      </c>
      <c r="G410" s="1">
        <v>27</v>
      </c>
      <c r="H410" s="1" t="s">
        <v>63</v>
      </c>
      <c r="I410" s="1" t="s">
        <v>64</v>
      </c>
      <c r="J410" s="1">
        <v>4262402</v>
      </c>
      <c r="K410" s="1">
        <v>400</v>
      </c>
      <c r="L410" s="2">
        <v>6528.8813333333337</v>
      </c>
      <c r="M410" s="2">
        <v>2900.1793333333335</v>
      </c>
      <c r="N410" s="1" t="s">
        <v>47</v>
      </c>
      <c r="O410" s="144">
        <v>105</v>
      </c>
      <c r="P410" s="13" t="s">
        <v>47</v>
      </c>
      <c r="Q410" s="13" t="s">
        <v>47</v>
      </c>
      <c r="R410" s="286">
        <v>85</v>
      </c>
      <c r="T410" s="118">
        <v>30</v>
      </c>
      <c r="U410" s="38">
        <v>85</v>
      </c>
      <c r="V410" s="50" t="s">
        <v>46</v>
      </c>
      <c r="W410" s="112" t="s">
        <v>45</v>
      </c>
      <c r="X410" s="112">
        <v>80</v>
      </c>
      <c r="AA410" s="1"/>
      <c r="AB410" s="1"/>
      <c r="AC410" s="1"/>
      <c r="AD410" s="1"/>
      <c r="AE410" s="1"/>
      <c r="AF410" s="1"/>
      <c r="AH410" t="s">
        <v>252</v>
      </c>
      <c r="AJ410" t="s">
        <v>253</v>
      </c>
    </row>
    <row r="411" spans="1:36" hidden="1" x14ac:dyDescent="0.35">
      <c r="A411" s="1">
        <v>424179</v>
      </c>
      <c r="B411" s="1">
        <v>1</v>
      </c>
      <c r="C411" s="25">
        <v>43490.300416666665</v>
      </c>
      <c r="D411" s="1" t="s">
        <v>284</v>
      </c>
      <c r="E411" s="1">
        <v>4</v>
      </c>
      <c r="F411" s="1">
        <v>160</v>
      </c>
      <c r="G411" s="1">
        <v>15</v>
      </c>
      <c r="H411" s="1" t="s">
        <v>34</v>
      </c>
      <c r="I411" s="1" t="s">
        <v>131</v>
      </c>
      <c r="J411" s="1">
        <v>12322432</v>
      </c>
      <c r="K411" s="1">
        <v>690</v>
      </c>
      <c r="L411" s="2">
        <v>7134.5119999999997</v>
      </c>
      <c r="M411" s="2">
        <v>3315.7226666666666</v>
      </c>
      <c r="N411" s="1" t="s">
        <v>271</v>
      </c>
      <c r="O411" s="144">
        <v>105</v>
      </c>
      <c r="P411" s="13" t="s">
        <v>47</v>
      </c>
      <c r="Q411" s="13" t="s">
        <v>47</v>
      </c>
      <c r="R411" s="286">
        <v>100</v>
      </c>
      <c r="T411" s="118" t="s">
        <v>253</v>
      </c>
      <c r="U411" s="38">
        <v>95</v>
      </c>
      <c r="V411" s="50" t="s">
        <v>46</v>
      </c>
      <c r="W411" s="112" t="s">
        <v>45</v>
      </c>
      <c r="X411" s="112">
        <v>95</v>
      </c>
      <c r="AA411" s="1"/>
      <c r="AB411" s="1"/>
      <c r="AC411" s="1"/>
      <c r="AD411" s="1"/>
      <c r="AE411" s="1"/>
      <c r="AF411" s="1"/>
      <c r="AH411" t="s">
        <v>252</v>
      </c>
      <c r="AJ411" t="s">
        <v>253</v>
      </c>
    </row>
    <row r="412" spans="1:36" hidden="1" x14ac:dyDescent="0.35">
      <c r="A412" s="1">
        <v>424179</v>
      </c>
      <c r="B412" s="1">
        <v>1</v>
      </c>
      <c r="C412" s="25">
        <v>43490.310902777775</v>
      </c>
      <c r="D412" s="1" t="s">
        <v>284</v>
      </c>
      <c r="E412" s="1">
        <v>4</v>
      </c>
      <c r="F412" s="1">
        <v>160</v>
      </c>
      <c r="G412" s="1">
        <v>15</v>
      </c>
      <c r="H412" s="1" t="s">
        <v>34</v>
      </c>
      <c r="I412" s="1" t="s">
        <v>131</v>
      </c>
      <c r="J412" s="1">
        <v>12322432</v>
      </c>
      <c r="K412" s="1">
        <v>690</v>
      </c>
      <c r="L412" s="2">
        <v>7968.3706666666658</v>
      </c>
      <c r="M412" s="2">
        <v>3596.67</v>
      </c>
      <c r="N412" s="1" t="s">
        <v>271</v>
      </c>
      <c r="O412" s="144">
        <v>105</v>
      </c>
      <c r="P412" s="13" t="s">
        <v>47</v>
      </c>
      <c r="Q412" s="13" t="s">
        <v>47</v>
      </c>
      <c r="R412" s="286">
        <v>105</v>
      </c>
      <c r="T412" s="118" t="s">
        <v>296</v>
      </c>
      <c r="U412" s="38">
        <v>80</v>
      </c>
      <c r="V412" s="50" t="s">
        <v>47</v>
      </c>
      <c r="W412" s="112" t="s">
        <v>45</v>
      </c>
      <c r="X412" s="112">
        <v>105</v>
      </c>
      <c r="AA412" s="1"/>
      <c r="AB412" s="1"/>
      <c r="AC412" s="1"/>
      <c r="AD412" s="1"/>
      <c r="AE412" s="1"/>
      <c r="AF412" s="1"/>
      <c r="AH412" t="s">
        <v>252</v>
      </c>
      <c r="AJ412" t="s">
        <v>296</v>
      </c>
    </row>
    <row r="413" spans="1:36" hidden="1" x14ac:dyDescent="0.35">
      <c r="A413" s="1">
        <v>418044</v>
      </c>
      <c r="B413" s="1">
        <v>1</v>
      </c>
      <c r="C413" s="25">
        <v>43490.330312500002</v>
      </c>
      <c r="D413" s="1" t="s">
        <v>297</v>
      </c>
      <c r="E413" s="1">
        <v>2</v>
      </c>
      <c r="F413" s="1">
        <v>160</v>
      </c>
      <c r="G413" s="1">
        <v>18.5</v>
      </c>
      <c r="H413" s="1" t="s">
        <v>34</v>
      </c>
      <c r="I413" s="1" t="s">
        <v>131</v>
      </c>
      <c r="J413" s="1">
        <v>12298252</v>
      </c>
      <c r="K413" s="1">
        <v>690</v>
      </c>
      <c r="L413" s="2">
        <v>8498.387333333334</v>
      </c>
      <c r="M413" s="2">
        <v>3480.1566666666672</v>
      </c>
      <c r="N413" s="1" t="s">
        <v>271</v>
      </c>
      <c r="O413" s="144">
        <v>105</v>
      </c>
      <c r="P413" s="13" t="s">
        <v>47</v>
      </c>
      <c r="Q413" s="13" t="s">
        <v>47</v>
      </c>
      <c r="R413" s="286">
        <v>105</v>
      </c>
      <c r="T413" s="118" t="s">
        <v>253</v>
      </c>
      <c r="U413" s="38">
        <v>85</v>
      </c>
      <c r="V413" s="50" t="s">
        <v>47</v>
      </c>
      <c r="W413" s="112" t="s">
        <v>45</v>
      </c>
      <c r="X413" s="112">
        <v>105</v>
      </c>
      <c r="AA413" s="1"/>
      <c r="AB413" s="1"/>
      <c r="AC413" s="1"/>
      <c r="AD413" s="1"/>
      <c r="AE413" s="1"/>
      <c r="AF413" s="1"/>
      <c r="AH413" t="s">
        <v>252</v>
      </c>
      <c r="AJ413" t="s">
        <v>253</v>
      </c>
    </row>
    <row r="414" spans="1:36" hidden="1" x14ac:dyDescent="0.35">
      <c r="A414" s="1">
        <v>418044</v>
      </c>
      <c r="B414" s="1">
        <v>1</v>
      </c>
      <c r="C414" s="25">
        <v>43490.344421296293</v>
      </c>
      <c r="D414" s="1" t="s">
        <v>297</v>
      </c>
      <c r="E414" s="1">
        <v>2</v>
      </c>
      <c r="F414" s="1">
        <v>160</v>
      </c>
      <c r="G414" s="1">
        <v>18.5</v>
      </c>
      <c r="H414" s="1" t="s">
        <v>34</v>
      </c>
      <c r="I414" s="1" t="s">
        <v>131</v>
      </c>
      <c r="J414" s="1">
        <v>12298252</v>
      </c>
      <c r="K414" s="1">
        <v>690</v>
      </c>
      <c r="L414" s="2">
        <v>8941.1371666666673</v>
      </c>
      <c r="M414" s="2">
        <v>3727.6726666666668</v>
      </c>
      <c r="N414" s="1" t="s">
        <v>271</v>
      </c>
      <c r="O414" s="144">
        <v>105</v>
      </c>
      <c r="P414" s="13" t="s">
        <v>47</v>
      </c>
      <c r="Q414" s="13" t="s">
        <v>47</v>
      </c>
      <c r="R414" s="286">
        <v>105</v>
      </c>
      <c r="T414" s="118" t="s">
        <v>296</v>
      </c>
      <c r="U414" s="38">
        <v>95</v>
      </c>
      <c r="V414" s="50" t="s">
        <v>47</v>
      </c>
      <c r="W414" s="112" t="s">
        <v>46</v>
      </c>
      <c r="X414" s="112">
        <v>75</v>
      </c>
      <c r="AA414" s="1"/>
      <c r="AB414" s="1"/>
      <c r="AC414" s="1"/>
      <c r="AD414" s="1"/>
      <c r="AE414" s="1"/>
      <c r="AF414" s="1"/>
      <c r="AH414" t="s">
        <v>252</v>
      </c>
      <c r="AJ414" t="s">
        <v>296</v>
      </c>
    </row>
    <row r="415" spans="1:36" x14ac:dyDescent="0.35">
      <c r="A415" s="1">
        <v>417899</v>
      </c>
      <c r="B415" s="1">
        <v>5</v>
      </c>
      <c r="C415" s="25">
        <v>43490.392152777778</v>
      </c>
      <c r="D415" s="1" t="s">
        <v>298</v>
      </c>
      <c r="E415" s="1">
        <v>2</v>
      </c>
      <c r="F415" s="1">
        <v>160</v>
      </c>
      <c r="G415" s="1">
        <v>13</v>
      </c>
      <c r="H415" s="1" t="s">
        <v>63</v>
      </c>
      <c r="I415" s="1" t="s">
        <v>64</v>
      </c>
      <c r="J415" s="1">
        <v>12004332</v>
      </c>
      <c r="K415" s="1">
        <v>400</v>
      </c>
      <c r="L415" s="53">
        <v>3500</v>
      </c>
      <c r="M415" s="145">
        <v>2146.9653333333331</v>
      </c>
      <c r="N415" s="1" t="s">
        <v>47</v>
      </c>
      <c r="O415" s="144">
        <v>105</v>
      </c>
      <c r="P415" s="13" t="s">
        <v>45</v>
      </c>
      <c r="Q415" s="13" t="s">
        <v>45</v>
      </c>
      <c r="R415" s="286">
        <v>105</v>
      </c>
      <c r="T415" s="118" t="s">
        <v>253</v>
      </c>
      <c r="U415" s="38">
        <v>80</v>
      </c>
      <c r="V415" s="50" t="s">
        <v>44</v>
      </c>
      <c r="W415" s="112" t="s">
        <v>44</v>
      </c>
      <c r="X415" s="112">
        <v>80</v>
      </c>
      <c r="AA415" s="1"/>
      <c r="AB415" s="1"/>
      <c r="AC415" s="1"/>
      <c r="AD415" s="1"/>
      <c r="AE415" s="1"/>
      <c r="AF415" s="1"/>
      <c r="AH415" t="s">
        <v>252</v>
      </c>
      <c r="AJ415" t="s">
        <v>253</v>
      </c>
    </row>
    <row r="416" spans="1:36" hidden="1" x14ac:dyDescent="0.35">
      <c r="A416" s="1">
        <v>417899</v>
      </c>
      <c r="B416" s="1">
        <v>5</v>
      </c>
      <c r="C416" s="25">
        <v>43490.406689814816</v>
      </c>
      <c r="D416" s="1" t="s">
        <v>298</v>
      </c>
      <c r="E416" s="1">
        <v>2</v>
      </c>
      <c r="F416" s="1">
        <v>160</v>
      </c>
      <c r="G416" s="1">
        <v>13</v>
      </c>
      <c r="H416" s="1" t="s">
        <v>63</v>
      </c>
      <c r="I416" s="1" t="s">
        <v>64</v>
      </c>
      <c r="J416" s="1">
        <v>12004332</v>
      </c>
      <c r="K416" s="1">
        <v>690</v>
      </c>
      <c r="L416" s="2">
        <v>5100</v>
      </c>
      <c r="M416" s="2">
        <v>2324.0653333333335</v>
      </c>
      <c r="N416" s="1" t="s">
        <v>271</v>
      </c>
      <c r="O416" s="144">
        <v>90</v>
      </c>
      <c r="P416" s="13" t="s">
        <v>47</v>
      </c>
      <c r="Q416" s="13" t="s">
        <v>46</v>
      </c>
      <c r="R416" s="286">
        <v>85</v>
      </c>
      <c r="T416" s="118" t="s">
        <v>253</v>
      </c>
      <c r="U416" s="38">
        <v>85</v>
      </c>
      <c r="V416" s="50" t="s">
        <v>45</v>
      </c>
      <c r="W416" s="115" t="s">
        <v>44</v>
      </c>
      <c r="X416" s="115">
        <v>95</v>
      </c>
      <c r="AA416" s="1"/>
      <c r="AB416" s="1"/>
      <c r="AC416" s="1"/>
      <c r="AD416" s="1"/>
      <c r="AE416" s="1"/>
      <c r="AF416" s="1"/>
      <c r="AH416" t="s">
        <v>252</v>
      </c>
      <c r="AJ416" t="s">
        <v>253</v>
      </c>
    </row>
    <row r="417" spans="1:36" hidden="1" x14ac:dyDescent="0.35">
      <c r="A417" s="1">
        <v>436071</v>
      </c>
      <c r="B417" s="1">
        <v>1</v>
      </c>
      <c r="C417" s="25">
        <v>43494.43855324074</v>
      </c>
      <c r="D417" s="1" t="s">
        <v>299</v>
      </c>
      <c r="E417" s="1">
        <v>4</v>
      </c>
      <c r="F417" s="1">
        <v>250</v>
      </c>
      <c r="G417" s="1">
        <v>66</v>
      </c>
      <c r="H417" s="1" t="s">
        <v>34</v>
      </c>
      <c r="I417" s="1" t="s">
        <v>131</v>
      </c>
      <c r="J417" s="1">
        <v>12344802</v>
      </c>
      <c r="K417" s="1">
        <v>480</v>
      </c>
      <c r="L417" s="2">
        <v>8265.7653333333328</v>
      </c>
      <c r="M417" s="2">
        <v>4636.8073333333332</v>
      </c>
      <c r="N417" s="1" t="s">
        <v>47</v>
      </c>
      <c r="O417" s="144">
        <v>105</v>
      </c>
      <c r="P417" s="13" t="s">
        <v>47</v>
      </c>
      <c r="Q417" s="13" t="s">
        <v>47</v>
      </c>
      <c r="R417" s="286">
        <v>105</v>
      </c>
      <c r="T417" s="118" t="s">
        <v>253</v>
      </c>
      <c r="U417" s="38">
        <v>85</v>
      </c>
      <c r="V417" s="50" t="s">
        <v>47</v>
      </c>
      <c r="W417" s="112" t="s">
        <v>47</v>
      </c>
      <c r="X417" s="112">
        <v>60</v>
      </c>
      <c r="AA417" s="1"/>
      <c r="AB417" s="1"/>
      <c r="AC417" s="1"/>
      <c r="AD417" s="1"/>
      <c r="AE417" s="1"/>
      <c r="AF417" s="1"/>
      <c r="AH417" t="s">
        <v>252</v>
      </c>
      <c r="AJ417" t="s">
        <v>253</v>
      </c>
    </row>
    <row r="418" spans="1:36" hidden="1" x14ac:dyDescent="0.35">
      <c r="A418" s="1">
        <v>436071</v>
      </c>
      <c r="B418" s="1">
        <v>2</v>
      </c>
      <c r="C418" s="25">
        <v>43494.458622685182</v>
      </c>
      <c r="D418" s="1" t="s">
        <v>299</v>
      </c>
      <c r="E418" s="1">
        <v>4</v>
      </c>
      <c r="F418" s="1">
        <v>250</v>
      </c>
      <c r="G418" s="1">
        <v>66</v>
      </c>
      <c r="H418" s="1" t="s">
        <v>34</v>
      </c>
      <c r="I418" s="1" t="s">
        <v>131</v>
      </c>
      <c r="J418" s="1">
        <v>12344802</v>
      </c>
      <c r="K418" s="1">
        <v>480</v>
      </c>
      <c r="L418" s="2">
        <v>8935.5933333333323</v>
      </c>
      <c r="M418" s="2">
        <v>4868.6586666666672</v>
      </c>
      <c r="N418" s="1" t="s">
        <v>47</v>
      </c>
      <c r="O418" s="144">
        <v>105</v>
      </c>
      <c r="P418" s="13" t="s">
        <v>47</v>
      </c>
      <c r="Q418" s="13" t="s">
        <v>47</v>
      </c>
      <c r="R418" s="286">
        <v>105</v>
      </c>
      <c r="T418" s="118" t="s">
        <v>253</v>
      </c>
      <c r="U418" s="38">
        <v>95</v>
      </c>
      <c r="V418" s="50" t="s">
        <v>47</v>
      </c>
      <c r="W418" s="112" t="s">
        <v>47</v>
      </c>
      <c r="X418" s="112">
        <v>80</v>
      </c>
      <c r="AA418" s="1"/>
      <c r="AB418" s="1"/>
      <c r="AC418" s="1"/>
      <c r="AD418" s="1"/>
      <c r="AE418" s="1"/>
      <c r="AF418" s="1"/>
      <c r="AH418" t="s">
        <v>252</v>
      </c>
      <c r="AJ418" t="s">
        <v>253</v>
      </c>
    </row>
    <row r="419" spans="1:36" hidden="1" x14ac:dyDescent="0.35">
      <c r="A419" s="1">
        <v>436071</v>
      </c>
      <c r="B419" s="1">
        <v>3</v>
      </c>
      <c r="C419" s="25">
        <v>43494.489976851852</v>
      </c>
      <c r="D419" s="1" t="s">
        <v>299</v>
      </c>
      <c r="E419" s="1">
        <v>4</v>
      </c>
      <c r="F419" s="1">
        <v>250</v>
      </c>
      <c r="G419" s="1">
        <v>66</v>
      </c>
      <c r="H419" s="1" t="s">
        <v>34</v>
      </c>
      <c r="I419" s="1" t="s">
        <v>131</v>
      </c>
      <c r="J419" s="1">
        <v>12344802</v>
      </c>
      <c r="K419" s="1">
        <v>480</v>
      </c>
      <c r="L419" s="2">
        <v>7541.5340000000006</v>
      </c>
      <c r="M419" s="2">
        <v>4134.6433333333334</v>
      </c>
      <c r="N419" s="1" t="s">
        <v>47</v>
      </c>
      <c r="O419" s="144">
        <v>105</v>
      </c>
      <c r="P419" s="13" t="s">
        <v>47</v>
      </c>
      <c r="Q419" s="13" t="s">
        <v>47</v>
      </c>
      <c r="R419" s="286">
        <v>105</v>
      </c>
      <c r="T419" s="118" t="s">
        <v>253</v>
      </c>
      <c r="U419" s="38">
        <v>100</v>
      </c>
      <c r="V419" s="50" t="s">
        <v>46</v>
      </c>
      <c r="W419" s="112" t="s">
        <v>46</v>
      </c>
      <c r="X419" s="112">
        <v>90</v>
      </c>
      <c r="AA419" s="1"/>
      <c r="AB419" s="1"/>
      <c r="AC419" s="1"/>
      <c r="AD419" s="1"/>
      <c r="AE419" s="1"/>
      <c r="AF419" s="1"/>
      <c r="AH419" t="s">
        <v>252</v>
      </c>
      <c r="AJ419" t="s">
        <v>253</v>
      </c>
    </row>
    <row r="420" spans="1:36" hidden="1" x14ac:dyDescent="0.35">
      <c r="A420" s="1">
        <v>418039</v>
      </c>
      <c r="B420" s="1">
        <v>1</v>
      </c>
      <c r="C420" s="25">
        <v>43494.509247685186</v>
      </c>
      <c r="D420" s="1" t="s">
        <v>300</v>
      </c>
      <c r="E420" s="1">
        <v>4</v>
      </c>
      <c r="F420" s="1">
        <v>132</v>
      </c>
      <c r="G420" s="1">
        <v>5.5</v>
      </c>
      <c r="H420" s="1" t="s">
        <v>34</v>
      </c>
      <c r="I420" s="1" t="s">
        <v>131</v>
      </c>
      <c r="J420" s="1">
        <v>12298212</v>
      </c>
      <c r="K420" s="1">
        <v>690</v>
      </c>
      <c r="L420" s="2">
        <v>9297.2880000000005</v>
      </c>
      <c r="M420" s="2">
        <v>4190.1346666666677</v>
      </c>
      <c r="N420" s="1" t="s">
        <v>271</v>
      </c>
      <c r="O420" s="144">
        <v>105</v>
      </c>
      <c r="P420" s="13" t="s">
        <v>47</v>
      </c>
      <c r="Q420" s="13" t="s">
        <v>47</v>
      </c>
      <c r="R420" s="286">
        <v>105</v>
      </c>
      <c r="T420" s="118" t="s">
        <v>296</v>
      </c>
      <c r="U420" s="38">
        <v>100</v>
      </c>
      <c r="V420" s="50" t="s">
        <v>47</v>
      </c>
      <c r="W420" s="112" t="s">
        <v>46</v>
      </c>
      <c r="X420" s="112">
        <v>90</v>
      </c>
      <c r="AA420" s="1"/>
      <c r="AB420" s="1"/>
      <c r="AC420" s="1"/>
      <c r="AD420" s="1"/>
      <c r="AE420" s="1"/>
      <c r="AF420" s="1"/>
      <c r="AH420" t="s">
        <v>252</v>
      </c>
      <c r="AJ420" t="s">
        <v>296</v>
      </c>
    </row>
    <row r="421" spans="1:36" hidden="1" x14ac:dyDescent="0.35">
      <c r="A421" s="1">
        <v>421496</v>
      </c>
      <c r="B421" s="1">
        <v>1</v>
      </c>
      <c r="C421" s="25">
        <v>43496.328379629631</v>
      </c>
      <c r="D421" s="1" t="s">
        <v>301</v>
      </c>
      <c r="E421" s="1">
        <v>2</v>
      </c>
      <c r="F421" s="1">
        <v>160</v>
      </c>
      <c r="G421" s="1">
        <v>11</v>
      </c>
      <c r="H421" s="1" t="s">
        <v>63</v>
      </c>
      <c r="I421" s="1" t="s">
        <v>64</v>
      </c>
      <c r="J421" s="1">
        <v>12231102</v>
      </c>
      <c r="K421" s="1">
        <v>690</v>
      </c>
      <c r="L421" s="2">
        <v>5857.39</v>
      </c>
      <c r="M421" s="2">
        <v>2361.8980000000001</v>
      </c>
      <c r="N421" s="1" t="s">
        <v>271</v>
      </c>
      <c r="O421" s="144">
        <v>105</v>
      </c>
      <c r="P421" s="13" t="s">
        <v>47</v>
      </c>
      <c r="Q421" s="13" t="s">
        <v>46</v>
      </c>
      <c r="R421" s="286">
        <v>85</v>
      </c>
      <c r="T421" s="118" t="s">
        <v>253</v>
      </c>
      <c r="U421" s="38">
        <v>105</v>
      </c>
      <c r="V421" s="50" t="s">
        <v>45</v>
      </c>
      <c r="W421" s="115" t="s">
        <v>44</v>
      </c>
      <c r="X421" s="115">
        <v>95</v>
      </c>
      <c r="AA421" s="1"/>
      <c r="AB421" s="1"/>
      <c r="AC421" s="1"/>
      <c r="AD421" s="1"/>
      <c r="AE421" s="1"/>
      <c r="AF421" s="1"/>
    </row>
    <row r="422" spans="1:36" hidden="1" x14ac:dyDescent="0.35">
      <c r="A422" s="1">
        <v>421496</v>
      </c>
      <c r="B422" s="1">
        <v>1</v>
      </c>
      <c r="C422" s="25">
        <v>43496.335451388892</v>
      </c>
      <c r="D422" s="1" t="s">
        <v>301</v>
      </c>
      <c r="E422" s="1">
        <v>2</v>
      </c>
      <c r="F422" s="1">
        <v>160</v>
      </c>
      <c r="G422" s="1">
        <v>11</v>
      </c>
      <c r="H422" s="1" t="s">
        <v>63</v>
      </c>
      <c r="I422" s="1" t="s">
        <v>64</v>
      </c>
      <c r="J422" s="1">
        <v>12231102</v>
      </c>
      <c r="K422" s="1">
        <v>690</v>
      </c>
      <c r="L422" s="2">
        <v>6188.5413333333317</v>
      </c>
      <c r="M422" s="2">
        <v>2410.2539999999995</v>
      </c>
      <c r="N422" s="1" t="s">
        <v>271</v>
      </c>
      <c r="O422" s="144">
        <v>105</v>
      </c>
      <c r="P422" s="13" t="s">
        <v>47</v>
      </c>
      <c r="Q422" s="13" t="s">
        <v>46</v>
      </c>
      <c r="R422" s="286">
        <v>90</v>
      </c>
      <c r="T422" s="118" t="s">
        <v>296</v>
      </c>
      <c r="U422" s="38">
        <v>75</v>
      </c>
      <c r="V422" s="50" t="s">
        <v>46</v>
      </c>
      <c r="W422" s="115" t="s">
        <v>44</v>
      </c>
      <c r="X422" s="115">
        <v>95</v>
      </c>
      <c r="AA422" s="1"/>
      <c r="AB422" s="1"/>
      <c r="AC422" s="1"/>
      <c r="AD422" s="1"/>
      <c r="AE422" s="1"/>
      <c r="AF422" s="1"/>
    </row>
    <row r="423" spans="1:36" hidden="1" x14ac:dyDescent="0.35">
      <c r="A423" s="1">
        <v>426978</v>
      </c>
      <c r="B423" s="1">
        <v>1</v>
      </c>
      <c r="C423" s="25">
        <v>43497.556145833332</v>
      </c>
      <c r="D423" s="1" t="s">
        <v>280</v>
      </c>
      <c r="E423" s="1">
        <v>4</v>
      </c>
      <c r="F423" s="1">
        <v>132</v>
      </c>
      <c r="G423" s="1">
        <v>7.5</v>
      </c>
      <c r="H423" s="1" t="s">
        <v>63</v>
      </c>
      <c r="I423" s="1" t="s">
        <v>183</v>
      </c>
      <c r="J423" s="1">
        <v>12327372</v>
      </c>
      <c r="K423" s="1">
        <v>690</v>
      </c>
      <c r="L423" s="2">
        <v>7288.5119999999997</v>
      </c>
      <c r="M423" s="2">
        <v>3347.7033333333329</v>
      </c>
      <c r="N423" s="1" t="s">
        <v>271</v>
      </c>
      <c r="O423" s="144">
        <v>105</v>
      </c>
      <c r="P423" s="13" t="s">
        <v>47</v>
      </c>
      <c r="Q423" s="13" t="s">
        <v>47</v>
      </c>
      <c r="R423" s="286">
        <v>105</v>
      </c>
      <c r="T423" s="118">
        <v>30</v>
      </c>
      <c r="U423" s="38">
        <v>95</v>
      </c>
      <c r="V423" s="50" t="s">
        <v>46</v>
      </c>
      <c r="W423" s="112" t="s">
        <v>45</v>
      </c>
      <c r="X423" s="112">
        <v>100</v>
      </c>
      <c r="AA423" s="1"/>
      <c r="AB423" s="1"/>
      <c r="AC423" s="1"/>
      <c r="AD423" s="1"/>
      <c r="AE423" s="1"/>
      <c r="AF423" s="1"/>
    </row>
    <row r="424" spans="1:36" hidden="1" x14ac:dyDescent="0.35">
      <c r="A424" s="1">
        <v>426978</v>
      </c>
      <c r="B424" s="1">
        <v>2</v>
      </c>
      <c r="C424" s="25">
        <v>43500.274560185186</v>
      </c>
      <c r="D424" s="1" t="s">
        <v>280</v>
      </c>
      <c r="E424" s="1">
        <v>4</v>
      </c>
      <c r="F424" s="1">
        <v>132</v>
      </c>
      <c r="G424" s="1">
        <v>7.5</v>
      </c>
      <c r="H424" s="1" t="s">
        <v>63</v>
      </c>
      <c r="I424" s="1" t="s">
        <v>183</v>
      </c>
      <c r="J424" s="1">
        <v>12327372</v>
      </c>
      <c r="K424" s="1">
        <v>690</v>
      </c>
      <c r="L424" s="2">
        <v>7232.6100000000006</v>
      </c>
      <c r="M424" s="2">
        <v>3195.346</v>
      </c>
      <c r="N424" s="1" t="s">
        <v>271</v>
      </c>
      <c r="O424" s="144">
        <v>105</v>
      </c>
      <c r="P424" s="13" t="s">
        <v>47</v>
      </c>
      <c r="Q424" s="13" t="s">
        <v>47</v>
      </c>
      <c r="R424" s="286">
        <v>95</v>
      </c>
      <c r="T424" s="118" t="s">
        <v>253</v>
      </c>
      <c r="U424" s="38">
        <v>95</v>
      </c>
      <c r="V424" s="50" t="s">
        <v>46</v>
      </c>
      <c r="W424" s="112" t="s">
        <v>45</v>
      </c>
      <c r="X424" s="112">
        <v>95</v>
      </c>
      <c r="AA424" s="1"/>
      <c r="AB424" s="1"/>
      <c r="AC424" s="1"/>
      <c r="AD424" s="1"/>
      <c r="AE424" s="1"/>
      <c r="AF424" s="1"/>
    </row>
    <row r="425" spans="1:36" hidden="1" x14ac:dyDescent="0.35">
      <c r="A425" s="1">
        <v>426978</v>
      </c>
      <c r="B425" s="1">
        <v>2</v>
      </c>
      <c r="C425" s="25">
        <v>43500.283831018518</v>
      </c>
      <c r="D425" s="1" t="s">
        <v>280</v>
      </c>
      <c r="E425" s="1">
        <v>4</v>
      </c>
      <c r="F425" s="1">
        <v>132</v>
      </c>
      <c r="G425" s="1">
        <v>7.5</v>
      </c>
      <c r="H425" s="1" t="s">
        <v>63</v>
      </c>
      <c r="I425" s="1" t="s">
        <v>183</v>
      </c>
      <c r="J425" s="1">
        <v>12327372</v>
      </c>
      <c r="K425" s="1">
        <v>690</v>
      </c>
      <c r="L425" s="2">
        <v>8051.4279999999999</v>
      </c>
      <c r="M425" s="2">
        <v>3486.8679999999999</v>
      </c>
      <c r="N425" s="1" t="s">
        <v>271</v>
      </c>
      <c r="O425" s="144">
        <v>105</v>
      </c>
      <c r="P425" s="13" t="s">
        <v>47</v>
      </c>
      <c r="Q425" s="13" t="s">
        <v>47</v>
      </c>
      <c r="R425" s="286">
        <v>105</v>
      </c>
      <c r="T425" s="118">
        <v>60</v>
      </c>
      <c r="U425" s="38">
        <v>80</v>
      </c>
      <c r="V425" s="50" t="s">
        <v>47</v>
      </c>
      <c r="W425" s="112" t="s">
        <v>45</v>
      </c>
      <c r="X425" s="112">
        <v>105</v>
      </c>
      <c r="AA425" s="1"/>
      <c r="AB425" s="1"/>
      <c r="AC425" s="1"/>
      <c r="AD425" s="1"/>
      <c r="AE425" s="1"/>
      <c r="AF425" s="1"/>
    </row>
    <row r="426" spans="1:36" hidden="1" x14ac:dyDescent="0.35">
      <c r="A426" s="1">
        <v>418037</v>
      </c>
      <c r="B426" s="1">
        <v>1</v>
      </c>
      <c r="C426" s="25">
        <v>43500.305312500001</v>
      </c>
      <c r="D426" s="1" t="s">
        <v>306</v>
      </c>
      <c r="E426" s="1">
        <v>2</v>
      </c>
      <c r="F426" s="1">
        <v>132</v>
      </c>
      <c r="G426" s="1">
        <v>7.5</v>
      </c>
      <c r="H426" s="1" t="s">
        <v>34</v>
      </c>
      <c r="I426" s="1" t="s">
        <v>131</v>
      </c>
      <c r="J426" s="1">
        <v>12300082</v>
      </c>
      <c r="K426" s="1">
        <v>690</v>
      </c>
      <c r="L426" s="2">
        <v>8095.5233333333317</v>
      </c>
      <c r="M426" s="2">
        <v>3245.2419999999997</v>
      </c>
      <c r="N426" s="1" t="s">
        <v>271</v>
      </c>
      <c r="O426" s="144">
        <v>105</v>
      </c>
      <c r="P426" s="13" t="s">
        <v>47</v>
      </c>
      <c r="Q426" s="13" t="s">
        <v>47</v>
      </c>
      <c r="R426" s="286">
        <v>100</v>
      </c>
      <c r="T426" s="118">
        <v>30</v>
      </c>
      <c r="U426" s="38">
        <v>80</v>
      </c>
      <c r="V426" s="50" t="s">
        <v>47</v>
      </c>
      <c r="W426" s="112" t="s">
        <v>45</v>
      </c>
      <c r="X426" s="112">
        <v>95</v>
      </c>
      <c r="AA426" s="1"/>
      <c r="AB426" s="1"/>
      <c r="AC426" s="1"/>
      <c r="AD426" s="1"/>
      <c r="AE426" s="1"/>
      <c r="AF426" s="1"/>
    </row>
    <row r="427" spans="1:36" hidden="1" x14ac:dyDescent="0.35">
      <c r="A427" s="1">
        <v>418037</v>
      </c>
      <c r="B427" s="1">
        <v>1</v>
      </c>
      <c r="C427" s="25">
        <v>43500.315405092595</v>
      </c>
      <c r="D427" s="1" t="s">
        <v>306</v>
      </c>
      <c r="E427" s="1">
        <v>2</v>
      </c>
      <c r="F427" s="1">
        <v>132</v>
      </c>
      <c r="G427" s="1">
        <v>7.5</v>
      </c>
      <c r="H427" s="1" t="s">
        <v>34</v>
      </c>
      <c r="I427" s="1" t="s">
        <v>131</v>
      </c>
      <c r="J427" s="1">
        <v>12300082</v>
      </c>
      <c r="K427" s="1">
        <v>690</v>
      </c>
      <c r="L427" s="2">
        <v>8398.6979999999985</v>
      </c>
      <c r="M427" s="2">
        <v>3521.2613333333334</v>
      </c>
      <c r="N427" s="1" t="s">
        <v>271</v>
      </c>
      <c r="O427" s="144">
        <v>105</v>
      </c>
      <c r="P427" s="13" t="s">
        <v>47</v>
      </c>
      <c r="Q427" s="13" t="s">
        <v>47</v>
      </c>
      <c r="R427" s="286">
        <v>105</v>
      </c>
      <c r="T427" s="118">
        <v>60</v>
      </c>
      <c r="U427" s="38">
        <v>85</v>
      </c>
      <c r="V427" s="50" t="s">
        <v>47</v>
      </c>
      <c r="W427" s="112" t="s">
        <v>45</v>
      </c>
      <c r="X427" s="112">
        <v>105</v>
      </c>
      <c r="AA427" s="1"/>
      <c r="AB427" s="1"/>
      <c r="AC427" s="1"/>
      <c r="AD427" s="1"/>
      <c r="AE427" s="1"/>
      <c r="AF427" s="1"/>
    </row>
    <row r="428" spans="1:36" s="278" customFormat="1" x14ac:dyDescent="0.35">
      <c r="A428" s="193">
        <v>433645</v>
      </c>
      <c r="B428" s="193">
        <v>1</v>
      </c>
      <c r="C428" s="194">
        <v>43500.354004629633</v>
      </c>
      <c r="D428" s="193" t="s">
        <v>188</v>
      </c>
      <c r="E428" s="193">
        <v>2</v>
      </c>
      <c r="F428" s="193">
        <v>200</v>
      </c>
      <c r="G428" s="193">
        <v>37</v>
      </c>
      <c r="H428" s="193" t="s">
        <v>34</v>
      </c>
      <c r="I428" s="193" t="s">
        <v>131</v>
      </c>
      <c r="J428" s="193">
        <v>12152502</v>
      </c>
      <c r="K428" s="193">
        <v>400</v>
      </c>
      <c r="L428" s="195">
        <v>8401.6240000000016</v>
      </c>
      <c r="M428" s="195">
        <v>4007.849999999999</v>
      </c>
      <c r="N428" s="193" t="s">
        <v>47</v>
      </c>
      <c r="O428" s="196">
        <v>105</v>
      </c>
      <c r="P428" s="197" t="s">
        <v>47</v>
      </c>
      <c r="Q428" s="197" t="s">
        <v>47</v>
      </c>
      <c r="R428" s="287">
        <v>105</v>
      </c>
      <c r="S428" s="193"/>
      <c r="T428" s="203">
        <v>30</v>
      </c>
      <c r="U428" s="198">
        <v>85</v>
      </c>
      <c r="V428" s="199" t="s">
        <v>47</v>
      </c>
      <c r="W428" s="173" t="s">
        <v>46</v>
      </c>
      <c r="X428" s="173"/>
      <c r="AA428" s="193"/>
      <c r="AB428" s="193"/>
      <c r="AC428" s="193"/>
      <c r="AD428" s="193"/>
      <c r="AE428" s="193"/>
      <c r="AF428" s="193"/>
    </row>
    <row r="429" spans="1:36" hidden="1" x14ac:dyDescent="0.35">
      <c r="A429" s="1">
        <v>415304</v>
      </c>
      <c r="B429" s="1">
        <v>2</v>
      </c>
      <c r="C429" s="25">
        <v>43500.583831018521</v>
      </c>
      <c r="D429" s="1" t="s">
        <v>307</v>
      </c>
      <c r="E429" s="1">
        <v>4</v>
      </c>
      <c r="F429" s="1">
        <v>200</v>
      </c>
      <c r="G429" s="1">
        <v>30</v>
      </c>
      <c r="H429" s="1" t="s">
        <v>34</v>
      </c>
      <c r="I429" s="1" t="s">
        <v>131</v>
      </c>
      <c r="J429" s="1">
        <v>12297172</v>
      </c>
      <c r="K429" s="1">
        <v>950</v>
      </c>
      <c r="L429" s="2">
        <v>8695.3019999999997</v>
      </c>
      <c r="M429" s="2">
        <v>3798.5639999999999</v>
      </c>
      <c r="N429" s="1" t="s">
        <v>271</v>
      </c>
      <c r="O429" s="144">
        <v>80</v>
      </c>
      <c r="P429" s="13" t="s">
        <v>46</v>
      </c>
      <c r="Q429" s="13" t="s">
        <v>44</v>
      </c>
      <c r="R429" s="286">
        <v>105</v>
      </c>
      <c r="T429" s="118" t="s">
        <v>253</v>
      </c>
      <c r="AA429" s="1"/>
      <c r="AB429" s="1"/>
      <c r="AC429" s="1"/>
      <c r="AD429" s="1"/>
      <c r="AE429" s="1"/>
      <c r="AF429" s="1"/>
    </row>
    <row r="430" spans="1:36" s="278" customFormat="1" hidden="1" x14ac:dyDescent="0.35">
      <c r="A430" s="193">
        <v>415304</v>
      </c>
      <c r="B430" s="193">
        <v>3</v>
      </c>
      <c r="C430" s="194">
        <v>43500.596145833333</v>
      </c>
      <c r="D430" s="193" t="s">
        <v>307</v>
      </c>
      <c r="E430" s="193">
        <v>4</v>
      </c>
      <c r="F430" s="193">
        <v>200</v>
      </c>
      <c r="G430" s="193">
        <v>30</v>
      </c>
      <c r="H430" s="193" t="s">
        <v>34</v>
      </c>
      <c r="I430" s="193" t="s">
        <v>131</v>
      </c>
      <c r="J430" s="193">
        <v>12297172</v>
      </c>
      <c r="K430" s="193">
        <v>950</v>
      </c>
      <c r="L430" s="195">
        <v>8844.1686666666665</v>
      </c>
      <c r="M430" s="195">
        <v>4413.9993333333332</v>
      </c>
      <c r="N430" s="193" t="s">
        <v>271</v>
      </c>
      <c r="O430" s="196">
        <v>80</v>
      </c>
      <c r="P430" s="197" t="s">
        <v>46</v>
      </c>
      <c r="Q430" s="197" t="s">
        <v>45</v>
      </c>
      <c r="R430" s="287">
        <v>95</v>
      </c>
      <c r="S430" s="193"/>
      <c r="T430" s="203" t="s">
        <v>253</v>
      </c>
      <c r="U430" s="198"/>
      <c r="V430" s="199"/>
      <c r="W430" s="173"/>
      <c r="X430" s="173"/>
      <c r="AA430" s="193"/>
      <c r="AB430" s="193"/>
      <c r="AC430" s="193"/>
      <c r="AD430" s="193"/>
      <c r="AE430" s="193"/>
      <c r="AF430" s="193"/>
    </row>
    <row r="431" spans="1:36" hidden="1" x14ac:dyDescent="0.35">
      <c r="A431" s="1">
        <v>436436</v>
      </c>
      <c r="B431" s="1">
        <v>1</v>
      </c>
      <c r="C431" s="25">
        <v>43500.42460648148</v>
      </c>
      <c r="D431" s="1" t="s">
        <v>308</v>
      </c>
      <c r="E431" s="1">
        <v>4</v>
      </c>
      <c r="F431" s="1">
        <v>250</v>
      </c>
      <c r="G431" s="1">
        <v>75</v>
      </c>
      <c r="H431" s="1" t="s">
        <v>197</v>
      </c>
      <c r="I431" s="1" t="s">
        <v>183</v>
      </c>
      <c r="J431" s="1">
        <v>12275712</v>
      </c>
      <c r="K431" s="1">
        <v>690</v>
      </c>
      <c r="L431" s="2">
        <v>9642.8639999999996</v>
      </c>
      <c r="M431" s="2">
        <v>4992.8853333333327</v>
      </c>
      <c r="N431" s="1" t="s">
        <v>271</v>
      </c>
      <c r="O431" s="144">
        <v>105</v>
      </c>
      <c r="P431" s="13" t="s">
        <v>47</v>
      </c>
      <c r="Q431" s="13" t="s">
        <v>47</v>
      </c>
      <c r="R431" s="286">
        <v>105</v>
      </c>
      <c r="T431" s="118" t="s">
        <v>253</v>
      </c>
      <c r="U431" s="38">
        <v>100</v>
      </c>
      <c r="V431" s="50" t="s">
        <v>47</v>
      </c>
      <c r="W431" s="112" t="s">
        <v>47</v>
      </c>
      <c r="X431" s="112">
        <v>85</v>
      </c>
      <c r="AA431" s="1"/>
      <c r="AB431" s="1"/>
      <c r="AC431" s="1"/>
      <c r="AD431" s="1"/>
      <c r="AE431" s="1"/>
      <c r="AF431" s="1"/>
    </row>
    <row r="432" spans="1:36" hidden="1" x14ac:dyDescent="0.35">
      <c r="A432" s="1">
        <v>436436</v>
      </c>
      <c r="B432" s="1">
        <v>2</v>
      </c>
      <c r="C432" s="25">
        <v>43500.443865740737</v>
      </c>
      <c r="D432" s="1" t="s">
        <v>308</v>
      </c>
      <c r="E432" s="1">
        <v>4</v>
      </c>
      <c r="F432" s="1">
        <v>250</v>
      </c>
      <c r="G432" s="1">
        <v>75</v>
      </c>
      <c r="H432" s="1" t="s">
        <v>197</v>
      </c>
      <c r="I432" s="1" t="s">
        <v>183</v>
      </c>
      <c r="J432" s="1">
        <v>12275712</v>
      </c>
      <c r="K432" s="1">
        <v>690</v>
      </c>
      <c r="L432" s="2">
        <v>9184.1766666666663</v>
      </c>
      <c r="M432" s="2">
        <v>4587.9679999999998</v>
      </c>
      <c r="N432" s="1" t="s">
        <v>271</v>
      </c>
      <c r="O432" s="144">
        <v>105</v>
      </c>
      <c r="P432" s="13" t="s">
        <v>47</v>
      </c>
      <c r="Q432" s="13" t="s">
        <v>47</v>
      </c>
      <c r="R432" s="286">
        <v>105</v>
      </c>
      <c r="T432" s="118" t="s">
        <v>253</v>
      </c>
      <c r="U432" s="38">
        <v>95</v>
      </c>
      <c r="V432" s="50" t="s">
        <v>47</v>
      </c>
      <c r="W432" s="112" t="s">
        <v>46</v>
      </c>
      <c r="X432" s="112">
        <v>100</v>
      </c>
      <c r="AA432" s="1"/>
      <c r="AB432" s="1"/>
      <c r="AC432" s="1"/>
      <c r="AD432" s="1"/>
      <c r="AE432" s="1"/>
      <c r="AF432" s="1"/>
    </row>
    <row r="433" spans="1:32" s="278" customFormat="1" hidden="1" x14ac:dyDescent="0.35">
      <c r="A433" s="193">
        <v>436436</v>
      </c>
      <c r="B433" s="193">
        <v>2</v>
      </c>
      <c r="C433" s="194">
        <v>43500.457430555558</v>
      </c>
      <c r="D433" s="193" t="s">
        <v>308</v>
      </c>
      <c r="E433" s="193">
        <v>4</v>
      </c>
      <c r="F433" s="193">
        <v>250</v>
      </c>
      <c r="G433" s="193">
        <v>75</v>
      </c>
      <c r="H433" s="193" t="s">
        <v>197</v>
      </c>
      <c r="I433" s="193" t="s">
        <v>183</v>
      </c>
      <c r="J433" s="193">
        <v>12275712</v>
      </c>
      <c r="K433" s="193">
        <v>690</v>
      </c>
      <c r="L433" s="195">
        <v>9505.0886666666684</v>
      </c>
      <c r="M433" s="195">
        <v>4805.8266666666668</v>
      </c>
      <c r="N433" s="193" t="s">
        <v>271</v>
      </c>
      <c r="O433" s="196">
        <v>105</v>
      </c>
      <c r="P433" s="197" t="s">
        <v>47</v>
      </c>
      <c r="Q433" s="197" t="s">
        <v>47</v>
      </c>
      <c r="R433" s="287">
        <v>105</v>
      </c>
      <c r="S433" s="193"/>
      <c r="T433" s="203" t="s">
        <v>296</v>
      </c>
      <c r="U433" s="198">
        <v>100</v>
      </c>
      <c r="V433" s="199" t="s">
        <v>47</v>
      </c>
      <c r="W433" s="173" t="s">
        <v>47</v>
      </c>
      <c r="X433" s="173">
        <v>80</v>
      </c>
      <c r="AA433" s="193"/>
      <c r="AB433" s="193"/>
      <c r="AC433" s="193"/>
      <c r="AD433" s="193"/>
      <c r="AE433" s="193"/>
      <c r="AF433" s="193"/>
    </row>
    <row r="434" spans="1:32" hidden="1" x14ac:dyDescent="0.35">
      <c r="A434" s="1">
        <v>416025</v>
      </c>
      <c r="B434" s="1">
        <v>2</v>
      </c>
      <c r="C434" s="25">
        <v>43501.330821759257</v>
      </c>
      <c r="D434" s="1" t="s">
        <v>290</v>
      </c>
      <c r="E434" s="1">
        <v>4</v>
      </c>
      <c r="F434" s="1">
        <v>225</v>
      </c>
      <c r="G434" s="1">
        <v>45</v>
      </c>
      <c r="H434" s="1" t="s">
        <v>34</v>
      </c>
      <c r="I434" s="1" t="s">
        <v>131</v>
      </c>
      <c r="J434" s="1">
        <v>12012102</v>
      </c>
      <c r="K434" s="1">
        <v>950</v>
      </c>
      <c r="L434" s="2">
        <v>8362.9698333333345</v>
      </c>
      <c r="M434" s="2">
        <v>4228.5320000000002</v>
      </c>
      <c r="N434" s="1" t="s">
        <v>271</v>
      </c>
      <c r="O434" s="144">
        <v>70</v>
      </c>
      <c r="P434" s="13" t="s">
        <v>46</v>
      </c>
      <c r="Q434" s="13" t="s">
        <v>45</v>
      </c>
      <c r="R434" s="286">
        <v>85</v>
      </c>
      <c r="T434" s="118" t="s">
        <v>253</v>
      </c>
      <c r="AA434" s="1"/>
      <c r="AB434" s="1"/>
      <c r="AC434" s="1"/>
      <c r="AD434" s="1"/>
      <c r="AE434" s="1"/>
      <c r="AF434" s="1"/>
    </row>
    <row r="435" spans="1:32" hidden="1" x14ac:dyDescent="0.35">
      <c r="A435" s="1">
        <v>416025</v>
      </c>
      <c r="B435" s="1">
        <v>2</v>
      </c>
      <c r="C435" s="25">
        <v>43501.34107638889</v>
      </c>
      <c r="D435" s="1" t="s">
        <v>290</v>
      </c>
      <c r="E435" s="1">
        <v>4</v>
      </c>
      <c r="F435" s="1">
        <v>225</v>
      </c>
      <c r="G435" s="1">
        <v>45</v>
      </c>
      <c r="H435" s="1" t="s">
        <v>34</v>
      </c>
      <c r="I435" s="1" t="s">
        <v>131</v>
      </c>
      <c r="J435" s="1">
        <v>12012102</v>
      </c>
      <c r="K435" s="1">
        <v>950</v>
      </c>
      <c r="L435" s="2">
        <v>9412.634</v>
      </c>
      <c r="M435" s="2">
        <v>4775.6426666666675</v>
      </c>
      <c r="N435" s="1" t="s">
        <v>271</v>
      </c>
      <c r="O435" s="144">
        <v>90</v>
      </c>
      <c r="P435" s="13" t="s">
        <v>46</v>
      </c>
      <c r="Q435" s="13" t="s">
        <v>45</v>
      </c>
      <c r="R435" s="286">
        <v>105</v>
      </c>
      <c r="T435" s="118" t="s">
        <v>296</v>
      </c>
      <c r="AA435" s="1"/>
      <c r="AB435" s="1"/>
      <c r="AC435" s="1"/>
      <c r="AD435" s="1"/>
      <c r="AE435" s="1"/>
      <c r="AF435" s="1"/>
    </row>
    <row r="436" spans="1:32" s="278" customFormat="1" hidden="1" x14ac:dyDescent="0.35">
      <c r="A436" s="193">
        <v>416025</v>
      </c>
      <c r="B436" s="193">
        <v>3</v>
      </c>
      <c r="C436" s="194">
        <v>43501.321203703701</v>
      </c>
      <c r="D436" s="193" t="s">
        <v>290</v>
      </c>
      <c r="E436" s="193">
        <v>4</v>
      </c>
      <c r="F436" s="193">
        <v>225</v>
      </c>
      <c r="G436" s="193">
        <v>45</v>
      </c>
      <c r="H436" s="193" t="s">
        <v>34</v>
      </c>
      <c r="I436" s="193" t="s">
        <v>131</v>
      </c>
      <c r="J436" s="193">
        <v>12012102</v>
      </c>
      <c r="K436" s="193">
        <v>950</v>
      </c>
      <c r="L436" s="195">
        <v>8766.8606666666674</v>
      </c>
      <c r="M436" s="195">
        <v>4308.7660000000005</v>
      </c>
      <c r="N436" s="193" t="s">
        <v>271</v>
      </c>
      <c r="O436" s="196">
        <v>80</v>
      </c>
      <c r="P436" s="197" t="s">
        <v>46</v>
      </c>
      <c r="Q436" s="197" t="s">
        <v>45</v>
      </c>
      <c r="R436" s="287">
        <v>85</v>
      </c>
      <c r="S436" s="193"/>
      <c r="T436" s="203" t="s">
        <v>253</v>
      </c>
      <c r="U436" s="198"/>
      <c r="V436" s="199"/>
      <c r="W436" s="173"/>
      <c r="X436" s="173"/>
      <c r="AA436" s="193"/>
      <c r="AB436" s="193"/>
      <c r="AC436" s="193"/>
      <c r="AD436" s="193"/>
      <c r="AE436" s="193"/>
      <c r="AF436" s="193"/>
    </row>
    <row r="437" spans="1:32" hidden="1" x14ac:dyDescent="0.35">
      <c r="A437" s="1">
        <v>410627</v>
      </c>
      <c r="B437" s="1">
        <v>3</v>
      </c>
      <c r="C437" s="25">
        <v>43501.418611111112</v>
      </c>
      <c r="D437" s="1" t="s">
        <v>309</v>
      </c>
      <c r="E437" s="1">
        <v>2</v>
      </c>
      <c r="F437" s="1">
        <v>280</v>
      </c>
      <c r="G437" s="1">
        <v>75</v>
      </c>
      <c r="H437" s="1" t="s">
        <v>63</v>
      </c>
      <c r="I437" s="1" t="s">
        <v>64</v>
      </c>
      <c r="J437" s="1">
        <v>12099672</v>
      </c>
      <c r="K437" s="1">
        <v>690</v>
      </c>
      <c r="L437" s="2">
        <v>7500.7240000000011</v>
      </c>
      <c r="M437" s="2">
        <v>3338.6686666666669</v>
      </c>
      <c r="N437" s="1" t="s">
        <v>271</v>
      </c>
      <c r="O437" s="144">
        <v>105</v>
      </c>
      <c r="P437" s="13" t="s">
        <v>47</v>
      </c>
      <c r="Q437" s="13" t="s">
        <v>47</v>
      </c>
      <c r="R437" s="286">
        <v>105</v>
      </c>
      <c r="T437" s="118" t="s">
        <v>253</v>
      </c>
      <c r="U437" s="38">
        <v>100</v>
      </c>
      <c r="V437" s="50" t="s">
        <v>46</v>
      </c>
      <c r="W437" s="112" t="s">
        <v>45</v>
      </c>
      <c r="X437" s="112">
        <v>100</v>
      </c>
      <c r="AA437" s="1"/>
      <c r="AB437" s="1"/>
      <c r="AC437" s="1"/>
      <c r="AD437" s="1"/>
      <c r="AE437" s="1"/>
      <c r="AF437" s="1"/>
    </row>
    <row r="438" spans="1:32" hidden="1" x14ac:dyDescent="0.35">
      <c r="A438" s="1">
        <v>410627</v>
      </c>
      <c r="B438" s="1">
        <v>3</v>
      </c>
      <c r="C438" s="25">
        <v>43501.427523148152</v>
      </c>
      <c r="D438" s="1" t="s">
        <v>309</v>
      </c>
      <c r="E438" s="1">
        <v>2</v>
      </c>
      <c r="F438" s="1">
        <v>280</v>
      </c>
      <c r="G438" s="1">
        <v>75</v>
      </c>
      <c r="H438" s="1" t="s">
        <v>63</v>
      </c>
      <c r="I438" s="1" t="s">
        <v>64</v>
      </c>
      <c r="J438" s="1">
        <v>12099672</v>
      </c>
      <c r="K438" s="1">
        <v>690</v>
      </c>
      <c r="L438" s="2">
        <v>8257.7879999999986</v>
      </c>
      <c r="M438" s="2">
        <v>3614.4826666666663</v>
      </c>
      <c r="N438" s="1" t="s">
        <v>271</v>
      </c>
      <c r="O438" s="144">
        <v>105</v>
      </c>
      <c r="P438" s="13" t="s">
        <v>47</v>
      </c>
      <c r="Q438" s="13" t="s">
        <v>47</v>
      </c>
      <c r="R438" s="286">
        <v>105</v>
      </c>
      <c r="T438" s="118" t="s">
        <v>296</v>
      </c>
      <c r="U438" s="38">
        <v>85</v>
      </c>
      <c r="V438" s="50" t="s">
        <v>47</v>
      </c>
      <c r="W438" s="112" t="s">
        <v>45</v>
      </c>
      <c r="X438" s="112">
        <v>105</v>
      </c>
      <c r="AA438" s="1"/>
      <c r="AB438" s="1"/>
      <c r="AC438" s="1"/>
      <c r="AD438" s="1"/>
      <c r="AE438" s="1"/>
      <c r="AF438" s="1"/>
    </row>
    <row r="439" spans="1:32" hidden="1" x14ac:dyDescent="0.35">
      <c r="A439" s="1">
        <v>433859</v>
      </c>
      <c r="B439" s="1">
        <v>1</v>
      </c>
      <c r="C439" s="25">
        <v>43503.351446759261</v>
      </c>
      <c r="D439" s="1" t="s">
        <v>310</v>
      </c>
      <c r="E439" s="1">
        <v>2</v>
      </c>
      <c r="F439" s="1">
        <v>160</v>
      </c>
      <c r="G439" s="1">
        <v>18</v>
      </c>
      <c r="H439" s="1" t="s">
        <v>34</v>
      </c>
      <c r="I439" s="1" t="s">
        <v>131</v>
      </c>
      <c r="J439" s="1">
        <v>12291712</v>
      </c>
      <c r="K439" s="1">
        <v>460</v>
      </c>
      <c r="L439" s="2">
        <v>7366.0253333333321</v>
      </c>
      <c r="M439" s="2">
        <v>3713.5560000000005</v>
      </c>
      <c r="N439" s="1" t="s">
        <v>47</v>
      </c>
      <c r="O439" s="144">
        <v>105</v>
      </c>
      <c r="P439" s="13" t="s">
        <v>47</v>
      </c>
      <c r="Q439" s="13" t="s">
        <v>47</v>
      </c>
      <c r="R439" s="286">
        <v>100</v>
      </c>
      <c r="T439" s="118" t="s">
        <v>253</v>
      </c>
      <c r="U439" s="38">
        <v>95</v>
      </c>
      <c r="V439" s="50" t="s">
        <v>46</v>
      </c>
      <c r="W439" s="112" t="s">
        <v>46</v>
      </c>
      <c r="X439" s="112">
        <v>60</v>
      </c>
      <c r="AA439" s="1"/>
      <c r="AB439" s="1"/>
      <c r="AC439" s="1"/>
      <c r="AD439" s="1"/>
      <c r="AE439" s="1"/>
      <c r="AF439" s="1"/>
    </row>
    <row r="440" spans="1:32" hidden="1" x14ac:dyDescent="0.35">
      <c r="A440" s="1">
        <v>433859</v>
      </c>
      <c r="B440" s="1">
        <v>1</v>
      </c>
      <c r="C440" s="25">
        <v>43503.397164351853</v>
      </c>
      <c r="D440" s="1" t="s">
        <v>310</v>
      </c>
      <c r="E440" s="1">
        <v>2</v>
      </c>
      <c r="F440" s="1">
        <v>160</v>
      </c>
      <c r="G440" s="1">
        <v>18</v>
      </c>
      <c r="H440" s="1" t="s">
        <v>34</v>
      </c>
      <c r="I440" s="1" t="s">
        <v>131</v>
      </c>
      <c r="J440" s="1">
        <v>12291712</v>
      </c>
      <c r="K440" s="1">
        <v>460</v>
      </c>
      <c r="L440" s="2">
        <v>8289.768666666665</v>
      </c>
      <c r="M440" s="2">
        <v>4200.6580000000004</v>
      </c>
      <c r="N440" s="1" t="s">
        <v>47</v>
      </c>
      <c r="O440" s="144">
        <v>105</v>
      </c>
      <c r="P440" s="13" t="s">
        <v>47</v>
      </c>
      <c r="Q440" s="13" t="s">
        <v>47</v>
      </c>
      <c r="R440" s="286">
        <v>105</v>
      </c>
      <c r="T440" s="118" t="s">
        <v>296</v>
      </c>
      <c r="U440" s="38">
        <v>85</v>
      </c>
      <c r="V440" s="50" t="s">
        <v>47</v>
      </c>
      <c r="W440" s="112" t="s">
        <v>46</v>
      </c>
      <c r="X440" s="112">
        <v>90</v>
      </c>
      <c r="AA440" s="1"/>
      <c r="AB440" s="1"/>
      <c r="AC440" s="1"/>
      <c r="AD440" s="1"/>
      <c r="AE440" s="1"/>
      <c r="AF440" s="1"/>
    </row>
    <row r="441" spans="1:32" hidden="1" x14ac:dyDescent="0.35">
      <c r="A441" s="1">
        <v>403316</v>
      </c>
      <c r="B441" s="1">
        <v>1</v>
      </c>
      <c r="C441" s="25">
        <v>43504.383263888885</v>
      </c>
      <c r="D441" s="1" t="s">
        <v>311</v>
      </c>
      <c r="E441" s="1">
        <v>12</v>
      </c>
      <c r="F441" s="1">
        <v>160</v>
      </c>
      <c r="G441" s="1">
        <v>2.8</v>
      </c>
      <c r="H441" s="1" t="s">
        <v>34</v>
      </c>
      <c r="I441" s="1" t="s">
        <v>131</v>
      </c>
      <c r="J441" s="1">
        <v>12268072</v>
      </c>
      <c r="K441" s="1">
        <v>500</v>
      </c>
      <c r="L441" s="2">
        <v>6715.3753333333325</v>
      </c>
      <c r="M441" s="2">
        <v>2988.5239999999999</v>
      </c>
      <c r="N441" s="1" t="s">
        <v>271</v>
      </c>
      <c r="O441" s="144">
        <v>95</v>
      </c>
      <c r="P441" s="13" t="s">
        <v>47</v>
      </c>
      <c r="Q441" s="13" t="s">
        <v>46</v>
      </c>
      <c r="R441" s="286">
        <v>90</v>
      </c>
      <c r="T441" s="118" t="s">
        <v>253</v>
      </c>
      <c r="U441" s="38">
        <v>85</v>
      </c>
      <c r="V441" s="50" t="s">
        <v>46</v>
      </c>
      <c r="W441" s="112" t="s">
        <v>45</v>
      </c>
      <c r="X441" s="112">
        <v>80</v>
      </c>
      <c r="AA441" s="1"/>
      <c r="AB441" s="1"/>
      <c r="AC441" s="1"/>
      <c r="AD441" s="1"/>
      <c r="AE441" s="1"/>
      <c r="AF441" s="1"/>
    </row>
    <row r="442" spans="1:32" hidden="1" x14ac:dyDescent="0.35">
      <c r="A442" s="1">
        <v>403316</v>
      </c>
      <c r="B442" s="1">
        <v>1</v>
      </c>
      <c r="C442" s="25">
        <v>43504.391689814816</v>
      </c>
      <c r="D442" s="1" t="s">
        <v>311</v>
      </c>
      <c r="E442" s="1">
        <v>12</v>
      </c>
      <c r="F442" s="1">
        <v>160</v>
      </c>
      <c r="G442" s="1">
        <v>2.8</v>
      </c>
      <c r="H442" s="1" t="s">
        <v>34</v>
      </c>
      <c r="I442" s="1" t="s">
        <v>131</v>
      </c>
      <c r="J442" s="1">
        <v>12268072</v>
      </c>
      <c r="K442" s="1">
        <v>500</v>
      </c>
      <c r="L442" s="2">
        <v>7366.1793333333335</v>
      </c>
      <c r="M442" s="2">
        <v>3237.4906666666666</v>
      </c>
      <c r="N442" s="1" t="s">
        <v>271</v>
      </c>
      <c r="O442" s="144">
        <v>105</v>
      </c>
      <c r="P442" s="13" t="s">
        <v>47</v>
      </c>
      <c r="Q442" s="13" t="s">
        <v>46</v>
      </c>
      <c r="R442" s="286">
        <v>100</v>
      </c>
      <c r="T442" s="118" t="s">
        <v>296</v>
      </c>
      <c r="U442" s="38">
        <v>95</v>
      </c>
      <c r="V442" s="50" t="s">
        <v>46</v>
      </c>
      <c r="W442" s="112" t="s">
        <v>45</v>
      </c>
      <c r="X442" s="112">
        <v>95</v>
      </c>
      <c r="AA442" s="1"/>
      <c r="AB442" s="1"/>
      <c r="AC442" s="1"/>
      <c r="AD442" s="1"/>
      <c r="AE442" s="1"/>
      <c r="AF442" s="1"/>
    </row>
    <row r="443" spans="1:32" hidden="1" x14ac:dyDescent="0.35">
      <c r="A443" s="1">
        <v>403316</v>
      </c>
      <c r="B443" s="1">
        <v>1</v>
      </c>
      <c r="C443" s="25">
        <v>43504.414548611108</v>
      </c>
      <c r="D443" s="1" t="s">
        <v>311</v>
      </c>
      <c r="E443" s="1">
        <v>12</v>
      </c>
      <c r="F443" s="1">
        <v>160</v>
      </c>
      <c r="G443" s="1">
        <v>2.8</v>
      </c>
      <c r="H443" s="1" t="s">
        <v>34</v>
      </c>
      <c r="I443" s="1" t="s">
        <v>131</v>
      </c>
      <c r="J443" s="1">
        <v>12268072</v>
      </c>
      <c r="K443" s="1">
        <v>500</v>
      </c>
      <c r="L443" s="2">
        <v>7670.5345000000007</v>
      </c>
      <c r="M443" s="2">
        <v>3263.7219999999998</v>
      </c>
      <c r="N443" s="1" t="s">
        <v>271</v>
      </c>
      <c r="O443" s="144">
        <v>105</v>
      </c>
      <c r="P443" s="13" t="s">
        <v>47</v>
      </c>
      <c r="Q443" s="13" t="s">
        <v>46</v>
      </c>
      <c r="R443" s="286">
        <v>100</v>
      </c>
      <c r="T443" s="118" t="s">
        <v>312</v>
      </c>
      <c r="U443" s="38">
        <v>75</v>
      </c>
      <c r="V443" s="50" t="s">
        <v>47</v>
      </c>
      <c r="W443" s="112" t="s">
        <v>45</v>
      </c>
      <c r="X443" s="112">
        <v>95</v>
      </c>
      <c r="AA443" s="1"/>
      <c r="AB443" s="1"/>
      <c r="AC443" s="1"/>
      <c r="AD443" s="1"/>
      <c r="AE443" s="1"/>
      <c r="AF443" s="1"/>
    </row>
    <row r="444" spans="1:32" hidden="1" x14ac:dyDescent="0.35">
      <c r="A444" s="1">
        <v>198924</v>
      </c>
      <c r="B444" s="1">
        <v>4</v>
      </c>
      <c r="C444" s="25">
        <v>43508.290185185186</v>
      </c>
      <c r="D444" s="1" t="s">
        <v>313</v>
      </c>
      <c r="E444" s="1">
        <v>4</v>
      </c>
      <c r="F444" s="1">
        <v>160</v>
      </c>
      <c r="G444" s="1">
        <v>15</v>
      </c>
      <c r="H444" s="1" t="s">
        <v>63</v>
      </c>
      <c r="I444" s="1" t="s">
        <v>84</v>
      </c>
      <c r="J444" s="1">
        <v>12225272</v>
      </c>
      <c r="K444" s="1">
        <v>690</v>
      </c>
      <c r="L444" s="2">
        <v>5730.2886666666664</v>
      </c>
      <c r="M444" s="2">
        <v>2505.3233333333333</v>
      </c>
      <c r="N444" s="1" t="s">
        <v>271</v>
      </c>
      <c r="O444" s="144">
        <v>105</v>
      </c>
      <c r="P444" s="13" t="s">
        <v>47</v>
      </c>
      <c r="Q444" s="13" t="s">
        <v>46</v>
      </c>
      <c r="R444" s="286">
        <v>95</v>
      </c>
      <c r="T444" s="118" t="s">
        <v>253</v>
      </c>
      <c r="U444" s="38">
        <v>100</v>
      </c>
      <c r="V444" s="50" t="s">
        <v>45</v>
      </c>
      <c r="W444" s="112" t="s">
        <v>44</v>
      </c>
      <c r="X444" s="112">
        <v>100</v>
      </c>
      <c r="AA444" s="1"/>
      <c r="AB444" s="1"/>
      <c r="AC444" s="1"/>
      <c r="AD444" s="1"/>
      <c r="AE444" s="1"/>
      <c r="AF444" s="1"/>
    </row>
    <row r="445" spans="1:32" hidden="1" x14ac:dyDescent="0.35">
      <c r="A445" s="1">
        <v>198924</v>
      </c>
      <c r="B445" s="1">
        <v>4</v>
      </c>
      <c r="C445" s="25">
        <v>43508.298009259262</v>
      </c>
      <c r="D445" s="1" t="s">
        <v>313</v>
      </c>
      <c r="E445" s="1">
        <v>4</v>
      </c>
      <c r="F445" s="1">
        <v>160</v>
      </c>
      <c r="G445" s="1">
        <v>15</v>
      </c>
      <c r="H445" s="1" t="s">
        <v>63</v>
      </c>
      <c r="I445" s="1" t="s">
        <v>84</v>
      </c>
      <c r="J445" s="1">
        <v>12225272</v>
      </c>
      <c r="K445" s="1">
        <v>690</v>
      </c>
      <c r="L445" s="2">
        <v>5877.2560000000003</v>
      </c>
      <c r="M445" s="2">
        <v>2602.0866666666666</v>
      </c>
      <c r="N445" s="1" t="s">
        <v>271</v>
      </c>
      <c r="O445" s="144">
        <v>105</v>
      </c>
      <c r="P445" s="13" t="s">
        <v>47</v>
      </c>
      <c r="Q445" s="13" t="s">
        <v>46</v>
      </c>
      <c r="R445" s="286">
        <v>100</v>
      </c>
      <c r="T445" s="118" t="s">
        <v>296</v>
      </c>
      <c r="U445" s="38">
        <v>105</v>
      </c>
      <c r="V445" s="50" t="s">
        <v>45</v>
      </c>
      <c r="W445" s="112" t="s">
        <v>44</v>
      </c>
      <c r="X445" s="112">
        <v>105</v>
      </c>
      <c r="AA445" s="1"/>
      <c r="AB445" s="1"/>
      <c r="AC445" s="1"/>
      <c r="AD445" s="1"/>
      <c r="AE445" s="1"/>
      <c r="AF445" s="1"/>
    </row>
    <row r="446" spans="1:32" hidden="1" x14ac:dyDescent="0.35">
      <c r="A446" s="1">
        <v>402561</v>
      </c>
      <c r="B446" s="1">
        <v>1</v>
      </c>
      <c r="C446" s="25">
        <v>43509.316192129627</v>
      </c>
      <c r="D446" s="1" t="s">
        <v>314</v>
      </c>
      <c r="E446" s="1">
        <v>4</v>
      </c>
      <c r="F446" s="1">
        <v>132</v>
      </c>
      <c r="G446" s="1">
        <v>7.5</v>
      </c>
      <c r="H446" s="1" t="s">
        <v>63</v>
      </c>
      <c r="I446" s="1" t="s">
        <v>84</v>
      </c>
      <c r="J446" s="1">
        <v>12230532</v>
      </c>
      <c r="K446" s="1">
        <v>690</v>
      </c>
      <c r="L446" s="2">
        <v>6267.8</v>
      </c>
      <c r="M446" s="2">
        <v>2719.7939999999999</v>
      </c>
      <c r="N446" s="1" t="s">
        <v>271</v>
      </c>
      <c r="O446" s="144">
        <v>105</v>
      </c>
      <c r="P446" s="13" t="s">
        <v>47</v>
      </c>
      <c r="Q446" s="13" t="s">
        <v>47</v>
      </c>
      <c r="R446" s="286">
        <v>85</v>
      </c>
      <c r="T446" s="118" t="s">
        <v>296</v>
      </c>
      <c r="U446" s="38">
        <v>80</v>
      </c>
      <c r="V446" s="50" t="s">
        <v>46</v>
      </c>
      <c r="W446" s="112" t="s">
        <v>44</v>
      </c>
      <c r="X446" s="112">
        <v>105</v>
      </c>
      <c r="AA446" s="1"/>
      <c r="AB446" s="1"/>
      <c r="AC446" s="1"/>
      <c r="AD446" s="1"/>
      <c r="AE446" s="1"/>
      <c r="AF446" s="1"/>
    </row>
    <row r="447" spans="1:32" hidden="1" x14ac:dyDescent="0.35">
      <c r="A447" s="1">
        <v>402482</v>
      </c>
      <c r="B447" s="1">
        <v>1</v>
      </c>
      <c r="C447" s="25">
        <v>43509.329791666663</v>
      </c>
      <c r="D447" s="1" t="s">
        <v>315</v>
      </c>
      <c r="E447" s="1">
        <v>4</v>
      </c>
      <c r="F447" s="1">
        <v>160</v>
      </c>
      <c r="G447" s="1">
        <v>11</v>
      </c>
      <c r="H447" s="1" t="s">
        <v>63</v>
      </c>
      <c r="I447" s="1" t="s">
        <v>84</v>
      </c>
      <c r="J447" s="1">
        <v>12263142</v>
      </c>
      <c r="K447" s="1">
        <v>690</v>
      </c>
      <c r="L447" s="2">
        <v>6819.0686666666661</v>
      </c>
      <c r="M447" s="2">
        <v>2985.1873333333333</v>
      </c>
      <c r="N447" s="1" t="s">
        <v>271</v>
      </c>
      <c r="O447" s="144">
        <v>105</v>
      </c>
      <c r="P447" s="13" t="s">
        <v>47</v>
      </c>
      <c r="Q447" s="13" t="s">
        <v>47</v>
      </c>
      <c r="R447" s="286">
        <v>90</v>
      </c>
      <c r="T447" s="118" t="s">
        <v>296</v>
      </c>
      <c r="U447" s="38">
        <v>90</v>
      </c>
      <c r="V447" s="50" t="s">
        <v>46</v>
      </c>
      <c r="W447" s="112" t="s">
        <v>45</v>
      </c>
      <c r="X447" s="112">
        <v>85</v>
      </c>
      <c r="AA447" s="1"/>
      <c r="AB447" s="1"/>
      <c r="AC447" s="1"/>
      <c r="AD447" s="1"/>
      <c r="AE447" s="1"/>
      <c r="AF447" s="1"/>
    </row>
    <row r="448" spans="1:32" hidden="1" x14ac:dyDescent="0.35">
      <c r="A448" s="1">
        <v>418156</v>
      </c>
      <c r="B448" s="1">
        <v>1</v>
      </c>
      <c r="C448" s="25">
        <v>43511.313055555554</v>
      </c>
      <c r="D448" s="1" t="s">
        <v>316</v>
      </c>
      <c r="E448" s="1">
        <v>4</v>
      </c>
      <c r="F448" s="1">
        <v>250</v>
      </c>
      <c r="G448" s="1">
        <v>85</v>
      </c>
      <c r="H448" s="1" t="s">
        <v>63</v>
      </c>
      <c r="I448" s="1" t="s">
        <v>64</v>
      </c>
      <c r="J448" s="1">
        <v>4782502</v>
      </c>
      <c r="K448" s="1">
        <v>690</v>
      </c>
      <c r="L448" s="2">
        <v>6028.0219999999999</v>
      </c>
      <c r="M448" s="2">
        <v>2969.8386666666665</v>
      </c>
      <c r="N448" s="1" t="s">
        <v>47</v>
      </c>
      <c r="O448" s="144">
        <v>105</v>
      </c>
      <c r="P448" s="13" t="s">
        <v>47</v>
      </c>
      <c r="Q448" s="13" t="s">
        <v>47</v>
      </c>
      <c r="R448" s="286">
        <v>85</v>
      </c>
      <c r="T448" s="118" t="s">
        <v>296</v>
      </c>
      <c r="U448" s="38">
        <v>105</v>
      </c>
      <c r="V448" s="50" t="s">
        <v>45</v>
      </c>
      <c r="W448" s="112" t="s">
        <v>45</v>
      </c>
      <c r="X448" s="112">
        <v>85</v>
      </c>
      <c r="AA448" s="1"/>
      <c r="AB448" s="1"/>
      <c r="AC448" s="1"/>
      <c r="AD448" s="1"/>
      <c r="AE448" s="1"/>
      <c r="AF448" s="1"/>
    </row>
    <row r="449" spans="1:32" hidden="1" x14ac:dyDescent="0.35">
      <c r="A449" s="1">
        <v>418156</v>
      </c>
      <c r="B449" s="1">
        <v>2</v>
      </c>
      <c r="C449" s="25">
        <v>43511.428668981483</v>
      </c>
      <c r="D449" s="1" t="s">
        <v>316</v>
      </c>
      <c r="E449" s="1">
        <v>4</v>
      </c>
      <c r="F449" s="1">
        <v>250</v>
      </c>
      <c r="G449" s="1">
        <v>85</v>
      </c>
      <c r="H449" s="1" t="s">
        <v>63</v>
      </c>
      <c r="I449" s="1" t="s">
        <v>64</v>
      </c>
      <c r="J449" s="1">
        <v>4782502</v>
      </c>
      <c r="K449" s="1">
        <v>690</v>
      </c>
      <c r="L449" s="2">
        <v>6897.9680000000008</v>
      </c>
      <c r="M449" s="2">
        <v>3223.3226666666669</v>
      </c>
      <c r="N449" s="1" t="s">
        <v>47</v>
      </c>
      <c r="O449" s="144">
        <v>105</v>
      </c>
      <c r="P449" s="13" t="s">
        <v>47</v>
      </c>
      <c r="Q449" s="13" t="s">
        <v>47</v>
      </c>
      <c r="R449" s="286">
        <v>100</v>
      </c>
      <c r="T449" s="118" t="s">
        <v>296</v>
      </c>
      <c r="U449" s="38">
        <v>90</v>
      </c>
      <c r="V449" s="50" t="s">
        <v>46</v>
      </c>
      <c r="W449" s="112" t="s">
        <v>45</v>
      </c>
      <c r="X449" s="112">
        <v>95</v>
      </c>
      <c r="AA449" s="1"/>
      <c r="AB449" s="1"/>
      <c r="AC449" s="1"/>
      <c r="AD449" s="1"/>
      <c r="AE449" s="1"/>
      <c r="AF449" s="1"/>
    </row>
    <row r="450" spans="1:32" hidden="1" x14ac:dyDescent="0.35">
      <c r="A450" s="1">
        <v>424687</v>
      </c>
      <c r="B450" s="1">
        <v>1</v>
      </c>
      <c r="C450" s="25">
        <v>43516.296759259261</v>
      </c>
      <c r="D450" s="1" t="s">
        <v>279</v>
      </c>
      <c r="E450" s="1">
        <v>4</v>
      </c>
      <c r="F450" s="1">
        <v>200</v>
      </c>
      <c r="G450" s="1">
        <v>30</v>
      </c>
      <c r="H450" s="1" t="s">
        <v>63</v>
      </c>
      <c r="I450" s="1" t="s">
        <v>64</v>
      </c>
      <c r="J450" s="1">
        <v>12237362</v>
      </c>
      <c r="K450" s="1">
        <v>690</v>
      </c>
      <c r="L450" s="2">
        <v>7366.1280000000006</v>
      </c>
      <c r="M450" s="2">
        <v>3205.0480000000002</v>
      </c>
      <c r="N450" s="1" t="s">
        <v>271</v>
      </c>
      <c r="O450" s="144">
        <v>105</v>
      </c>
      <c r="P450" s="13" t="s">
        <v>47</v>
      </c>
      <c r="Q450" s="13" t="s">
        <v>47</v>
      </c>
      <c r="R450" s="286">
        <v>100</v>
      </c>
      <c r="T450" s="118" t="s">
        <v>296</v>
      </c>
      <c r="U450" s="38">
        <v>95</v>
      </c>
      <c r="V450" s="50" t="s">
        <v>46</v>
      </c>
      <c r="W450" s="112" t="s">
        <v>45</v>
      </c>
      <c r="X450" s="112">
        <v>95</v>
      </c>
      <c r="AA450" s="1"/>
      <c r="AB450" s="1"/>
      <c r="AC450" s="1"/>
      <c r="AD450" s="1"/>
      <c r="AE450" s="1"/>
      <c r="AF450" s="1"/>
    </row>
    <row r="451" spans="1:32" hidden="1" x14ac:dyDescent="0.35">
      <c r="A451" s="1">
        <v>198786</v>
      </c>
      <c r="B451" s="1">
        <v>1</v>
      </c>
      <c r="C451" s="25">
        <v>43521.455787037034</v>
      </c>
      <c r="D451" s="1" t="s">
        <v>317</v>
      </c>
      <c r="E451" s="1">
        <v>4</v>
      </c>
      <c r="F451" s="1">
        <v>225</v>
      </c>
      <c r="G451" s="1">
        <v>45</v>
      </c>
      <c r="H451" s="1" t="s">
        <v>63</v>
      </c>
      <c r="I451" s="1" t="s">
        <v>64</v>
      </c>
      <c r="J451" s="1">
        <v>12222122</v>
      </c>
      <c r="K451" s="1">
        <v>690</v>
      </c>
      <c r="L451" s="2">
        <v>5909.2880000000005</v>
      </c>
      <c r="M451" s="2">
        <v>3323.4740000000002</v>
      </c>
      <c r="N451" s="1" t="s">
        <v>271</v>
      </c>
      <c r="O451" s="144">
        <v>105</v>
      </c>
      <c r="P451" s="13" t="s">
        <v>47</v>
      </c>
      <c r="Q451" s="13" t="s">
        <v>47</v>
      </c>
      <c r="R451" s="286">
        <v>105</v>
      </c>
      <c r="T451" s="118" t="s">
        <v>296</v>
      </c>
      <c r="U451" s="38">
        <v>105</v>
      </c>
      <c r="V451" s="50" t="s">
        <v>45</v>
      </c>
      <c r="W451" s="112" t="s">
        <v>45</v>
      </c>
      <c r="X451" s="112">
        <v>100</v>
      </c>
      <c r="AA451" s="1"/>
      <c r="AB451" s="1"/>
      <c r="AC451" s="1"/>
      <c r="AD451" s="1"/>
      <c r="AE451" s="1"/>
      <c r="AF451" s="1"/>
    </row>
    <row r="452" spans="1:32" hidden="1" x14ac:dyDescent="0.35">
      <c r="A452" s="1">
        <v>425335</v>
      </c>
      <c r="B452" s="1">
        <v>1</v>
      </c>
      <c r="C452" s="25">
        <v>43521.446469907409</v>
      </c>
      <c r="D452" s="1" t="s">
        <v>318</v>
      </c>
      <c r="E452" s="1">
        <v>2</v>
      </c>
      <c r="F452" s="1">
        <v>225</v>
      </c>
      <c r="G452" s="1">
        <v>45</v>
      </c>
      <c r="H452" s="1" t="s">
        <v>63</v>
      </c>
      <c r="I452" s="1" t="s">
        <v>64</v>
      </c>
      <c r="J452" s="1">
        <v>12011472</v>
      </c>
      <c r="K452" s="1">
        <v>690</v>
      </c>
      <c r="L452" s="2">
        <v>6443.8733333333339</v>
      </c>
      <c r="M452" s="2">
        <v>2715.1226666666666</v>
      </c>
      <c r="N452" s="1" t="s">
        <v>271</v>
      </c>
      <c r="O452" s="144">
        <v>105</v>
      </c>
      <c r="P452" s="13" t="s">
        <v>47</v>
      </c>
      <c r="Q452" s="13" t="s">
        <v>47</v>
      </c>
      <c r="R452" s="286">
        <v>75</v>
      </c>
      <c r="T452" s="118" t="s">
        <v>296</v>
      </c>
      <c r="U452" s="38">
        <v>80</v>
      </c>
      <c r="V452" s="50" t="s">
        <v>46</v>
      </c>
      <c r="W452" s="112" t="s">
        <v>44</v>
      </c>
      <c r="X452" s="112">
        <v>105</v>
      </c>
      <c r="AA452" s="1"/>
      <c r="AB452" s="1"/>
      <c r="AC452" s="1"/>
      <c r="AD452" s="1"/>
      <c r="AE452" s="1"/>
      <c r="AF452" s="1"/>
    </row>
    <row r="453" spans="1:32" hidden="1" x14ac:dyDescent="0.35">
      <c r="A453" s="1">
        <v>436392</v>
      </c>
      <c r="B453" s="1">
        <v>1</v>
      </c>
      <c r="C453" s="25">
        <v>43518.316874999997</v>
      </c>
      <c r="D453" s="1" t="s">
        <v>329</v>
      </c>
      <c r="E453" s="1">
        <v>4</v>
      </c>
      <c r="F453" s="1">
        <v>225</v>
      </c>
      <c r="G453" s="1">
        <v>55</v>
      </c>
      <c r="H453" s="1" t="s">
        <v>34</v>
      </c>
      <c r="I453" s="1" t="s">
        <v>131</v>
      </c>
      <c r="J453" s="1">
        <v>12346842</v>
      </c>
      <c r="K453" s="1">
        <v>960</v>
      </c>
      <c r="L453" s="2">
        <v>9219.4666666666672</v>
      </c>
      <c r="M453" s="2">
        <v>4890.4753333333329</v>
      </c>
      <c r="N453" s="1" t="s">
        <v>271</v>
      </c>
      <c r="O453" s="144">
        <v>85</v>
      </c>
      <c r="P453" s="13" t="s">
        <v>46</v>
      </c>
      <c r="Q453" s="13" t="s">
        <v>45</v>
      </c>
      <c r="R453" s="286">
        <v>105</v>
      </c>
      <c r="T453" s="118" t="s">
        <v>296</v>
      </c>
      <c r="AA453" s="1"/>
      <c r="AB453" s="1"/>
      <c r="AC453" s="1"/>
      <c r="AD453" s="1"/>
      <c r="AE453" s="1"/>
      <c r="AF453" s="1"/>
    </row>
    <row r="454" spans="1:32" hidden="1" x14ac:dyDescent="0.35">
      <c r="A454" s="1">
        <v>433027</v>
      </c>
      <c r="B454" s="1">
        <v>1</v>
      </c>
      <c r="C454" s="25">
        <v>43521.552083333336</v>
      </c>
      <c r="D454" s="1" t="s">
        <v>319</v>
      </c>
      <c r="E454" s="1">
        <v>4</v>
      </c>
      <c r="F454" s="1">
        <v>315</v>
      </c>
      <c r="G454" s="1">
        <v>110</v>
      </c>
      <c r="H454" s="1" t="s">
        <v>34</v>
      </c>
      <c r="I454" s="1" t="s">
        <v>131</v>
      </c>
      <c r="J454" s="1">
        <v>12331042</v>
      </c>
      <c r="K454" s="1">
        <v>500</v>
      </c>
      <c r="L454" s="2">
        <v>7737.9353333333338</v>
      </c>
      <c r="M454" s="2">
        <v>4331.3526666666667</v>
      </c>
      <c r="N454" s="1" t="s">
        <v>47</v>
      </c>
      <c r="O454" s="144">
        <v>105</v>
      </c>
      <c r="P454" s="13" t="s">
        <v>47</v>
      </c>
      <c r="Q454" s="13" t="s">
        <v>47</v>
      </c>
      <c r="R454" s="286">
        <v>105</v>
      </c>
      <c r="T454" s="118" t="s">
        <v>296</v>
      </c>
      <c r="U454" s="38">
        <v>75</v>
      </c>
      <c r="V454" s="50" t="s">
        <v>47</v>
      </c>
      <c r="W454" s="112" t="s">
        <v>46</v>
      </c>
      <c r="X454" s="112">
        <v>95</v>
      </c>
      <c r="AA454" s="1"/>
      <c r="AB454" s="1"/>
      <c r="AC454" s="1"/>
      <c r="AD454" s="1"/>
      <c r="AE454" s="1"/>
      <c r="AF454" s="1"/>
    </row>
    <row r="455" spans="1:32" hidden="1" x14ac:dyDescent="0.35">
      <c r="A455" s="1">
        <v>433429</v>
      </c>
      <c r="B455" s="1">
        <v>1</v>
      </c>
      <c r="C455" s="25">
        <v>43521.479837962965</v>
      </c>
      <c r="D455" s="1" t="s">
        <v>320</v>
      </c>
      <c r="E455" s="1">
        <v>4</v>
      </c>
      <c r="F455" s="1">
        <v>280</v>
      </c>
      <c r="G455" s="1">
        <v>90</v>
      </c>
      <c r="H455" s="1" t="s">
        <v>34</v>
      </c>
      <c r="I455" s="1" t="s">
        <v>131</v>
      </c>
      <c r="J455" s="1">
        <v>12345492</v>
      </c>
      <c r="K455" s="1">
        <v>500</v>
      </c>
      <c r="L455" s="2">
        <v>9114.541166666666</v>
      </c>
      <c r="M455" s="2">
        <v>4856.184666666667</v>
      </c>
      <c r="N455" s="1" t="s">
        <v>271</v>
      </c>
      <c r="O455" s="144">
        <v>105</v>
      </c>
      <c r="P455" s="13" t="s">
        <v>47</v>
      </c>
      <c r="Q455" s="13" t="s">
        <v>47</v>
      </c>
      <c r="R455" s="286">
        <v>105</v>
      </c>
      <c r="T455" s="118" t="s">
        <v>296</v>
      </c>
      <c r="U455" s="38">
        <v>95</v>
      </c>
      <c r="V455" s="50" t="s">
        <v>47</v>
      </c>
      <c r="W455" s="112" t="s">
        <v>47</v>
      </c>
      <c r="X455" s="112">
        <v>80</v>
      </c>
      <c r="AA455" s="1"/>
      <c r="AB455" s="1"/>
      <c r="AC455" s="1"/>
      <c r="AD455" s="1"/>
      <c r="AE455" s="1"/>
      <c r="AF455" s="1"/>
    </row>
    <row r="456" spans="1:32" hidden="1" x14ac:dyDescent="0.35">
      <c r="A456" s="1">
        <v>433429</v>
      </c>
      <c r="B456" s="1">
        <v>2</v>
      </c>
      <c r="C456" s="25">
        <v>43521.50335648148</v>
      </c>
      <c r="D456" s="1" t="s">
        <v>320</v>
      </c>
      <c r="E456" s="1">
        <v>4</v>
      </c>
      <c r="F456" s="1">
        <v>280</v>
      </c>
      <c r="G456" s="1">
        <v>90</v>
      </c>
      <c r="H456" s="1" t="s">
        <v>34</v>
      </c>
      <c r="I456" s="1" t="s">
        <v>131</v>
      </c>
      <c r="J456" s="1">
        <v>12345492</v>
      </c>
      <c r="K456" s="1">
        <v>500</v>
      </c>
      <c r="L456" s="2">
        <v>8299.9326666666657</v>
      </c>
      <c r="M456" s="2">
        <v>4569.8986666666669</v>
      </c>
      <c r="N456" s="1" t="s">
        <v>271</v>
      </c>
      <c r="O456" s="144">
        <v>105</v>
      </c>
      <c r="P456" s="13" t="s">
        <v>47</v>
      </c>
      <c r="Q456" s="13" t="s">
        <v>47</v>
      </c>
      <c r="R456" s="286">
        <v>105</v>
      </c>
      <c r="T456" s="118" t="s">
        <v>296</v>
      </c>
      <c r="U456" s="38">
        <v>85</v>
      </c>
      <c r="V456" s="50" t="s">
        <v>47</v>
      </c>
      <c r="W456" s="112" t="s">
        <v>46</v>
      </c>
      <c r="X456" s="112">
        <v>100</v>
      </c>
      <c r="AA456" s="1"/>
      <c r="AB456" s="1"/>
      <c r="AC456" s="1"/>
      <c r="AD456" s="1"/>
      <c r="AE456" s="1"/>
      <c r="AF456" s="1"/>
    </row>
    <row r="457" spans="1:32" hidden="1" x14ac:dyDescent="0.35">
      <c r="A457" s="1">
        <v>433429</v>
      </c>
      <c r="B457" s="1">
        <v>3</v>
      </c>
      <c r="C457" s="25">
        <v>43521.528807870367</v>
      </c>
      <c r="D457" s="1" t="s">
        <v>320</v>
      </c>
      <c r="E457" s="1">
        <v>4</v>
      </c>
      <c r="F457" s="1">
        <v>280</v>
      </c>
      <c r="G457" s="1">
        <v>90</v>
      </c>
      <c r="H457" s="1" t="s">
        <v>34</v>
      </c>
      <c r="I457" s="1" t="s">
        <v>131</v>
      </c>
      <c r="J457" s="1">
        <v>12345492</v>
      </c>
      <c r="K457" s="1">
        <v>500</v>
      </c>
      <c r="L457" s="2">
        <v>8456.1913333333341</v>
      </c>
      <c r="M457" s="2">
        <v>4459.4293333333326</v>
      </c>
      <c r="N457" s="1" t="s">
        <v>271</v>
      </c>
      <c r="O457" s="144">
        <v>105</v>
      </c>
      <c r="P457" s="13" t="s">
        <v>47</v>
      </c>
      <c r="Q457" s="13" t="s">
        <v>47</v>
      </c>
      <c r="R457" s="286">
        <v>105</v>
      </c>
      <c r="T457" s="118" t="s">
        <v>296</v>
      </c>
      <c r="U457" s="38">
        <v>85</v>
      </c>
      <c r="V457" s="50" t="s">
        <v>47</v>
      </c>
      <c r="W457" s="112" t="s">
        <v>46</v>
      </c>
      <c r="X457" s="112">
        <v>100</v>
      </c>
      <c r="AA457" s="1"/>
      <c r="AB457" s="1"/>
      <c r="AC457" s="1"/>
      <c r="AD457" s="1"/>
      <c r="AE457" s="1"/>
      <c r="AF457" s="1"/>
    </row>
    <row r="458" spans="1:32" hidden="1" x14ac:dyDescent="0.35">
      <c r="A458" s="1">
        <v>433429</v>
      </c>
      <c r="B458" s="1">
        <v>4</v>
      </c>
      <c r="C458" s="25">
        <v>43521.517685185187</v>
      </c>
      <c r="D458" s="1" t="s">
        <v>320</v>
      </c>
      <c r="E458" s="1">
        <v>4</v>
      </c>
      <c r="F458" s="1">
        <v>280</v>
      </c>
      <c r="G458" s="1">
        <v>90</v>
      </c>
      <c r="H458" s="1" t="s">
        <v>34</v>
      </c>
      <c r="I458" s="1" t="s">
        <v>131</v>
      </c>
      <c r="J458" s="1">
        <v>12345492</v>
      </c>
      <c r="K458" s="1">
        <v>500</v>
      </c>
      <c r="L458" s="2">
        <v>8219.2366666666658</v>
      </c>
      <c r="M458" s="2">
        <v>4352.6559999999999</v>
      </c>
      <c r="N458" s="1" t="s">
        <v>271</v>
      </c>
      <c r="O458" s="144">
        <v>105</v>
      </c>
      <c r="P458" s="13" t="s">
        <v>47</v>
      </c>
      <c r="Q458" s="13" t="s">
        <v>47</v>
      </c>
      <c r="R458" s="286">
        <v>105</v>
      </c>
      <c r="T458" s="118" t="s">
        <v>296</v>
      </c>
      <c r="U458" s="38">
        <v>85</v>
      </c>
      <c r="V458" s="50" t="s">
        <v>47</v>
      </c>
      <c r="W458" s="112" t="s">
        <v>46</v>
      </c>
      <c r="X458" s="112">
        <v>95</v>
      </c>
      <c r="AA458" s="1"/>
      <c r="AB458" s="1"/>
      <c r="AC458" s="1"/>
      <c r="AD458" s="1"/>
      <c r="AE458" s="1"/>
      <c r="AF458" s="1"/>
    </row>
    <row r="459" spans="1:32" hidden="1" x14ac:dyDescent="0.35">
      <c r="A459" s="1">
        <v>418038</v>
      </c>
      <c r="B459" s="1">
        <v>1</v>
      </c>
      <c r="C459" s="25">
        <v>43522.286435185182</v>
      </c>
      <c r="D459" s="1" t="s">
        <v>321</v>
      </c>
      <c r="E459" s="1">
        <v>2</v>
      </c>
      <c r="F459" s="1">
        <v>160</v>
      </c>
      <c r="G459" s="1">
        <v>15</v>
      </c>
      <c r="H459" s="1" t="s">
        <v>34</v>
      </c>
      <c r="I459" s="1" t="s">
        <v>131</v>
      </c>
      <c r="J459" s="1">
        <v>12255762</v>
      </c>
      <c r="K459" s="1">
        <v>690</v>
      </c>
      <c r="L459" s="2">
        <v>8184.894666666667</v>
      </c>
      <c r="M459" s="2">
        <v>3475.0613333333336</v>
      </c>
      <c r="N459" s="1" t="s">
        <v>271</v>
      </c>
      <c r="O459" s="144">
        <v>105</v>
      </c>
      <c r="P459" s="13" t="s">
        <v>47</v>
      </c>
      <c r="Q459" s="13" t="s">
        <v>47</v>
      </c>
      <c r="R459" s="286">
        <v>105</v>
      </c>
      <c r="T459" s="118" t="s">
        <v>296</v>
      </c>
      <c r="U459" s="38">
        <v>85</v>
      </c>
      <c r="V459" s="50" t="s">
        <v>47</v>
      </c>
      <c r="W459" s="112" t="s">
        <v>45</v>
      </c>
      <c r="X459" s="112">
        <v>105</v>
      </c>
      <c r="AA459" s="1"/>
      <c r="AB459" s="1"/>
      <c r="AC459" s="1"/>
      <c r="AD459" s="1"/>
      <c r="AE459" s="1"/>
      <c r="AF459" s="1"/>
    </row>
    <row r="460" spans="1:32" x14ac:dyDescent="0.35">
      <c r="A460" s="1">
        <v>164848</v>
      </c>
      <c r="B460" s="1">
        <v>1</v>
      </c>
      <c r="C460" s="25">
        <v>43524.299062500002</v>
      </c>
      <c r="D460" s="1" t="s">
        <v>322</v>
      </c>
      <c r="E460" s="1">
        <v>4</v>
      </c>
      <c r="F460" s="1">
        <v>180</v>
      </c>
      <c r="G460" s="1">
        <v>18.5</v>
      </c>
      <c r="H460" s="1" t="s">
        <v>63</v>
      </c>
      <c r="I460" s="1" t="s">
        <v>64</v>
      </c>
      <c r="J460" s="1">
        <v>4902302</v>
      </c>
      <c r="K460" s="1">
        <v>400</v>
      </c>
      <c r="L460" s="2">
        <v>6306.8646666666673</v>
      </c>
      <c r="M460" s="2">
        <v>2919.0699999999997</v>
      </c>
      <c r="N460" s="1" t="s">
        <v>47</v>
      </c>
      <c r="O460" s="144">
        <v>105</v>
      </c>
      <c r="P460" s="13" t="s">
        <v>47</v>
      </c>
      <c r="Q460" s="13" t="s">
        <v>47</v>
      </c>
      <c r="R460" s="286">
        <v>85</v>
      </c>
      <c r="T460" s="118" t="s">
        <v>296</v>
      </c>
      <c r="U460" s="38">
        <v>80</v>
      </c>
      <c r="V460" s="50" t="s">
        <v>46</v>
      </c>
      <c r="W460" s="112" t="s">
        <v>45</v>
      </c>
      <c r="X460" s="112">
        <v>80</v>
      </c>
      <c r="AA460" s="1"/>
      <c r="AB460" s="1"/>
      <c r="AC460" s="1"/>
      <c r="AD460" s="1"/>
      <c r="AE460" s="1"/>
      <c r="AF460" s="1"/>
    </row>
    <row r="461" spans="1:32" hidden="1" x14ac:dyDescent="0.35">
      <c r="A461" s="1">
        <v>164848</v>
      </c>
      <c r="B461" s="1">
        <v>1</v>
      </c>
      <c r="C461" s="25">
        <v>43524.287754629629</v>
      </c>
      <c r="D461" s="1" t="s">
        <v>322</v>
      </c>
      <c r="E461" s="1">
        <v>4</v>
      </c>
      <c r="F461" s="1">
        <v>180</v>
      </c>
      <c r="G461" s="1">
        <v>18.5</v>
      </c>
      <c r="H461" s="1" t="s">
        <v>63</v>
      </c>
      <c r="I461" s="1" t="s">
        <v>64</v>
      </c>
      <c r="J461" s="1">
        <v>4902302</v>
      </c>
      <c r="K461" s="1">
        <v>690</v>
      </c>
      <c r="L461" s="2">
        <v>6444.438000000001</v>
      </c>
      <c r="M461" s="2">
        <v>2864.605333333333</v>
      </c>
      <c r="N461" s="1" t="s">
        <v>271</v>
      </c>
      <c r="O461" s="144">
        <v>105</v>
      </c>
      <c r="P461" s="13" t="s">
        <v>47</v>
      </c>
      <c r="Q461" s="13" t="s">
        <v>47</v>
      </c>
      <c r="R461" s="286">
        <v>85</v>
      </c>
      <c r="T461" s="118" t="s">
        <v>296</v>
      </c>
      <c r="U461" s="38">
        <v>80</v>
      </c>
      <c r="V461" s="50" t="s">
        <v>46</v>
      </c>
      <c r="W461" s="112" t="s">
        <v>45</v>
      </c>
      <c r="X461" s="112">
        <v>75</v>
      </c>
      <c r="AA461" s="1"/>
      <c r="AB461" s="1"/>
      <c r="AC461" s="1"/>
      <c r="AD461" s="1"/>
      <c r="AE461" s="1"/>
      <c r="AF461" s="1"/>
    </row>
    <row r="462" spans="1:32" hidden="1" x14ac:dyDescent="0.35">
      <c r="A462" s="1">
        <v>407347</v>
      </c>
      <c r="B462" s="1">
        <v>2</v>
      </c>
      <c r="C462" s="25">
        <v>43525.3515162037</v>
      </c>
      <c r="D462" s="1" t="s">
        <v>150</v>
      </c>
      <c r="E462" s="1">
        <v>4</v>
      </c>
      <c r="F462" s="1">
        <v>280</v>
      </c>
      <c r="G462" s="1">
        <v>90</v>
      </c>
      <c r="H462" s="1" t="s">
        <v>34</v>
      </c>
      <c r="I462" s="1" t="s">
        <v>131</v>
      </c>
      <c r="J462" s="1">
        <v>12060462</v>
      </c>
      <c r="K462" s="1">
        <v>1000</v>
      </c>
      <c r="L462" s="2">
        <v>9103.2993333333325</v>
      </c>
      <c r="M462" s="2">
        <v>4513.74</v>
      </c>
      <c r="N462" s="1" t="s">
        <v>271</v>
      </c>
      <c r="O462" s="144">
        <v>80</v>
      </c>
      <c r="P462" s="13" t="s">
        <v>46</v>
      </c>
      <c r="Q462" s="13" t="s">
        <v>45</v>
      </c>
      <c r="R462" s="286">
        <v>90</v>
      </c>
      <c r="T462" s="118" t="s">
        <v>296</v>
      </c>
      <c r="AA462" s="1"/>
      <c r="AB462" s="1"/>
      <c r="AC462" s="1"/>
      <c r="AD462" s="1"/>
      <c r="AE462" s="1"/>
      <c r="AF462" s="1"/>
    </row>
    <row r="463" spans="1:32" hidden="1" x14ac:dyDescent="0.35">
      <c r="A463" s="1">
        <v>167107</v>
      </c>
      <c r="B463" s="1">
        <v>2</v>
      </c>
      <c r="C463" s="25">
        <v>43529.382152777776</v>
      </c>
      <c r="D463" s="1" t="s">
        <v>323</v>
      </c>
      <c r="E463" s="1">
        <v>4</v>
      </c>
      <c r="F463" s="1">
        <v>200</v>
      </c>
      <c r="G463" s="1">
        <v>37</v>
      </c>
      <c r="H463" s="1" t="s">
        <v>197</v>
      </c>
      <c r="I463" s="1" t="s">
        <v>183</v>
      </c>
      <c r="J463" s="1">
        <v>12151912</v>
      </c>
      <c r="K463" s="1">
        <v>690</v>
      </c>
      <c r="L463" s="2">
        <v>9671.6376666666674</v>
      </c>
      <c r="M463" s="2">
        <v>4809.3686666666672</v>
      </c>
      <c r="N463" s="1" t="s">
        <v>271</v>
      </c>
      <c r="O463" s="144">
        <v>105</v>
      </c>
      <c r="P463" s="13" t="s">
        <v>47</v>
      </c>
      <c r="Q463" s="13" t="s">
        <v>47</v>
      </c>
      <c r="R463" s="286">
        <v>105</v>
      </c>
      <c r="T463" s="118" t="s">
        <v>296</v>
      </c>
      <c r="U463" s="38">
        <v>100</v>
      </c>
      <c r="V463" s="50" t="s">
        <v>47</v>
      </c>
      <c r="W463" s="112" t="s">
        <v>47</v>
      </c>
      <c r="X463" s="112">
        <v>80</v>
      </c>
      <c r="AA463" s="1"/>
      <c r="AB463" s="1"/>
      <c r="AC463" s="1"/>
      <c r="AD463" s="1"/>
      <c r="AE463" s="1"/>
      <c r="AF463" s="1"/>
    </row>
    <row r="464" spans="1:32" hidden="1" x14ac:dyDescent="0.35">
      <c r="A464" s="1">
        <v>407349</v>
      </c>
      <c r="B464" s="1">
        <v>3</v>
      </c>
      <c r="C464" s="25">
        <v>43529.398888888885</v>
      </c>
      <c r="D464" s="1" t="s">
        <v>187</v>
      </c>
      <c r="E464" s="1">
        <v>4</v>
      </c>
      <c r="F464" s="1">
        <v>225</v>
      </c>
      <c r="G464" s="1">
        <v>45</v>
      </c>
      <c r="H464" s="1" t="s">
        <v>63</v>
      </c>
      <c r="I464" s="1" t="s">
        <v>64</v>
      </c>
      <c r="J464" s="1">
        <v>2093002</v>
      </c>
      <c r="K464" s="1">
        <v>690</v>
      </c>
      <c r="L464" s="2">
        <v>7177.5806666666676</v>
      </c>
      <c r="M464" s="2">
        <v>2975.8446666666664</v>
      </c>
      <c r="N464" s="1" t="s">
        <v>271</v>
      </c>
      <c r="O464" s="144">
        <v>105</v>
      </c>
      <c r="P464" s="13" t="s">
        <v>47</v>
      </c>
      <c r="Q464" s="13" t="s">
        <v>47</v>
      </c>
      <c r="R464" s="286">
        <v>90</v>
      </c>
      <c r="T464" s="118" t="s">
        <v>296</v>
      </c>
      <c r="U464" s="38">
        <v>95</v>
      </c>
      <c r="V464" s="50" t="s">
        <v>46</v>
      </c>
      <c r="W464" s="112" t="s">
        <v>45</v>
      </c>
      <c r="X464" s="112">
        <v>85</v>
      </c>
      <c r="AA464" s="1"/>
      <c r="AB464" s="1"/>
      <c r="AC464" s="1"/>
      <c r="AD464" s="1"/>
      <c r="AE464" s="1"/>
      <c r="AF464" s="1"/>
    </row>
    <row r="465" spans="1:32" hidden="1" x14ac:dyDescent="0.35">
      <c r="A465" s="1">
        <v>435475</v>
      </c>
      <c r="B465" s="1">
        <v>1</v>
      </c>
      <c r="C465" s="25">
        <v>43530.586574074077</v>
      </c>
      <c r="D465" s="1" t="s">
        <v>325</v>
      </c>
      <c r="E465" s="1">
        <v>2</v>
      </c>
      <c r="F465" s="1">
        <v>160</v>
      </c>
      <c r="G465" s="1">
        <v>9.5</v>
      </c>
      <c r="H465" s="1" t="s">
        <v>63</v>
      </c>
      <c r="I465" s="1" t="s">
        <v>64</v>
      </c>
      <c r="J465" s="1">
        <v>12240522</v>
      </c>
      <c r="K465" s="1">
        <v>690</v>
      </c>
      <c r="L465" s="2">
        <v>6290.5920000000006</v>
      </c>
      <c r="M465" s="2">
        <v>2503.578</v>
      </c>
      <c r="N465" s="1" t="s">
        <v>271</v>
      </c>
      <c r="O465" s="144">
        <v>105</v>
      </c>
      <c r="P465" s="13" t="s">
        <v>47</v>
      </c>
      <c r="Q465" s="13" t="s">
        <v>46</v>
      </c>
      <c r="R465" s="286">
        <v>95</v>
      </c>
      <c r="T465" s="118" t="s">
        <v>296</v>
      </c>
      <c r="U465" s="38">
        <v>80</v>
      </c>
      <c r="V465" s="50" t="s">
        <v>46</v>
      </c>
      <c r="W465" s="112" t="s">
        <v>44</v>
      </c>
      <c r="X465" s="112">
        <v>100</v>
      </c>
      <c r="AA465" s="1"/>
      <c r="AB465" s="1"/>
      <c r="AC465" s="1"/>
      <c r="AD465" s="1"/>
      <c r="AE465" s="1"/>
      <c r="AF465" s="1"/>
    </row>
    <row r="466" spans="1:32" hidden="1" x14ac:dyDescent="0.35">
      <c r="A466" s="1">
        <v>434040</v>
      </c>
      <c r="B466" s="1">
        <v>1</v>
      </c>
      <c r="C466" s="25">
        <v>43530.303425925929</v>
      </c>
      <c r="D466" s="1" t="s">
        <v>324</v>
      </c>
      <c r="E466" s="1">
        <v>2</v>
      </c>
      <c r="F466" s="1">
        <v>200</v>
      </c>
      <c r="G466" s="1">
        <v>22</v>
      </c>
      <c r="H466" s="1" t="s">
        <v>242</v>
      </c>
      <c r="I466" s="1" t="s">
        <v>131</v>
      </c>
      <c r="J466" s="1">
        <v>12347342</v>
      </c>
      <c r="K466" s="1">
        <v>690</v>
      </c>
      <c r="L466" s="2">
        <v>6824.8693333333322</v>
      </c>
      <c r="M466" s="2">
        <v>3592.5633333333335</v>
      </c>
      <c r="N466" s="1" t="s">
        <v>271</v>
      </c>
      <c r="O466" s="144">
        <v>105</v>
      </c>
      <c r="P466" s="13" t="s">
        <v>47</v>
      </c>
      <c r="Q466" s="13" t="s">
        <v>47</v>
      </c>
      <c r="R466" s="286">
        <v>105</v>
      </c>
      <c r="T466" s="118" t="s">
        <v>296</v>
      </c>
      <c r="U466" s="38">
        <v>90</v>
      </c>
      <c r="V466" s="50" t="s">
        <v>46</v>
      </c>
      <c r="W466" s="112" t="s">
        <v>45</v>
      </c>
      <c r="X466" s="112">
        <v>105</v>
      </c>
      <c r="AA466" s="1"/>
      <c r="AB466" s="1"/>
      <c r="AC466" s="1"/>
      <c r="AD466" s="1"/>
      <c r="AE466" s="1"/>
      <c r="AF466" s="1"/>
    </row>
    <row r="467" spans="1:32" hidden="1" x14ac:dyDescent="0.35">
      <c r="A467" s="1">
        <v>427853</v>
      </c>
      <c r="B467" s="1">
        <v>1</v>
      </c>
      <c r="C467" s="25">
        <v>43531.283020833333</v>
      </c>
      <c r="D467" s="1" t="s">
        <v>277</v>
      </c>
      <c r="E467" s="1">
        <v>4</v>
      </c>
      <c r="F467" s="1">
        <v>280</v>
      </c>
      <c r="G467" s="1">
        <v>132</v>
      </c>
      <c r="H467" s="1" t="s">
        <v>34</v>
      </c>
      <c r="I467" s="1" t="s">
        <v>131</v>
      </c>
      <c r="J467" s="1">
        <v>12310132</v>
      </c>
      <c r="K467" s="1">
        <v>690</v>
      </c>
      <c r="L467" s="2">
        <v>7719.9686666666676</v>
      </c>
      <c r="M467" s="2">
        <v>4367.9533333333329</v>
      </c>
      <c r="N467" s="1" t="s">
        <v>47</v>
      </c>
      <c r="O467" s="144">
        <v>100</v>
      </c>
      <c r="P467" s="13" t="s">
        <v>47</v>
      </c>
      <c r="Q467" s="13" t="s">
        <v>47</v>
      </c>
      <c r="R467" s="286">
        <v>105</v>
      </c>
      <c r="T467" s="118" t="s">
        <v>296</v>
      </c>
      <c r="U467" s="38">
        <v>75</v>
      </c>
      <c r="V467" s="50" t="s">
        <v>47</v>
      </c>
      <c r="W467" s="112" t="s">
        <v>46</v>
      </c>
      <c r="X467" s="112">
        <v>95</v>
      </c>
      <c r="AA467" s="1"/>
      <c r="AB467" s="1"/>
      <c r="AC467" s="1"/>
      <c r="AD467" s="1"/>
      <c r="AE467" s="1"/>
      <c r="AF467" s="1"/>
    </row>
    <row r="468" spans="1:32" hidden="1" x14ac:dyDescent="0.35">
      <c r="A468" s="1">
        <v>427853</v>
      </c>
      <c r="B468" s="1">
        <v>2</v>
      </c>
      <c r="C468" s="25">
        <v>43530.544224537036</v>
      </c>
      <c r="D468" s="1" t="s">
        <v>277</v>
      </c>
      <c r="E468" s="1">
        <v>4</v>
      </c>
      <c r="F468" s="1">
        <v>280</v>
      </c>
      <c r="G468" s="1">
        <v>132</v>
      </c>
      <c r="H468" s="1" t="s">
        <v>34</v>
      </c>
      <c r="I468" s="1" t="s">
        <v>131</v>
      </c>
      <c r="J468" s="1">
        <v>12310132</v>
      </c>
      <c r="K468" s="1">
        <v>690</v>
      </c>
      <c r="L468" s="2">
        <v>7988.7498333333324</v>
      </c>
      <c r="M468" s="2">
        <v>4246.7039999999997</v>
      </c>
      <c r="N468" s="1" t="s">
        <v>47</v>
      </c>
      <c r="O468" s="144">
        <v>105</v>
      </c>
      <c r="P468" s="13" t="s">
        <v>47</v>
      </c>
      <c r="Q468" s="13" t="s">
        <v>47</v>
      </c>
      <c r="R468" s="286">
        <v>105</v>
      </c>
      <c r="T468" s="118" t="s">
        <v>296</v>
      </c>
      <c r="U468" s="38">
        <v>80</v>
      </c>
      <c r="V468" s="50" t="s">
        <v>47</v>
      </c>
      <c r="W468" s="112" t="s">
        <v>46</v>
      </c>
      <c r="X468" s="112">
        <v>90</v>
      </c>
      <c r="AA468" s="1"/>
      <c r="AB468" s="1"/>
      <c r="AC468" s="1"/>
      <c r="AD468" s="1"/>
      <c r="AE468" s="1"/>
      <c r="AF468" s="1"/>
    </row>
    <row r="469" spans="1:32" hidden="1" x14ac:dyDescent="0.35">
      <c r="A469" s="1">
        <v>427853</v>
      </c>
      <c r="B469" s="1">
        <v>3</v>
      </c>
      <c r="C469" s="25">
        <v>43530.384571759256</v>
      </c>
      <c r="D469" s="1" t="s">
        <v>277</v>
      </c>
      <c r="E469" s="1">
        <v>4</v>
      </c>
      <c r="F469" s="1">
        <v>280</v>
      </c>
      <c r="G469" s="1">
        <v>132</v>
      </c>
      <c r="H469" s="1" t="s">
        <v>34</v>
      </c>
      <c r="I469" s="1" t="s">
        <v>131</v>
      </c>
      <c r="J469" s="1">
        <v>12310132</v>
      </c>
      <c r="K469" s="1">
        <v>690</v>
      </c>
      <c r="L469" s="2">
        <v>7876.4326666666666</v>
      </c>
      <c r="M469" s="2">
        <v>4076.6880000000001</v>
      </c>
      <c r="N469" s="1" t="s">
        <v>47</v>
      </c>
      <c r="O469" s="144">
        <v>105</v>
      </c>
      <c r="P469" s="13" t="s">
        <v>47</v>
      </c>
      <c r="Q469" s="13" t="s">
        <v>47</v>
      </c>
      <c r="R469" s="286">
        <v>105</v>
      </c>
      <c r="T469" s="118" t="s">
        <v>296</v>
      </c>
      <c r="U469" s="38">
        <v>80</v>
      </c>
      <c r="V469" s="50" t="s">
        <v>47</v>
      </c>
      <c r="W469" s="112" t="s">
        <v>46</v>
      </c>
      <c r="X469" s="112">
        <v>85</v>
      </c>
      <c r="AA469" s="1"/>
      <c r="AB469" s="1"/>
      <c r="AC469" s="1"/>
      <c r="AD469" s="1"/>
      <c r="AE469" s="1"/>
      <c r="AF469" s="1"/>
    </row>
    <row r="470" spans="1:32" hidden="1" x14ac:dyDescent="0.35">
      <c r="A470" s="1">
        <v>427853</v>
      </c>
      <c r="B470" s="1">
        <v>4</v>
      </c>
      <c r="C470" s="25">
        <v>43530.524907407409</v>
      </c>
      <c r="D470" s="1" t="s">
        <v>277</v>
      </c>
      <c r="E470" s="1">
        <v>4</v>
      </c>
      <c r="F470" s="1">
        <v>280</v>
      </c>
      <c r="G470" s="1">
        <v>132</v>
      </c>
      <c r="H470" s="1" t="s">
        <v>34</v>
      </c>
      <c r="I470" s="1" t="s">
        <v>131</v>
      </c>
      <c r="J470" s="1">
        <v>12310132</v>
      </c>
      <c r="K470" s="1">
        <v>690</v>
      </c>
      <c r="L470" s="2">
        <v>8574.4120000000003</v>
      </c>
      <c r="M470" s="2">
        <v>4473.8539999999994</v>
      </c>
      <c r="N470" s="1" t="s">
        <v>47</v>
      </c>
      <c r="O470" s="144">
        <v>105</v>
      </c>
      <c r="P470" s="13" t="s">
        <v>47</v>
      </c>
      <c r="Q470" s="13" t="s">
        <v>47</v>
      </c>
      <c r="R470" s="286">
        <v>105</v>
      </c>
      <c r="T470" s="118" t="s">
        <v>296</v>
      </c>
      <c r="U470" s="38">
        <v>90</v>
      </c>
      <c r="V470" s="50" t="s">
        <v>47</v>
      </c>
      <c r="W470" s="112" t="s">
        <v>46</v>
      </c>
      <c r="X470" s="112">
        <v>100</v>
      </c>
      <c r="AA470" s="1"/>
      <c r="AB470" s="1"/>
      <c r="AC470" s="1"/>
      <c r="AD470" s="1"/>
      <c r="AE470" s="1"/>
      <c r="AF470" s="1"/>
    </row>
    <row r="471" spans="1:32" hidden="1" x14ac:dyDescent="0.35">
      <c r="A471" s="1">
        <v>427853</v>
      </c>
      <c r="B471" s="1">
        <v>5</v>
      </c>
      <c r="C471" s="25">
        <v>43530.563391203701</v>
      </c>
      <c r="D471" s="1" t="s">
        <v>277</v>
      </c>
      <c r="E471" s="1">
        <v>4</v>
      </c>
      <c r="F471" s="1">
        <v>280</v>
      </c>
      <c r="G471" s="1">
        <v>132</v>
      </c>
      <c r="H471" s="1" t="s">
        <v>34</v>
      </c>
      <c r="I471" s="1" t="s">
        <v>131</v>
      </c>
      <c r="J471" s="1">
        <v>12310132</v>
      </c>
      <c r="K471" s="1">
        <v>690</v>
      </c>
      <c r="L471" s="2">
        <v>7970.2186666666666</v>
      </c>
      <c r="M471" s="2">
        <v>4085.9793333333328</v>
      </c>
      <c r="N471" s="1" t="s">
        <v>47</v>
      </c>
      <c r="O471" s="144">
        <v>105</v>
      </c>
      <c r="P471" s="13" t="s">
        <v>47</v>
      </c>
      <c r="Q471" s="13" t="s">
        <v>47</v>
      </c>
      <c r="R471" s="286">
        <v>105</v>
      </c>
      <c r="T471" s="118" t="s">
        <v>296</v>
      </c>
      <c r="U471" s="38">
        <v>80</v>
      </c>
      <c r="V471" s="50" t="s">
        <v>47</v>
      </c>
      <c r="W471" s="112" t="s">
        <v>46</v>
      </c>
      <c r="X471" s="112">
        <v>85</v>
      </c>
      <c r="AA471" s="1"/>
      <c r="AB471" s="1"/>
      <c r="AC471" s="1"/>
      <c r="AD471" s="1"/>
      <c r="AE471" s="1"/>
      <c r="AF471" s="1"/>
    </row>
    <row r="472" spans="1:32" hidden="1" x14ac:dyDescent="0.35">
      <c r="A472" s="1">
        <v>427853</v>
      </c>
      <c r="B472" s="1">
        <v>6</v>
      </c>
      <c r="C472" s="25">
        <v>43530.467997685184</v>
      </c>
      <c r="D472" s="1" t="s">
        <v>277</v>
      </c>
      <c r="E472" s="1">
        <v>4</v>
      </c>
      <c r="F472" s="1">
        <v>280</v>
      </c>
      <c r="G472" s="1">
        <v>132</v>
      </c>
      <c r="H472" s="1" t="s">
        <v>34</v>
      </c>
      <c r="I472" s="1" t="s">
        <v>131</v>
      </c>
      <c r="J472" s="1">
        <v>12310132</v>
      </c>
      <c r="K472" s="1">
        <v>690</v>
      </c>
      <c r="L472" s="2">
        <v>7596.5119999999988</v>
      </c>
      <c r="M472" s="2">
        <v>4053.7420000000002</v>
      </c>
      <c r="N472" s="1" t="s">
        <v>47</v>
      </c>
      <c r="O472" s="144">
        <v>105</v>
      </c>
      <c r="P472" s="13" t="s">
        <v>47</v>
      </c>
      <c r="Q472" s="13" t="s">
        <v>47</v>
      </c>
      <c r="R472" s="286">
        <v>105</v>
      </c>
      <c r="T472" s="118" t="s">
        <v>296</v>
      </c>
      <c r="U472" s="38">
        <v>70</v>
      </c>
      <c r="V472" s="50" t="s">
        <v>47</v>
      </c>
      <c r="W472" s="112" t="s">
        <v>46</v>
      </c>
      <c r="X472" s="112">
        <v>85</v>
      </c>
      <c r="AA472" s="1"/>
      <c r="AB472" s="1"/>
      <c r="AC472" s="1"/>
      <c r="AD472" s="1"/>
      <c r="AE472" s="1"/>
      <c r="AF472" s="1"/>
    </row>
    <row r="473" spans="1:32" hidden="1" x14ac:dyDescent="0.35">
      <c r="A473" s="1">
        <v>436333</v>
      </c>
      <c r="B473" s="1">
        <v>1</v>
      </c>
      <c r="C473" s="25">
        <v>43531.458865740744</v>
      </c>
      <c r="D473" s="1" t="s">
        <v>277</v>
      </c>
      <c r="E473" s="1">
        <v>4</v>
      </c>
      <c r="F473" s="1">
        <v>280</v>
      </c>
      <c r="G473" s="1">
        <v>132</v>
      </c>
      <c r="H473" s="1" t="s">
        <v>34</v>
      </c>
      <c r="I473" s="1" t="s">
        <v>131</v>
      </c>
      <c r="J473" s="1">
        <v>12310132</v>
      </c>
      <c r="K473" s="1">
        <v>690</v>
      </c>
      <c r="L473" s="2">
        <v>7626.8500000000013</v>
      </c>
      <c r="M473" s="2">
        <v>4148.2466666666669</v>
      </c>
      <c r="N473" s="1" t="s">
        <v>47</v>
      </c>
      <c r="O473" s="144">
        <v>105</v>
      </c>
      <c r="P473" s="13" t="s">
        <v>47</v>
      </c>
      <c r="Q473" s="13" t="s">
        <v>47</v>
      </c>
      <c r="R473" s="286">
        <v>105</v>
      </c>
      <c r="T473" s="118" t="s">
        <v>296</v>
      </c>
      <c r="U473" s="38">
        <v>70</v>
      </c>
      <c r="V473" s="50" t="s">
        <v>47</v>
      </c>
      <c r="W473" s="112" t="s">
        <v>46</v>
      </c>
      <c r="X473" s="112">
        <v>90</v>
      </c>
      <c r="AA473" s="1"/>
      <c r="AB473" s="1"/>
      <c r="AC473" s="1"/>
      <c r="AD473" s="1"/>
      <c r="AE473" s="1"/>
      <c r="AF473" s="1"/>
    </row>
    <row r="474" spans="1:32" hidden="1" x14ac:dyDescent="0.35">
      <c r="A474" s="1">
        <v>436333</v>
      </c>
      <c r="B474" s="1">
        <v>2</v>
      </c>
      <c r="C474" s="25">
        <v>43531.376238425924</v>
      </c>
      <c r="D474" s="1" t="s">
        <v>277</v>
      </c>
      <c r="E474" s="1">
        <v>4</v>
      </c>
      <c r="F474" s="1">
        <v>280</v>
      </c>
      <c r="G474" s="1">
        <v>132</v>
      </c>
      <c r="H474" s="1" t="s">
        <v>34</v>
      </c>
      <c r="I474" s="1" t="s">
        <v>131</v>
      </c>
      <c r="J474" s="1">
        <v>12310132</v>
      </c>
      <c r="K474" s="1">
        <v>690</v>
      </c>
      <c r="L474" s="2">
        <v>7687.3719999999994</v>
      </c>
      <c r="M474" s="2">
        <v>4261.18</v>
      </c>
      <c r="N474" s="1" t="s">
        <v>47</v>
      </c>
      <c r="O474" s="144">
        <v>105</v>
      </c>
      <c r="P474" s="13" t="s">
        <v>47</v>
      </c>
      <c r="Q474" s="13" t="s">
        <v>47</v>
      </c>
      <c r="R474" s="286">
        <v>105</v>
      </c>
      <c r="T474" s="118" t="s">
        <v>296</v>
      </c>
      <c r="U474" s="38">
        <v>75</v>
      </c>
      <c r="V474" s="50" t="s">
        <v>47</v>
      </c>
      <c r="W474" s="112" t="s">
        <v>46</v>
      </c>
      <c r="X474" s="112">
        <v>90</v>
      </c>
      <c r="AA474" s="1"/>
      <c r="AB474" s="1"/>
      <c r="AC474" s="1"/>
      <c r="AD474" s="1"/>
      <c r="AE474" s="1"/>
      <c r="AF474" s="1"/>
    </row>
    <row r="475" spans="1:32" hidden="1" x14ac:dyDescent="0.35">
      <c r="A475" s="1">
        <v>436333</v>
      </c>
      <c r="B475" s="1">
        <v>3</v>
      </c>
      <c r="C475" s="25">
        <v>43531.394270833334</v>
      </c>
      <c r="D475" s="1" t="s">
        <v>277</v>
      </c>
      <c r="E475" s="1">
        <v>4</v>
      </c>
      <c r="F475" s="1">
        <v>280</v>
      </c>
      <c r="G475" s="1">
        <v>132</v>
      </c>
      <c r="H475" s="1" t="s">
        <v>34</v>
      </c>
      <c r="I475" s="1" t="s">
        <v>131</v>
      </c>
      <c r="J475" s="1">
        <v>12310132</v>
      </c>
      <c r="K475" s="1">
        <v>690</v>
      </c>
      <c r="L475" s="2">
        <v>7812.112000000001</v>
      </c>
      <c r="M475" s="2">
        <v>4140.3926666666666</v>
      </c>
      <c r="N475" s="1" t="s">
        <v>47</v>
      </c>
      <c r="O475" s="144">
        <v>105</v>
      </c>
      <c r="P475" s="13" t="s">
        <v>47</v>
      </c>
      <c r="Q475" s="13" t="s">
        <v>47</v>
      </c>
      <c r="R475" s="286">
        <v>105</v>
      </c>
      <c r="T475" s="118" t="s">
        <v>296</v>
      </c>
      <c r="U475" s="38">
        <v>80</v>
      </c>
      <c r="V475" s="50" t="s">
        <v>47</v>
      </c>
      <c r="W475" s="112" t="s">
        <v>46</v>
      </c>
      <c r="X475" s="112">
        <v>90</v>
      </c>
      <c r="AA475" s="1"/>
      <c r="AB475" s="1"/>
      <c r="AC475" s="1"/>
      <c r="AD475" s="1"/>
      <c r="AE475" s="1"/>
      <c r="AF475" s="1"/>
    </row>
    <row r="476" spans="1:32" hidden="1" x14ac:dyDescent="0.35">
      <c r="A476" s="1">
        <v>436333</v>
      </c>
      <c r="B476" s="1">
        <v>4</v>
      </c>
      <c r="C476" s="25">
        <v>43531.41846064815</v>
      </c>
      <c r="D476" s="1" t="s">
        <v>277</v>
      </c>
      <c r="E476" s="1">
        <v>4</v>
      </c>
      <c r="F476" s="1">
        <v>280</v>
      </c>
      <c r="G476" s="1">
        <v>132</v>
      </c>
      <c r="H476" s="1" t="s">
        <v>34</v>
      </c>
      <c r="I476" s="1" t="s">
        <v>131</v>
      </c>
      <c r="J476" s="1">
        <v>12310132</v>
      </c>
      <c r="K476" s="1">
        <v>690</v>
      </c>
      <c r="L476" s="2">
        <v>7077.4293333333335</v>
      </c>
      <c r="M476" s="2">
        <v>3929.5153333333333</v>
      </c>
      <c r="N476" s="1" t="s">
        <v>47</v>
      </c>
      <c r="O476" s="144">
        <v>105</v>
      </c>
      <c r="P476" s="13" t="s">
        <v>47</v>
      </c>
      <c r="Q476" s="13" t="s">
        <v>47</v>
      </c>
      <c r="R476" s="286">
        <v>105</v>
      </c>
      <c r="T476" s="118" t="s">
        <v>296</v>
      </c>
      <c r="U476" s="38">
        <v>105</v>
      </c>
      <c r="V476" s="50" t="s">
        <v>46</v>
      </c>
      <c r="W476" s="112" t="s">
        <v>46</v>
      </c>
      <c r="X476" s="112">
        <v>80</v>
      </c>
      <c r="AA476" s="1"/>
      <c r="AB476" s="1"/>
      <c r="AC476" s="1"/>
      <c r="AD476" s="1"/>
      <c r="AE476" s="1"/>
      <c r="AF476" s="1"/>
    </row>
    <row r="477" spans="1:32" hidden="1" x14ac:dyDescent="0.35">
      <c r="A477" s="1">
        <v>427852</v>
      </c>
      <c r="B477" s="1">
        <v>1</v>
      </c>
      <c r="C477" s="25">
        <v>43531.439351851855</v>
      </c>
      <c r="D477" s="1" t="s">
        <v>277</v>
      </c>
      <c r="E477" s="1">
        <v>4</v>
      </c>
      <c r="F477" s="1">
        <v>280</v>
      </c>
      <c r="G477" s="1">
        <v>132</v>
      </c>
      <c r="H477" s="1" t="s">
        <v>34</v>
      </c>
      <c r="I477" s="1" t="s">
        <v>131</v>
      </c>
      <c r="J477" s="1">
        <v>12310132</v>
      </c>
      <c r="K477" s="1">
        <v>690</v>
      </c>
      <c r="L477" s="2">
        <v>7812.5740000000005</v>
      </c>
      <c r="M477" s="2">
        <v>4151.9939999999997</v>
      </c>
      <c r="N477" s="1" t="s">
        <v>47</v>
      </c>
      <c r="O477" s="144">
        <v>105</v>
      </c>
      <c r="P477" s="13" t="s">
        <v>47</v>
      </c>
      <c r="Q477" s="13" t="s">
        <v>47</v>
      </c>
      <c r="R477" s="286">
        <v>105</v>
      </c>
      <c r="T477" s="118" t="s">
        <v>296</v>
      </c>
      <c r="U477" s="38">
        <v>80</v>
      </c>
      <c r="V477" s="50" t="s">
        <v>47</v>
      </c>
      <c r="W477" s="112" t="s">
        <v>46</v>
      </c>
      <c r="X477" s="112">
        <v>90</v>
      </c>
      <c r="AA477" s="1"/>
      <c r="AB477" s="1"/>
      <c r="AC477" s="1"/>
      <c r="AD477" s="1"/>
      <c r="AE477" s="1"/>
      <c r="AF477" s="1"/>
    </row>
    <row r="478" spans="1:32" hidden="1" x14ac:dyDescent="0.35">
      <c r="A478" s="1">
        <v>427854</v>
      </c>
      <c r="B478" s="1">
        <v>1</v>
      </c>
      <c r="C478" s="25">
        <v>43531.520173611112</v>
      </c>
      <c r="D478" s="1" t="s">
        <v>277</v>
      </c>
      <c r="E478" s="1">
        <v>4</v>
      </c>
      <c r="F478" s="1">
        <v>280</v>
      </c>
      <c r="G478" s="1">
        <v>132</v>
      </c>
      <c r="H478" s="1" t="s">
        <v>34</v>
      </c>
      <c r="I478" s="1" t="s">
        <v>131</v>
      </c>
      <c r="J478" s="1">
        <v>12310132</v>
      </c>
      <c r="K478" s="1">
        <v>690</v>
      </c>
      <c r="L478" s="2">
        <v>7864.8826666666655</v>
      </c>
      <c r="M478" s="2">
        <v>4226.3759999999993</v>
      </c>
      <c r="N478" s="1" t="s">
        <v>47</v>
      </c>
      <c r="O478" s="144">
        <v>105</v>
      </c>
      <c r="P478" s="13" t="s">
        <v>47</v>
      </c>
      <c r="Q478" s="13" t="s">
        <v>47</v>
      </c>
      <c r="R478" s="286">
        <v>105</v>
      </c>
      <c r="T478" s="118" t="s">
        <v>296</v>
      </c>
      <c r="U478" s="38">
        <v>80</v>
      </c>
      <c r="V478" s="50" t="s">
        <v>47</v>
      </c>
      <c r="W478" s="112" t="s">
        <v>46</v>
      </c>
      <c r="X478" s="112">
        <v>90</v>
      </c>
      <c r="AA478" s="1"/>
      <c r="AB478" s="1"/>
      <c r="AC478" s="1"/>
      <c r="AD478" s="1"/>
      <c r="AE478" s="1"/>
      <c r="AF478" s="1"/>
    </row>
    <row r="479" spans="1:32" x14ac:dyDescent="0.35">
      <c r="A479" s="1">
        <v>434071</v>
      </c>
      <c r="B479" s="1">
        <v>1</v>
      </c>
      <c r="C479" s="25">
        <v>43531.310439814813</v>
      </c>
      <c r="D479" s="1" t="s">
        <v>326</v>
      </c>
      <c r="E479" s="1">
        <v>2</v>
      </c>
      <c r="F479" s="1">
        <v>225</v>
      </c>
      <c r="G479" s="1">
        <v>28</v>
      </c>
      <c r="H479" s="1" t="s">
        <v>63</v>
      </c>
      <c r="I479" s="1" t="s">
        <v>64</v>
      </c>
      <c r="J479" s="1">
        <v>2118202</v>
      </c>
      <c r="K479" s="1">
        <v>400</v>
      </c>
      <c r="L479" s="2">
        <v>6707.5726666666669</v>
      </c>
      <c r="M479" s="2">
        <v>3194.1653333333338</v>
      </c>
      <c r="N479" s="1" t="s">
        <v>47</v>
      </c>
      <c r="O479" s="144">
        <v>105</v>
      </c>
      <c r="P479" s="13" t="s">
        <v>47</v>
      </c>
      <c r="Q479" s="13" t="s">
        <v>47</v>
      </c>
      <c r="R479" s="286">
        <v>95</v>
      </c>
      <c r="T479" s="118" t="s">
        <v>296</v>
      </c>
      <c r="U479" s="38">
        <v>85</v>
      </c>
      <c r="V479" s="50" t="s">
        <v>46</v>
      </c>
      <c r="W479" s="112" t="s">
        <v>45</v>
      </c>
      <c r="X479" s="112">
        <v>90</v>
      </c>
      <c r="AA479" s="1"/>
      <c r="AB479" s="1"/>
      <c r="AC479" s="1"/>
      <c r="AD479" s="1"/>
      <c r="AE479" s="1"/>
      <c r="AF479" s="1"/>
    </row>
    <row r="480" spans="1:32" hidden="1" x14ac:dyDescent="0.35">
      <c r="A480" s="1">
        <v>435476</v>
      </c>
      <c r="B480" s="1">
        <v>1</v>
      </c>
      <c r="C480" s="25">
        <v>43535.390150462961</v>
      </c>
      <c r="D480" s="1" t="s">
        <v>327</v>
      </c>
      <c r="E480" s="1">
        <v>2</v>
      </c>
      <c r="F480" s="1">
        <v>160</v>
      </c>
      <c r="G480" s="1">
        <v>13</v>
      </c>
      <c r="H480" s="1" t="s">
        <v>63</v>
      </c>
      <c r="I480" s="1" t="s">
        <v>64</v>
      </c>
      <c r="J480" s="1">
        <v>12248912</v>
      </c>
      <c r="K480" s="1">
        <v>690</v>
      </c>
      <c r="L480" s="2">
        <v>6325.4473333333335</v>
      </c>
      <c r="M480" s="2">
        <v>2544.798666666667</v>
      </c>
      <c r="N480" s="1" t="s">
        <v>271</v>
      </c>
      <c r="O480" s="144">
        <v>105</v>
      </c>
      <c r="P480" s="13" t="s">
        <v>47</v>
      </c>
      <c r="Q480" s="13" t="s">
        <v>46</v>
      </c>
      <c r="R480" s="286">
        <v>95</v>
      </c>
      <c r="T480" s="118" t="s">
        <v>296</v>
      </c>
      <c r="U480" s="38">
        <v>80</v>
      </c>
      <c r="V480" s="50" t="s">
        <v>46</v>
      </c>
      <c r="W480" s="112" t="s">
        <v>44</v>
      </c>
      <c r="X480" s="112">
        <v>105</v>
      </c>
      <c r="AA480" s="1"/>
      <c r="AB480" s="1"/>
      <c r="AC480" s="1"/>
      <c r="AD480" s="1"/>
      <c r="AE480" s="1"/>
      <c r="AF480" s="1"/>
    </row>
    <row r="481" spans="1:32" hidden="1" x14ac:dyDescent="0.35">
      <c r="A481" s="1">
        <v>416025</v>
      </c>
      <c r="B481" s="1">
        <v>8</v>
      </c>
      <c r="C481" s="25">
        <v>43535.406111111108</v>
      </c>
      <c r="D481" s="1" t="s">
        <v>290</v>
      </c>
      <c r="E481" s="1">
        <v>4</v>
      </c>
      <c r="F481" s="1">
        <v>225</v>
      </c>
      <c r="G481" s="1">
        <v>45</v>
      </c>
      <c r="H481" s="1" t="s">
        <v>34</v>
      </c>
      <c r="I481" s="1" t="s">
        <v>131</v>
      </c>
      <c r="J481" s="1">
        <v>12012102</v>
      </c>
      <c r="K481" s="1">
        <v>950</v>
      </c>
      <c r="L481" s="2">
        <v>9459.3985000000011</v>
      </c>
      <c r="M481" s="2">
        <v>5205.3026666666674</v>
      </c>
      <c r="N481" s="1" t="s">
        <v>271</v>
      </c>
      <c r="O481" s="144">
        <v>90</v>
      </c>
      <c r="P481" s="13" t="s">
        <v>46</v>
      </c>
      <c r="Q481" s="13" t="s">
        <v>46</v>
      </c>
      <c r="R481" s="286">
        <v>75</v>
      </c>
      <c r="T481" s="118" t="s">
        <v>296</v>
      </c>
      <c r="AA481" s="1"/>
      <c r="AB481" s="1"/>
      <c r="AC481" s="1"/>
      <c r="AD481" s="1"/>
      <c r="AE481" s="1"/>
      <c r="AF481" s="1"/>
    </row>
    <row r="482" spans="1:32" hidden="1" x14ac:dyDescent="0.35">
      <c r="A482" s="1">
        <v>160611</v>
      </c>
      <c r="B482" s="1">
        <v>1</v>
      </c>
      <c r="C482" s="25">
        <v>43535.611284722225</v>
      </c>
      <c r="D482" s="1" t="s">
        <v>328</v>
      </c>
      <c r="E482" s="1">
        <v>4</v>
      </c>
      <c r="F482" s="1">
        <v>180</v>
      </c>
      <c r="G482" s="1">
        <v>22</v>
      </c>
      <c r="H482" s="1" t="s">
        <v>197</v>
      </c>
      <c r="I482" s="1" t="s">
        <v>183</v>
      </c>
      <c r="J482" s="1">
        <v>12163462</v>
      </c>
      <c r="K482" s="1">
        <v>690</v>
      </c>
      <c r="L482" s="2">
        <v>10300</v>
      </c>
      <c r="M482" s="2">
        <v>5508.9173333333338</v>
      </c>
      <c r="N482" s="1" t="s">
        <v>271</v>
      </c>
      <c r="O482" s="144">
        <v>105</v>
      </c>
      <c r="P482" s="13" t="s">
        <v>47</v>
      </c>
      <c r="Q482" s="13" t="s">
        <v>47</v>
      </c>
      <c r="R482" s="286">
        <v>105</v>
      </c>
      <c r="T482" s="118" t="s">
        <v>296</v>
      </c>
      <c r="U482" s="38">
        <v>105</v>
      </c>
      <c r="V482" s="50" t="s">
        <v>47</v>
      </c>
      <c r="W482" s="112" t="s">
        <v>47</v>
      </c>
      <c r="X482" s="112">
        <v>95</v>
      </c>
      <c r="AA482" s="1"/>
      <c r="AB482" s="1"/>
      <c r="AC482" s="1"/>
      <c r="AD482" s="1"/>
      <c r="AE482" s="1"/>
      <c r="AF482" s="1"/>
    </row>
    <row r="483" spans="1:32" hidden="1" x14ac:dyDescent="0.35">
      <c r="A483" s="1">
        <v>407346</v>
      </c>
      <c r="B483" s="1">
        <v>6</v>
      </c>
      <c r="C483" s="25">
        <v>43537.292928240742</v>
      </c>
      <c r="D483" s="1" t="s">
        <v>66</v>
      </c>
      <c r="E483" s="1">
        <v>4</v>
      </c>
      <c r="F483" s="1">
        <v>250</v>
      </c>
      <c r="G483" s="1">
        <v>55</v>
      </c>
      <c r="H483" s="1" t="s">
        <v>34</v>
      </c>
      <c r="I483" s="1" t="s">
        <v>131</v>
      </c>
      <c r="J483" s="1">
        <v>12012102</v>
      </c>
      <c r="K483" s="1">
        <v>1000</v>
      </c>
      <c r="L483" s="2">
        <v>9606.0066666666662</v>
      </c>
      <c r="M483" s="2">
        <v>4949.9706666666671</v>
      </c>
      <c r="N483" s="1" t="s">
        <v>271</v>
      </c>
      <c r="O483" s="144">
        <v>85</v>
      </c>
      <c r="P483" s="13" t="s">
        <v>46</v>
      </c>
      <c r="Q483" s="13" t="s">
        <v>45</v>
      </c>
      <c r="R483" s="286">
        <v>100</v>
      </c>
      <c r="T483" s="118" t="s">
        <v>296</v>
      </c>
      <c r="AA483" s="1"/>
      <c r="AB483" s="1"/>
      <c r="AC483" s="1"/>
      <c r="AD483" s="1"/>
      <c r="AE483" s="1"/>
      <c r="AF483" s="1"/>
    </row>
    <row r="484" spans="1:32" hidden="1" x14ac:dyDescent="0.35">
      <c r="A484" s="1">
        <v>416025</v>
      </c>
      <c r="B484" s="1">
        <v>9</v>
      </c>
      <c r="C484" s="25">
        <v>43537.316284722219</v>
      </c>
      <c r="D484" s="1" t="s">
        <v>290</v>
      </c>
      <c r="E484" s="1">
        <v>4</v>
      </c>
      <c r="F484" s="1">
        <v>225</v>
      </c>
      <c r="G484" s="1">
        <v>45</v>
      </c>
      <c r="H484" s="1" t="s">
        <v>34</v>
      </c>
      <c r="I484" s="1" t="s">
        <v>131</v>
      </c>
      <c r="J484" s="1">
        <v>12012102</v>
      </c>
      <c r="K484" s="1">
        <v>950</v>
      </c>
      <c r="L484" s="2">
        <v>8407.6299999999992</v>
      </c>
      <c r="M484" s="2">
        <v>4546.9013333333332</v>
      </c>
      <c r="N484" s="1" t="s">
        <v>271</v>
      </c>
      <c r="O484" s="144">
        <v>70</v>
      </c>
      <c r="P484" s="13" t="s">
        <v>46</v>
      </c>
      <c r="Q484" s="13" t="s">
        <v>45</v>
      </c>
      <c r="R484" s="286">
        <v>100</v>
      </c>
      <c r="T484" s="118" t="s">
        <v>296</v>
      </c>
      <c r="AA484" s="1"/>
      <c r="AB484" s="1"/>
      <c r="AC484" s="1"/>
      <c r="AD484" s="1"/>
      <c r="AE484" s="1"/>
      <c r="AF484" s="1"/>
    </row>
    <row r="485" spans="1:32" hidden="1" x14ac:dyDescent="0.35">
      <c r="A485" s="1">
        <v>416025</v>
      </c>
      <c r="B485" s="1">
        <v>10</v>
      </c>
      <c r="C485" s="25">
        <v>43539.444594907407</v>
      </c>
      <c r="D485" s="1" t="s">
        <v>290</v>
      </c>
      <c r="E485" s="1">
        <v>4</v>
      </c>
      <c r="F485" s="1">
        <v>225</v>
      </c>
      <c r="G485" s="1">
        <v>45</v>
      </c>
      <c r="H485" s="1" t="s">
        <v>34</v>
      </c>
      <c r="I485" s="1" t="s">
        <v>131</v>
      </c>
      <c r="J485" s="1">
        <v>12012102</v>
      </c>
      <c r="K485" s="1">
        <v>950</v>
      </c>
      <c r="L485" s="2">
        <v>9205.3499999999985</v>
      </c>
      <c r="M485" s="2">
        <v>4799.358666666667</v>
      </c>
      <c r="N485" s="1" t="s">
        <v>271</v>
      </c>
      <c r="O485" s="144">
        <v>85</v>
      </c>
      <c r="P485" s="13" t="s">
        <v>46</v>
      </c>
      <c r="Q485" s="13" t="s">
        <v>45</v>
      </c>
      <c r="R485" s="286">
        <v>105</v>
      </c>
      <c r="T485" s="118" t="s">
        <v>296</v>
      </c>
      <c r="AA485" s="1"/>
      <c r="AB485" s="1"/>
      <c r="AC485" s="1"/>
      <c r="AD485" s="1"/>
      <c r="AE485" s="1"/>
      <c r="AF485" s="1"/>
    </row>
    <row r="486" spans="1:32" hidden="1" x14ac:dyDescent="0.35">
      <c r="A486" s="1">
        <v>416025</v>
      </c>
      <c r="B486" s="1">
        <v>11</v>
      </c>
      <c r="C486" s="25">
        <v>43539.430486111109</v>
      </c>
      <c r="D486" s="1" t="s">
        <v>290</v>
      </c>
      <c r="E486" s="1">
        <v>4</v>
      </c>
      <c r="F486" s="1">
        <v>225</v>
      </c>
      <c r="G486" s="1">
        <v>45</v>
      </c>
      <c r="H486" s="1" t="s">
        <v>34</v>
      </c>
      <c r="I486" s="1" t="s">
        <v>131</v>
      </c>
      <c r="J486" s="1">
        <v>12012102</v>
      </c>
      <c r="K486" s="1">
        <v>950</v>
      </c>
      <c r="L486" s="2">
        <v>9213.0499999999993</v>
      </c>
      <c r="M486" s="2">
        <v>4515.3826666666673</v>
      </c>
      <c r="N486" s="1" t="s">
        <v>271</v>
      </c>
      <c r="O486" s="144">
        <v>85</v>
      </c>
      <c r="P486" s="13" t="s">
        <v>46</v>
      </c>
      <c r="Q486" s="13" t="s">
        <v>45</v>
      </c>
      <c r="R486" s="286">
        <v>95</v>
      </c>
      <c r="T486" s="118" t="s">
        <v>296</v>
      </c>
      <c r="AA486" s="1"/>
      <c r="AB486" s="1"/>
      <c r="AC486" s="1"/>
      <c r="AD486" s="1"/>
      <c r="AE486" s="1"/>
      <c r="AF486" s="1"/>
    </row>
    <row r="487" spans="1:32" x14ac:dyDescent="0.35">
      <c r="A487" s="1">
        <v>431515</v>
      </c>
      <c r="B487" s="1">
        <v>7</v>
      </c>
      <c r="C487" s="25">
        <v>43539.333414351851</v>
      </c>
      <c r="D487" s="1" t="s">
        <v>146</v>
      </c>
      <c r="E487" s="1">
        <v>4</v>
      </c>
      <c r="F487" s="1">
        <v>225</v>
      </c>
      <c r="G487" s="1">
        <v>44.3</v>
      </c>
      <c r="H487" s="1" t="s">
        <v>34</v>
      </c>
      <c r="I487" s="1" t="s">
        <v>131</v>
      </c>
      <c r="J487" s="1">
        <v>12279722</v>
      </c>
      <c r="K487" s="1">
        <v>400</v>
      </c>
      <c r="L487" s="2">
        <v>9054</v>
      </c>
      <c r="M487" s="2">
        <v>4460.3533333333344</v>
      </c>
      <c r="N487" s="1" t="s">
        <v>271</v>
      </c>
      <c r="O487" s="144">
        <v>105</v>
      </c>
      <c r="P487" s="13" t="s">
        <v>47</v>
      </c>
      <c r="Q487" s="13" t="s">
        <v>47</v>
      </c>
      <c r="R487" s="286">
        <v>105</v>
      </c>
      <c r="T487" s="118" t="s">
        <v>296</v>
      </c>
      <c r="U487" s="204">
        <v>100</v>
      </c>
      <c r="V487" s="50" t="s">
        <v>47</v>
      </c>
      <c r="W487" s="112" t="s">
        <v>46</v>
      </c>
      <c r="X487" s="127">
        <v>100</v>
      </c>
      <c r="AA487" s="1"/>
      <c r="AB487" s="1"/>
      <c r="AC487" s="1"/>
      <c r="AD487" s="1"/>
      <c r="AE487" s="1"/>
      <c r="AF487" s="1"/>
    </row>
    <row r="488" spans="1:32" x14ac:dyDescent="0.35">
      <c r="A488" s="1">
        <v>431515</v>
      </c>
      <c r="B488" s="1">
        <v>8</v>
      </c>
      <c r="C488" s="25">
        <v>43539.346134259256</v>
      </c>
      <c r="D488" s="1" t="s">
        <v>146</v>
      </c>
      <c r="E488" s="1">
        <v>4</v>
      </c>
      <c r="F488" s="1">
        <v>225</v>
      </c>
      <c r="G488" s="1">
        <v>44.3</v>
      </c>
      <c r="H488" s="1" t="s">
        <v>34</v>
      </c>
      <c r="I488" s="1" t="s">
        <v>131</v>
      </c>
      <c r="J488" s="1">
        <v>12279722</v>
      </c>
      <c r="K488" s="1">
        <v>400</v>
      </c>
      <c r="L488" s="2">
        <v>8946.9378333333334</v>
      </c>
      <c r="M488" s="2">
        <v>4519.0786666666672</v>
      </c>
      <c r="N488" s="1" t="s">
        <v>271</v>
      </c>
      <c r="O488" s="144">
        <v>105</v>
      </c>
      <c r="P488" s="13" t="s">
        <v>47</v>
      </c>
      <c r="Q488" s="13" t="s">
        <v>47</v>
      </c>
      <c r="R488" s="286">
        <v>105</v>
      </c>
      <c r="T488" s="118" t="s">
        <v>296</v>
      </c>
      <c r="U488" s="204">
        <v>95</v>
      </c>
      <c r="V488" s="50" t="s">
        <v>47</v>
      </c>
      <c r="W488" s="112" t="s">
        <v>46</v>
      </c>
      <c r="X488" s="127">
        <v>100</v>
      </c>
      <c r="AA488" s="1"/>
      <c r="AB488" s="1"/>
      <c r="AC488" s="1"/>
      <c r="AD488" s="1"/>
      <c r="AE488" s="1"/>
      <c r="AF488" s="1"/>
    </row>
    <row r="489" spans="1:32" hidden="1" x14ac:dyDescent="0.35">
      <c r="A489" s="1">
        <v>189360</v>
      </c>
      <c r="B489" s="1">
        <v>1</v>
      </c>
      <c r="C489" s="25">
        <v>43539.534444444442</v>
      </c>
      <c r="D489" s="1" t="s">
        <v>147</v>
      </c>
      <c r="E489" s="1">
        <v>4</v>
      </c>
      <c r="F489" s="1">
        <v>225</v>
      </c>
      <c r="G489" s="1">
        <v>55</v>
      </c>
      <c r="H489" s="1" t="s">
        <v>34</v>
      </c>
      <c r="I489" s="1" t="s">
        <v>131</v>
      </c>
      <c r="J489" s="1">
        <v>12075592</v>
      </c>
      <c r="K489" s="1">
        <v>690</v>
      </c>
      <c r="L489" s="2">
        <v>8942.1126666666678</v>
      </c>
      <c r="M489" s="2">
        <v>4746.485333333334</v>
      </c>
      <c r="N489" s="1" t="s">
        <v>271</v>
      </c>
      <c r="O489" s="144">
        <v>105</v>
      </c>
      <c r="P489" s="13" t="s">
        <v>47</v>
      </c>
      <c r="Q489" s="13" t="s">
        <v>47</v>
      </c>
      <c r="R489" s="286">
        <v>105</v>
      </c>
      <c r="T489" s="118" t="s">
        <v>296</v>
      </c>
      <c r="U489" s="204">
        <v>95</v>
      </c>
      <c r="V489" s="50" t="s">
        <v>47</v>
      </c>
      <c r="W489" s="112" t="s">
        <v>47</v>
      </c>
      <c r="X489" s="127">
        <v>80</v>
      </c>
      <c r="AA489" s="1"/>
      <c r="AB489" s="1"/>
      <c r="AC489" s="1"/>
      <c r="AD489" s="1"/>
      <c r="AE489" s="1"/>
      <c r="AF489" s="1"/>
    </row>
    <row r="490" spans="1:32" hidden="1" x14ac:dyDescent="0.35">
      <c r="A490" s="1">
        <v>188728</v>
      </c>
      <c r="B490" s="1">
        <v>1</v>
      </c>
      <c r="C490" s="25">
        <v>43542.279085648152</v>
      </c>
      <c r="D490" s="1" t="s">
        <v>188</v>
      </c>
      <c r="E490" s="1">
        <v>2</v>
      </c>
      <c r="F490" s="1">
        <v>200</v>
      </c>
      <c r="G490" s="1">
        <v>37</v>
      </c>
      <c r="H490" s="1" t="s">
        <v>34</v>
      </c>
      <c r="I490" s="1" t="s">
        <v>131</v>
      </c>
      <c r="J490" s="1">
        <v>12152502</v>
      </c>
      <c r="K490" s="1">
        <v>690</v>
      </c>
      <c r="L490" s="2">
        <v>9057.9719999999998</v>
      </c>
      <c r="M490" s="2">
        <v>4195.1140000000005</v>
      </c>
      <c r="N490" s="1" t="s">
        <v>271</v>
      </c>
      <c r="O490" s="144">
        <v>105</v>
      </c>
      <c r="P490" s="13" t="s">
        <v>47</v>
      </c>
      <c r="Q490" s="13" t="s">
        <v>47</v>
      </c>
      <c r="R490" s="286">
        <v>105</v>
      </c>
      <c r="T490" s="118" t="s">
        <v>296</v>
      </c>
      <c r="U490" s="204">
        <v>95</v>
      </c>
      <c r="V490" s="50" t="s">
        <v>47</v>
      </c>
      <c r="W490" s="112" t="s">
        <v>46</v>
      </c>
      <c r="X490" s="127">
        <v>90</v>
      </c>
      <c r="AA490" s="1"/>
      <c r="AB490" s="1"/>
      <c r="AC490" s="1"/>
      <c r="AD490" s="1"/>
      <c r="AE490" s="1"/>
      <c r="AF490" s="1"/>
    </row>
    <row r="491" spans="1:32" hidden="1" x14ac:dyDescent="0.35">
      <c r="A491" s="1">
        <v>436580</v>
      </c>
      <c r="B491" s="1">
        <v>1</v>
      </c>
      <c r="C491" s="25">
        <v>43542.297511574077</v>
      </c>
      <c r="D491" s="1" t="s">
        <v>330</v>
      </c>
      <c r="E491" s="1">
        <v>6</v>
      </c>
      <c r="F491" s="1">
        <v>160</v>
      </c>
      <c r="G491" s="1">
        <v>7.5</v>
      </c>
      <c r="H491" s="1" t="s">
        <v>34</v>
      </c>
      <c r="I491" s="1" t="s">
        <v>131</v>
      </c>
      <c r="J491" s="1">
        <v>12347272</v>
      </c>
      <c r="K491" s="1">
        <v>690</v>
      </c>
      <c r="L491" s="2">
        <v>9042.2639999999992</v>
      </c>
      <c r="M491" s="2">
        <v>4521.8506666666663</v>
      </c>
      <c r="N491" s="1" t="s">
        <v>271</v>
      </c>
      <c r="O491" s="144">
        <v>105</v>
      </c>
      <c r="P491" s="13" t="s">
        <v>47</v>
      </c>
      <c r="Q491" s="13" t="s">
        <v>47</v>
      </c>
      <c r="R491" s="286">
        <v>105</v>
      </c>
      <c r="T491" s="118" t="s">
        <v>296</v>
      </c>
      <c r="U491" s="204">
        <v>95</v>
      </c>
      <c r="V491" s="50" t="s">
        <v>47</v>
      </c>
      <c r="W491" s="112" t="s">
        <v>46</v>
      </c>
      <c r="X491" s="127">
        <v>100</v>
      </c>
      <c r="AA491" s="1"/>
      <c r="AB491" s="1"/>
      <c r="AC491" s="1"/>
      <c r="AD491" s="1"/>
      <c r="AE491" s="1"/>
      <c r="AF491" s="1"/>
    </row>
    <row r="492" spans="1:32" x14ac:dyDescent="0.35">
      <c r="A492" s="1">
        <v>434071</v>
      </c>
      <c r="B492" s="1">
        <v>2</v>
      </c>
      <c r="C492" s="25">
        <v>43539.550196759257</v>
      </c>
      <c r="D492" s="1" t="s">
        <v>326</v>
      </c>
      <c r="E492" s="1">
        <v>2</v>
      </c>
      <c r="F492" s="1">
        <v>225</v>
      </c>
      <c r="G492" s="1">
        <v>28</v>
      </c>
      <c r="H492" s="1" t="s">
        <v>63</v>
      </c>
      <c r="I492" s="1" t="s">
        <v>64</v>
      </c>
      <c r="J492" s="1">
        <v>2118202</v>
      </c>
      <c r="K492" s="1">
        <v>400</v>
      </c>
      <c r="L492" s="2">
        <v>6884.7239999999993</v>
      </c>
      <c r="M492" s="2">
        <v>3144.7313333333332</v>
      </c>
      <c r="N492" s="1" t="s">
        <v>47</v>
      </c>
      <c r="O492" s="144">
        <v>105</v>
      </c>
      <c r="P492" s="13" t="s">
        <v>47</v>
      </c>
      <c r="Q492" s="13" t="s">
        <v>47</v>
      </c>
      <c r="R492" s="286">
        <v>95</v>
      </c>
      <c r="T492" s="118" t="s">
        <v>296</v>
      </c>
      <c r="U492" s="204">
        <v>90</v>
      </c>
      <c r="V492" s="50" t="s">
        <v>46</v>
      </c>
      <c r="W492" s="112" t="s">
        <v>45</v>
      </c>
      <c r="X492" s="127">
        <v>90</v>
      </c>
      <c r="AA492" s="1"/>
      <c r="AB492" s="1"/>
      <c r="AC492" s="1"/>
      <c r="AD492" s="1"/>
      <c r="AE492" s="1"/>
      <c r="AF492" s="1"/>
    </row>
    <row r="493" spans="1:32" hidden="1" x14ac:dyDescent="0.35">
      <c r="A493" s="1">
        <v>160606</v>
      </c>
      <c r="B493" s="1">
        <v>1</v>
      </c>
      <c r="C493" s="25">
        <v>43544.291400462964</v>
      </c>
      <c r="D493" s="1" t="s">
        <v>331</v>
      </c>
      <c r="E493" s="1">
        <v>2</v>
      </c>
      <c r="F493" s="1">
        <v>160</v>
      </c>
      <c r="G493" s="1">
        <v>11</v>
      </c>
      <c r="H493" s="1" t="s">
        <v>197</v>
      </c>
      <c r="I493" s="1" t="s">
        <v>183</v>
      </c>
      <c r="J493" s="1">
        <v>12162292</v>
      </c>
      <c r="K493" s="1">
        <v>690</v>
      </c>
      <c r="L493" s="2">
        <v>10588.83</v>
      </c>
      <c r="M493" s="2">
        <v>5142.9326666666666</v>
      </c>
      <c r="N493" s="1" t="s">
        <v>271</v>
      </c>
      <c r="O493" s="144">
        <v>105</v>
      </c>
      <c r="P493" s="13" t="s">
        <v>47</v>
      </c>
      <c r="Q493" s="13" t="s">
        <v>47</v>
      </c>
      <c r="R493" s="286">
        <v>105</v>
      </c>
      <c r="T493" s="118" t="s">
        <v>296</v>
      </c>
      <c r="U493" s="204">
        <v>105</v>
      </c>
      <c r="V493" s="50" t="s">
        <v>47</v>
      </c>
      <c r="W493" s="112" t="s">
        <v>47</v>
      </c>
      <c r="X493" s="127">
        <v>90</v>
      </c>
      <c r="AA493" s="1"/>
      <c r="AB493" s="1"/>
      <c r="AC493" s="1"/>
      <c r="AD493" s="1"/>
      <c r="AE493" s="1"/>
      <c r="AF493" s="1"/>
    </row>
    <row r="494" spans="1:32" hidden="1" x14ac:dyDescent="0.35">
      <c r="A494" s="1">
        <v>160606</v>
      </c>
      <c r="B494" s="1">
        <v>1</v>
      </c>
      <c r="C494" s="25">
        <v>43544.303796296299</v>
      </c>
      <c r="D494" s="1" t="s">
        <v>331</v>
      </c>
      <c r="E494" s="1">
        <v>2</v>
      </c>
      <c r="F494" s="1">
        <v>160</v>
      </c>
      <c r="G494" s="1">
        <v>11</v>
      </c>
      <c r="H494" s="1" t="s">
        <v>197</v>
      </c>
      <c r="I494" s="1" t="s">
        <v>183</v>
      </c>
      <c r="J494" s="1">
        <v>12162292</v>
      </c>
      <c r="K494" s="1">
        <v>690</v>
      </c>
      <c r="L494" s="2">
        <v>10132.439666666667</v>
      </c>
      <c r="M494" s="2">
        <v>4670.2040000000006</v>
      </c>
      <c r="N494" s="1" t="s">
        <v>271</v>
      </c>
      <c r="O494" s="144">
        <v>105</v>
      </c>
      <c r="P494" s="13" t="s">
        <v>47</v>
      </c>
      <c r="Q494" s="13" t="s">
        <v>47</v>
      </c>
      <c r="R494" s="286">
        <v>105</v>
      </c>
      <c r="T494" s="118" t="s">
        <v>253</v>
      </c>
      <c r="U494" s="204">
        <v>105</v>
      </c>
      <c r="V494" s="50" t="s">
        <v>47</v>
      </c>
      <c r="W494" s="112" t="s">
        <v>47</v>
      </c>
      <c r="X494" s="127">
        <v>70</v>
      </c>
      <c r="AA494" s="1"/>
      <c r="AB494" s="1"/>
      <c r="AC494" s="1"/>
      <c r="AD494" s="1"/>
      <c r="AE494" s="1"/>
      <c r="AF494" s="1"/>
    </row>
    <row r="495" spans="1:32" x14ac:dyDescent="0.35">
      <c r="A495" s="1">
        <v>414972</v>
      </c>
      <c r="B495" s="1">
        <v>1</v>
      </c>
      <c r="C495" s="25">
        <v>43544.319421296299</v>
      </c>
      <c r="D495" s="1" t="s">
        <v>332</v>
      </c>
      <c r="E495" s="1">
        <v>4</v>
      </c>
      <c r="F495" s="1">
        <v>160</v>
      </c>
      <c r="G495" s="1">
        <v>11</v>
      </c>
      <c r="H495" s="1" t="s">
        <v>63</v>
      </c>
      <c r="I495" s="1" t="s">
        <v>64</v>
      </c>
      <c r="J495" s="1">
        <v>12221142</v>
      </c>
      <c r="K495" s="1">
        <v>400</v>
      </c>
      <c r="L495" s="2">
        <v>5832.5446666666658</v>
      </c>
      <c r="M495" s="2">
        <v>2628.1640000000002</v>
      </c>
      <c r="N495" s="1" t="s">
        <v>47</v>
      </c>
      <c r="O495" s="144">
        <v>105</v>
      </c>
      <c r="P495" s="13" t="s">
        <v>47</v>
      </c>
      <c r="Q495" s="13" t="s">
        <v>46</v>
      </c>
      <c r="R495" s="286">
        <v>100</v>
      </c>
      <c r="T495" s="118" t="s">
        <v>296</v>
      </c>
      <c r="U495" s="204">
        <v>100</v>
      </c>
      <c r="V495" s="50" t="s">
        <v>45</v>
      </c>
      <c r="W495" s="112" t="s">
        <v>44</v>
      </c>
      <c r="X495" s="127">
        <v>105</v>
      </c>
      <c r="AA495" s="1"/>
      <c r="AB495" s="1"/>
      <c r="AC495" s="1"/>
      <c r="AD495" s="1"/>
      <c r="AE495" s="1"/>
      <c r="AF495" s="1"/>
    </row>
    <row r="496" spans="1:32" hidden="1" x14ac:dyDescent="0.35">
      <c r="A496" s="1">
        <v>417964</v>
      </c>
      <c r="B496" s="1">
        <v>1</v>
      </c>
      <c r="C496" s="25">
        <v>43544.341886574075</v>
      </c>
      <c r="D496" s="1" t="s">
        <v>130</v>
      </c>
      <c r="E496" s="1">
        <v>2</v>
      </c>
      <c r="F496" s="1">
        <v>132</v>
      </c>
      <c r="G496" s="1">
        <v>7.5</v>
      </c>
      <c r="H496" s="1" t="s">
        <v>34</v>
      </c>
      <c r="I496" s="1" t="s">
        <v>131</v>
      </c>
      <c r="J496" s="1">
        <v>12234362</v>
      </c>
      <c r="K496" s="1">
        <v>1000</v>
      </c>
      <c r="L496" s="2">
        <v>9032.1513333333332</v>
      </c>
      <c r="M496" s="2">
        <v>4271.4979999999996</v>
      </c>
      <c r="N496" s="1" t="s">
        <v>271</v>
      </c>
      <c r="O496" s="144">
        <v>80</v>
      </c>
      <c r="P496" s="13" t="s">
        <v>46</v>
      </c>
      <c r="Q496" s="13" t="s">
        <v>45</v>
      </c>
      <c r="R496" s="286">
        <v>80</v>
      </c>
      <c r="T496" s="118" t="s">
        <v>296</v>
      </c>
      <c r="U496" s="204">
        <v>95</v>
      </c>
      <c r="V496" s="50" t="s">
        <v>47</v>
      </c>
      <c r="W496" s="112" t="s">
        <v>46</v>
      </c>
      <c r="X496" s="127">
        <v>95</v>
      </c>
      <c r="AA496" s="1"/>
      <c r="AB496" s="1"/>
      <c r="AC496" s="1"/>
      <c r="AD496" s="1"/>
      <c r="AE496" s="1"/>
      <c r="AF496" s="1"/>
    </row>
    <row r="497" spans="1:32" hidden="1" x14ac:dyDescent="0.35">
      <c r="A497" s="1">
        <v>416816</v>
      </c>
      <c r="B497" s="1">
        <v>5</v>
      </c>
      <c r="C497" s="25">
        <v>43545.295243055552</v>
      </c>
      <c r="D497" s="1" t="s">
        <v>333</v>
      </c>
      <c r="E497" s="1">
        <v>2</v>
      </c>
      <c r="F497" s="1">
        <v>200</v>
      </c>
      <c r="G497" s="1">
        <v>37</v>
      </c>
      <c r="H497" s="1" t="s">
        <v>63</v>
      </c>
      <c r="I497" s="1" t="s">
        <v>64</v>
      </c>
      <c r="J497" s="1">
        <v>12237322</v>
      </c>
      <c r="K497" s="1">
        <v>690</v>
      </c>
      <c r="L497" s="2">
        <v>6408.71</v>
      </c>
      <c r="M497" s="2">
        <v>2893.4033333333332</v>
      </c>
      <c r="N497" s="1" t="s">
        <v>271</v>
      </c>
      <c r="O497" s="144">
        <v>105</v>
      </c>
      <c r="P497" s="13" t="s">
        <v>47</v>
      </c>
      <c r="Q497" s="13" t="s">
        <v>47</v>
      </c>
      <c r="R497" s="286">
        <v>85</v>
      </c>
      <c r="T497" s="118" t="s">
        <v>296</v>
      </c>
      <c r="U497" s="204">
        <v>80</v>
      </c>
      <c r="V497" s="50" t="s">
        <v>46</v>
      </c>
      <c r="W497" s="112" t="s">
        <v>45</v>
      </c>
      <c r="X497" s="127">
        <v>80</v>
      </c>
      <c r="AA497" s="1"/>
      <c r="AB497" s="1"/>
      <c r="AC497" s="1"/>
      <c r="AD497" s="1"/>
      <c r="AE497" s="1"/>
      <c r="AF497" s="1"/>
    </row>
    <row r="498" spans="1:32" x14ac:dyDescent="0.35">
      <c r="A498" s="1">
        <v>433307</v>
      </c>
      <c r="B498" s="1">
        <v>5</v>
      </c>
      <c r="C498" s="25">
        <v>43545.416863425926</v>
      </c>
      <c r="D498" s="1" t="s">
        <v>334</v>
      </c>
      <c r="E498" s="1">
        <v>4</v>
      </c>
      <c r="F498" s="1">
        <v>225</v>
      </c>
      <c r="G498" s="1">
        <v>45</v>
      </c>
      <c r="H498" s="1" t="s">
        <v>63</v>
      </c>
      <c r="I498" s="1" t="s">
        <v>64</v>
      </c>
      <c r="J498" s="1">
        <v>12309892</v>
      </c>
      <c r="K498" s="1">
        <v>400</v>
      </c>
      <c r="L498" s="2">
        <v>6020.373333333333</v>
      </c>
      <c r="M498" s="2">
        <v>2996.2240000000002</v>
      </c>
      <c r="N498" s="1" t="s">
        <v>47</v>
      </c>
      <c r="O498" s="144">
        <v>105</v>
      </c>
      <c r="P498" s="13" t="s">
        <v>47</v>
      </c>
      <c r="Q498" s="13" t="s">
        <v>47</v>
      </c>
      <c r="R498" s="286">
        <v>90</v>
      </c>
      <c r="T498" s="118" t="s">
        <v>296</v>
      </c>
      <c r="U498" s="204">
        <v>105</v>
      </c>
      <c r="V498" s="50" t="s">
        <v>45</v>
      </c>
      <c r="W498" s="112" t="s">
        <v>45</v>
      </c>
      <c r="X498" s="127">
        <v>85</v>
      </c>
      <c r="AA498" s="1"/>
      <c r="AB498" s="1"/>
      <c r="AC498" s="1"/>
      <c r="AD498" s="1"/>
      <c r="AE498" s="1"/>
      <c r="AF498" s="1"/>
    </row>
    <row r="499" spans="1:32" hidden="1" x14ac:dyDescent="0.35">
      <c r="A499" s="1">
        <v>434040</v>
      </c>
      <c r="B499" s="1">
        <v>2</v>
      </c>
      <c r="C499" s="25">
        <v>43549.316435185188</v>
      </c>
      <c r="D499" s="1" t="s">
        <v>324</v>
      </c>
      <c r="E499" s="1">
        <v>2</v>
      </c>
      <c r="F499" s="1">
        <v>200</v>
      </c>
      <c r="G499" s="1">
        <v>22</v>
      </c>
      <c r="H499" s="1" t="s">
        <v>242</v>
      </c>
      <c r="I499" s="1" t="s">
        <v>131</v>
      </c>
      <c r="J499" s="1">
        <v>12347342</v>
      </c>
      <c r="K499" s="1" t="s">
        <v>338</v>
      </c>
      <c r="L499" s="2">
        <v>7570.434666666667</v>
      </c>
      <c r="M499" s="2">
        <v>3266.1860000000001</v>
      </c>
      <c r="N499" s="1" t="s">
        <v>271</v>
      </c>
      <c r="O499" s="144">
        <v>105</v>
      </c>
      <c r="P499" s="13" t="s">
        <v>47</v>
      </c>
      <c r="Q499" s="13" t="s">
        <v>47</v>
      </c>
      <c r="R499" s="286">
        <v>100</v>
      </c>
      <c r="T499" s="118" t="s">
        <v>296</v>
      </c>
      <c r="U499" s="204">
        <v>100</v>
      </c>
      <c r="V499" s="50" t="s">
        <v>46</v>
      </c>
      <c r="W499" s="112" t="s">
        <v>45</v>
      </c>
      <c r="X499" s="127">
        <v>95</v>
      </c>
      <c r="AA499" s="1"/>
      <c r="AB499" s="1"/>
      <c r="AC499" s="1"/>
      <c r="AD499" s="1"/>
      <c r="AE499" s="1"/>
      <c r="AF499" s="1"/>
    </row>
    <row r="500" spans="1:32" hidden="1" x14ac:dyDescent="0.35">
      <c r="A500" s="1">
        <v>434040</v>
      </c>
      <c r="B500" s="1">
        <v>3</v>
      </c>
      <c r="C500" s="25">
        <v>43549.330185185187</v>
      </c>
      <c r="D500" s="1" t="s">
        <v>324</v>
      </c>
      <c r="E500" s="1">
        <v>2</v>
      </c>
      <c r="F500" s="1">
        <v>200</v>
      </c>
      <c r="G500" s="1">
        <v>22</v>
      </c>
      <c r="H500" s="1" t="s">
        <v>242</v>
      </c>
      <c r="I500" s="1" t="s">
        <v>131</v>
      </c>
      <c r="J500" s="1">
        <v>12347342</v>
      </c>
      <c r="K500" s="1" t="s">
        <v>338</v>
      </c>
      <c r="L500" s="2">
        <v>8063.7479999999996</v>
      </c>
      <c r="M500" s="2">
        <v>3514.9473333333335</v>
      </c>
      <c r="N500" s="1" t="s">
        <v>271</v>
      </c>
      <c r="O500" s="144">
        <v>105</v>
      </c>
      <c r="P500" s="13" t="s">
        <v>47</v>
      </c>
      <c r="Q500" s="13" t="s">
        <v>47</v>
      </c>
      <c r="R500" s="286">
        <v>105</v>
      </c>
      <c r="T500" s="118" t="s">
        <v>296</v>
      </c>
      <c r="U500" s="204">
        <v>80</v>
      </c>
      <c r="V500" s="50" t="s">
        <v>47</v>
      </c>
      <c r="W500" s="112" t="s">
        <v>45</v>
      </c>
      <c r="X500" s="127">
        <v>105</v>
      </c>
      <c r="AA500" s="1"/>
      <c r="AB500" s="1"/>
      <c r="AC500" s="1"/>
      <c r="AD500" s="1"/>
      <c r="AE500" s="1"/>
      <c r="AF500" s="1"/>
    </row>
    <row r="501" spans="1:32" x14ac:dyDescent="0.35">
      <c r="A501" s="1">
        <v>429104</v>
      </c>
      <c r="B501" s="1">
        <v>1</v>
      </c>
      <c r="C501" s="25">
        <v>43549.403935185182</v>
      </c>
      <c r="D501" s="1" t="s">
        <v>339</v>
      </c>
      <c r="E501" s="1">
        <v>6</v>
      </c>
      <c r="F501" s="1">
        <v>225</v>
      </c>
      <c r="G501" s="1">
        <v>30</v>
      </c>
      <c r="H501" s="1" t="s">
        <v>63</v>
      </c>
      <c r="I501" s="1" t="s">
        <v>64</v>
      </c>
      <c r="J501" s="1">
        <v>12284832</v>
      </c>
      <c r="K501" s="1">
        <v>400</v>
      </c>
      <c r="L501" s="2">
        <v>7266.1306666666669</v>
      </c>
      <c r="M501" s="2">
        <v>3424.19</v>
      </c>
      <c r="N501" s="1" t="s">
        <v>47</v>
      </c>
      <c r="O501" s="144">
        <v>105</v>
      </c>
      <c r="P501" s="13" t="s">
        <v>47</v>
      </c>
      <c r="Q501" s="13" t="s">
        <v>47</v>
      </c>
      <c r="R501" s="286">
        <v>105</v>
      </c>
      <c r="T501" s="118" t="s">
        <v>296</v>
      </c>
      <c r="U501" s="204">
        <v>95</v>
      </c>
      <c r="V501" s="50" t="s">
        <v>46</v>
      </c>
      <c r="W501" s="112" t="s">
        <v>45</v>
      </c>
      <c r="X501" s="127">
        <v>100</v>
      </c>
      <c r="AA501" s="1"/>
      <c r="AB501" s="1"/>
      <c r="AC501" s="1"/>
      <c r="AD501" s="1"/>
      <c r="AE501" s="1"/>
      <c r="AF501" s="1"/>
    </row>
    <row r="502" spans="1:32" x14ac:dyDescent="0.35">
      <c r="A502" s="1">
        <v>192314</v>
      </c>
      <c r="B502" s="1">
        <v>5</v>
      </c>
      <c r="C502" s="25">
        <v>43549.581006944441</v>
      </c>
      <c r="D502" s="1" t="s">
        <v>340</v>
      </c>
      <c r="E502" s="1">
        <v>4</v>
      </c>
      <c r="F502" s="1">
        <v>225</v>
      </c>
      <c r="G502" s="1">
        <v>45</v>
      </c>
      <c r="H502" s="1" t="s">
        <v>63</v>
      </c>
      <c r="I502" s="1" t="s">
        <v>64</v>
      </c>
      <c r="J502" s="1">
        <v>12222122</v>
      </c>
      <c r="K502" s="1">
        <v>400</v>
      </c>
      <c r="L502" s="2">
        <v>6281.7626666666665</v>
      </c>
      <c r="M502" s="2">
        <v>3134.8753333333334</v>
      </c>
      <c r="N502" s="1" t="s">
        <v>47</v>
      </c>
      <c r="O502" s="144">
        <v>105</v>
      </c>
      <c r="P502" s="13" t="s">
        <v>47</v>
      </c>
      <c r="Q502" s="13" t="s">
        <v>47</v>
      </c>
      <c r="R502" s="286">
        <v>95</v>
      </c>
      <c r="T502" s="118" t="s">
        <v>296</v>
      </c>
      <c r="U502" s="204">
        <v>80</v>
      </c>
      <c r="V502" s="50" t="s">
        <v>46</v>
      </c>
      <c r="W502" s="112" t="s">
        <v>45</v>
      </c>
      <c r="X502" s="127">
        <v>90</v>
      </c>
      <c r="AA502" s="1"/>
      <c r="AB502" s="1"/>
      <c r="AC502" s="1"/>
      <c r="AD502" s="1"/>
      <c r="AE502" s="1"/>
      <c r="AF502" s="1"/>
    </row>
    <row r="503" spans="1:32" s="278" customFormat="1" x14ac:dyDescent="0.35">
      <c r="A503" s="193">
        <v>402321</v>
      </c>
      <c r="B503" s="193">
        <v>1</v>
      </c>
      <c r="C503" s="194">
        <v>43549.594918981478</v>
      </c>
      <c r="D503" s="193" t="s">
        <v>288</v>
      </c>
      <c r="E503" s="193">
        <v>4</v>
      </c>
      <c r="F503" s="193">
        <v>225</v>
      </c>
      <c r="G503" s="193">
        <v>37</v>
      </c>
      <c r="H503" s="193" t="s">
        <v>63</v>
      </c>
      <c r="I503" s="193" t="s">
        <v>64</v>
      </c>
      <c r="J503" s="193">
        <v>12261292</v>
      </c>
      <c r="K503" s="193">
        <v>400</v>
      </c>
      <c r="L503" s="195">
        <v>6270.2640000000001</v>
      </c>
      <c r="M503" s="195">
        <v>2988.7293333333332</v>
      </c>
      <c r="N503" s="193" t="s">
        <v>47</v>
      </c>
      <c r="O503" s="196">
        <v>105</v>
      </c>
      <c r="P503" s="197" t="s">
        <v>47</v>
      </c>
      <c r="Q503" s="197" t="s">
        <v>47</v>
      </c>
      <c r="R503" s="287">
        <v>90</v>
      </c>
      <c r="S503" s="193"/>
      <c r="T503" s="203" t="s">
        <v>296</v>
      </c>
      <c r="U503" s="358">
        <v>80</v>
      </c>
      <c r="V503" s="199" t="s">
        <v>46</v>
      </c>
      <c r="W503" s="173" t="s">
        <v>45</v>
      </c>
      <c r="X503" s="172">
        <v>85</v>
      </c>
      <c r="AA503" s="193"/>
      <c r="AB503" s="193"/>
      <c r="AC503" s="193"/>
      <c r="AD503" s="193"/>
      <c r="AE503" s="193"/>
      <c r="AF503" s="193"/>
    </row>
    <row r="504" spans="1:32" hidden="1" x14ac:dyDescent="0.35">
      <c r="A504" s="1">
        <v>160609</v>
      </c>
      <c r="B504" s="1">
        <v>1</v>
      </c>
      <c r="C504" s="25">
        <v>43549.461689814816</v>
      </c>
      <c r="D504" s="1" t="s">
        <v>341</v>
      </c>
      <c r="E504" s="1">
        <v>4</v>
      </c>
      <c r="F504" s="1">
        <v>160</v>
      </c>
      <c r="G504" s="1">
        <v>15</v>
      </c>
      <c r="H504" s="1" t="s">
        <v>197</v>
      </c>
      <c r="I504" s="1" t="s">
        <v>183</v>
      </c>
      <c r="J504" s="1">
        <v>12163632</v>
      </c>
      <c r="K504" s="1">
        <v>690</v>
      </c>
      <c r="L504" s="2">
        <v>9496.9186666666665</v>
      </c>
      <c r="M504" s="2">
        <v>5134.5653333333339</v>
      </c>
      <c r="N504" s="1" t="s">
        <v>271</v>
      </c>
      <c r="O504" s="144">
        <v>105</v>
      </c>
      <c r="P504" s="13" t="s">
        <v>47</v>
      </c>
      <c r="Q504" s="13" t="s">
        <v>47</v>
      </c>
      <c r="R504" s="286">
        <v>105</v>
      </c>
      <c r="T504" s="118" t="s">
        <v>296</v>
      </c>
      <c r="U504" s="204">
        <v>100</v>
      </c>
      <c r="V504" s="50" t="s">
        <v>47</v>
      </c>
      <c r="W504" s="112" t="s">
        <v>47</v>
      </c>
      <c r="X504" s="127">
        <v>90</v>
      </c>
      <c r="AA504" s="1"/>
      <c r="AB504" s="1"/>
      <c r="AC504" s="1"/>
      <c r="AD504" s="1"/>
      <c r="AE504" s="1"/>
      <c r="AF504" s="1"/>
    </row>
    <row r="505" spans="1:32" hidden="1" x14ac:dyDescent="0.35">
      <c r="A505" s="1">
        <v>413556</v>
      </c>
      <c r="B505" s="1">
        <v>1</v>
      </c>
      <c r="C505" s="25">
        <v>43550.539131944446</v>
      </c>
      <c r="D505" s="1" t="s">
        <v>342</v>
      </c>
      <c r="E505" s="1">
        <v>4</v>
      </c>
      <c r="F505" s="1">
        <v>200</v>
      </c>
      <c r="G505" s="1">
        <v>30</v>
      </c>
      <c r="H505" s="1" t="s">
        <v>34</v>
      </c>
      <c r="I505" s="1" t="s">
        <v>131</v>
      </c>
      <c r="J505" s="1">
        <v>12314142</v>
      </c>
      <c r="K505" s="1">
        <v>690</v>
      </c>
      <c r="L505" s="2">
        <v>9369.7193333333325</v>
      </c>
      <c r="M505" s="2">
        <v>4355.6333333333332</v>
      </c>
      <c r="N505" s="1" t="s">
        <v>271</v>
      </c>
      <c r="O505" s="144">
        <v>105</v>
      </c>
      <c r="P505" s="13" t="s">
        <v>47</v>
      </c>
      <c r="Q505" s="13" t="s">
        <v>47</v>
      </c>
      <c r="R505" s="286">
        <v>105</v>
      </c>
      <c r="T505" s="118" t="s">
        <v>296</v>
      </c>
      <c r="U505" s="204">
        <v>100</v>
      </c>
      <c r="V505" s="50" t="s">
        <v>47</v>
      </c>
      <c r="W505" s="112" t="s">
        <v>46</v>
      </c>
      <c r="X505" s="127">
        <v>95</v>
      </c>
      <c r="AA505" s="1"/>
      <c r="AB505" s="1"/>
      <c r="AC505" s="1"/>
      <c r="AD505" s="1"/>
      <c r="AE505" s="1"/>
      <c r="AF505" s="1"/>
    </row>
    <row r="506" spans="1:32" hidden="1" x14ac:dyDescent="0.35">
      <c r="A506" s="1">
        <v>418166</v>
      </c>
      <c r="B506" s="1">
        <v>1</v>
      </c>
      <c r="C506" s="25">
        <v>43552.537824074076</v>
      </c>
      <c r="D506" s="1" t="s">
        <v>313</v>
      </c>
      <c r="E506" s="1">
        <v>4</v>
      </c>
      <c r="F506" s="1">
        <v>160</v>
      </c>
      <c r="G506" s="1">
        <v>15</v>
      </c>
      <c r="H506" s="1" t="s">
        <v>63</v>
      </c>
      <c r="I506" s="1" t="s">
        <v>64</v>
      </c>
      <c r="J506" s="1">
        <v>12225272</v>
      </c>
      <c r="K506" s="1">
        <v>690</v>
      </c>
      <c r="L506" s="2">
        <v>6047.7339999999995</v>
      </c>
      <c r="M506" s="2">
        <v>2619.0266666666666</v>
      </c>
      <c r="N506" s="1" t="s">
        <v>271</v>
      </c>
      <c r="O506" s="144">
        <v>100</v>
      </c>
      <c r="P506" s="13" t="s">
        <v>47</v>
      </c>
      <c r="Q506" s="13" t="s">
        <v>46</v>
      </c>
      <c r="R506" s="286">
        <v>100</v>
      </c>
      <c r="T506" s="118" t="s">
        <v>296</v>
      </c>
      <c r="U506" s="204">
        <v>105</v>
      </c>
      <c r="V506" s="50" t="s">
        <v>45</v>
      </c>
      <c r="W506" s="112" t="s">
        <v>44</v>
      </c>
      <c r="X506" s="127">
        <v>105</v>
      </c>
      <c r="AA506" s="1"/>
      <c r="AB506" s="1"/>
      <c r="AC506" s="1"/>
      <c r="AD506" s="1"/>
      <c r="AE506" s="1"/>
      <c r="AF506" s="1"/>
    </row>
    <row r="507" spans="1:32" s="278" customFormat="1" hidden="1" x14ac:dyDescent="0.35">
      <c r="A507" s="193">
        <v>418166</v>
      </c>
      <c r="B507" s="193">
        <v>1</v>
      </c>
      <c r="C507" s="194">
        <v>43552.547939814816</v>
      </c>
      <c r="D507" s="193" t="s">
        <v>313</v>
      </c>
      <c r="E507" s="193">
        <v>4</v>
      </c>
      <c r="F507" s="193">
        <v>160</v>
      </c>
      <c r="G507" s="193">
        <v>15</v>
      </c>
      <c r="H507" s="193" t="s">
        <v>63</v>
      </c>
      <c r="I507" s="193" t="s">
        <v>64</v>
      </c>
      <c r="J507" s="193">
        <v>12225272</v>
      </c>
      <c r="K507" s="193">
        <v>690</v>
      </c>
      <c r="L507" s="195">
        <v>6247.7286666666669</v>
      </c>
      <c r="M507" s="195">
        <v>2697.0533333333333</v>
      </c>
      <c r="N507" s="193" t="s">
        <v>271</v>
      </c>
      <c r="O507" s="196">
        <v>105</v>
      </c>
      <c r="P507" s="197" t="s">
        <v>47</v>
      </c>
      <c r="Q507" s="197" t="s">
        <v>46</v>
      </c>
      <c r="R507" s="287">
        <v>105</v>
      </c>
      <c r="S507" s="193"/>
      <c r="T507" s="203" t="s">
        <v>296</v>
      </c>
      <c r="U507" s="358">
        <v>80</v>
      </c>
      <c r="V507" s="199" t="s">
        <v>46</v>
      </c>
      <c r="W507" s="173" t="s">
        <v>44</v>
      </c>
      <c r="X507" s="172">
        <v>105</v>
      </c>
      <c r="Y507" s="278" t="s">
        <v>343</v>
      </c>
      <c r="AA507" s="193"/>
      <c r="AB507" s="193"/>
      <c r="AC507" s="193"/>
      <c r="AD507" s="193"/>
      <c r="AE507" s="193"/>
      <c r="AF507" s="193"/>
    </row>
    <row r="508" spans="1:32" hidden="1" x14ac:dyDescent="0.35">
      <c r="A508" s="1">
        <v>411476</v>
      </c>
      <c r="B508" s="1">
        <v>51</v>
      </c>
      <c r="C508" s="25">
        <v>43556.388958333337</v>
      </c>
      <c r="D508" s="1" t="s">
        <v>344</v>
      </c>
      <c r="E508" s="1">
        <v>4</v>
      </c>
      <c r="F508" s="1">
        <v>280</v>
      </c>
      <c r="G508" s="1">
        <v>75</v>
      </c>
      <c r="H508" s="1" t="s">
        <v>34</v>
      </c>
      <c r="I508" s="1" t="s">
        <v>131</v>
      </c>
      <c r="J508" s="1">
        <v>12171912</v>
      </c>
      <c r="K508" s="1">
        <v>1000</v>
      </c>
      <c r="L508" s="2">
        <v>9125.3213333333333</v>
      </c>
      <c r="M508" s="2">
        <v>4770.3040000000001</v>
      </c>
      <c r="N508" s="1" t="s">
        <v>271</v>
      </c>
      <c r="O508" s="144">
        <v>80</v>
      </c>
      <c r="P508" s="13" t="s">
        <v>46</v>
      </c>
      <c r="Q508" s="13" t="s">
        <v>45</v>
      </c>
      <c r="R508" s="286">
        <v>95</v>
      </c>
      <c r="T508" s="118" t="s">
        <v>296</v>
      </c>
      <c r="U508" s="204">
        <v>95</v>
      </c>
      <c r="V508" s="50" t="s">
        <v>47</v>
      </c>
      <c r="W508" s="112" t="s">
        <v>47</v>
      </c>
      <c r="X508" s="127">
        <v>80</v>
      </c>
      <c r="AA508" s="1"/>
      <c r="AB508" s="1"/>
      <c r="AC508" s="1"/>
      <c r="AD508" s="1"/>
      <c r="AE508" s="1"/>
      <c r="AF508" s="1"/>
    </row>
    <row r="509" spans="1:32" hidden="1" x14ac:dyDescent="0.35">
      <c r="A509" s="1">
        <v>411476</v>
      </c>
      <c r="B509" s="1">
        <v>52</v>
      </c>
      <c r="C509" s="25">
        <v>43556.467118055552</v>
      </c>
      <c r="D509" s="1" t="s">
        <v>344</v>
      </c>
      <c r="E509" s="1">
        <v>4</v>
      </c>
      <c r="F509" s="1">
        <v>280</v>
      </c>
      <c r="G509" s="1">
        <v>75</v>
      </c>
      <c r="H509" s="1" t="s">
        <v>34</v>
      </c>
      <c r="I509" s="1" t="s">
        <v>131</v>
      </c>
      <c r="J509" s="1">
        <v>12171912</v>
      </c>
      <c r="K509" s="1">
        <v>1000</v>
      </c>
      <c r="L509" s="2">
        <v>8796.6853333333329</v>
      </c>
      <c r="M509" s="2">
        <v>4136.8506666666663</v>
      </c>
      <c r="N509" s="1" t="s">
        <v>271</v>
      </c>
      <c r="O509" s="144">
        <v>65</v>
      </c>
      <c r="P509" s="13" t="s">
        <v>46</v>
      </c>
      <c r="Q509" s="13" t="s">
        <v>45</v>
      </c>
      <c r="R509" s="286">
        <v>80</v>
      </c>
      <c r="T509" s="118" t="s">
        <v>296</v>
      </c>
      <c r="U509" s="204">
        <v>90</v>
      </c>
      <c r="V509" s="50" t="s">
        <v>47</v>
      </c>
      <c r="W509" s="112" t="s">
        <v>46</v>
      </c>
      <c r="X509" s="127">
        <v>90</v>
      </c>
      <c r="AA509" s="1"/>
      <c r="AB509" s="1"/>
      <c r="AC509" s="1"/>
      <c r="AD509" s="1"/>
      <c r="AE509" s="1"/>
      <c r="AF509" s="1"/>
    </row>
    <row r="510" spans="1:32" x14ac:dyDescent="0.35">
      <c r="A510" s="1">
        <v>401929</v>
      </c>
      <c r="B510" s="1">
        <v>1</v>
      </c>
      <c r="C510" s="25">
        <v>43556.589004629626</v>
      </c>
      <c r="D510" s="1" t="s">
        <v>345</v>
      </c>
      <c r="E510" s="1">
        <v>4</v>
      </c>
      <c r="F510" s="1">
        <v>225</v>
      </c>
      <c r="G510" s="1">
        <v>31</v>
      </c>
      <c r="H510" s="1" t="s">
        <v>34</v>
      </c>
      <c r="I510" s="1" t="s">
        <v>131</v>
      </c>
      <c r="J510" s="1">
        <v>12275442</v>
      </c>
      <c r="K510" s="1">
        <v>380</v>
      </c>
      <c r="L510" s="2">
        <v>8707.8786666666656</v>
      </c>
      <c r="M510" s="2">
        <v>4567.1266666666661</v>
      </c>
      <c r="N510" s="1" t="s">
        <v>47</v>
      </c>
      <c r="O510" s="144">
        <v>105</v>
      </c>
      <c r="P510" s="13" t="s">
        <v>47</v>
      </c>
      <c r="Q510" s="13" t="s">
        <v>47</v>
      </c>
      <c r="R510" s="286">
        <v>105</v>
      </c>
      <c r="T510" s="118" t="s">
        <v>296</v>
      </c>
      <c r="U510" s="204">
        <v>90</v>
      </c>
      <c r="V510" s="50" t="s">
        <v>47</v>
      </c>
      <c r="W510" s="112" t="s">
        <v>46</v>
      </c>
      <c r="X510" s="127">
        <v>100</v>
      </c>
      <c r="AA510" s="1"/>
      <c r="AB510" s="1"/>
      <c r="AC510" s="1"/>
      <c r="AD510" s="1"/>
      <c r="AE510" s="1"/>
      <c r="AF510" s="1"/>
    </row>
    <row r="511" spans="1:32" hidden="1" x14ac:dyDescent="0.35">
      <c r="A511" s="1">
        <v>434355</v>
      </c>
      <c r="B511" s="1">
        <v>1</v>
      </c>
      <c r="C511" s="25">
        <v>43557.399895833332</v>
      </c>
      <c r="D511" s="1" t="s">
        <v>346</v>
      </c>
      <c r="E511" s="1">
        <v>4</v>
      </c>
      <c r="F511" s="1">
        <v>180</v>
      </c>
      <c r="G511" s="1">
        <v>26</v>
      </c>
      <c r="H511" s="1" t="s">
        <v>34</v>
      </c>
      <c r="I511" s="1" t="s">
        <v>131</v>
      </c>
      <c r="J511" s="1">
        <v>12348272</v>
      </c>
      <c r="K511" s="1">
        <v>460</v>
      </c>
      <c r="L511" s="181">
        <v>3317.16</v>
      </c>
      <c r="M511" s="181">
        <v>1829.52</v>
      </c>
      <c r="N511" s="1" t="s">
        <v>271</v>
      </c>
      <c r="O511" s="205"/>
      <c r="P511" s="191"/>
      <c r="Q511" s="191"/>
      <c r="T511" s="118" t="s">
        <v>296</v>
      </c>
      <c r="U511" s="185"/>
      <c r="V511" s="191"/>
      <c r="W511" s="191"/>
      <c r="X511" s="206"/>
      <c r="Y511" s="182" t="s">
        <v>347</v>
      </c>
      <c r="Z511" s="183"/>
      <c r="AA511" s="184" t="s">
        <v>350</v>
      </c>
      <c r="AB511" s="185"/>
      <c r="AC511" s="185"/>
      <c r="AD511" s="1"/>
      <c r="AE511" s="1"/>
      <c r="AF511" s="1"/>
    </row>
    <row r="512" spans="1:32" hidden="1" x14ac:dyDescent="0.35">
      <c r="A512" s="1">
        <v>406805</v>
      </c>
      <c r="B512" s="1">
        <v>5</v>
      </c>
      <c r="C512" s="25">
        <v>43557.314085648148</v>
      </c>
      <c r="D512" s="1" t="s">
        <v>348</v>
      </c>
      <c r="E512" s="1">
        <v>4</v>
      </c>
      <c r="F512" s="1">
        <v>180</v>
      </c>
      <c r="G512" s="1">
        <v>22</v>
      </c>
      <c r="H512" s="1" t="s">
        <v>63</v>
      </c>
      <c r="I512" s="1" t="s">
        <v>64</v>
      </c>
      <c r="J512" s="1">
        <v>12102332</v>
      </c>
      <c r="K512" s="1">
        <v>690</v>
      </c>
      <c r="L512" s="2">
        <v>7759.4439999999995</v>
      </c>
      <c r="M512" s="2">
        <v>3259.8206666666665</v>
      </c>
      <c r="N512" s="1" t="s">
        <v>271</v>
      </c>
      <c r="O512" s="144">
        <v>105</v>
      </c>
      <c r="P512" s="13" t="s">
        <v>47</v>
      </c>
      <c r="Q512" s="13" t="s">
        <v>47</v>
      </c>
      <c r="R512" s="286">
        <v>100</v>
      </c>
      <c r="T512" s="118" t="s">
        <v>296</v>
      </c>
      <c r="U512" s="38">
        <v>105</v>
      </c>
      <c r="V512" s="50" t="s">
        <v>47</v>
      </c>
      <c r="W512" s="112" t="s">
        <v>45</v>
      </c>
      <c r="X512" s="112">
        <v>95</v>
      </c>
      <c r="AA512" s="1"/>
      <c r="AB512" s="1"/>
      <c r="AC512" s="1"/>
      <c r="AD512" s="1"/>
      <c r="AE512" s="1"/>
      <c r="AF512" s="1"/>
    </row>
    <row r="513" spans="1:32" hidden="1" x14ac:dyDescent="0.35">
      <c r="A513" s="1">
        <v>406805</v>
      </c>
      <c r="B513" s="1">
        <v>6</v>
      </c>
      <c r="C513" s="25">
        <v>43557.330289351848</v>
      </c>
      <c r="D513" s="1" t="s">
        <v>348</v>
      </c>
      <c r="E513" s="1">
        <v>4</v>
      </c>
      <c r="F513" s="1">
        <v>180</v>
      </c>
      <c r="G513" s="1">
        <v>22</v>
      </c>
      <c r="H513" s="1" t="s">
        <v>63</v>
      </c>
      <c r="I513" s="1" t="s">
        <v>64</v>
      </c>
      <c r="J513" s="1">
        <v>12102332</v>
      </c>
      <c r="K513" s="1">
        <v>690</v>
      </c>
      <c r="L513" s="2">
        <v>7385.7373333333335</v>
      </c>
      <c r="M513" s="2">
        <v>3058.902</v>
      </c>
      <c r="N513" s="1" t="s">
        <v>271</v>
      </c>
      <c r="O513" s="144">
        <v>105</v>
      </c>
      <c r="P513" s="13" t="s">
        <v>47</v>
      </c>
      <c r="Q513" s="13" t="s">
        <v>47</v>
      </c>
      <c r="R513" s="286">
        <v>95</v>
      </c>
      <c r="T513" s="118" t="s">
        <v>296</v>
      </c>
      <c r="U513" s="38">
        <v>95</v>
      </c>
      <c r="V513" s="50" t="s">
        <v>46</v>
      </c>
      <c r="W513" s="112" t="s">
        <v>45</v>
      </c>
      <c r="X513" s="112">
        <v>85</v>
      </c>
      <c r="AA513" s="1"/>
      <c r="AB513" s="1"/>
      <c r="AC513" s="1"/>
      <c r="AD513" s="1"/>
      <c r="AE513" s="1"/>
      <c r="AF513" s="1"/>
    </row>
    <row r="514" spans="1:32" hidden="1" x14ac:dyDescent="0.35">
      <c r="A514" s="1">
        <v>436348</v>
      </c>
      <c r="B514" s="1">
        <v>1</v>
      </c>
      <c r="C514" s="25">
        <v>43557.355428240742</v>
      </c>
      <c r="D514" s="1" t="s">
        <v>349</v>
      </c>
      <c r="E514" s="1">
        <v>4</v>
      </c>
      <c r="F514" s="1">
        <v>160</v>
      </c>
      <c r="G514" s="1">
        <v>6.8</v>
      </c>
      <c r="H514" s="1" t="s">
        <v>34</v>
      </c>
      <c r="I514" s="1" t="s">
        <v>131</v>
      </c>
      <c r="J514" s="1">
        <v>12349092</v>
      </c>
      <c r="K514" s="1">
        <v>460</v>
      </c>
      <c r="L514" s="2">
        <v>8786.7780000000002</v>
      </c>
      <c r="M514" s="2">
        <v>4104.7160000000003</v>
      </c>
      <c r="N514" s="1" t="s">
        <v>271</v>
      </c>
      <c r="O514" s="144">
        <v>105</v>
      </c>
      <c r="P514" s="13" t="s">
        <v>47</v>
      </c>
      <c r="Q514" s="13" t="s">
        <v>47</v>
      </c>
      <c r="R514" s="286">
        <v>105</v>
      </c>
      <c r="T514" s="118" t="s">
        <v>296</v>
      </c>
      <c r="U514" s="38">
        <v>90</v>
      </c>
      <c r="V514" s="50" t="s">
        <v>47</v>
      </c>
      <c r="W514" s="112" t="s">
        <v>46</v>
      </c>
      <c r="X514" s="112">
        <v>90</v>
      </c>
      <c r="AA514" s="1"/>
      <c r="AB514" s="1"/>
      <c r="AC514" s="1"/>
      <c r="AD514" s="1"/>
      <c r="AE514" s="1"/>
      <c r="AF514" s="1"/>
    </row>
    <row r="515" spans="1:32" hidden="1" x14ac:dyDescent="0.35">
      <c r="A515" s="1">
        <v>407346</v>
      </c>
      <c r="B515" s="1">
        <v>8</v>
      </c>
      <c r="C515" s="25">
        <v>43558.547673611109</v>
      </c>
      <c r="D515" s="1" t="s">
        <v>66</v>
      </c>
      <c r="E515" s="1">
        <v>4</v>
      </c>
      <c r="F515" s="1">
        <v>250</v>
      </c>
      <c r="G515" s="1">
        <v>55</v>
      </c>
      <c r="H515" s="1" t="s">
        <v>34</v>
      </c>
      <c r="I515" s="1" t="s">
        <v>131</v>
      </c>
      <c r="J515" s="1">
        <v>12012102</v>
      </c>
      <c r="K515" s="1">
        <v>1000</v>
      </c>
      <c r="L515" s="2">
        <v>9415.9191666666684</v>
      </c>
      <c r="M515" s="2">
        <v>4612.9160000000002</v>
      </c>
      <c r="N515" s="1" t="s">
        <v>271</v>
      </c>
      <c r="O515" s="144">
        <v>85</v>
      </c>
      <c r="P515" s="13" t="s">
        <v>46</v>
      </c>
      <c r="Q515" s="13" t="s">
        <v>45</v>
      </c>
      <c r="R515" s="286">
        <v>90</v>
      </c>
      <c r="T515" s="118" t="s">
        <v>296</v>
      </c>
      <c r="U515" s="38">
        <v>100</v>
      </c>
      <c r="V515" s="50" t="s">
        <v>47</v>
      </c>
      <c r="W515" s="112" t="s">
        <v>46</v>
      </c>
      <c r="X515" s="112">
        <v>105</v>
      </c>
      <c r="AA515" s="1"/>
      <c r="AB515" s="1"/>
      <c r="AC515" s="1"/>
      <c r="AD515" s="1"/>
      <c r="AE515" s="1"/>
      <c r="AF515" s="1"/>
    </row>
    <row r="516" spans="1:32" hidden="1" x14ac:dyDescent="0.35">
      <c r="A516" s="1">
        <v>407346</v>
      </c>
      <c r="B516" s="1">
        <v>9</v>
      </c>
      <c r="C516" s="25">
        <v>43558.531157407408</v>
      </c>
      <c r="D516" s="1" t="s">
        <v>66</v>
      </c>
      <c r="E516" s="1">
        <v>4</v>
      </c>
      <c r="F516" s="1">
        <v>250</v>
      </c>
      <c r="G516" s="1">
        <v>55</v>
      </c>
      <c r="H516" s="1" t="s">
        <v>34</v>
      </c>
      <c r="I516" s="1" t="s">
        <v>131</v>
      </c>
      <c r="J516" s="1">
        <v>12012102</v>
      </c>
      <c r="K516" s="1">
        <v>1000</v>
      </c>
      <c r="L516" s="2">
        <v>9063.0026666666654</v>
      </c>
      <c r="M516" s="2">
        <v>4540.0740000000005</v>
      </c>
      <c r="N516" s="1" t="s">
        <v>271</v>
      </c>
      <c r="O516" s="144">
        <v>80</v>
      </c>
      <c r="P516" s="13" t="s">
        <v>46</v>
      </c>
      <c r="Q516" s="13" t="s">
        <v>45</v>
      </c>
      <c r="R516" s="286">
        <v>90</v>
      </c>
      <c r="T516" s="118" t="s">
        <v>296</v>
      </c>
      <c r="U516" s="38">
        <v>95</v>
      </c>
      <c r="V516" s="50" t="s">
        <v>47</v>
      </c>
      <c r="W516" s="112" t="s">
        <v>46</v>
      </c>
      <c r="X516" s="112">
        <v>100</v>
      </c>
      <c r="AA516" s="1"/>
      <c r="AB516" s="1"/>
      <c r="AC516" s="1"/>
      <c r="AD516" s="1"/>
      <c r="AE516" s="1"/>
      <c r="AF516" s="1"/>
    </row>
    <row r="517" spans="1:32" x14ac:dyDescent="0.35">
      <c r="A517" s="1">
        <v>426672</v>
      </c>
      <c r="B517" s="1">
        <v>1</v>
      </c>
      <c r="C517" s="25">
        <v>43563.30609953704</v>
      </c>
      <c r="D517" s="1" t="s">
        <v>352</v>
      </c>
      <c r="E517" s="1">
        <v>8</v>
      </c>
      <c r="F517" s="1">
        <v>180</v>
      </c>
      <c r="G517" s="1">
        <v>11</v>
      </c>
      <c r="H517" s="1" t="s">
        <v>63</v>
      </c>
      <c r="I517" s="1" t="s">
        <v>64</v>
      </c>
      <c r="J517" s="1">
        <v>12322962</v>
      </c>
      <c r="K517" s="1">
        <v>400</v>
      </c>
      <c r="L517" s="2">
        <v>6256.7233333333343</v>
      </c>
      <c r="M517" s="2">
        <v>3475.0613333333331</v>
      </c>
      <c r="N517" s="1" t="s">
        <v>47</v>
      </c>
      <c r="O517" s="144">
        <v>105</v>
      </c>
      <c r="P517" s="13" t="s">
        <v>47</v>
      </c>
      <c r="Q517" s="13" t="s">
        <v>47</v>
      </c>
      <c r="R517" s="286">
        <v>105</v>
      </c>
      <c r="T517" s="118">
        <v>60</v>
      </c>
      <c r="U517" s="38">
        <v>80</v>
      </c>
      <c r="V517" s="50" t="s">
        <v>46</v>
      </c>
      <c r="W517" s="112" t="s">
        <v>45</v>
      </c>
      <c r="X517" s="112">
        <v>105</v>
      </c>
      <c r="AA517" s="1"/>
      <c r="AB517" s="1"/>
      <c r="AC517" s="1"/>
      <c r="AD517" s="1"/>
      <c r="AE517" s="1"/>
      <c r="AF517" s="1"/>
    </row>
    <row r="518" spans="1:32" hidden="1" x14ac:dyDescent="0.35">
      <c r="A518" s="1">
        <v>436715</v>
      </c>
      <c r="B518" s="1">
        <v>1</v>
      </c>
      <c r="C518" s="25">
        <v>43564.34646990741</v>
      </c>
      <c r="D518" s="1" t="s">
        <v>289</v>
      </c>
      <c r="E518" s="1">
        <v>2</v>
      </c>
      <c r="F518" s="1">
        <v>132</v>
      </c>
      <c r="G518" s="1">
        <v>7.5</v>
      </c>
      <c r="H518" s="1" t="s">
        <v>63</v>
      </c>
      <c r="I518" s="1" t="s">
        <v>354</v>
      </c>
      <c r="J518" s="1">
        <v>12347882</v>
      </c>
      <c r="K518" s="1">
        <v>415</v>
      </c>
      <c r="L518" s="2">
        <v>6241.7226666666656</v>
      </c>
      <c r="M518" s="2">
        <v>2608.1439999999998</v>
      </c>
      <c r="N518" s="1" t="s">
        <v>47</v>
      </c>
      <c r="O518" s="144">
        <v>105</v>
      </c>
      <c r="P518" s="13" t="s">
        <v>47</v>
      </c>
      <c r="Q518" s="13" t="s">
        <v>46</v>
      </c>
      <c r="R518" s="286">
        <v>95</v>
      </c>
      <c r="T518" s="118">
        <v>60</v>
      </c>
      <c r="Y518" s="183" t="s">
        <v>355</v>
      </c>
      <c r="Z518" s="183" t="s">
        <v>63</v>
      </c>
      <c r="AA518" s="185" t="s">
        <v>64</v>
      </c>
      <c r="AB518" s="1"/>
      <c r="AC518" s="1"/>
      <c r="AD518" s="1"/>
      <c r="AE518" s="1"/>
      <c r="AF518" s="1"/>
    </row>
    <row r="519" spans="1:32" hidden="1" x14ac:dyDescent="0.35">
      <c r="A519" s="1">
        <v>408002</v>
      </c>
      <c r="B519" s="1">
        <v>1</v>
      </c>
      <c r="C519" s="25">
        <v>43564.404004629629</v>
      </c>
      <c r="D519" s="1" t="s">
        <v>356</v>
      </c>
      <c r="E519" s="1">
        <v>4</v>
      </c>
      <c r="F519" s="1">
        <v>200</v>
      </c>
      <c r="G519" s="1">
        <v>30</v>
      </c>
      <c r="H519" s="1" t="s">
        <v>63</v>
      </c>
      <c r="I519" s="1" t="s">
        <v>64</v>
      </c>
      <c r="J519" s="1">
        <v>12090452</v>
      </c>
      <c r="K519" s="1">
        <v>690</v>
      </c>
      <c r="L519" s="2">
        <v>6701.0533333333342</v>
      </c>
      <c r="M519" s="2">
        <v>2817.9433333333332</v>
      </c>
      <c r="N519" s="1" t="s">
        <v>271</v>
      </c>
      <c r="O519" s="144">
        <v>105</v>
      </c>
      <c r="P519" s="13" t="s">
        <v>47</v>
      </c>
      <c r="Q519" s="13" t="s">
        <v>47</v>
      </c>
      <c r="R519" s="286">
        <v>80</v>
      </c>
      <c r="T519" s="118">
        <v>60</v>
      </c>
      <c r="U519" s="38">
        <v>85</v>
      </c>
      <c r="V519" s="50" t="s">
        <v>46</v>
      </c>
      <c r="W519" s="112" t="s">
        <v>45</v>
      </c>
      <c r="X519" s="112">
        <v>80</v>
      </c>
      <c r="AA519" s="1"/>
      <c r="AB519" s="1"/>
      <c r="AC519" s="1"/>
      <c r="AD519" s="1"/>
      <c r="AE519" s="1"/>
      <c r="AF519" s="1"/>
    </row>
    <row r="520" spans="1:32" x14ac:dyDescent="0.35">
      <c r="A520" s="1">
        <v>436665</v>
      </c>
      <c r="B520" s="1">
        <v>2</v>
      </c>
      <c r="C520" s="25">
        <v>43564.443287037036</v>
      </c>
      <c r="D520" s="1" t="s">
        <v>357</v>
      </c>
      <c r="E520" s="1">
        <v>2</v>
      </c>
      <c r="F520" s="1">
        <v>200</v>
      </c>
      <c r="G520" s="1">
        <v>37</v>
      </c>
      <c r="H520" s="1" t="s">
        <v>63</v>
      </c>
      <c r="I520" s="1" t="s">
        <v>64</v>
      </c>
      <c r="J520" s="1">
        <v>3442202</v>
      </c>
      <c r="K520" s="1">
        <v>400</v>
      </c>
      <c r="L520" s="2">
        <v>6619.4846666666672</v>
      </c>
      <c r="M520" s="2">
        <v>3004.7453333333328</v>
      </c>
      <c r="N520" s="1" t="s">
        <v>47</v>
      </c>
      <c r="O520" s="144">
        <v>105</v>
      </c>
      <c r="P520" s="13" t="s">
        <v>47</v>
      </c>
      <c r="Q520" s="13" t="s">
        <v>47</v>
      </c>
      <c r="R520" s="286">
        <v>90</v>
      </c>
      <c r="T520" s="118">
        <v>60</v>
      </c>
      <c r="U520" s="38">
        <v>85</v>
      </c>
      <c r="V520" s="50" t="s">
        <v>46</v>
      </c>
      <c r="W520" s="112" t="s">
        <v>45</v>
      </c>
      <c r="X520" s="112">
        <v>85</v>
      </c>
      <c r="AA520" s="1"/>
      <c r="AB520" s="1"/>
      <c r="AC520" s="1"/>
      <c r="AD520" s="1"/>
      <c r="AE520" s="1"/>
      <c r="AF520" s="1"/>
    </row>
    <row r="521" spans="1:32" x14ac:dyDescent="0.35">
      <c r="A521" s="1">
        <v>436665</v>
      </c>
      <c r="B521" s="1">
        <v>3</v>
      </c>
      <c r="C521" s="25">
        <v>43564.461643518516</v>
      </c>
      <c r="D521" s="1" t="s">
        <v>357</v>
      </c>
      <c r="E521" s="1">
        <v>2</v>
      </c>
      <c r="F521" s="1">
        <v>200</v>
      </c>
      <c r="G521" s="1">
        <v>37</v>
      </c>
      <c r="H521" s="1" t="s">
        <v>63</v>
      </c>
      <c r="I521" s="1" t="s">
        <v>64</v>
      </c>
      <c r="J521" s="1">
        <v>3442202</v>
      </c>
      <c r="K521" s="1">
        <v>400</v>
      </c>
      <c r="L521" s="2">
        <v>6567.1760000000004</v>
      </c>
      <c r="M521" s="2">
        <v>2888.9373333333333</v>
      </c>
      <c r="N521" s="1" t="s">
        <v>47</v>
      </c>
      <c r="O521" s="144">
        <v>105</v>
      </c>
      <c r="P521" s="13" t="s">
        <v>47</v>
      </c>
      <c r="Q521" s="13" t="s">
        <v>47</v>
      </c>
      <c r="R521" s="286">
        <v>85</v>
      </c>
      <c r="T521" s="118">
        <v>60</v>
      </c>
      <c r="U521" s="38">
        <v>85</v>
      </c>
      <c r="V521" s="50" t="s">
        <v>46</v>
      </c>
      <c r="W521" s="112" t="s">
        <v>45</v>
      </c>
      <c r="X521" s="112">
        <v>80</v>
      </c>
      <c r="AA521" s="1"/>
      <c r="AB521" s="1"/>
      <c r="AC521" s="1"/>
      <c r="AD521" s="1"/>
      <c r="AE521" s="1"/>
      <c r="AF521" s="1"/>
    </row>
    <row r="522" spans="1:32" hidden="1" x14ac:dyDescent="0.35">
      <c r="A522" s="1">
        <v>426105</v>
      </c>
      <c r="B522" s="1">
        <v>1</v>
      </c>
      <c r="C522" s="25">
        <v>43564.545983796299</v>
      </c>
      <c r="D522" s="1" t="s">
        <v>358</v>
      </c>
      <c r="E522" s="1">
        <v>4</v>
      </c>
      <c r="F522" s="1">
        <v>200</v>
      </c>
      <c r="G522" s="1">
        <v>30</v>
      </c>
      <c r="H522" s="1" t="s">
        <v>197</v>
      </c>
      <c r="I522" s="1" t="s">
        <v>183</v>
      </c>
      <c r="J522" s="1">
        <v>12156952</v>
      </c>
      <c r="K522" s="1">
        <v>690</v>
      </c>
      <c r="L522" s="2">
        <v>10300</v>
      </c>
      <c r="M522" s="2">
        <v>5418.9520000000002</v>
      </c>
      <c r="N522" s="1" t="s">
        <v>271</v>
      </c>
      <c r="O522" s="144">
        <v>105</v>
      </c>
      <c r="P522" s="13" t="s">
        <v>47</v>
      </c>
      <c r="Q522" s="13" t="s">
        <v>47</v>
      </c>
      <c r="R522" s="286">
        <v>105</v>
      </c>
      <c r="T522" s="118">
        <v>60</v>
      </c>
      <c r="U522" s="38">
        <v>105</v>
      </c>
      <c r="V522" s="50" t="s">
        <v>47</v>
      </c>
      <c r="W522" s="112" t="s">
        <v>47</v>
      </c>
      <c r="X522" s="112">
        <v>95</v>
      </c>
      <c r="AA522" s="1"/>
      <c r="AB522" s="1"/>
      <c r="AC522" s="1"/>
      <c r="AD522" s="1"/>
      <c r="AE522" s="1"/>
      <c r="AF522" s="1"/>
    </row>
    <row r="523" spans="1:32" hidden="1" x14ac:dyDescent="0.35">
      <c r="A523" s="1">
        <v>426105</v>
      </c>
      <c r="B523" s="1">
        <v>2</v>
      </c>
      <c r="C523" s="25">
        <v>43564.527199074073</v>
      </c>
      <c r="D523" s="1" t="s">
        <v>358</v>
      </c>
      <c r="E523" s="1">
        <v>4</v>
      </c>
      <c r="F523" s="1">
        <v>200</v>
      </c>
      <c r="G523" s="1">
        <v>30</v>
      </c>
      <c r="H523" s="1" t="s">
        <v>197</v>
      </c>
      <c r="I523" s="1" t="s">
        <v>183</v>
      </c>
      <c r="J523" s="1">
        <v>12156952</v>
      </c>
      <c r="K523" s="1">
        <v>690</v>
      </c>
      <c r="L523" s="2">
        <v>10300</v>
      </c>
      <c r="M523" s="2">
        <v>5290.8240000000005</v>
      </c>
      <c r="N523" s="1" t="s">
        <v>271</v>
      </c>
      <c r="O523" s="144">
        <v>105</v>
      </c>
      <c r="P523" s="13" t="s">
        <v>47</v>
      </c>
      <c r="Q523" s="13" t="s">
        <v>47</v>
      </c>
      <c r="R523" s="286">
        <v>105</v>
      </c>
      <c r="T523" s="118">
        <v>60</v>
      </c>
      <c r="U523" s="38">
        <v>105</v>
      </c>
      <c r="V523" s="50" t="s">
        <v>47</v>
      </c>
      <c r="W523" s="112" t="s">
        <v>47</v>
      </c>
      <c r="X523" s="112">
        <v>90</v>
      </c>
      <c r="AA523" s="1"/>
      <c r="AB523" s="1"/>
      <c r="AC523" s="1"/>
      <c r="AD523" s="1"/>
      <c r="AE523" s="1"/>
      <c r="AF523" s="1"/>
    </row>
    <row r="524" spans="1:32" hidden="1" x14ac:dyDescent="0.35">
      <c r="A524" s="1">
        <v>415304</v>
      </c>
      <c r="B524" s="1">
        <v>4</v>
      </c>
      <c r="C524" s="25">
        <v>43564.585289351853</v>
      </c>
      <c r="D524" s="1" t="s">
        <v>307</v>
      </c>
      <c r="E524" s="1">
        <v>4</v>
      </c>
      <c r="F524" s="1">
        <v>200</v>
      </c>
      <c r="G524" s="1">
        <v>30</v>
      </c>
      <c r="H524" s="1" t="s">
        <v>34</v>
      </c>
      <c r="I524" s="1" t="s">
        <v>131</v>
      </c>
      <c r="J524" s="1">
        <v>12297172</v>
      </c>
      <c r="K524" s="1">
        <v>950</v>
      </c>
      <c r="L524" s="2">
        <v>9013.6200000000008</v>
      </c>
      <c r="M524" s="2">
        <v>4006.8233333333324</v>
      </c>
      <c r="N524" s="1" t="s">
        <v>271</v>
      </c>
      <c r="O524" s="144">
        <v>85</v>
      </c>
      <c r="P524" s="13" t="s">
        <v>46</v>
      </c>
      <c r="Q524" s="13" t="s">
        <v>45</v>
      </c>
      <c r="R524" s="286">
        <v>80</v>
      </c>
      <c r="T524" s="118">
        <v>60</v>
      </c>
      <c r="AA524" s="1"/>
      <c r="AB524" s="1"/>
      <c r="AC524" s="1"/>
      <c r="AD524" s="1"/>
      <c r="AE524" s="1"/>
      <c r="AF524" s="1"/>
    </row>
    <row r="525" spans="1:32" hidden="1" x14ac:dyDescent="0.35">
      <c r="A525" s="1">
        <v>415304</v>
      </c>
      <c r="B525" s="1">
        <v>5</v>
      </c>
      <c r="C525" s="25">
        <v>43564.571504629632</v>
      </c>
      <c r="D525" s="1" t="s">
        <v>307</v>
      </c>
      <c r="E525" s="1">
        <v>4</v>
      </c>
      <c r="F525" s="1">
        <v>200</v>
      </c>
      <c r="G525" s="1">
        <v>30</v>
      </c>
      <c r="H525" s="1" t="s">
        <v>34</v>
      </c>
      <c r="I525" s="1" t="s">
        <v>131</v>
      </c>
      <c r="J525" s="1">
        <v>12297172</v>
      </c>
      <c r="K525" s="1">
        <v>950</v>
      </c>
      <c r="L525" s="2">
        <v>8205.6331666666665</v>
      </c>
      <c r="M525" s="2">
        <v>3786.3466666666668</v>
      </c>
      <c r="N525" s="1" t="s">
        <v>271</v>
      </c>
      <c r="O525" s="144">
        <v>50</v>
      </c>
      <c r="P525" s="13" t="s">
        <v>46</v>
      </c>
      <c r="Q525" s="13" t="s">
        <v>45</v>
      </c>
      <c r="R525" s="286">
        <v>45</v>
      </c>
      <c r="T525" s="118">
        <v>60</v>
      </c>
      <c r="AA525" s="1"/>
      <c r="AB525" s="1"/>
      <c r="AC525" s="1"/>
      <c r="AD525" s="1"/>
      <c r="AE525" s="1"/>
      <c r="AF525" s="1"/>
    </row>
    <row r="526" spans="1:32" hidden="1" x14ac:dyDescent="0.35">
      <c r="A526" s="1">
        <v>407346</v>
      </c>
      <c r="B526" s="1">
        <v>10</v>
      </c>
      <c r="C526" s="25">
        <v>43570.547789351855</v>
      </c>
      <c r="D526" s="1" t="s">
        <v>66</v>
      </c>
      <c r="E526" s="1">
        <v>4</v>
      </c>
      <c r="F526" s="1">
        <v>250</v>
      </c>
      <c r="G526" s="1">
        <v>55</v>
      </c>
      <c r="H526" s="1" t="s">
        <v>34</v>
      </c>
      <c r="I526" s="1" t="s">
        <v>131</v>
      </c>
      <c r="J526" s="1">
        <v>12012102</v>
      </c>
      <c r="K526" s="1">
        <v>1000</v>
      </c>
      <c r="L526" s="2">
        <v>7661.8593333333338</v>
      </c>
      <c r="M526" s="2">
        <v>4044.3993333333333</v>
      </c>
      <c r="N526" s="1" t="s">
        <v>271</v>
      </c>
      <c r="O526" s="144">
        <v>90</v>
      </c>
      <c r="P526" s="13" t="s">
        <v>45</v>
      </c>
      <c r="Q526" s="13" t="s">
        <v>45</v>
      </c>
      <c r="R526" s="286">
        <v>65</v>
      </c>
      <c r="T526" s="118">
        <v>60</v>
      </c>
      <c r="AA526" s="1"/>
      <c r="AB526" s="1"/>
      <c r="AC526" s="1"/>
      <c r="AD526" s="1"/>
      <c r="AE526" s="1"/>
      <c r="AF526" s="1"/>
    </row>
    <row r="527" spans="1:32" hidden="1" x14ac:dyDescent="0.35">
      <c r="A527" s="1">
        <v>436772</v>
      </c>
      <c r="B527" s="1">
        <v>1</v>
      </c>
      <c r="C527" s="25">
        <v>43572.281099537038</v>
      </c>
      <c r="D527" s="1" t="s">
        <v>359</v>
      </c>
      <c r="E527" s="1">
        <v>4</v>
      </c>
      <c r="F527" s="1">
        <v>180</v>
      </c>
      <c r="G527" s="1">
        <v>18.5</v>
      </c>
      <c r="H527" s="1" t="s">
        <v>34</v>
      </c>
      <c r="I527" s="1" t="s">
        <v>131</v>
      </c>
      <c r="J527" s="1">
        <v>12348102</v>
      </c>
      <c r="K527" s="1">
        <v>480</v>
      </c>
      <c r="L527" s="2">
        <v>8136.7438333333339</v>
      </c>
      <c r="M527" s="2">
        <v>3822.0233333333331</v>
      </c>
      <c r="N527" s="1" t="s">
        <v>47</v>
      </c>
      <c r="O527" s="144">
        <v>105</v>
      </c>
      <c r="P527" s="13" t="s">
        <v>47</v>
      </c>
      <c r="Q527" s="13" t="s">
        <v>47</v>
      </c>
      <c r="R527" s="286">
        <v>95</v>
      </c>
      <c r="T527" s="118">
        <v>60</v>
      </c>
      <c r="U527" s="38">
        <v>80</v>
      </c>
      <c r="V527" s="50" t="s">
        <v>47</v>
      </c>
      <c r="W527" s="112" t="s">
        <v>46</v>
      </c>
      <c r="X527" s="112">
        <v>80</v>
      </c>
      <c r="AA527" s="1"/>
      <c r="AB527" s="1"/>
      <c r="AC527" s="1"/>
      <c r="AD527" s="1"/>
      <c r="AE527" s="1"/>
      <c r="AF527" s="1"/>
    </row>
    <row r="528" spans="1:32" hidden="1" x14ac:dyDescent="0.35">
      <c r="A528" s="1">
        <v>436772</v>
      </c>
      <c r="B528" s="1">
        <v>2</v>
      </c>
      <c r="C528" s="25">
        <v>43572.383530092593</v>
      </c>
      <c r="D528" s="1" t="s">
        <v>359</v>
      </c>
      <c r="E528" s="1">
        <v>4</v>
      </c>
      <c r="F528" s="1">
        <v>180</v>
      </c>
      <c r="G528" s="1">
        <v>18.5</v>
      </c>
      <c r="H528" s="1" t="s">
        <v>34</v>
      </c>
      <c r="I528" s="1" t="s">
        <v>131</v>
      </c>
      <c r="J528" s="1">
        <v>12348102</v>
      </c>
      <c r="K528" s="1">
        <v>480</v>
      </c>
      <c r="L528" s="2">
        <v>8571.5886666666665</v>
      </c>
      <c r="M528" s="2">
        <v>3880.9026666666668</v>
      </c>
      <c r="N528" s="1" t="s">
        <v>47</v>
      </c>
      <c r="O528" s="144">
        <v>105</v>
      </c>
      <c r="P528" s="13" t="s">
        <v>47</v>
      </c>
      <c r="Q528" s="13" t="s">
        <v>47</v>
      </c>
      <c r="R528" s="286">
        <v>100</v>
      </c>
      <c r="T528" s="118">
        <v>60</v>
      </c>
      <c r="U528" s="38">
        <v>90</v>
      </c>
      <c r="V528" s="50" t="s">
        <v>47</v>
      </c>
      <c r="W528" s="112" t="s">
        <v>46</v>
      </c>
      <c r="X528" s="112">
        <v>80</v>
      </c>
      <c r="AA528" s="1"/>
      <c r="AB528" s="1"/>
      <c r="AC528" s="1"/>
      <c r="AD528" s="1"/>
      <c r="AE528" s="1"/>
      <c r="AF528" s="1"/>
    </row>
    <row r="529" spans="1:32" hidden="1" x14ac:dyDescent="0.35">
      <c r="A529" s="1">
        <v>436348</v>
      </c>
      <c r="B529" s="1">
        <v>2</v>
      </c>
      <c r="C529" s="25">
        <v>43572.316064814811</v>
      </c>
      <c r="D529" s="1" t="s">
        <v>349</v>
      </c>
      <c r="E529" s="1">
        <v>4</v>
      </c>
      <c r="F529" s="1">
        <v>160</v>
      </c>
      <c r="G529" s="1">
        <v>6.8</v>
      </c>
      <c r="H529" s="1" t="s">
        <v>34</v>
      </c>
      <c r="I529" s="1" t="s">
        <v>131</v>
      </c>
      <c r="J529" s="1">
        <v>12349092</v>
      </c>
      <c r="K529" s="1">
        <v>460</v>
      </c>
      <c r="L529" s="2">
        <v>8675.1783333333351</v>
      </c>
      <c r="M529" s="2">
        <v>4491.2560000000003</v>
      </c>
      <c r="N529" s="1" t="s">
        <v>271</v>
      </c>
      <c r="O529" s="144">
        <v>105</v>
      </c>
      <c r="P529" s="13" t="s">
        <v>47</v>
      </c>
      <c r="Q529" s="13" t="s">
        <v>47</v>
      </c>
      <c r="R529" s="286">
        <v>105</v>
      </c>
      <c r="T529" s="118">
        <v>60</v>
      </c>
      <c r="U529" s="38">
        <v>90</v>
      </c>
      <c r="V529" s="50" t="s">
        <v>47</v>
      </c>
      <c r="W529" s="112" t="s">
        <v>46</v>
      </c>
      <c r="X529" s="112">
        <v>100</v>
      </c>
      <c r="AA529" s="1"/>
      <c r="AB529" s="1"/>
      <c r="AC529" s="1"/>
      <c r="AD529" s="1"/>
      <c r="AE529" s="1"/>
      <c r="AF529" s="1"/>
    </row>
    <row r="530" spans="1:32" hidden="1" x14ac:dyDescent="0.35">
      <c r="A530" s="1">
        <v>436348</v>
      </c>
      <c r="B530" s="1">
        <v>3</v>
      </c>
      <c r="C530" s="25">
        <v>43572.329004629632</v>
      </c>
      <c r="D530" s="1" t="s">
        <v>349</v>
      </c>
      <c r="E530" s="1">
        <v>4</v>
      </c>
      <c r="F530" s="1">
        <v>160</v>
      </c>
      <c r="G530" s="1">
        <v>6.8</v>
      </c>
      <c r="H530" s="1" t="s">
        <v>34</v>
      </c>
      <c r="I530" s="1" t="s">
        <v>131</v>
      </c>
      <c r="J530" s="1">
        <v>12349092</v>
      </c>
      <c r="K530" s="1">
        <v>460</v>
      </c>
      <c r="L530" s="2">
        <v>8229.246666666666</v>
      </c>
      <c r="M530" s="2">
        <v>4499.0586666666668</v>
      </c>
      <c r="N530" s="1" t="s">
        <v>271</v>
      </c>
      <c r="O530" s="144">
        <v>105</v>
      </c>
      <c r="P530" s="13" t="s">
        <v>47</v>
      </c>
      <c r="Q530" s="13" t="s">
        <v>47</v>
      </c>
      <c r="R530" s="286">
        <v>105</v>
      </c>
      <c r="T530" s="118">
        <v>60</v>
      </c>
      <c r="U530" s="38">
        <v>85</v>
      </c>
      <c r="V530" s="50" t="s">
        <v>47</v>
      </c>
      <c r="W530" s="112" t="s">
        <v>46</v>
      </c>
      <c r="X530" s="112">
        <v>100</v>
      </c>
      <c r="AA530" s="1"/>
      <c r="AB530" s="1"/>
      <c r="AC530" s="1"/>
      <c r="AD530" s="1"/>
      <c r="AE530" s="1"/>
      <c r="AF530" s="1"/>
    </row>
    <row r="531" spans="1:32" hidden="1" x14ac:dyDescent="0.35">
      <c r="A531" s="1">
        <v>427093</v>
      </c>
      <c r="B531" s="1">
        <v>1</v>
      </c>
      <c r="C531" s="25">
        <v>43573.557280092595</v>
      </c>
      <c r="D531" s="1" t="s">
        <v>360</v>
      </c>
      <c r="E531" s="1">
        <v>6</v>
      </c>
      <c r="F531" s="1">
        <v>200</v>
      </c>
      <c r="G531" s="1">
        <v>15.1</v>
      </c>
      <c r="H531" s="1" t="s">
        <v>34</v>
      </c>
      <c r="I531" s="1" t="s">
        <v>131</v>
      </c>
      <c r="J531" s="1">
        <v>12186332</v>
      </c>
      <c r="K531" s="1">
        <v>460</v>
      </c>
      <c r="L531" s="2">
        <v>8061.797333333333</v>
      </c>
      <c r="M531" s="2">
        <v>3988.7540000000004</v>
      </c>
      <c r="N531" s="1" t="s">
        <v>271</v>
      </c>
      <c r="O531" s="144">
        <v>105</v>
      </c>
      <c r="P531" s="13" t="s">
        <v>47</v>
      </c>
      <c r="Q531" s="13" t="s">
        <v>47</v>
      </c>
      <c r="R531" s="286">
        <v>105</v>
      </c>
      <c r="T531" s="118">
        <v>60</v>
      </c>
      <c r="U531" s="38">
        <v>80</v>
      </c>
      <c r="V531" s="50" t="s">
        <v>47</v>
      </c>
      <c r="W531" s="112" t="s">
        <v>46</v>
      </c>
      <c r="X531" s="112">
        <v>85</v>
      </c>
      <c r="AA531" s="1"/>
      <c r="AB531" s="1"/>
      <c r="AC531" s="1"/>
      <c r="AD531" s="1"/>
      <c r="AE531" s="1"/>
      <c r="AF531" s="1"/>
    </row>
    <row r="532" spans="1:32" hidden="1" x14ac:dyDescent="0.35">
      <c r="A532" s="1">
        <v>427093</v>
      </c>
      <c r="B532" s="1">
        <v>2</v>
      </c>
      <c r="C532" s="25">
        <v>43573.580266203702</v>
      </c>
      <c r="D532" s="1" t="s">
        <v>360</v>
      </c>
      <c r="E532" s="1">
        <v>6</v>
      </c>
      <c r="F532" s="1">
        <v>200</v>
      </c>
      <c r="G532" s="1">
        <v>15.1</v>
      </c>
      <c r="H532" s="1" t="s">
        <v>34</v>
      </c>
      <c r="I532" s="1" t="s">
        <v>131</v>
      </c>
      <c r="J532" s="1">
        <v>12186332</v>
      </c>
      <c r="K532" s="1">
        <v>460</v>
      </c>
      <c r="L532" s="2">
        <v>8678.5159999999996</v>
      </c>
      <c r="M532" s="2">
        <v>4358.2513333333336</v>
      </c>
      <c r="N532" s="1" t="s">
        <v>271</v>
      </c>
      <c r="O532" s="144">
        <v>105</v>
      </c>
      <c r="P532" s="13" t="s">
        <v>47</v>
      </c>
      <c r="Q532" s="13" t="s">
        <v>47</v>
      </c>
      <c r="R532" s="286">
        <v>105</v>
      </c>
      <c r="T532" s="118">
        <v>60</v>
      </c>
      <c r="U532" s="38">
        <v>90</v>
      </c>
      <c r="V532" s="50" t="s">
        <v>47</v>
      </c>
      <c r="W532" s="112" t="s">
        <v>46</v>
      </c>
      <c r="X532" s="112">
        <v>95</v>
      </c>
      <c r="AA532" s="1"/>
      <c r="AB532" s="1"/>
      <c r="AC532" s="1"/>
      <c r="AD532" s="1"/>
      <c r="AE532" s="1"/>
      <c r="AF532" s="1"/>
    </row>
    <row r="533" spans="1:32" ht="15" thickBot="1" x14ac:dyDescent="0.4">
      <c r="A533" s="1">
        <v>436644</v>
      </c>
      <c r="B533" s="1">
        <v>1</v>
      </c>
      <c r="C533" s="25">
        <v>43573.605636574073</v>
      </c>
      <c r="D533" s="1" t="s">
        <v>361</v>
      </c>
      <c r="E533" s="1">
        <v>2</v>
      </c>
      <c r="F533" s="1">
        <v>225</v>
      </c>
      <c r="G533" s="1">
        <v>55</v>
      </c>
      <c r="H533" s="1" t="s">
        <v>63</v>
      </c>
      <c r="I533" s="1" t="s">
        <v>64</v>
      </c>
      <c r="J533" s="1">
        <v>12128912</v>
      </c>
      <c r="K533" s="1">
        <v>400</v>
      </c>
      <c r="L533" s="2">
        <v>8218.4663333333356</v>
      </c>
      <c r="M533" s="2">
        <v>3653.9066666666663</v>
      </c>
      <c r="N533" s="1" t="s">
        <v>47</v>
      </c>
      <c r="O533" s="144">
        <v>105</v>
      </c>
      <c r="P533" s="13" t="s">
        <v>47</v>
      </c>
      <c r="Q533" s="13" t="s">
        <v>47</v>
      </c>
      <c r="R533" s="286">
        <v>105</v>
      </c>
      <c r="T533" s="118">
        <v>60</v>
      </c>
      <c r="U533" s="38">
        <v>85</v>
      </c>
      <c r="V533" s="50" t="s">
        <v>47</v>
      </c>
      <c r="W533" s="112" t="s">
        <v>45</v>
      </c>
      <c r="X533" s="112">
        <v>105</v>
      </c>
      <c r="AA533" s="1"/>
      <c r="AB533" s="1"/>
      <c r="AC533" s="1"/>
      <c r="AD533" s="1"/>
      <c r="AE533" s="1"/>
      <c r="AF533" s="1"/>
    </row>
    <row r="534" spans="1:32" x14ac:dyDescent="0.35">
      <c r="A534" s="220" t="s">
        <v>362</v>
      </c>
      <c r="B534" s="180">
        <v>1</v>
      </c>
      <c r="C534" s="221">
        <v>43591.614953703705</v>
      </c>
      <c r="D534" s="180" t="s">
        <v>363</v>
      </c>
      <c r="E534" s="180">
        <v>4</v>
      </c>
      <c r="F534" s="180">
        <v>160</v>
      </c>
      <c r="G534" s="180">
        <v>15</v>
      </c>
      <c r="H534" s="180" t="s">
        <v>63</v>
      </c>
      <c r="I534" s="431" t="s">
        <v>364</v>
      </c>
      <c r="J534" s="180">
        <v>161451610</v>
      </c>
      <c r="K534" s="180">
        <v>400</v>
      </c>
      <c r="L534" s="222">
        <v>6068.7293333333328</v>
      </c>
      <c r="M534" s="222">
        <v>2934.6240000000003</v>
      </c>
      <c r="N534" s="180" t="s">
        <v>47</v>
      </c>
      <c r="O534" s="190">
        <v>55</v>
      </c>
      <c r="P534" s="60" t="s">
        <v>47</v>
      </c>
      <c r="Q534" s="60" t="s">
        <v>47</v>
      </c>
      <c r="R534" s="320">
        <v>55</v>
      </c>
      <c r="S534" s="180"/>
      <c r="T534" s="202">
        <v>60</v>
      </c>
      <c r="U534" s="61"/>
      <c r="V534" s="62"/>
      <c r="W534" s="117"/>
      <c r="X534" s="108"/>
      <c r="AA534" s="1"/>
      <c r="AB534" s="1"/>
      <c r="AC534" s="1"/>
      <c r="AD534" s="1"/>
      <c r="AE534" s="1"/>
      <c r="AF534" s="1"/>
    </row>
    <row r="535" spans="1:32" hidden="1" x14ac:dyDescent="0.35">
      <c r="A535" s="120" t="s">
        <v>362</v>
      </c>
      <c r="B535" s="1">
        <v>1</v>
      </c>
      <c r="C535" s="25">
        <v>43592.276597222219</v>
      </c>
      <c r="D535" s="1" t="s">
        <v>363</v>
      </c>
      <c r="E535" s="1">
        <v>4</v>
      </c>
      <c r="F535" s="1">
        <v>160</v>
      </c>
      <c r="G535" s="1">
        <v>15</v>
      </c>
      <c r="H535" s="1" t="s">
        <v>63</v>
      </c>
      <c r="I535" s="432" t="s">
        <v>364</v>
      </c>
      <c r="J535" s="1">
        <v>161451610</v>
      </c>
      <c r="K535" s="1">
        <v>690</v>
      </c>
      <c r="L535" s="2">
        <v>6775.9486666666662</v>
      </c>
      <c r="M535" s="2">
        <v>3069.9386666666664</v>
      </c>
      <c r="N535" s="1" t="s">
        <v>271</v>
      </c>
      <c r="Q535" s="13"/>
      <c r="T535" s="118">
        <v>60</v>
      </c>
      <c r="U535" s="38">
        <v>55</v>
      </c>
      <c r="V535" s="50" t="s">
        <v>46</v>
      </c>
      <c r="W535" s="112" t="s">
        <v>45</v>
      </c>
      <c r="X535" s="165">
        <v>55</v>
      </c>
      <c r="AA535" s="1"/>
      <c r="AB535" s="1"/>
      <c r="AC535" s="1"/>
      <c r="AD535" s="1"/>
      <c r="AE535" s="1"/>
      <c r="AF535" s="1"/>
    </row>
    <row r="536" spans="1:32" hidden="1" x14ac:dyDescent="0.35">
      <c r="A536" s="120" t="s">
        <v>362</v>
      </c>
      <c r="B536" s="1">
        <v>1</v>
      </c>
      <c r="C536" s="25">
        <v>43592.288865740738</v>
      </c>
      <c r="D536" s="1" t="s">
        <v>363</v>
      </c>
      <c r="E536" s="1">
        <v>4</v>
      </c>
      <c r="F536" s="1">
        <v>160</v>
      </c>
      <c r="G536" s="1">
        <v>15</v>
      </c>
      <c r="H536" s="1" t="s">
        <v>63</v>
      </c>
      <c r="I536" s="432" t="s">
        <v>364</v>
      </c>
      <c r="J536" s="1">
        <v>161451610</v>
      </c>
      <c r="K536" s="1">
        <v>690</v>
      </c>
      <c r="L536" s="2">
        <v>6268.2106666666668</v>
      </c>
      <c r="M536" s="2">
        <v>2797.0506666666665</v>
      </c>
      <c r="N536" s="1" t="s">
        <v>271</v>
      </c>
      <c r="Q536" s="13"/>
      <c r="T536" s="118">
        <v>30</v>
      </c>
      <c r="U536" s="38">
        <v>55</v>
      </c>
      <c r="V536" s="50" t="s">
        <v>46</v>
      </c>
      <c r="W536" s="112" t="s">
        <v>45</v>
      </c>
      <c r="X536" s="165">
        <v>55</v>
      </c>
      <c r="AA536" s="1"/>
      <c r="AB536" s="1"/>
      <c r="AC536" s="1"/>
      <c r="AD536" s="1"/>
      <c r="AE536" s="1"/>
      <c r="AF536" s="1"/>
    </row>
    <row r="537" spans="1:32" ht="15" thickBot="1" x14ac:dyDescent="0.4">
      <c r="A537" s="120" t="s">
        <v>365</v>
      </c>
      <c r="B537" s="1">
        <v>1</v>
      </c>
      <c r="C537" s="25">
        <v>43591.587164351855</v>
      </c>
      <c r="D537" s="1" t="s">
        <v>366</v>
      </c>
      <c r="E537" s="1">
        <v>4</v>
      </c>
      <c r="F537" s="1">
        <v>160</v>
      </c>
      <c r="G537" s="1">
        <v>11</v>
      </c>
      <c r="H537" s="1" t="s">
        <v>63</v>
      </c>
      <c r="I537" s="432" t="s">
        <v>364</v>
      </c>
      <c r="J537" s="1">
        <v>33059071</v>
      </c>
      <c r="K537" s="1">
        <v>400</v>
      </c>
      <c r="L537" s="2">
        <v>5897.9946666666665</v>
      </c>
      <c r="M537" s="2">
        <v>2928.9259999999999</v>
      </c>
      <c r="N537" s="1" t="s">
        <v>47</v>
      </c>
      <c r="O537" s="144">
        <v>53</v>
      </c>
      <c r="P537" s="13" t="s">
        <v>47</v>
      </c>
      <c r="Q537" s="13" t="s">
        <v>47</v>
      </c>
      <c r="R537" s="286">
        <v>53</v>
      </c>
      <c r="T537" s="118">
        <v>60</v>
      </c>
      <c r="X537" s="165"/>
      <c r="AA537" s="1"/>
      <c r="AB537" s="1"/>
      <c r="AC537" s="1"/>
      <c r="AD537" s="1"/>
      <c r="AE537" s="1"/>
      <c r="AF537" s="1"/>
    </row>
    <row r="538" spans="1:32" ht="15" hidden="1" thickBot="1" x14ac:dyDescent="0.4">
      <c r="A538" s="120" t="s">
        <v>365</v>
      </c>
      <c r="B538" s="1">
        <v>1</v>
      </c>
      <c r="C538" s="25">
        <v>43591.600173611114</v>
      </c>
      <c r="D538" s="1" t="s">
        <v>366</v>
      </c>
      <c r="E538" s="1">
        <v>4</v>
      </c>
      <c r="F538" s="1">
        <v>160</v>
      </c>
      <c r="G538" s="1">
        <v>11</v>
      </c>
      <c r="H538" s="1" t="s">
        <v>63</v>
      </c>
      <c r="I538" s="432" t="s">
        <v>364</v>
      </c>
      <c r="J538" s="1">
        <v>33059071</v>
      </c>
      <c r="K538" s="1">
        <v>690</v>
      </c>
      <c r="L538" s="2">
        <v>6319.4413333333332</v>
      </c>
      <c r="M538" s="2">
        <v>2988.2159999999999</v>
      </c>
      <c r="N538" s="1" t="s">
        <v>271</v>
      </c>
      <c r="Q538" s="13"/>
      <c r="T538" s="118">
        <v>60</v>
      </c>
      <c r="U538" s="38">
        <v>53</v>
      </c>
      <c r="V538" s="50" t="s">
        <v>46</v>
      </c>
      <c r="W538" s="112" t="s">
        <v>45</v>
      </c>
      <c r="X538" s="165">
        <v>53</v>
      </c>
      <c r="AA538" s="1"/>
      <c r="AB538" s="1"/>
      <c r="AC538" s="1"/>
      <c r="AD538" s="1"/>
      <c r="AE538" s="1"/>
      <c r="AF538" s="1"/>
    </row>
    <row r="539" spans="1:32" ht="15" hidden="1" thickBot="1" x14ac:dyDescent="0.4">
      <c r="A539" s="223" t="s">
        <v>365</v>
      </c>
      <c r="B539" s="26">
        <v>1</v>
      </c>
      <c r="C539" s="27">
        <v>43592.298900462964</v>
      </c>
      <c r="D539" s="26" t="s">
        <v>366</v>
      </c>
      <c r="E539" s="26">
        <v>4</v>
      </c>
      <c r="F539" s="26">
        <v>160</v>
      </c>
      <c r="G539" s="26">
        <v>11</v>
      </c>
      <c r="H539" s="26" t="s">
        <v>63</v>
      </c>
      <c r="I539" s="433" t="s">
        <v>364</v>
      </c>
      <c r="J539" s="26">
        <v>33059071</v>
      </c>
      <c r="K539" s="26">
        <v>690</v>
      </c>
      <c r="L539" s="28">
        <v>6146.3453333333337</v>
      </c>
      <c r="M539" s="28">
        <v>2840.9406666666669</v>
      </c>
      <c r="N539" s="26" t="s">
        <v>271</v>
      </c>
      <c r="O539" s="176"/>
      <c r="P539" s="18"/>
      <c r="Q539" s="18"/>
      <c r="R539" s="319"/>
      <c r="S539" s="26"/>
      <c r="T539" s="201">
        <v>30</v>
      </c>
      <c r="U539" s="56">
        <v>53</v>
      </c>
      <c r="V539" s="49" t="s">
        <v>46</v>
      </c>
      <c r="W539" s="111" t="s">
        <v>45</v>
      </c>
      <c r="X539" s="168">
        <v>53</v>
      </c>
      <c r="AA539" s="1"/>
      <c r="AB539" s="1"/>
      <c r="AC539" s="1"/>
      <c r="AD539" s="1"/>
      <c r="AE539" s="1"/>
      <c r="AF539" s="1"/>
    </row>
    <row r="540" spans="1:32" x14ac:dyDescent="0.35">
      <c r="A540" s="220" t="s">
        <v>367</v>
      </c>
      <c r="B540" s="180">
        <v>3</v>
      </c>
      <c r="C540" s="221">
        <v>43592.39266203704</v>
      </c>
      <c r="D540" s="180" t="s">
        <v>368</v>
      </c>
      <c r="E540" s="180">
        <v>2</v>
      </c>
      <c r="F540" s="180">
        <v>160</v>
      </c>
      <c r="G540" s="180">
        <v>15</v>
      </c>
      <c r="H540" s="180" t="s">
        <v>63</v>
      </c>
      <c r="I540" s="431" t="s">
        <v>369</v>
      </c>
      <c r="J540" s="180">
        <v>2038974</v>
      </c>
      <c r="K540" s="180">
        <v>400</v>
      </c>
      <c r="L540" s="222">
        <v>5772.3306666666658</v>
      </c>
      <c r="M540" s="222">
        <v>2712.0426666666667</v>
      </c>
      <c r="N540" s="180" t="s">
        <v>47</v>
      </c>
      <c r="O540" s="190">
        <v>18</v>
      </c>
      <c r="P540" s="60" t="s">
        <v>47</v>
      </c>
      <c r="Q540" s="60" t="s">
        <v>47</v>
      </c>
      <c r="R540" s="320">
        <v>18</v>
      </c>
      <c r="S540" s="180"/>
      <c r="T540" s="202">
        <v>60</v>
      </c>
      <c r="U540" s="61"/>
      <c r="V540" s="62"/>
      <c r="W540" s="117"/>
      <c r="X540" s="108"/>
      <c r="AA540" s="1"/>
      <c r="AB540" s="1"/>
      <c r="AC540" s="1"/>
      <c r="AD540" s="1"/>
      <c r="AE540" s="1"/>
      <c r="AF540" s="1"/>
    </row>
    <row r="541" spans="1:32" hidden="1" x14ac:dyDescent="0.35">
      <c r="A541" s="120" t="s">
        <v>367</v>
      </c>
      <c r="B541" s="1">
        <v>3</v>
      </c>
      <c r="C541" s="25">
        <v>43592.407523148147</v>
      </c>
      <c r="D541" s="1" t="s">
        <v>368</v>
      </c>
      <c r="E541" s="1">
        <v>2</v>
      </c>
      <c r="F541" s="1">
        <v>160</v>
      </c>
      <c r="G541" s="1">
        <v>15</v>
      </c>
      <c r="H541" s="1" t="s">
        <v>63</v>
      </c>
      <c r="I541" s="432" t="s">
        <v>369</v>
      </c>
      <c r="J541" s="1">
        <v>2038974</v>
      </c>
      <c r="K541" s="1">
        <v>690</v>
      </c>
      <c r="L541" s="2">
        <v>6944.8353333333334</v>
      </c>
      <c r="M541" s="2">
        <v>2915.3226666666669</v>
      </c>
      <c r="N541" s="1" t="s">
        <v>271</v>
      </c>
      <c r="Q541" s="13"/>
      <c r="T541" s="118">
        <v>60</v>
      </c>
      <c r="U541" s="38">
        <v>18</v>
      </c>
      <c r="V541" s="50" t="s">
        <v>47</v>
      </c>
      <c r="W541" s="112" t="s">
        <v>45</v>
      </c>
      <c r="X541" s="165">
        <v>18</v>
      </c>
      <c r="AA541" s="1"/>
      <c r="AB541" s="1"/>
      <c r="AC541" s="1"/>
      <c r="AD541" s="1"/>
      <c r="AE541" s="1"/>
      <c r="AF541" s="1"/>
    </row>
    <row r="542" spans="1:32" hidden="1" x14ac:dyDescent="0.35">
      <c r="A542" s="120" t="s">
        <v>367</v>
      </c>
      <c r="B542" s="1">
        <v>3</v>
      </c>
      <c r="C542" s="25">
        <v>43592.432175925926</v>
      </c>
      <c r="D542" s="1" t="s">
        <v>368</v>
      </c>
      <c r="E542" s="1">
        <v>2</v>
      </c>
      <c r="F542" s="1">
        <v>160</v>
      </c>
      <c r="G542" s="1">
        <v>15</v>
      </c>
      <c r="H542" s="1" t="s">
        <v>63</v>
      </c>
      <c r="I542" s="432" t="s">
        <v>369</v>
      </c>
      <c r="J542" s="1">
        <v>2038974</v>
      </c>
      <c r="K542" s="1">
        <v>690</v>
      </c>
      <c r="L542" s="2">
        <v>6777.1293333333342</v>
      </c>
      <c r="M542" s="2">
        <v>2808.2926666666667</v>
      </c>
      <c r="N542" s="1" t="s">
        <v>271</v>
      </c>
      <c r="Q542" s="13"/>
      <c r="T542" s="118">
        <v>30</v>
      </c>
      <c r="U542" s="38">
        <v>18</v>
      </c>
      <c r="V542" s="50" t="s">
        <v>46</v>
      </c>
      <c r="W542" s="112" t="s">
        <v>45</v>
      </c>
      <c r="X542" s="165">
        <v>18</v>
      </c>
      <c r="AA542" s="1"/>
      <c r="AB542" s="1"/>
      <c r="AC542" s="1"/>
      <c r="AD542" s="1"/>
      <c r="AE542" s="1"/>
      <c r="AF542" s="1"/>
    </row>
    <row r="543" spans="1:32" x14ac:dyDescent="0.35">
      <c r="A543" s="120" t="s">
        <v>370</v>
      </c>
      <c r="B543" s="1">
        <v>1</v>
      </c>
      <c r="C543" s="25">
        <v>43592.315740740742</v>
      </c>
      <c r="D543" s="1" t="s">
        <v>371</v>
      </c>
      <c r="E543" s="1">
        <v>4</v>
      </c>
      <c r="F543" s="1">
        <v>160</v>
      </c>
      <c r="G543" s="1">
        <v>11</v>
      </c>
      <c r="H543" s="1" t="s">
        <v>63</v>
      </c>
      <c r="I543" s="432" t="s">
        <v>369</v>
      </c>
      <c r="J543" s="1">
        <v>2128819</v>
      </c>
      <c r="K543" s="1">
        <v>400</v>
      </c>
      <c r="L543" s="2">
        <v>5852.7699999999995</v>
      </c>
      <c r="M543" s="2">
        <v>2735.5533333333333</v>
      </c>
      <c r="N543" s="1" t="s">
        <v>47</v>
      </c>
      <c r="O543" s="144">
        <v>47</v>
      </c>
      <c r="P543" s="13" t="s">
        <v>47</v>
      </c>
      <c r="Q543" s="13" t="s">
        <v>47</v>
      </c>
      <c r="R543" s="286">
        <v>47</v>
      </c>
      <c r="T543" s="118">
        <v>60</v>
      </c>
      <c r="X543" s="165"/>
      <c r="AA543" s="1"/>
      <c r="AB543" s="1"/>
      <c r="AC543" s="1"/>
      <c r="AD543" s="1"/>
      <c r="AE543" s="1"/>
      <c r="AF543" s="1"/>
    </row>
    <row r="544" spans="1:32" hidden="1" x14ac:dyDescent="0.35">
      <c r="A544" s="120" t="s">
        <v>370</v>
      </c>
      <c r="B544" s="1">
        <v>1</v>
      </c>
      <c r="C544" s="25">
        <v>43592.328923611109</v>
      </c>
      <c r="D544" s="1" t="s">
        <v>371</v>
      </c>
      <c r="E544" s="1">
        <v>4</v>
      </c>
      <c r="F544" s="1">
        <v>160</v>
      </c>
      <c r="G544" s="1">
        <v>11</v>
      </c>
      <c r="H544" s="1" t="s">
        <v>63</v>
      </c>
      <c r="I544" s="432" t="s">
        <v>369</v>
      </c>
      <c r="J544" s="1">
        <v>2128819</v>
      </c>
      <c r="K544" s="1">
        <v>690</v>
      </c>
      <c r="L544" s="2">
        <v>6055.0233333333335</v>
      </c>
      <c r="M544" s="2">
        <v>2707.5766666666664</v>
      </c>
      <c r="N544" s="1" t="s">
        <v>271</v>
      </c>
      <c r="Q544" s="13"/>
      <c r="T544" s="118">
        <v>60</v>
      </c>
      <c r="U544" s="38">
        <v>47</v>
      </c>
      <c r="V544" s="50" t="s">
        <v>46</v>
      </c>
      <c r="W544" s="112" t="s">
        <v>45</v>
      </c>
      <c r="X544" s="165">
        <v>47</v>
      </c>
      <c r="AA544" s="1"/>
      <c r="AB544" s="1"/>
      <c r="AC544" s="1"/>
      <c r="AD544" s="1"/>
      <c r="AE544" s="1"/>
      <c r="AF544" s="1"/>
    </row>
    <row r="545" spans="1:32" ht="15" hidden="1" thickBot="1" x14ac:dyDescent="0.4">
      <c r="A545" s="223" t="s">
        <v>370</v>
      </c>
      <c r="B545" s="26">
        <v>1</v>
      </c>
      <c r="C545" s="27">
        <v>43592.337546296294</v>
      </c>
      <c r="D545" s="26" t="s">
        <v>371</v>
      </c>
      <c r="E545" s="26">
        <v>4</v>
      </c>
      <c r="F545" s="26">
        <v>160</v>
      </c>
      <c r="G545" s="26">
        <v>11</v>
      </c>
      <c r="H545" s="26" t="s">
        <v>63</v>
      </c>
      <c r="I545" s="433" t="s">
        <v>369</v>
      </c>
      <c r="J545" s="26">
        <v>2128819</v>
      </c>
      <c r="K545" s="26">
        <v>690</v>
      </c>
      <c r="L545" s="28">
        <v>5672.641333333333</v>
      </c>
      <c r="M545" s="28">
        <v>2569.7980000000002</v>
      </c>
      <c r="N545" s="26" t="s">
        <v>271</v>
      </c>
      <c r="O545" s="176"/>
      <c r="P545" s="18"/>
      <c r="Q545" s="18"/>
      <c r="R545" s="319"/>
      <c r="S545" s="26"/>
      <c r="T545" s="201">
        <v>30</v>
      </c>
      <c r="U545" s="56">
        <v>47</v>
      </c>
      <c r="V545" s="49" t="s">
        <v>45</v>
      </c>
      <c r="W545" s="111" t="s">
        <v>44</v>
      </c>
      <c r="X545" s="168">
        <v>47</v>
      </c>
      <c r="AA545" s="1"/>
      <c r="AB545" s="1"/>
      <c r="AC545" s="1"/>
      <c r="AD545" s="1"/>
      <c r="AE545" s="1"/>
      <c r="AF545" s="1"/>
    </row>
    <row r="546" spans="1:32" hidden="1" x14ac:dyDescent="0.35">
      <c r="A546" s="1">
        <v>432293</v>
      </c>
      <c r="B546" s="1">
        <v>2</v>
      </c>
      <c r="C546" s="25">
        <v>43635.326597222222</v>
      </c>
      <c r="D546" s="1" t="s">
        <v>244</v>
      </c>
      <c r="E546" s="1">
        <v>4</v>
      </c>
      <c r="F546" s="1">
        <v>200</v>
      </c>
      <c r="G546" s="1">
        <v>37</v>
      </c>
      <c r="H546" s="1" t="s">
        <v>63</v>
      </c>
      <c r="I546" s="1" t="s">
        <v>64</v>
      </c>
      <c r="J546" s="1">
        <v>12338802</v>
      </c>
      <c r="K546" s="1">
        <v>690</v>
      </c>
      <c r="L546" s="2">
        <v>4192.2906666666668</v>
      </c>
      <c r="M546" s="2">
        <v>2684.1686666666669</v>
      </c>
      <c r="N546" s="1" t="s">
        <v>248</v>
      </c>
      <c r="Q546" s="13"/>
      <c r="T546" s="118">
        <v>60</v>
      </c>
      <c r="U546" s="38">
        <v>100</v>
      </c>
      <c r="V546" s="50" t="s">
        <v>44</v>
      </c>
      <c r="W546" s="112" t="s">
        <v>44</v>
      </c>
      <c r="X546" s="112">
        <v>105</v>
      </c>
      <c r="Y546" t="s">
        <v>373</v>
      </c>
      <c r="AA546" s="1"/>
      <c r="AB546" s="1"/>
      <c r="AC546" s="1"/>
      <c r="AD546" s="1"/>
      <c r="AE546" s="1"/>
      <c r="AF546" s="1"/>
    </row>
    <row r="547" spans="1:32" hidden="1" x14ac:dyDescent="0.35">
      <c r="A547" s="1">
        <v>432293</v>
      </c>
      <c r="B547" s="1">
        <v>2</v>
      </c>
      <c r="C547" s="25">
        <v>43635.332743055558</v>
      </c>
      <c r="D547" s="1" t="s">
        <v>244</v>
      </c>
      <c r="E547" s="1">
        <v>4</v>
      </c>
      <c r="F547" s="1">
        <v>200</v>
      </c>
      <c r="G547" s="1">
        <v>37</v>
      </c>
      <c r="H547" s="1" t="s">
        <v>63</v>
      </c>
      <c r="I547" s="1" t="s">
        <v>64</v>
      </c>
      <c r="J547" s="1">
        <v>12338802</v>
      </c>
      <c r="K547" s="1">
        <v>690</v>
      </c>
      <c r="L547" s="2">
        <v>5944.0406666666668</v>
      </c>
      <c r="M547" s="2">
        <v>2871.4839999999999</v>
      </c>
      <c r="N547" s="1" t="s">
        <v>248</v>
      </c>
      <c r="Q547" s="13"/>
      <c r="T547" s="118">
        <v>60</v>
      </c>
      <c r="U547" s="38">
        <v>60</v>
      </c>
      <c r="V547" s="50" t="s">
        <v>46</v>
      </c>
      <c r="W547" s="112" t="s">
        <v>45</v>
      </c>
      <c r="X547" s="112">
        <v>80</v>
      </c>
      <c r="Y547" t="s">
        <v>374</v>
      </c>
      <c r="AA547" s="1"/>
      <c r="AB547" s="1"/>
      <c r="AC547" s="1"/>
      <c r="AD547" s="1"/>
      <c r="AE547" s="1"/>
      <c r="AF547" s="1"/>
    </row>
    <row r="548" spans="1:32" hidden="1" x14ac:dyDescent="0.35">
      <c r="A548" s="193">
        <v>432293</v>
      </c>
      <c r="B548" s="193">
        <v>2</v>
      </c>
      <c r="C548" s="194">
        <v>43635.347013888888</v>
      </c>
      <c r="D548" s="193" t="s">
        <v>244</v>
      </c>
      <c r="E548" s="193">
        <v>4</v>
      </c>
      <c r="F548" s="193">
        <v>200</v>
      </c>
      <c r="G548" s="193">
        <v>37</v>
      </c>
      <c r="H548" s="193" t="s">
        <v>63</v>
      </c>
      <c r="I548" s="193" t="s">
        <v>64</v>
      </c>
      <c r="J548" s="193">
        <v>12338802</v>
      </c>
      <c r="K548" s="193">
        <v>690</v>
      </c>
      <c r="L548" s="195">
        <v>6747.253333333334</v>
      </c>
      <c r="M548" s="195">
        <v>2816.3519999999994</v>
      </c>
      <c r="N548" s="193" t="s">
        <v>271</v>
      </c>
      <c r="O548" s="196"/>
      <c r="P548" s="197"/>
      <c r="Q548" s="197"/>
      <c r="R548" s="287"/>
      <c r="S548" s="193"/>
      <c r="T548" s="203">
        <v>60</v>
      </c>
      <c r="U548" s="198">
        <v>85</v>
      </c>
      <c r="V548" s="199" t="s">
        <v>46</v>
      </c>
      <c r="W548" s="173" t="s">
        <v>45</v>
      </c>
      <c r="X548" s="173">
        <v>75</v>
      </c>
      <c r="AA548" s="1"/>
      <c r="AB548" s="1"/>
      <c r="AC548" s="1"/>
      <c r="AD548" s="1"/>
      <c r="AE548" s="1"/>
      <c r="AF548" s="1"/>
    </row>
    <row r="549" spans="1:32" hidden="1" x14ac:dyDescent="0.35">
      <c r="A549" s="1">
        <v>432294</v>
      </c>
      <c r="B549" s="1">
        <v>2</v>
      </c>
      <c r="C549" s="25">
        <v>43635.589571759258</v>
      </c>
      <c r="D549" s="1" t="s">
        <v>245</v>
      </c>
      <c r="E549" s="1">
        <v>4</v>
      </c>
      <c r="F549" s="1">
        <v>200</v>
      </c>
      <c r="G549" s="1">
        <v>37</v>
      </c>
      <c r="H549" s="1" t="s">
        <v>34</v>
      </c>
      <c r="I549" s="1" t="s">
        <v>222</v>
      </c>
      <c r="J549" s="1">
        <v>12338792</v>
      </c>
      <c r="K549" s="1">
        <v>690</v>
      </c>
      <c r="L549" s="2">
        <v>6038.4939999999997</v>
      </c>
      <c r="M549" s="2">
        <v>3980.5406666666663</v>
      </c>
      <c r="N549" s="1" t="s">
        <v>248</v>
      </c>
      <c r="Q549" s="13"/>
      <c r="T549" s="118">
        <v>60</v>
      </c>
      <c r="U549" s="38">
        <v>60</v>
      </c>
      <c r="V549" s="50" t="s">
        <v>46</v>
      </c>
      <c r="W549" s="112" t="s">
        <v>46</v>
      </c>
      <c r="X549" s="112">
        <v>85</v>
      </c>
      <c r="Y549" t="s">
        <v>373</v>
      </c>
      <c r="AA549" s="1"/>
      <c r="AB549" s="1"/>
      <c r="AC549" s="1"/>
      <c r="AD549" s="1"/>
      <c r="AE549" s="1"/>
      <c r="AF549" s="1"/>
    </row>
    <row r="550" spans="1:32" hidden="1" x14ac:dyDescent="0.35">
      <c r="A550" s="1">
        <v>432294</v>
      </c>
      <c r="B550" s="1">
        <v>2</v>
      </c>
      <c r="C550" s="25">
        <v>43635.545891203707</v>
      </c>
      <c r="D550" s="1" t="s">
        <v>245</v>
      </c>
      <c r="E550" s="1">
        <v>4</v>
      </c>
      <c r="F550" s="1">
        <v>200</v>
      </c>
      <c r="G550" s="1">
        <v>37</v>
      </c>
      <c r="H550" s="1" t="s">
        <v>34</v>
      </c>
      <c r="I550" s="1" t="s">
        <v>222</v>
      </c>
      <c r="J550" s="1">
        <v>12338792</v>
      </c>
      <c r="K550" s="1">
        <v>690</v>
      </c>
      <c r="L550" s="2">
        <v>9815.652</v>
      </c>
      <c r="M550" s="2">
        <v>4154.6120000000001</v>
      </c>
      <c r="N550" s="1" t="s">
        <v>248</v>
      </c>
      <c r="Q550" s="13"/>
      <c r="T550" s="118">
        <v>60</v>
      </c>
      <c r="U550" s="38">
        <v>105</v>
      </c>
      <c r="V550" s="50" t="s">
        <v>47</v>
      </c>
      <c r="W550" s="112" t="s">
        <v>46</v>
      </c>
      <c r="X550" s="112">
        <v>90</v>
      </c>
      <c r="Y550" t="s">
        <v>374</v>
      </c>
      <c r="AA550" s="1"/>
      <c r="AB550" s="1"/>
      <c r="AC550" s="1"/>
      <c r="AD550" s="1"/>
      <c r="AE550" s="1"/>
      <c r="AF550" s="1"/>
    </row>
    <row r="551" spans="1:32" hidden="1" x14ac:dyDescent="0.35">
      <c r="A551" s="193">
        <v>432294</v>
      </c>
      <c r="B551" s="193">
        <v>2</v>
      </c>
      <c r="C551" s="194">
        <v>43635.605370370373</v>
      </c>
      <c r="D551" s="193" t="s">
        <v>245</v>
      </c>
      <c r="E551" s="193">
        <v>4</v>
      </c>
      <c r="F551" s="193">
        <v>200</v>
      </c>
      <c r="G551" s="193">
        <v>37</v>
      </c>
      <c r="H551" s="193" t="s">
        <v>34</v>
      </c>
      <c r="I551" s="193" t="s">
        <v>222</v>
      </c>
      <c r="J551" s="193">
        <v>12338792</v>
      </c>
      <c r="K551" s="193">
        <v>690</v>
      </c>
      <c r="L551" s="195">
        <v>8295.1073333333316</v>
      </c>
      <c r="M551" s="195">
        <v>4178.8413333333328</v>
      </c>
      <c r="N551" s="193" t="s">
        <v>271</v>
      </c>
      <c r="O551" s="196"/>
      <c r="P551" s="197"/>
      <c r="Q551" s="197"/>
      <c r="R551" s="287"/>
      <c r="S551" s="193"/>
      <c r="T551" s="203">
        <v>60</v>
      </c>
      <c r="U551" s="198">
        <v>85</v>
      </c>
      <c r="V551" s="199" t="s">
        <v>47</v>
      </c>
      <c r="W551" s="173" t="s">
        <v>46</v>
      </c>
      <c r="X551" s="173">
        <v>90</v>
      </c>
      <c r="AA551" s="1"/>
      <c r="AB551" s="1"/>
      <c r="AC551" s="1"/>
      <c r="AD551" s="1"/>
      <c r="AE551" s="1"/>
      <c r="AF551" s="1"/>
    </row>
    <row r="552" spans="1:32" hidden="1" x14ac:dyDescent="0.35">
      <c r="A552" s="1">
        <v>432295</v>
      </c>
      <c r="B552" s="1">
        <v>2</v>
      </c>
      <c r="C552" s="25">
        <v>43635.57912037037</v>
      </c>
      <c r="D552" s="1" t="s">
        <v>246</v>
      </c>
      <c r="E552" s="1">
        <v>4</v>
      </c>
      <c r="F552" s="1">
        <v>200</v>
      </c>
      <c r="G552" s="1">
        <v>37</v>
      </c>
      <c r="H552" s="1" t="s">
        <v>55</v>
      </c>
      <c r="I552" s="1" t="s">
        <v>247</v>
      </c>
      <c r="J552" s="1">
        <v>12338782</v>
      </c>
      <c r="K552" s="1">
        <v>690</v>
      </c>
      <c r="L552" s="2">
        <v>7266.1306666666669</v>
      </c>
      <c r="M552" s="2">
        <v>4934.108666666667</v>
      </c>
      <c r="N552" s="1" t="s">
        <v>248</v>
      </c>
      <c r="Q552" s="13"/>
      <c r="T552" s="118">
        <v>60</v>
      </c>
      <c r="U552" s="38">
        <v>95</v>
      </c>
      <c r="V552" s="50" t="s">
        <v>46</v>
      </c>
      <c r="W552" s="112" t="s">
        <v>47</v>
      </c>
      <c r="X552" s="112">
        <v>85</v>
      </c>
      <c r="Y552" t="s">
        <v>373</v>
      </c>
      <c r="AA552" s="1"/>
      <c r="AB552" s="1"/>
      <c r="AC552" s="1"/>
      <c r="AD552" s="1"/>
      <c r="AE552" s="1"/>
      <c r="AF552" s="1"/>
    </row>
    <row r="553" spans="1:32" hidden="1" x14ac:dyDescent="0.35">
      <c r="A553" s="1">
        <v>432295</v>
      </c>
      <c r="B553" s="1">
        <v>2</v>
      </c>
      <c r="C553" s="25">
        <v>43635.564722222225</v>
      </c>
      <c r="D553" s="1" t="s">
        <v>246</v>
      </c>
      <c r="E553" s="1">
        <v>4</v>
      </c>
      <c r="F553" s="1">
        <v>200</v>
      </c>
      <c r="G553" s="1">
        <v>37</v>
      </c>
      <c r="H553" s="1" t="s">
        <v>55</v>
      </c>
      <c r="I553" s="1" t="s">
        <v>247</v>
      </c>
      <c r="J553" s="1">
        <v>12338782</v>
      </c>
      <c r="K553" s="1">
        <v>690</v>
      </c>
      <c r="L553" s="2">
        <v>10500</v>
      </c>
      <c r="M553" s="2">
        <v>5112.8513333333331</v>
      </c>
      <c r="N553" s="1" t="s">
        <v>248</v>
      </c>
      <c r="Q553" s="13"/>
      <c r="T553" s="118">
        <v>60</v>
      </c>
      <c r="U553" s="38">
        <v>105</v>
      </c>
      <c r="V553" s="50" t="s">
        <v>47</v>
      </c>
      <c r="W553" s="112" t="s">
        <v>47</v>
      </c>
      <c r="X553" s="112">
        <v>85</v>
      </c>
      <c r="Y553" t="s">
        <v>374</v>
      </c>
      <c r="AA553" s="1"/>
      <c r="AB553" s="1"/>
      <c r="AC553" s="1"/>
      <c r="AD553" s="1"/>
      <c r="AE553" s="1"/>
      <c r="AF553" s="1"/>
    </row>
    <row r="554" spans="1:32" ht="15" hidden="1" thickBot="1" x14ac:dyDescent="0.4">
      <c r="A554" s="26">
        <v>432295</v>
      </c>
      <c r="B554" s="26">
        <v>2</v>
      </c>
      <c r="C554" s="27">
        <v>43635.616481481484</v>
      </c>
      <c r="D554" s="26" t="s">
        <v>246</v>
      </c>
      <c r="E554" s="26">
        <v>4</v>
      </c>
      <c r="F554" s="26">
        <v>200</v>
      </c>
      <c r="G554" s="26">
        <v>37</v>
      </c>
      <c r="H554" s="26" t="s">
        <v>55</v>
      </c>
      <c r="I554" s="26" t="s">
        <v>247</v>
      </c>
      <c r="J554" s="26">
        <v>12338782</v>
      </c>
      <c r="K554" s="26">
        <v>690</v>
      </c>
      <c r="L554" s="28">
        <v>10319.221666666668</v>
      </c>
      <c r="M554" s="28">
        <v>5267.7240000000011</v>
      </c>
      <c r="N554" s="26" t="s">
        <v>271</v>
      </c>
      <c r="O554" s="176"/>
      <c r="P554" s="18"/>
      <c r="Q554" s="18"/>
      <c r="R554" s="319"/>
      <c r="S554" s="26"/>
      <c r="T554" s="201">
        <v>60</v>
      </c>
      <c r="U554" s="56">
        <v>105</v>
      </c>
      <c r="V554" s="49" t="s">
        <v>47</v>
      </c>
      <c r="W554" s="111" t="s">
        <v>47</v>
      </c>
      <c r="X554" s="111">
        <v>90</v>
      </c>
      <c r="AA554" s="1"/>
      <c r="AB554" s="1"/>
      <c r="AC554" s="1"/>
      <c r="AD554" s="1"/>
      <c r="AE554" s="1"/>
      <c r="AF554" s="1"/>
    </row>
    <row r="555" spans="1:32" hidden="1" x14ac:dyDescent="0.35">
      <c r="A555" s="1" t="s">
        <v>378</v>
      </c>
      <c r="B555" s="1">
        <v>1</v>
      </c>
      <c r="C555" s="25">
        <v>43740.419259259259</v>
      </c>
      <c r="D555" s="1" t="s">
        <v>379</v>
      </c>
      <c r="E555" s="1">
        <v>2</v>
      </c>
      <c r="F555" s="1">
        <v>132</v>
      </c>
      <c r="G555" s="1">
        <v>7.5</v>
      </c>
      <c r="H555" s="1" t="s">
        <v>63</v>
      </c>
      <c r="I555" s="1" t="s">
        <v>380</v>
      </c>
      <c r="J555" s="1">
        <v>12225902</v>
      </c>
      <c r="K555" s="1">
        <v>690</v>
      </c>
      <c r="L555" s="2">
        <v>7519.2040000000006</v>
      </c>
      <c r="M555" s="2">
        <v>3275.8880000000004</v>
      </c>
      <c r="N555" s="1" t="s">
        <v>271</v>
      </c>
      <c r="Q555" s="13"/>
      <c r="T555" s="118">
        <v>30</v>
      </c>
      <c r="U555" s="38">
        <v>100</v>
      </c>
      <c r="V555" s="50" t="s">
        <v>46</v>
      </c>
      <c r="W555" s="112" t="s">
        <v>45</v>
      </c>
      <c r="X555" s="112">
        <v>95</v>
      </c>
      <c r="AA555" s="1"/>
      <c r="AB555" s="1"/>
      <c r="AC555" s="1"/>
      <c r="AD555" s="1"/>
      <c r="AE555" s="1"/>
      <c r="AF555" s="1"/>
    </row>
    <row r="556" spans="1:32" hidden="1" x14ac:dyDescent="0.35">
      <c r="A556" s="1" t="s">
        <v>378</v>
      </c>
      <c r="B556" s="1">
        <v>2</v>
      </c>
      <c r="C556" s="25">
        <v>43740.464456018519</v>
      </c>
      <c r="D556" s="1" t="s">
        <v>379</v>
      </c>
      <c r="E556" s="1">
        <v>2</v>
      </c>
      <c r="F556" s="1">
        <v>132</v>
      </c>
      <c r="G556" s="1">
        <v>7.5</v>
      </c>
      <c r="H556" s="1" t="s">
        <v>63</v>
      </c>
      <c r="I556" s="1" t="s">
        <v>380</v>
      </c>
      <c r="J556" s="1">
        <v>12225902</v>
      </c>
      <c r="K556" s="1">
        <v>690</v>
      </c>
      <c r="L556" s="2">
        <v>7174.398000000001</v>
      </c>
      <c r="M556" s="2">
        <v>3092.5253333333335</v>
      </c>
      <c r="N556" s="1" t="s">
        <v>271</v>
      </c>
      <c r="Q556" s="13"/>
      <c r="T556" s="118">
        <v>30</v>
      </c>
      <c r="U556" s="38">
        <v>95</v>
      </c>
      <c r="V556" s="50" t="s">
        <v>46</v>
      </c>
      <c r="W556" s="112" t="s">
        <v>45</v>
      </c>
      <c r="X556" s="112">
        <v>90</v>
      </c>
      <c r="AA556" s="1"/>
      <c r="AB556" s="1"/>
      <c r="AC556" s="1"/>
      <c r="AD556" s="1"/>
      <c r="AE556" s="1"/>
      <c r="AF556" s="1"/>
    </row>
    <row r="557" spans="1:32" hidden="1" x14ac:dyDescent="0.35">
      <c r="A557" s="1" t="s">
        <v>378</v>
      </c>
      <c r="B557" s="1">
        <v>3</v>
      </c>
      <c r="C557" s="25">
        <v>43740.439884259256</v>
      </c>
      <c r="D557" s="1" t="s">
        <v>379</v>
      </c>
      <c r="E557" s="1">
        <v>2</v>
      </c>
      <c r="F557" s="1">
        <v>132</v>
      </c>
      <c r="G557" s="1">
        <v>7.5</v>
      </c>
      <c r="H557" s="1" t="s">
        <v>63</v>
      </c>
      <c r="I557" s="1" t="s">
        <v>380</v>
      </c>
      <c r="J557" s="1">
        <v>12225902</v>
      </c>
      <c r="K557" s="1">
        <v>690</v>
      </c>
      <c r="L557" s="2">
        <v>6348.9066666666668</v>
      </c>
      <c r="M557" s="2">
        <v>2629.7039999999997</v>
      </c>
      <c r="N557" s="1" t="s">
        <v>271</v>
      </c>
      <c r="Q557" s="13"/>
      <c r="T557" s="118">
        <v>30</v>
      </c>
      <c r="U557" s="38">
        <v>80</v>
      </c>
      <c r="V557" s="50" t="s">
        <v>46</v>
      </c>
      <c r="W557" s="112" t="s">
        <v>44</v>
      </c>
      <c r="X557" s="112">
        <v>105</v>
      </c>
      <c r="AA557" s="1"/>
      <c r="AB557" s="1"/>
      <c r="AC557" s="1"/>
      <c r="AD557" s="1"/>
      <c r="AE557" s="1"/>
      <c r="AF557" s="1"/>
    </row>
    <row r="558" spans="1:32" hidden="1" x14ac:dyDescent="0.35">
      <c r="A558" s="1" t="s">
        <v>378</v>
      </c>
      <c r="B558" s="1">
        <v>4</v>
      </c>
      <c r="C558" s="25">
        <v>43740.376574074071</v>
      </c>
      <c r="D558" s="1" t="s">
        <v>379</v>
      </c>
      <c r="E558" s="1">
        <v>2</v>
      </c>
      <c r="F558" s="1">
        <v>132</v>
      </c>
      <c r="G558" s="1">
        <v>7.5</v>
      </c>
      <c r="H558" s="1" t="s">
        <v>63</v>
      </c>
      <c r="I558" s="1" t="s">
        <v>64</v>
      </c>
      <c r="J558" s="1">
        <v>12225902</v>
      </c>
      <c r="K558" s="1">
        <v>690</v>
      </c>
      <c r="L558" s="2">
        <v>5428.6026666666667</v>
      </c>
      <c r="M558" s="2">
        <v>2637.6606666666667</v>
      </c>
      <c r="N558" s="1" t="s">
        <v>271</v>
      </c>
      <c r="Q558" s="13"/>
      <c r="T558" s="118">
        <v>30</v>
      </c>
      <c r="U558" s="38">
        <v>95</v>
      </c>
      <c r="V558" s="50" t="s">
        <v>45</v>
      </c>
      <c r="W558" s="112" t="s">
        <v>44</v>
      </c>
      <c r="X558" s="112">
        <v>105</v>
      </c>
      <c r="AA558" s="1"/>
      <c r="AB558" s="1"/>
      <c r="AC558" s="1"/>
      <c r="AD558" s="1"/>
      <c r="AE558" s="1"/>
      <c r="AF558" s="1"/>
    </row>
    <row r="559" spans="1:32" hidden="1" x14ac:dyDescent="0.35">
      <c r="A559" s="1" t="s">
        <v>378</v>
      </c>
      <c r="B559" s="1">
        <v>5</v>
      </c>
      <c r="C559" s="25">
        <v>43756.333472222221</v>
      </c>
      <c r="D559" s="1" t="s">
        <v>379</v>
      </c>
      <c r="E559" s="1">
        <v>2</v>
      </c>
      <c r="F559" s="1">
        <v>132</v>
      </c>
      <c r="G559" s="1">
        <v>7.5</v>
      </c>
      <c r="H559" s="1" t="s">
        <v>63</v>
      </c>
      <c r="I559" s="1" t="s">
        <v>64</v>
      </c>
      <c r="J559" s="1">
        <v>12225902</v>
      </c>
      <c r="K559" s="1">
        <v>690</v>
      </c>
      <c r="L559" s="2">
        <v>7747.8939999999993</v>
      </c>
      <c r="M559" s="2">
        <v>3228.8153333333335</v>
      </c>
      <c r="N559" s="1" t="s">
        <v>271</v>
      </c>
      <c r="Q559" s="13"/>
      <c r="T559" s="118">
        <v>30</v>
      </c>
      <c r="U559" s="38">
        <v>105</v>
      </c>
      <c r="V559" s="50" t="s">
        <v>46</v>
      </c>
      <c r="W559" s="112" t="s">
        <v>45</v>
      </c>
      <c r="X559" s="112">
        <v>95</v>
      </c>
      <c r="AA559" s="1"/>
      <c r="AB559" s="1"/>
      <c r="AC559" s="1"/>
      <c r="AD559" s="1"/>
      <c r="AE559" s="1"/>
      <c r="AF559" s="1"/>
    </row>
    <row r="560" spans="1:32" hidden="1" x14ac:dyDescent="0.35">
      <c r="A560" s="1" t="s">
        <v>378</v>
      </c>
      <c r="B560" s="1">
        <v>7</v>
      </c>
      <c r="C560" s="25">
        <v>43740.512777777774</v>
      </c>
      <c r="D560" s="1" t="s">
        <v>379</v>
      </c>
      <c r="E560" s="1">
        <v>2</v>
      </c>
      <c r="F560" s="1">
        <v>132</v>
      </c>
      <c r="G560" s="1">
        <v>7.5</v>
      </c>
      <c r="H560" s="1" t="s">
        <v>63</v>
      </c>
      <c r="I560" s="1" t="s">
        <v>380</v>
      </c>
      <c r="J560" s="1">
        <v>12225902</v>
      </c>
      <c r="K560" s="1">
        <v>690</v>
      </c>
      <c r="L560" s="2">
        <v>6267.2353333333331</v>
      </c>
      <c r="M560" s="2">
        <v>2571.1326666666669</v>
      </c>
      <c r="N560" s="1" t="s">
        <v>271</v>
      </c>
      <c r="Q560" s="13"/>
      <c r="T560" s="118">
        <v>30</v>
      </c>
      <c r="U560" s="38">
        <v>80</v>
      </c>
      <c r="V560" s="50" t="s">
        <v>46</v>
      </c>
      <c r="W560" s="112" t="s">
        <v>44</v>
      </c>
      <c r="X560" s="112">
        <v>105</v>
      </c>
      <c r="AA560" s="1"/>
      <c r="AB560" s="1"/>
      <c r="AC560" s="1"/>
      <c r="AD560" s="1"/>
      <c r="AE560" s="1"/>
      <c r="AF560" s="1"/>
    </row>
    <row r="561" spans="1:32" s="30" customFormat="1" ht="15" hidden="1" thickBot="1" x14ac:dyDescent="0.4">
      <c r="A561" s="26" t="s">
        <v>378</v>
      </c>
      <c r="B561" s="26">
        <v>8</v>
      </c>
      <c r="C561" s="27">
        <v>43740.345833333333</v>
      </c>
      <c r="D561" s="26" t="s">
        <v>379</v>
      </c>
      <c r="E561" s="26">
        <v>2</v>
      </c>
      <c r="F561" s="26">
        <v>132</v>
      </c>
      <c r="G561" s="26">
        <v>7.5</v>
      </c>
      <c r="H561" s="26" t="s">
        <v>63</v>
      </c>
      <c r="I561" s="26" t="s">
        <v>354</v>
      </c>
      <c r="J561" s="26">
        <v>12225902</v>
      </c>
      <c r="K561" s="26">
        <v>690</v>
      </c>
      <c r="L561" s="28">
        <v>5903.5386666666673</v>
      </c>
      <c r="M561" s="28">
        <v>2545.1579999999999</v>
      </c>
      <c r="N561" s="26" t="s">
        <v>271</v>
      </c>
      <c r="O561" s="176"/>
      <c r="P561" s="18"/>
      <c r="Q561" s="18"/>
      <c r="R561" s="319"/>
      <c r="S561" s="26"/>
      <c r="T561" s="201">
        <v>30</v>
      </c>
      <c r="U561" s="56">
        <v>105</v>
      </c>
      <c r="V561" s="49" t="s">
        <v>45</v>
      </c>
      <c r="W561" s="111" t="s">
        <v>44</v>
      </c>
      <c r="X561" s="111">
        <v>100</v>
      </c>
      <c r="AA561" s="26"/>
      <c r="AB561" s="26"/>
      <c r="AC561" s="26"/>
      <c r="AD561" s="26"/>
      <c r="AE561" s="26"/>
      <c r="AF561" s="26"/>
    </row>
    <row r="562" spans="1:32" hidden="1" x14ac:dyDescent="0.35">
      <c r="A562" s="1" t="s">
        <v>378</v>
      </c>
      <c r="B562" s="1">
        <v>1</v>
      </c>
      <c r="C562" s="25">
        <v>43788.335023148145</v>
      </c>
      <c r="D562" s="1" t="s">
        <v>379</v>
      </c>
      <c r="E562" s="1">
        <v>2</v>
      </c>
      <c r="F562" s="1">
        <v>132</v>
      </c>
      <c r="G562" s="1">
        <v>7.5</v>
      </c>
      <c r="H562" s="1" t="s">
        <v>63</v>
      </c>
      <c r="I562" s="1" t="s">
        <v>380</v>
      </c>
      <c r="J562" s="1">
        <v>12225902</v>
      </c>
      <c r="K562" s="1">
        <v>690</v>
      </c>
      <c r="L562" s="2">
        <v>7256.7366666666667</v>
      </c>
      <c r="M562" s="2">
        <v>3385.69</v>
      </c>
      <c r="N562" s="1" t="s">
        <v>248</v>
      </c>
      <c r="Q562" s="13"/>
      <c r="T562" s="118">
        <v>30</v>
      </c>
      <c r="U562" s="38">
        <v>95</v>
      </c>
      <c r="V562" s="50" t="s">
        <v>46</v>
      </c>
      <c r="W562" s="112" t="s">
        <v>45</v>
      </c>
      <c r="X562" s="112">
        <v>100</v>
      </c>
      <c r="AA562" s="1"/>
      <c r="AB562" s="1"/>
      <c r="AC562" s="1"/>
      <c r="AD562" s="1"/>
      <c r="AE562" s="1"/>
      <c r="AF562" s="1"/>
    </row>
    <row r="563" spans="1:32" hidden="1" x14ac:dyDescent="0.35">
      <c r="A563" s="1" t="s">
        <v>378</v>
      </c>
      <c r="B563" s="1">
        <v>2</v>
      </c>
      <c r="C563" s="25">
        <v>43788.402511574073</v>
      </c>
      <c r="D563" s="1" t="s">
        <v>379</v>
      </c>
      <c r="E563" s="1">
        <v>2</v>
      </c>
      <c r="F563" s="1">
        <v>132</v>
      </c>
      <c r="G563" s="1">
        <v>7.5</v>
      </c>
      <c r="H563" s="1" t="s">
        <v>63</v>
      </c>
      <c r="I563" s="1" t="s">
        <v>380</v>
      </c>
      <c r="J563" s="1">
        <v>12225902</v>
      </c>
      <c r="K563" s="1">
        <v>690</v>
      </c>
      <c r="L563" s="2">
        <v>6993.8073333333332</v>
      </c>
      <c r="M563" s="2">
        <v>3630.4986666666668</v>
      </c>
      <c r="N563" s="1" t="s">
        <v>248</v>
      </c>
      <c r="Q563" s="13"/>
      <c r="T563" s="118">
        <v>30</v>
      </c>
      <c r="U563" s="38">
        <v>90</v>
      </c>
      <c r="V563" s="50" t="s">
        <v>46</v>
      </c>
      <c r="W563" s="112" t="s">
        <v>45</v>
      </c>
      <c r="X563" s="112">
        <v>105</v>
      </c>
      <c r="AA563" s="1"/>
      <c r="AB563" s="1"/>
      <c r="AC563" s="1"/>
      <c r="AD563" s="1"/>
      <c r="AE563" s="1"/>
      <c r="AF563" s="1"/>
    </row>
    <row r="564" spans="1:32" hidden="1" x14ac:dyDescent="0.35">
      <c r="A564" s="1" t="s">
        <v>378</v>
      </c>
      <c r="B564" s="1">
        <v>3</v>
      </c>
      <c r="C564" s="25">
        <v>43788.392569444448</v>
      </c>
      <c r="D564" s="1" t="s">
        <v>379</v>
      </c>
      <c r="E564" s="1">
        <v>2</v>
      </c>
      <c r="F564" s="1">
        <v>132</v>
      </c>
      <c r="G564" s="1">
        <v>7.5</v>
      </c>
      <c r="H564" s="1" t="s">
        <v>63</v>
      </c>
      <c r="I564" s="1" t="s">
        <v>380</v>
      </c>
      <c r="J564" s="1">
        <v>12225902</v>
      </c>
      <c r="K564" s="1">
        <v>690</v>
      </c>
      <c r="L564" s="2">
        <v>5865.2953333333326</v>
      </c>
      <c r="M564" s="2">
        <v>2848.846</v>
      </c>
      <c r="N564" s="1" t="s">
        <v>248</v>
      </c>
      <c r="Q564" s="13"/>
      <c r="T564" s="118">
        <v>30</v>
      </c>
      <c r="U564" s="38">
        <v>105</v>
      </c>
      <c r="V564" s="50" t="s">
        <v>45</v>
      </c>
      <c r="W564" s="112" t="s">
        <v>45</v>
      </c>
      <c r="X564" s="112">
        <v>80</v>
      </c>
      <c r="AA564" s="1"/>
      <c r="AB564" s="1"/>
      <c r="AC564" s="1"/>
      <c r="AD564" s="1"/>
      <c r="AE564" s="1"/>
      <c r="AF564" s="1"/>
    </row>
    <row r="565" spans="1:32" hidden="1" x14ac:dyDescent="0.35">
      <c r="A565" s="1" t="s">
        <v>378</v>
      </c>
      <c r="B565" s="1">
        <v>4</v>
      </c>
      <c r="C565" s="25">
        <v>43788.325682870367</v>
      </c>
      <c r="D565" s="1" t="s">
        <v>379</v>
      </c>
      <c r="E565" s="1">
        <v>2</v>
      </c>
      <c r="F565" s="1">
        <v>132</v>
      </c>
      <c r="G565" s="1">
        <v>7.5</v>
      </c>
      <c r="H565" s="1" t="s">
        <v>63</v>
      </c>
      <c r="I565" s="1" t="s">
        <v>64</v>
      </c>
      <c r="J565" s="1">
        <v>12225902</v>
      </c>
      <c r="K565" s="1">
        <v>690</v>
      </c>
      <c r="L565" s="2">
        <v>5137.0806666666667</v>
      </c>
      <c r="M565" s="2">
        <v>2617.1273333333334</v>
      </c>
      <c r="N565" s="1" t="s">
        <v>248</v>
      </c>
      <c r="Q565" s="13"/>
      <c r="T565" s="118">
        <v>30</v>
      </c>
      <c r="U565" s="38">
        <v>90</v>
      </c>
      <c r="V565" s="50" t="s">
        <v>45</v>
      </c>
      <c r="W565" s="112" t="s">
        <v>44</v>
      </c>
      <c r="X565" s="112">
        <v>105</v>
      </c>
      <c r="AA565" s="1"/>
      <c r="AB565" s="1"/>
      <c r="AC565" s="1"/>
      <c r="AD565" s="1"/>
      <c r="AE565" s="1"/>
      <c r="AF565" s="1"/>
    </row>
    <row r="566" spans="1:32" hidden="1" x14ac:dyDescent="0.35">
      <c r="A566" s="1" t="s">
        <v>378</v>
      </c>
      <c r="B566" s="1">
        <v>5</v>
      </c>
      <c r="C566" s="25">
        <v>43788.35056712963</v>
      </c>
      <c r="D566" s="1" t="s">
        <v>379</v>
      </c>
      <c r="E566" s="1">
        <v>2</v>
      </c>
      <c r="F566" s="1">
        <v>132</v>
      </c>
      <c r="G566" s="1">
        <v>7.5</v>
      </c>
      <c r="H566" s="1" t="s">
        <v>63</v>
      </c>
      <c r="I566" s="1" t="s">
        <v>64</v>
      </c>
      <c r="J566" s="1">
        <v>12225902</v>
      </c>
      <c r="K566" s="1">
        <v>690</v>
      </c>
      <c r="L566" s="2">
        <v>8756.4913333333334</v>
      </c>
      <c r="M566" s="2">
        <v>3690.0453333333335</v>
      </c>
      <c r="N566" s="1" t="s">
        <v>248</v>
      </c>
      <c r="Q566" s="13"/>
      <c r="T566" s="118">
        <v>30</v>
      </c>
      <c r="U566" s="38">
        <v>90</v>
      </c>
      <c r="V566" s="50" t="s">
        <v>47</v>
      </c>
      <c r="W566" s="112" t="s">
        <v>45</v>
      </c>
      <c r="X566" s="112">
        <v>105</v>
      </c>
      <c r="AA566" s="1"/>
      <c r="AB566" s="1"/>
      <c r="AC566" s="1"/>
      <c r="AD566" s="1"/>
      <c r="AE566" s="1"/>
      <c r="AF566" s="1"/>
    </row>
    <row r="567" spans="1:32" hidden="1" x14ac:dyDescent="0.35">
      <c r="A567" s="1" t="s">
        <v>378</v>
      </c>
      <c r="B567" s="1">
        <v>7</v>
      </c>
      <c r="C567" s="25">
        <v>43788.419050925928</v>
      </c>
      <c r="D567" s="1" t="s">
        <v>379</v>
      </c>
      <c r="E567" s="1">
        <v>2</v>
      </c>
      <c r="F567" s="1">
        <v>132</v>
      </c>
      <c r="G567" s="1">
        <v>7.5</v>
      </c>
      <c r="H567" s="1" t="s">
        <v>63</v>
      </c>
      <c r="I567" s="1" t="s">
        <v>380</v>
      </c>
      <c r="J567" s="1">
        <v>12225902</v>
      </c>
      <c r="K567" s="1">
        <v>690</v>
      </c>
      <c r="L567" s="2">
        <v>5689.170666666666</v>
      </c>
      <c r="M567" s="2">
        <v>2843.6613333333335</v>
      </c>
      <c r="N567" s="1" t="s">
        <v>248</v>
      </c>
      <c r="Q567" s="13"/>
      <c r="T567" s="118">
        <v>30</v>
      </c>
      <c r="U567" s="38">
        <v>100</v>
      </c>
      <c r="V567" s="50" t="s">
        <v>45</v>
      </c>
      <c r="W567" s="112" t="s">
        <v>45</v>
      </c>
      <c r="X567" s="112">
        <v>80</v>
      </c>
      <c r="AA567" s="1"/>
      <c r="AB567" s="1"/>
      <c r="AC567" s="1"/>
      <c r="AD567" s="1"/>
      <c r="AE567" s="1"/>
      <c r="AF567" s="1"/>
    </row>
    <row r="568" spans="1:32" s="30" customFormat="1" ht="15" hidden="1" thickBot="1" x14ac:dyDescent="0.4">
      <c r="A568" s="26" t="s">
        <v>378</v>
      </c>
      <c r="B568" s="26">
        <v>8</v>
      </c>
      <c r="C568" s="27">
        <v>43788.384467592594</v>
      </c>
      <c r="D568" s="26" t="s">
        <v>379</v>
      </c>
      <c r="E568" s="26">
        <v>2</v>
      </c>
      <c r="F568" s="26">
        <v>132</v>
      </c>
      <c r="G568" s="26">
        <v>7.5</v>
      </c>
      <c r="H568" s="26" t="s">
        <v>63</v>
      </c>
      <c r="I568" s="26" t="s">
        <v>354</v>
      </c>
      <c r="J568" s="26">
        <v>12225902</v>
      </c>
      <c r="K568" s="26">
        <v>690</v>
      </c>
      <c r="L568" s="28">
        <v>4807.4179999999997</v>
      </c>
      <c r="M568" s="28">
        <v>2745.6146666666668</v>
      </c>
      <c r="N568" s="26" t="s">
        <v>248</v>
      </c>
      <c r="O568" s="176"/>
      <c r="P568" s="18"/>
      <c r="Q568" s="18"/>
      <c r="R568" s="319"/>
      <c r="S568" s="26"/>
      <c r="T568" s="201">
        <v>30</v>
      </c>
      <c r="U568" s="56">
        <v>80</v>
      </c>
      <c r="V568" s="49" t="s">
        <v>45</v>
      </c>
      <c r="W568" s="111" t="s">
        <v>44</v>
      </c>
      <c r="X568" s="111">
        <v>105</v>
      </c>
      <c r="AA568" s="26"/>
      <c r="AB568" s="26"/>
      <c r="AC568" s="26"/>
      <c r="AD568" s="26"/>
      <c r="AE568" s="26"/>
      <c r="AF568" s="26"/>
    </row>
    <row r="569" spans="1:32" hidden="1" x14ac:dyDescent="0.35">
      <c r="A569" s="1">
        <v>438382</v>
      </c>
      <c r="B569" s="1">
        <v>1</v>
      </c>
      <c r="C569" s="25">
        <v>43896.451041666667</v>
      </c>
      <c r="D569" s="1" t="s">
        <v>389</v>
      </c>
      <c r="E569" s="1">
        <v>6</v>
      </c>
      <c r="F569" s="1">
        <v>355</v>
      </c>
      <c r="G569" s="1">
        <v>277</v>
      </c>
      <c r="H569" s="1" t="s">
        <v>34</v>
      </c>
      <c r="I569" s="1" t="s">
        <v>131</v>
      </c>
      <c r="J569" s="1">
        <v>12355802</v>
      </c>
      <c r="K569" s="1">
        <v>480</v>
      </c>
      <c r="L569" s="2">
        <v>8707.4679999999989</v>
      </c>
      <c r="M569" s="2">
        <v>4627.340666666666</v>
      </c>
      <c r="N569" s="1" t="s">
        <v>271</v>
      </c>
      <c r="O569" s="144">
        <v>105</v>
      </c>
      <c r="P569" s="13" t="s">
        <v>47</v>
      </c>
      <c r="Q569" s="13" t="s">
        <v>47</v>
      </c>
      <c r="R569" s="286">
        <v>105</v>
      </c>
      <c r="T569" s="118">
        <v>30</v>
      </c>
      <c r="AA569" s="1"/>
      <c r="AB569" s="1"/>
      <c r="AC569" s="1"/>
      <c r="AD569" s="1"/>
      <c r="AE569" s="1"/>
      <c r="AF569" s="1"/>
    </row>
    <row r="570" spans="1:32" s="278" customFormat="1" hidden="1" x14ac:dyDescent="0.35">
      <c r="A570" s="193">
        <v>432295</v>
      </c>
      <c r="B570" s="193">
        <v>2</v>
      </c>
      <c r="C570" s="194">
        <v>43923.403067129628</v>
      </c>
      <c r="D570" s="193" t="s">
        <v>246</v>
      </c>
      <c r="E570" s="193">
        <v>4</v>
      </c>
      <c r="F570" s="193">
        <v>200</v>
      </c>
      <c r="G570" s="193">
        <v>37</v>
      </c>
      <c r="H570" s="193" t="s">
        <v>55</v>
      </c>
      <c r="I570" s="193" t="s">
        <v>247</v>
      </c>
      <c r="J570" s="193">
        <v>12338782</v>
      </c>
      <c r="K570" s="193">
        <v>690</v>
      </c>
      <c r="L570" s="195">
        <v>10789.878333333334</v>
      </c>
      <c r="M570" s="195">
        <v>5321.7960000000003</v>
      </c>
      <c r="N570" s="193" t="s">
        <v>271</v>
      </c>
      <c r="O570" s="196"/>
      <c r="P570" s="197"/>
      <c r="Q570" s="197"/>
      <c r="R570" s="287"/>
      <c r="S570" s="193"/>
      <c r="T570" s="203">
        <v>30</v>
      </c>
      <c r="U570" s="198">
        <v>105</v>
      </c>
      <c r="V570" s="199" t="s">
        <v>47</v>
      </c>
      <c r="W570" s="173" t="s">
        <v>47</v>
      </c>
      <c r="X570" s="173">
        <v>90</v>
      </c>
      <c r="AA570" s="193"/>
      <c r="AB570" s="193"/>
      <c r="AC570" s="193"/>
      <c r="AD570" s="193"/>
      <c r="AE570" s="193"/>
      <c r="AF570" s="193"/>
    </row>
    <row r="571" spans="1:32" hidden="1" x14ac:dyDescent="0.35">
      <c r="A571" s="1">
        <v>438987</v>
      </c>
      <c r="B571" s="1">
        <v>1</v>
      </c>
      <c r="C571" s="25">
        <v>43977.566111111111</v>
      </c>
      <c r="D571" s="1" t="s">
        <v>390</v>
      </c>
      <c r="E571" s="1">
        <v>4</v>
      </c>
      <c r="F571" s="1">
        <v>250</v>
      </c>
      <c r="G571" s="1">
        <v>55</v>
      </c>
      <c r="H571" s="1" t="s">
        <v>34</v>
      </c>
      <c r="I571" s="1" t="s">
        <v>131</v>
      </c>
      <c r="J571" s="1">
        <v>12358902</v>
      </c>
      <c r="K571" s="1">
        <v>630</v>
      </c>
      <c r="L571" s="2">
        <v>7433.1745000000001</v>
      </c>
      <c r="M571" s="2">
        <v>3904.8588333333332</v>
      </c>
      <c r="N571" s="1" t="s">
        <v>271</v>
      </c>
      <c r="O571" s="144">
        <v>85</v>
      </c>
      <c r="P571" s="13" t="s">
        <v>47</v>
      </c>
      <c r="Q571" s="13" t="s">
        <v>46</v>
      </c>
      <c r="R571" s="286">
        <v>95</v>
      </c>
      <c r="T571" s="118">
        <v>30</v>
      </c>
      <c r="U571" s="38">
        <v>60</v>
      </c>
      <c r="V571" s="50" t="s">
        <v>47</v>
      </c>
      <c r="W571" s="112" t="s">
        <v>46</v>
      </c>
      <c r="X571" s="112">
        <v>80</v>
      </c>
      <c r="AA571" s="1"/>
      <c r="AB571" s="1"/>
      <c r="AC571" s="1"/>
      <c r="AD571" s="1"/>
      <c r="AE571" s="1"/>
      <c r="AF571" s="1"/>
    </row>
    <row r="572" spans="1:32" hidden="1" x14ac:dyDescent="0.35">
      <c r="A572" s="1">
        <v>438987</v>
      </c>
      <c r="B572" s="1">
        <v>2</v>
      </c>
      <c r="C572" s="25">
        <v>43978.281817129631</v>
      </c>
      <c r="D572" s="1" t="s">
        <v>390</v>
      </c>
      <c r="E572" s="1">
        <v>4</v>
      </c>
      <c r="F572" s="1">
        <v>250</v>
      </c>
      <c r="G572" s="1">
        <v>55</v>
      </c>
      <c r="H572" s="1" t="s">
        <v>34</v>
      </c>
      <c r="I572" s="1" t="s">
        <v>131</v>
      </c>
      <c r="J572" s="1">
        <v>12358902</v>
      </c>
      <c r="K572" s="1">
        <v>630</v>
      </c>
      <c r="L572" s="2">
        <v>7800.6831666666667</v>
      </c>
      <c r="M572" s="2">
        <v>4270.5183333333334</v>
      </c>
      <c r="N572" s="1" t="s">
        <v>271</v>
      </c>
      <c r="O572" s="144">
        <v>90</v>
      </c>
      <c r="P572" s="13" t="s">
        <v>47</v>
      </c>
      <c r="Q572" s="13" t="s">
        <v>47</v>
      </c>
      <c r="R572" s="286">
        <v>75</v>
      </c>
      <c r="T572" s="118">
        <v>30</v>
      </c>
      <c r="U572" s="38">
        <v>80</v>
      </c>
      <c r="V572" s="50" t="s">
        <v>47</v>
      </c>
      <c r="W572" s="112" t="s">
        <v>46</v>
      </c>
      <c r="X572" s="112">
        <v>95</v>
      </c>
      <c r="AA572" s="1"/>
      <c r="AB572" s="1"/>
      <c r="AC572" s="1"/>
      <c r="AD572" s="1"/>
      <c r="AE572" s="1"/>
      <c r="AF572" s="1"/>
    </row>
    <row r="573" spans="1:32" hidden="1" x14ac:dyDescent="0.35">
      <c r="A573" s="1">
        <v>438987</v>
      </c>
      <c r="B573" s="1">
        <v>3</v>
      </c>
      <c r="C573" s="25">
        <v>43977.465057870373</v>
      </c>
      <c r="D573" s="1" t="s">
        <v>390</v>
      </c>
      <c r="E573" s="1">
        <v>4</v>
      </c>
      <c r="F573" s="1">
        <v>250</v>
      </c>
      <c r="G573" s="1">
        <v>55</v>
      </c>
      <c r="H573" s="1" t="s">
        <v>34</v>
      </c>
      <c r="I573" s="1" t="s">
        <v>131</v>
      </c>
      <c r="J573" s="1">
        <v>12358902</v>
      </c>
      <c r="K573" s="1">
        <v>630</v>
      </c>
      <c r="L573" s="2">
        <v>8524.5526666666683</v>
      </c>
      <c r="M573" s="2">
        <v>4101.1346666666668</v>
      </c>
      <c r="N573" s="1" t="s">
        <v>271</v>
      </c>
      <c r="O573" s="144">
        <v>100</v>
      </c>
      <c r="P573" s="13" t="s">
        <v>47</v>
      </c>
      <c r="Q573" s="13" t="s">
        <v>46</v>
      </c>
      <c r="R573" s="286">
        <v>100</v>
      </c>
      <c r="T573" s="118">
        <v>30</v>
      </c>
      <c r="U573" s="38">
        <v>90</v>
      </c>
      <c r="V573" s="50" t="s">
        <v>47</v>
      </c>
      <c r="W573" s="112" t="s">
        <v>46</v>
      </c>
      <c r="X573" s="112">
        <v>90</v>
      </c>
      <c r="AA573" s="1"/>
      <c r="AB573" s="1"/>
      <c r="AC573" s="1"/>
      <c r="AD573" s="1"/>
      <c r="AE573" s="1"/>
      <c r="AF573" s="1"/>
    </row>
    <row r="574" spans="1:32" hidden="1" x14ac:dyDescent="0.35">
      <c r="A574" s="1">
        <v>438987</v>
      </c>
      <c r="B574" s="1">
        <v>4</v>
      </c>
      <c r="C574" s="25">
        <v>43978.309814814813</v>
      </c>
      <c r="D574" s="1" t="s">
        <v>390</v>
      </c>
      <c r="E574" s="1">
        <v>4</v>
      </c>
      <c r="F574" s="1">
        <v>250</v>
      </c>
      <c r="G574" s="1">
        <v>55</v>
      </c>
      <c r="H574" s="1" t="s">
        <v>34</v>
      </c>
      <c r="I574" s="1" t="s">
        <v>131</v>
      </c>
      <c r="J574" s="1">
        <v>12358902</v>
      </c>
      <c r="K574" s="1">
        <v>630</v>
      </c>
      <c r="L574" s="2">
        <v>7677.2645000000002</v>
      </c>
      <c r="M574" s="2">
        <v>4031.6060000000002</v>
      </c>
      <c r="N574" s="1" t="s">
        <v>271</v>
      </c>
      <c r="O574" s="144">
        <v>85</v>
      </c>
      <c r="P574" s="13" t="s">
        <v>47</v>
      </c>
      <c r="Q574" s="13" t="s">
        <v>46</v>
      </c>
      <c r="R574" s="286">
        <v>95</v>
      </c>
      <c r="T574" s="118">
        <v>30</v>
      </c>
      <c r="U574" s="38">
        <v>75</v>
      </c>
      <c r="V574" s="50" t="s">
        <v>47</v>
      </c>
      <c r="W574" s="112" t="s">
        <v>46</v>
      </c>
      <c r="X574" s="112">
        <v>85</v>
      </c>
      <c r="AA574" s="1"/>
      <c r="AB574" s="1"/>
      <c r="AC574" s="1"/>
      <c r="AD574" s="1"/>
      <c r="AE574" s="1"/>
      <c r="AF574" s="1"/>
    </row>
    <row r="575" spans="1:32" hidden="1" x14ac:dyDescent="0.35">
      <c r="A575" s="1">
        <v>438987</v>
      </c>
      <c r="B575" s="1">
        <v>5</v>
      </c>
      <c r="C575" s="25">
        <v>43977.54954861111</v>
      </c>
      <c r="D575" s="1" t="s">
        <v>390</v>
      </c>
      <c r="E575" s="1">
        <v>4</v>
      </c>
      <c r="F575" s="1">
        <v>250</v>
      </c>
      <c r="G575" s="1">
        <v>55</v>
      </c>
      <c r="H575" s="1" t="s">
        <v>34</v>
      </c>
      <c r="I575" s="1" t="s">
        <v>131</v>
      </c>
      <c r="J575" s="1">
        <v>12358902</v>
      </c>
      <c r="K575" s="1">
        <v>630</v>
      </c>
      <c r="L575" s="2">
        <v>8401.3981666666677</v>
      </c>
      <c r="M575" s="2">
        <v>4383.1061666666665</v>
      </c>
      <c r="N575" s="1" t="s">
        <v>271</v>
      </c>
      <c r="O575" s="144">
        <v>95</v>
      </c>
      <c r="P575" s="13" t="s">
        <v>47</v>
      </c>
      <c r="Q575" s="13" t="s">
        <v>47</v>
      </c>
      <c r="R575" s="286">
        <v>80</v>
      </c>
      <c r="T575" s="118">
        <v>30</v>
      </c>
      <c r="U575" s="38">
        <v>85</v>
      </c>
      <c r="V575" s="50" t="s">
        <v>47</v>
      </c>
      <c r="W575" s="112" t="s">
        <v>46</v>
      </c>
      <c r="X575" s="112">
        <v>95</v>
      </c>
      <c r="AA575" s="1"/>
      <c r="AB575" s="1"/>
      <c r="AC575" s="1"/>
      <c r="AD575" s="1"/>
      <c r="AE575" s="1"/>
      <c r="AF575" s="1"/>
    </row>
    <row r="576" spans="1:32" s="278" customFormat="1" hidden="1" x14ac:dyDescent="0.35">
      <c r="A576" s="193">
        <v>438987</v>
      </c>
      <c r="B576" s="193">
        <v>6</v>
      </c>
      <c r="C576" s="194">
        <v>43977.520740740743</v>
      </c>
      <c r="D576" s="193" t="s">
        <v>390</v>
      </c>
      <c r="E576" s="193">
        <v>4</v>
      </c>
      <c r="F576" s="193">
        <v>250</v>
      </c>
      <c r="G576" s="193">
        <v>55</v>
      </c>
      <c r="H576" s="193" t="s">
        <v>34</v>
      </c>
      <c r="I576" s="193" t="s">
        <v>131</v>
      </c>
      <c r="J576" s="193">
        <v>12358902</v>
      </c>
      <c r="K576" s="193">
        <v>630</v>
      </c>
      <c r="L576" s="195">
        <v>8711.265666666668</v>
      </c>
      <c r="M576" s="195">
        <v>4599.300166666666</v>
      </c>
      <c r="N576" s="193" t="s">
        <v>271</v>
      </c>
      <c r="O576" s="196">
        <v>100</v>
      </c>
      <c r="P576" s="197" t="s">
        <v>47</v>
      </c>
      <c r="Q576" s="197" t="s">
        <v>47</v>
      </c>
      <c r="R576" s="287">
        <v>85</v>
      </c>
      <c r="S576" s="193"/>
      <c r="T576" s="203">
        <v>30</v>
      </c>
      <c r="U576" s="198">
        <v>90</v>
      </c>
      <c r="V576" s="199" t="s">
        <v>47</v>
      </c>
      <c r="W576" s="173" t="s">
        <v>46</v>
      </c>
      <c r="X576" s="173">
        <v>105</v>
      </c>
      <c r="AA576" s="193"/>
      <c r="AB576" s="193"/>
      <c r="AC576" s="193"/>
      <c r="AD576" s="193"/>
      <c r="AE576" s="193"/>
      <c r="AF576" s="193"/>
    </row>
    <row r="577" spans="1:32" hidden="1" x14ac:dyDescent="0.35">
      <c r="A577" s="1">
        <v>444553</v>
      </c>
      <c r="B577" s="1">
        <v>1</v>
      </c>
      <c r="C577" s="25">
        <v>44110.483888888892</v>
      </c>
      <c r="D577" s="1" t="s">
        <v>289</v>
      </c>
      <c r="E577" s="1">
        <v>2</v>
      </c>
      <c r="F577" s="1">
        <v>132</v>
      </c>
      <c r="G577" s="1">
        <v>7.5</v>
      </c>
      <c r="H577" s="1" t="s">
        <v>63</v>
      </c>
      <c r="I577" s="1" t="s">
        <v>391</v>
      </c>
      <c r="J577" s="1">
        <v>12309792</v>
      </c>
      <c r="K577" s="1">
        <v>690</v>
      </c>
      <c r="L577" s="2">
        <v>5585.7513333333336</v>
      </c>
      <c r="M577" s="2">
        <v>2606.0570000000002</v>
      </c>
      <c r="N577" s="1" t="s">
        <v>271</v>
      </c>
      <c r="O577" s="144">
        <v>100</v>
      </c>
      <c r="P577" s="13" t="s">
        <v>47</v>
      </c>
      <c r="Q577" s="13" t="s">
        <v>46</v>
      </c>
      <c r="R577" s="286">
        <v>100</v>
      </c>
      <c r="T577" s="118">
        <v>30</v>
      </c>
      <c r="U577" s="38">
        <v>100</v>
      </c>
      <c r="V577" s="50" t="s">
        <v>45</v>
      </c>
      <c r="W577" s="112" t="s">
        <v>44</v>
      </c>
      <c r="X577" s="112">
        <v>105</v>
      </c>
      <c r="AA577" s="1"/>
      <c r="AB577" s="1"/>
      <c r="AC577" s="1"/>
      <c r="AD577" s="1"/>
      <c r="AE577" s="1"/>
      <c r="AF577" s="1"/>
    </row>
    <row r="578" spans="1:32" hidden="1" x14ac:dyDescent="0.35">
      <c r="A578" s="1">
        <v>444553</v>
      </c>
      <c r="B578" s="1">
        <v>2</v>
      </c>
      <c r="C578" s="25">
        <v>44110.474490740744</v>
      </c>
      <c r="D578" s="1" t="s">
        <v>289</v>
      </c>
      <c r="E578" s="1">
        <v>2</v>
      </c>
      <c r="F578" s="1">
        <v>132</v>
      </c>
      <c r="G578" s="1">
        <v>7.5</v>
      </c>
      <c r="H578" s="1" t="s">
        <v>63</v>
      </c>
      <c r="I578" s="1" t="s">
        <v>391</v>
      </c>
      <c r="J578" s="1">
        <v>12309792</v>
      </c>
      <c r="K578" s="1">
        <v>690</v>
      </c>
      <c r="L578" s="2">
        <v>6816.9265000000005</v>
      </c>
      <c r="M578" s="2">
        <v>2990.1553333333336</v>
      </c>
      <c r="N578" s="1" t="s">
        <v>271</v>
      </c>
      <c r="O578" s="144">
        <v>105</v>
      </c>
      <c r="P578" s="13" t="s">
        <v>47</v>
      </c>
      <c r="Q578" s="13" t="s">
        <v>47</v>
      </c>
      <c r="R578" s="286">
        <v>90</v>
      </c>
      <c r="T578" s="118">
        <v>30</v>
      </c>
      <c r="U578" s="38">
        <v>90</v>
      </c>
      <c r="V578" s="50" t="s">
        <v>46</v>
      </c>
      <c r="W578" s="112" t="s">
        <v>45</v>
      </c>
      <c r="X578" s="112">
        <v>85</v>
      </c>
      <c r="AA578" s="1"/>
      <c r="AB578" s="1"/>
      <c r="AC578" s="1"/>
      <c r="AD578" s="1"/>
      <c r="AE578" s="1"/>
      <c r="AF578" s="1"/>
    </row>
    <row r="579" spans="1:32" hidden="1" x14ac:dyDescent="0.35">
      <c r="A579" s="1">
        <v>444553</v>
      </c>
      <c r="B579" s="1">
        <v>3</v>
      </c>
      <c r="C579" s="25">
        <v>44110.4533912037</v>
      </c>
      <c r="D579" s="1" t="s">
        <v>289</v>
      </c>
      <c r="E579" s="1">
        <v>2</v>
      </c>
      <c r="F579" s="1">
        <v>132</v>
      </c>
      <c r="G579" s="1">
        <v>7.5</v>
      </c>
      <c r="H579" s="1" t="s">
        <v>63</v>
      </c>
      <c r="I579" s="280" t="s">
        <v>392</v>
      </c>
      <c r="J579" s="1">
        <v>12309792</v>
      </c>
      <c r="K579" s="1">
        <v>690</v>
      </c>
      <c r="L579" s="2">
        <v>6475.8344999999999</v>
      </c>
      <c r="M579" s="2">
        <v>2665.1774999999998</v>
      </c>
      <c r="N579" s="1" t="s">
        <v>271</v>
      </c>
      <c r="O579" s="144">
        <v>105</v>
      </c>
      <c r="P579" s="13" t="s">
        <v>47</v>
      </c>
      <c r="Q579" s="13" t="s">
        <v>46</v>
      </c>
      <c r="R579" s="286">
        <v>105</v>
      </c>
      <c r="T579" s="118">
        <v>30</v>
      </c>
      <c r="U579" s="38">
        <v>80</v>
      </c>
      <c r="V579" s="50" t="s">
        <v>46</v>
      </c>
      <c r="W579" s="112" t="s">
        <v>44</v>
      </c>
      <c r="X579" s="112">
        <v>105</v>
      </c>
      <c r="AA579" s="1"/>
      <c r="AB579" s="1"/>
      <c r="AC579" s="1"/>
      <c r="AD579" s="1"/>
      <c r="AE579" s="1"/>
      <c r="AF579" s="1"/>
    </row>
    <row r="580" spans="1:32" hidden="1" x14ac:dyDescent="0.35">
      <c r="A580" s="1">
        <v>444553</v>
      </c>
      <c r="B580" s="1">
        <v>4</v>
      </c>
      <c r="C580" s="25">
        <v>44110.39702546296</v>
      </c>
      <c r="D580" s="1" t="s">
        <v>289</v>
      </c>
      <c r="E580" s="1">
        <v>2</v>
      </c>
      <c r="F580" s="1">
        <v>132</v>
      </c>
      <c r="G580" s="1">
        <v>7.5</v>
      </c>
      <c r="H580" s="1" t="s">
        <v>63</v>
      </c>
      <c r="I580" s="280" t="s">
        <v>392</v>
      </c>
      <c r="J580" s="1">
        <v>12309792</v>
      </c>
      <c r="K580" s="1">
        <v>690</v>
      </c>
      <c r="L580" s="2">
        <v>6534.0039999999999</v>
      </c>
      <c r="M580" s="2">
        <v>2591.7391666666667</v>
      </c>
      <c r="N580" s="1" t="s">
        <v>271</v>
      </c>
      <c r="O580" s="144">
        <v>105</v>
      </c>
      <c r="P580" s="13" t="s">
        <v>47</v>
      </c>
      <c r="Q580" s="13" t="s">
        <v>46</v>
      </c>
      <c r="R580" s="286">
        <v>100</v>
      </c>
      <c r="T580" s="118">
        <v>30</v>
      </c>
      <c r="U580" s="38">
        <v>85</v>
      </c>
      <c r="V580" s="50" t="s">
        <v>46</v>
      </c>
      <c r="W580" s="112" t="s">
        <v>44</v>
      </c>
      <c r="X580" s="112">
        <v>105</v>
      </c>
      <c r="AA580" s="1"/>
      <c r="AB580" s="1"/>
      <c r="AC580" s="1"/>
      <c r="AD580" s="1"/>
      <c r="AE580" s="1"/>
      <c r="AF580" s="1"/>
    </row>
    <row r="581" spans="1:32" hidden="1" x14ac:dyDescent="0.35">
      <c r="A581" s="1">
        <v>444553</v>
      </c>
      <c r="B581" s="1">
        <v>5</v>
      </c>
      <c r="C581" s="25">
        <v>44110.436249999999</v>
      </c>
      <c r="D581" s="1" t="s">
        <v>289</v>
      </c>
      <c r="E581" s="1">
        <v>2</v>
      </c>
      <c r="F581" s="1">
        <v>132</v>
      </c>
      <c r="G581" s="1">
        <v>7.5</v>
      </c>
      <c r="H581" s="1" t="s">
        <v>63</v>
      </c>
      <c r="I581" s="279" t="s">
        <v>393</v>
      </c>
      <c r="J581" s="1">
        <v>12309792</v>
      </c>
      <c r="K581" s="1">
        <v>690</v>
      </c>
      <c r="L581" s="2">
        <v>4923.0628333333325</v>
      </c>
      <c r="M581" s="2">
        <v>2401.6448333333333</v>
      </c>
      <c r="N581" s="1" t="s">
        <v>271</v>
      </c>
      <c r="O581" s="144">
        <v>85</v>
      </c>
      <c r="P581" s="13" t="s">
        <v>47</v>
      </c>
      <c r="Q581" s="13" t="s">
        <v>46</v>
      </c>
      <c r="R581" s="286">
        <v>90</v>
      </c>
      <c r="T581" s="118">
        <v>30</v>
      </c>
      <c r="U581" s="38">
        <v>85</v>
      </c>
      <c r="V581" s="50" t="s">
        <v>45</v>
      </c>
      <c r="W581" s="112" t="s">
        <v>44</v>
      </c>
      <c r="X581" s="112">
        <v>95</v>
      </c>
      <c r="AA581" s="1"/>
      <c r="AB581" s="1"/>
      <c r="AC581" s="1"/>
      <c r="AD581" s="1"/>
      <c r="AE581" s="1"/>
      <c r="AF581" s="1"/>
    </row>
    <row r="582" spans="1:32" hidden="1" x14ac:dyDescent="0.35">
      <c r="A582" s="1">
        <v>444553</v>
      </c>
      <c r="B582" s="1">
        <v>6</v>
      </c>
      <c r="C582" s="25">
        <v>44110.386284722219</v>
      </c>
      <c r="D582" s="1" t="s">
        <v>289</v>
      </c>
      <c r="E582" s="1">
        <v>2</v>
      </c>
      <c r="F582" s="1">
        <v>132</v>
      </c>
      <c r="G582" s="1">
        <v>7.5</v>
      </c>
      <c r="H582" s="1" t="s">
        <v>63</v>
      </c>
      <c r="I582" s="279" t="s">
        <v>393</v>
      </c>
      <c r="J582" s="1">
        <v>12309792</v>
      </c>
      <c r="K582" s="1">
        <v>690</v>
      </c>
      <c r="L582" s="2">
        <v>7547.2945000000009</v>
      </c>
      <c r="M582" s="2">
        <v>2977.4225000000006</v>
      </c>
      <c r="N582" s="1" t="s">
        <v>271</v>
      </c>
      <c r="O582" s="144">
        <v>105</v>
      </c>
      <c r="P582" s="13" t="s">
        <v>47</v>
      </c>
      <c r="Q582" s="13" t="s">
        <v>47</v>
      </c>
      <c r="R582" s="286">
        <v>85</v>
      </c>
      <c r="T582" s="118">
        <v>30</v>
      </c>
      <c r="U582" s="38">
        <v>100</v>
      </c>
      <c r="V582" s="50" t="s">
        <v>46</v>
      </c>
      <c r="W582" s="112" t="s">
        <v>45</v>
      </c>
      <c r="X582" s="112">
        <v>85</v>
      </c>
      <c r="AA582" s="1"/>
      <c r="AB582" s="1"/>
      <c r="AC582" s="1"/>
      <c r="AD582" s="1"/>
      <c r="AE582" s="1"/>
      <c r="AF582" s="1"/>
    </row>
    <row r="583" spans="1:32" hidden="1" x14ac:dyDescent="0.35">
      <c r="A583" s="1">
        <v>444553</v>
      </c>
      <c r="B583" s="1">
        <v>7</v>
      </c>
      <c r="C583" s="25">
        <v>44110.339745370373</v>
      </c>
      <c r="D583" s="1" t="s">
        <v>289</v>
      </c>
      <c r="E583" s="1">
        <v>2</v>
      </c>
      <c r="F583" s="1">
        <v>132</v>
      </c>
      <c r="G583" s="1">
        <v>7.5</v>
      </c>
      <c r="H583" s="1" t="s">
        <v>63</v>
      </c>
      <c r="I583" s="279" t="s">
        <v>393</v>
      </c>
      <c r="J583" s="1">
        <v>12309792</v>
      </c>
      <c r="K583" s="1">
        <v>690</v>
      </c>
      <c r="L583" s="2">
        <v>7767.6094999999996</v>
      </c>
      <c r="M583" s="2">
        <v>3263.9904999999999</v>
      </c>
      <c r="N583" s="1" t="s">
        <v>271</v>
      </c>
      <c r="O583" s="144">
        <v>105</v>
      </c>
      <c r="P583" s="13" t="s">
        <v>47</v>
      </c>
      <c r="Q583" s="13" t="s">
        <v>47</v>
      </c>
      <c r="R583" s="286">
        <v>100</v>
      </c>
      <c r="T583" s="118">
        <v>30</v>
      </c>
      <c r="U583" s="38">
        <v>105</v>
      </c>
      <c r="V583" s="50" t="s">
        <v>46</v>
      </c>
      <c r="W583" s="112" t="s">
        <v>45</v>
      </c>
      <c r="X583" s="112">
        <v>95</v>
      </c>
      <c r="AA583" s="1"/>
      <c r="AB583" s="1"/>
      <c r="AC583" s="1"/>
      <c r="AD583" s="1"/>
      <c r="AE583" s="1"/>
      <c r="AF583" s="1"/>
    </row>
    <row r="584" spans="1:32" hidden="1" x14ac:dyDescent="0.35">
      <c r="A584" s="1">
        <v>444553</v>
      </c>
      <c r="B584" s="1">
        <v>8</v>
      </c>
      <c r="C584" s="25">
        <v>44110.350682870368</v>
      </c>
      <c r="D584" s="1" t="s">
        <v>289</v>
      </c>
      <c r="E584" s="1">
        <v>2</v>
      </c>
      <c r="F584" s="1">
        <v>132</v>
      </c>
      <c r="G584" s="1">
        <v>7.5</v>
      </c>
      <c r="H584" s="1" t="s">
        <v>63</v>
      </c>
      <c r="I584" s="279" t="s">
        <v>393</v>
      </c>
      <c r="J584" s="1">
        <v>12309792</v>
      </c>
      <c r="K584" s="1">
        <v>690</v>
      </c>
      <c r="L584" s="2">
        <v>7139.3683333333347</v>
      </c>
      <c r="M584" s="2">
        <v>2902.8218333333334</v>
      </c>
      <c r="N584" s="1" t="s">
        <v>271</v>
      </c>
      <c r="O584" s="144">
        <v>105</v>
      </c>
      <c r="P584" s="13" t="s">
        <v>47</v>
      </c>
      <c r="Q584" s="13" t="s">
        <v>47</v>
      </c>
      <c r="R584" s="286">
        <v>90</v>
      </c>
      <c r="T584" s="118">
        <v>30</v>
      </c>
      <c r="U584" s="38">
        <v>95</v>
      </c>
      <c r="V584" s="50" t="s">
        <v>46</v>
      </c>
      <c r="W584" s="112" t="s">
        <v>45</v>
      </c>
      <c r="X584" s="112">
        <v>80</v>
      </c>
      <c r="AA584" s="1"/>
      <c r="AB584" s="1"/>
      <c r="AC584" s="1"/>
      <c r="AD584" s="1"/>
      <c r="AE584" s="1"/>
      <c r="AF584" s="1"/>
    </row>
    <row r="585" spans="1:32" hidden="1" x14ac:dyDescent="0.35">
      <c r="A585" s="1">
        <v>444553</v>
      </c>
      <c r="B585" s="1">
        <v>9</v>
      </c>
      <c r="C585" s="25">
        <v>44110.329212962963</v>
      </c>
      <c r="D585" s="1" t="s">
        <v>289</v>
      </c>
      <c r="E585" s="1">
        <v>2</v>
      </c>
      <c r="F585" s="1">
        <v>132</v>
      </c>
      <c r="G585" s="1">
        <v>7.5</v>
      </c>
      <c r="H585" s="1" t="s">
        <v>63</v>
      </c>
      <c r="I585" s="1" t="s">
        <v>394</v>
      </c>
      <c r="J585" s="1">
        <v>12309792</v>
      </c>
      <c r="K585" s="1">
        <v>690</v>
      </c>
      <c r="L585" s="2">
        <v>8852.7005000000008</v>
      </c>
      <c r="M585" s="2">
        <v>3360.0415000000007</v>
      </c>
      <c r="N585" s="1" t="s">
        <v>271</v>
      </c>
      <c r="O585" s="144">
        <v>105</v>
      </c>
      <c r="P585" s="13" t="s">
        <v>47</v>
      </c>
      <c r="Q585" s="13" t="s">
        <v>47</v>
      </c>
      <c r="R585" s="286">
        <v>105</v>
      </c>
      <c r="T585" s="118">
        <v>30</v>
      </c>
      <c r="U585" s="38">
        <v>90</v>
      </c>
      <c r="V585" s="50" t="s">
        <v>47</v>
      </c>
      <c r="W585" s="112" t="s">
        <v>45</v>
      </c>
      <c r="X585" s="112">
        <v>100</v>
      </c>
      <c r="AA585" s="1"/>
      <c r="AB585" s="1"/>
      <c r="AC585" s="1"/>
      <c r="AD585" s="1"/>
      <c r="AE585" s="1"/>
      <c r="AF585" s="1"/>
    </row>
    <row r="586" spans="1:32" s="278" customFormat="1" hidden="1" x14ac:dyDescent="0.35">
      <c r="A586" s="193">
        <v>444553</v>
      </c>
      <c r="B586" s="193">
        <v>10</v>
      </c>
      <c r="C586" s="194">
        <v>44110.317743055559</v>
      </c>
      <c r="D586" s="193" t="s">
        <v>289</v>
      </c>
      <c r="E586" s="193">
        <v>2</v>
      </c>
      <c r="F586" s="193">
        <v>132</v>
      </c>
      <c r="G586" s="193">
        <v>7.5</v>
      </c>
      <c r="H586" s="193" t="s">
        <v>63</v>
      </c>
      <c r="I586" s="193" t="s">
        <v>394</v>
      </c>
      <c r="J586" s="193">
        <v>12309792</v>
      </c>
      <c r="K586" s="193">
        <v>690</v>
      </c>
      <c r="L586" s="195">
        <v>8013.0203333333338</v>
      </c>
      <c r="M586" s="195">
        <v>3240.2154999999998</v>
      </c>
      <c r="N586" s="193" t="s">
        <v>271</v>
      </c>
      <c r="O586" s="196">
        <v>105</v>
      </c>
      <c r="P586" s="197" t="s">
        <v>47</v>
      </c>
      <c r="Q586" s="197" t="s">
        <v>47</v>
      </c>
      <c r="R586" s="287">
        <v>100</v>
      </c>
      <c r="S586" s="193"/>
      <c r="T586" s="203">
        <v>30</v>
      </c>
      <c r="U586" s="198">
        <v>80</v>
      </c>
      <c r="V586" s="199" t="s">
        <v>47</v>
      </c>
      <c r="W586" s="173" t="s">
        <v>45</v>
      </c>
      <c r="X586" s="173">
        <v>95</v>
      </c>
      <c r="AA586" s="193"/>
      <c r="AB586" s="193"/>
      <c r="AC586" s="193"/>
      <c r="AD586" s="193"/>
      <c r="AE586" s="193"/>
      <c r="AF586" s="193"/>
    </row>
    <row r="587" spans="1:32" x14ac:dyDescent="0.35">
      <c r="A587" s="1">
        <v>412857</v>
      </c>
      <c r="B587" s="1">
        <v>3</v>
      </c>
      <c r="C587" s="25">
        <v>44141.305671296293</v>
      </c>
      <c r="D587" s="1" t="s">
        <v>395</v>
      </c>
      <c r="E587" s="1">
        <v>4</v>
      </c>
      <c r="F587" s="1">
        <v>160</v>
      </c>
      <c r="G587" s="1">
        <v>15</v>
      </c>
      <c r="H587" s="1" t="s">
        <v>63</v>
      </c>
      <c r="I587" s="1" t="s">
        <v>64</v>
      </c>
      <c r="J587" s="1">
        <v>12221102</v>
      </c>
      <c r="K587" s="1">
        <v>400</v>
      </c>
      <c r="L587" s="2">
        <v>5203.2380000000003</v>
      </c>
      <c r="M587" s="2">
        <v>2451.8364999999999</v>
      </c>
      <c r="N587" s="1" t="s">
        <v>47</v>
      </c>
      <c r="O587" s="144">
        <v>95</v>
      </c>
      <c r="P587" s="13" t="s">
        <v>47</v>
      </c>
      <c r="Q587" s="13" t="s">
        <v>46</v>
      </c>
      <c r="R587" s="286">
        <v>90</v>
      </c>
      <c r="T587" s="118">
        <v>30</v>
      </c>
      <c r="AA587" s="1"/>
      <c r="AB587" s="1"/>
      <c r="AC587" s="1"/>
      <c r="AD587" s="1"/>
      <c r="AE587" s="1"/>
      <c r="AF587" s="1"/>
    </row>
    <row r="588" spans="1:32" s="278" customFormat="1" x14ac:dyDescent="0.35">
      <c r="A588" s="193">
        <v>412857</v>
      </c>
      <c r="B588" s="193">
        <v>3</v>
      </c>
      <c r="C588" s="194">
        <v>44141.305671296293</v>
      </c>
      <c r="D588" s="193" t="s">
        <v>395</v>
      </c>
      <c r="E588" s="193">
        <v>4</v>
      </c>
      <c r="F588" s="193">
        <v>160</v>
      </c>
      <c r="G588" s="193">
        <v>15</v>
      </c>
      <c r="H588" s="193" t="s">
        <v>63</v>
      </c>
      <c r="I588" s="193" t="s">
        <v>64</v>
      </c>
      <c r="J588" s="193">
        <v>12221102</v>
      </c>
      <c r="K588" s="193">
        <v>400</v>
      </c>
      <c r="L588" s="195">
        <v>5203.2380000000003</v>
      </c>
      <c r="M588" s="195">
        <v>2451.8364999999999</v>
      </c>
      <c r="N588" s="193" t="s">
        <v>47</v>
      </c>
      <c r="O588" s="196">
        <v>95</v>
      </c>
      <c r="P588" s="197" t="s">
        <v>47</v>
      </c>
      <c r="Q588" s="197" t="s">
        <v>46</v>
      </c>
      <c r="R588" s="287">
        <v>90</v>
      </c>
      <c r="S588" s="193"/>
      <c r="T588" s="203">
        <v>30</v>
      </c>
      <c r="U588" s="198"/>
      <c r="V588" s="199"/>
      <c r="W588" s="173"/>
      <c r="X588" s="173"/>
      <c r="AA588" s="193"/>
      <c r="AB588" s="193"/>
      <c r="AC588" s="193"/>
      <c r="AD588" s="193"/>
      <c r="AE588" s="193"/>
      <c r="AF588" s="193"/>
    </row>
    <row r="589" spans="1:32" hidden="1" x14ac:dyDescent="0.35">
      <c r="A589" s="1">
        <v>8535806</v>
      </c>
      <c r="B589" s="1">
        <v>1</v>
      </c>
      <c r="C589" s="25">
        <v>44207.359490740739</v>
      </c>
      <c r="D589" s="1" t="s">
        <v>396</v>
      </c>
      <c r="E589" s="1">
        <v>6</v>
      </c>
      <c r="F589" s="1">
        <v>90</v>
      </c>
      <c r="G589" s="1">
        <v>1.1000000000000001</v>
      </c>
      <c r="H589" s="1"/>
      <c r="I589" s="1"/>
      <c r="J589" s="1">
        <v>11</v>
      </c>
      <c r="K589" s="1">
        <v>400</v>
      </c>
      <c r="L589" s="2">
        <v>5931.9681666666656</v>
      </c>
      <c r="M589" s="2">
        <v>2851.1508333333331</v>
      </c>
      <c r="N589" s="1" t="s">
        <v>47</v>
      </c>
      <c r="O589" s="144">
        <v>105</v>
      </c>
      <c r="P589" s="13" t="s">
        <v>47</v>
      </c>
      <c r="Q589" s="13" t="s">
        <v>47</v>
      </c>
      <c r="R589" s="286">
        <v>85</v>
      </c>
      <c r="S589" s="1" t="s">
        <v>397</v>
      </c>
      <c r="T589" s="118">
        <v>30</v>
      </c>
      <c r="AA589" s="1"/>
      <c r="AB589" s="1"/>
      <c r="AC589" s="1"/>
      <c r="AD589" s="1"/>
      <c r="AE589" s="1"/>
      <c r="AF589" s="1"/>
    </row>
    <row r="590" spans="1:32" hidden="1" x14ac:dyDescent="0.35">
      <c r="A590" s="1">
        <v>8535803</v>
      </c>
      <c r="B590" s="1">
        <v>1</v>
      </c>
      <c r="C590" s="25">
        <v>44207.384953703702</v>
      </c>
      <c r="D590" s="1" t="s">
        <v>398</v>
      </c>
      <c r="E590" s="1">
        <v>4</v>
      </c>
      <c r="F590" s="1">
        <v>100</v>
      </c>
      <c r="G590" s="1">
        <v>3</v>
      </c>
      <c r="H590" s="1"/>
      <c r="I590" s="1"/>
      <c r="J590" s="1">
        <v>22</v>
      </c>
      <c r="K590" s="1">
        <v>400</v>
      </c>
      <c r="L590" s="2">
        <v>5726.8163333333332</v>
      </c>
      <c r="M590" s="2">
        <v>2408.301833333333</v>
      </c>
      <c r="N590" s="1" t="s">
        <v>47</v>
      </c>
      <c r="O590" s="144">
        <v>105</v>
      </c>
      <c r="P590" s="13" t="s">
        <v>47</v>
      </c>
      <c r="Q590" s="13" t="s">
        <v>46</v>
      </c>
      <c r="R590" s="286">
        <v>90</v>
      </c>
      <c r="S590" s="1" t="s">
        <v>397</v>
      </c>
      <c r="T590" s="118">
        <v>30</v>
      </c>
      <c r="AA590" s="1"/>
      <c r="AB590" s="1"/>
      <c r="AC590" s="1"/>
      <c r="AD590" s="1"/>
      <c r="AE590" s="1"/>
      <c r="AF590" s="1"/>
    </row>
    <row r="591" spans="1:32" hidden="1" x14ac:dyDescent="0.35">
      <c r="A591" s="2">
        <v>16231660012011</v>
      </c>
      <c r="B591" s="1">
        <v>1</v>
      </c>
      <c r="C591" s="25">
        <v>44207.404872685183</v>
      </c>
      <c r="D591" s="1" t="s">
        <v>399</v>
      </c>
      <c r="E591" s="1">
        <v>6</v>
      </c>
      <c r="F591" s="1">
        <v>90</v>
      </c>
      <c r="G591" s="1">
        <v>1.1000000000000001</v>
      </c>
      <c r="H591" s="1"/>
      <c r="I591" s="1"/>
      <c r="J591" s="1">
        <v>33</v>
      </c>
      <c r="K591" s="1">
        <v>400</v>
      </c>
      <c r="L591" s="2">
        <v>6903.0448333333334</v>
      </c>
      <c r="M591" s="2">
        <v>2868.3216666666667</v>
      </c>
      <c r="N591" s="1" t="s">
        <v>271</v>
      </c>
      <c r="O591" s="144">
        <v>105</v>
      </c>
      <c r="P591" s="13" t="s">
        <v>47</v>
      </c>
      <c r="Q591" s="13" t="s">
        <v>47</v>
      </c>
      <c r="R591" s="286">
        <v>85</v>
      </c>
      <c r="S591" s="1" t="s">
        <v>400</v>
      </c>
      <c r="T591" s="118">
        <v>30</v>
      </c>
      <c r="AA591" s="1"/>
      <c r="AB591" s="1"/>
      <c r="AC591" s="1"/>
      <c r="AD591" s="1"/>
      <c r="AE591" s="1"/>
      <c r="AF591" s="1"/>
    </row>
    <row r="592" spans="1:32" hidden="1" x14ac:dyDescent="0.35">
      <c r="A592" s="2">
        <v>1479332001802</v>
      </c>
      <c r="B592" s="1">
        <v>1</v>
      </c>
      <c r="C592" s="25">
        <v>44207.426168981481</v>
      </c>
      <c r="D592" s="1" t="s">
        <v>401</v>
      </c>
      <c r="E592" s="1">
        <v>4</v>
      </c>
      <c r="F592" s="1">
        <v>100</v>
      </c>
      <c r="G592" s="1">
        <v>3</v>
      </c>
      <c r="H592" s="1"/>
      <c r="I592" s="1"/>
      <c r="J592" s="1">
        <v>44</v>
      </c>
      <c r="K592" s="1">
        <v>400</v>
      </c>
      <c r="L592" s="2">
        <v>4278.0734999999995</v>
      </c>
      <c r="M592" s="2">
        <v>2151.6375000000003</v>
      </c>
      <c r="N592" s="1" t="s">
        <v>47</v>
      </c>
      <c r="O592" s="144">
        <v>95</v>
      </c>
      <c r="P592" s="13" t="s">
        <v>46</v>
      </c>
      <c r="Q592" s="13" t="s">
        <v>46</v>
      </c>
      <c r="R592" s="286">
        <v>70</v>
      </c>
      <c r="S592" s="1" t="s">
        <v>400</v>
      </c>
      <c r="T592" s="118">
        <v>30</v>
      </c>
      <c r="AA592" s="1"/>
      <c r="AB592" s="1"/>
      <c r="AC592" s="1"/>
      <c r="AD592" s="1"/>
      <c r="AE592" s="1"/>
      <c r="AF592" s="1"/>
    </row>
    <row r="593" spans="1:32" hidden="1" x14ac:dyDescent="0.35">
      <c r="A593" s="1">
        <v>8535801</v>
      </c>
      <c r="B593" s="1">
        <v>1</v>
      </c>
      <c r="C593" s="25">
        <v>44217.449641203704</v>
      </c>
      <c r="D593" s="1" t="s">
        <v>402</v>
      </c>
      <c r="E593" s="1">
        <v>2</v>
      </c>
      <c r="F593" s="1">
        <v>132</v>
      </c>
      <c r="G593" s="1">
        <v>7.5</v>
      </c>
      <c r="H593" s="1"/>
      <c r="I593" s="1"/>
      <c r="J593" s="1">
        <v>55</v>
      </c>
      <c r="K593" s="1">
        <v>400</v>
      </c>
      <c r="L593" s="2">
        <v>2948.6283333333336</v>
      </c>
      <c r="M593" s="2">
        <v>1841.1359999999997</v>
      </c>
      <c r="N593" s="1" t="s">
        <v>403</v>
      </c>
      <c r="O593" s="144">
        <v>85</v>
      </c>
      <c r="P593" s="13" t="s">
        <v>45</v>
      </c>
      <c r="Q593" s="13" t="s">
        <v>45</v>
      </c>
      <c r="R593" s="286">
        <v>90</v>
      </c>
      <c r="S593" s="1" t="s">
        <v>397</v>
      </c>
      <c r="T593" s="118">
        <v>30</v>
      </c>
      <c r="AA593" s="1"/>
      <c r="AB593" s="1"/>
      <c r="AC593" s="1"/>
      <c r="AD593" s="1"/>
      <c r="AE593" s="1"/>
      <c r="AF593" s="1"/>
    </row>
    <row r="594" spans="1:32" hidden="1" x14ac:dyDescent="0.35">
      <c r="A594" s="1">
        <v>8535804</v>
      </c>
      <c r="B594" s="1">
        <v>1</v>
      </c>
      <c r="C594" s="25">
        <v>44217.434699074074</v>
      </c>
      <c r="D594" s="1" t="s">
        <v>404</v>
      </c>
      <c r="E594" s="1">
        <v>4</v>
      </c>
      <c r="F594" s="1">
        <v>132</v>
      </c>
      <c r="G594" s="1">
        <v>5.5</v>
      </c>
      <c r="H594" s="1"/>
      <c r="I594" s="1"/>
      <c r="J594" s="1">
        <v>66</v>
      </c>
      <c r="K594" s="1">
        <v>400</v>
      </c>
      <c r="L594" s="2">
        <v>5915.2728333333325</v>
      </c>
      <c r="M594" s="2">
        <v>2502.6621666666665</v>
      </c>
      <c r="N594" s="1" t="s">
        <v>403</v>
      </c>
      <c r="O594" s="144">
        <v>105</v>
      </c>
      <c r="P594" s="13" t="s">
        <v>47</v>
      </c>
      <c r="Q594" s="13" t="s">
        <v>46</v>
      </c>
      <c r="R594" s="286">
        <v>95</v>
      </c>
      <c r="S594" s="1" t="s">
        <v>397</v>
      </c>
      <c r="T594" s="118">
        <v>30</v>
      </c>
      <c r="AA594" s="1"/>
      <c r="AB594" s="1"/>
      <c r="AC594" s="1"/>
      <c r="AD594" s="1"/>
      <c r="AE594" s="1"/>
      <c r="AF594" s="1"/>
    </row>
    <row r="595" spans="1:32" hidden="1" x14ac:dyDescent="0.35">
      <c r="A595" s="1">
        <v>8535805</v>
      </c>
      <c r="B595" s="1">
        <v>1</v>
      </c>
      <c r="C595" s="25">
        <v>44217.467060185183</v>
      </c>
      <c r="D595" s="1" t="s">
        <v>405</v>
      </c>
      <c r="E595" s="1">
        <v>4</v>
      </c>
      <c r="F595" s="1">
        <v>160</v>
      </c>
      <c r="G595" s="1">
        <v>11</v>
      </c>
      <c r="H595" s="1"/>
      <c r="I595" s="1"/>
      <c r="J595" s="1">
        <v>77</v>
      </c>
      <c r="K595" s="1">
        <v>400</v>
      </c>
      <c r="L595" s="2">
        <v>5823.4484999999995</v>
      </c>
      <c r="M595" s="2">
        <v>2557.9786666666664</v>
      </c>
      <c r="N595" s="1" t="s">
        <v>403</v>
      </c>
      <c r="O595" s="144">
        <v>105</v>
      </c>
      <c r="P595" s="13" t="s">
        <v>47</v>
      </c>
      <c r="Q595" s="13" t="s">
        <v>46</v>
      </c>
      <c r="R595" s="286">
        <v>100</v>
      </c>
      <c r="S595" s="1" t="s">
        <v>397</v>
      </c>
      <c r="T595" s="118">
        <v>30</v>
      </c>
      <c r="AA595" s="1"/>
      <c r="AB595" s="1"/>
      <c r="AC595" s="1"/>
      <c r="AD595" s="1"/>
      <c r="AE595" s="1"/>
      <c r="AF595" s="1"/>
    </row>
    <row r="596" spans="1:32" s="278" customFormat="1" hidden="1" x14ac:dyDescent="0.35">
      <c r="A596" s="193">
        <v>8535802</v>
      </c>
      <c r="B596" s="193">
        <v>1</v>
      </c>
      <c r="C596" s="194">
        <v>44217.506504629629</v>
      </c>
      <c r="D596" s="193" t="s">
        <v>406</v>
      </c>
      <c r="E596" s="193">
        <v>2</v>
      </c>
      <c r="F596" s="193">
        <v>180</v>
      </c>
      <c r="G596" s="193">
        <v>22</v>
      </c>
      <c r="H596" s="193"/>
      <c r="I596" s="193"/>
      <c r="J596" s="193">
        <v>88</v>
      </c>
      <c r="K596" s="193">
        <v>400</v>
      </c>
      <c r="L596" s="195">
        <v>6144.3053333333337</v>
      </c>
      <c r="M596" s="195">
        <v>2792.6115000000004</v>
      </c>
      <c r="N596" s="193" t="s">
        <v>403</v>
      </c>
      <c r="O596" s="196">
        <v>105</v>
      </c>
      <c r="P596" s="197" t="s">
        <v>47</v>
      </c>
      <c r="Q596" s="197" t="s">
        <v>47</v>
      </c>
      <c r="R596" s="287">
        <v>80</v>
      </c>
      <c r="S596" s="193" t="s">
        <v>397</v>
      </c>
      <c r="T596" s="203">
        <v>30</v>
      </c>
      <c r="U596" s="198"/>
      <c r="V596" s="199"/>
      <c r="W596" s="173"/>
      <c r="X596" s="173"/>
      <c r="AA596" s="193"/>
      <c r="AB596" s="193"/>
      <c r="AC596" s="193"/>
      <c r="AD596" s="193"/>
      <c r="AE596" s="193"/>
      <c r="AF596" s="193"/>
    </row>
    <row r="597" spans="1:32" hidden="1" x14ac:dyDescent="0.35">
      <c r="A597" s="1">
        <v>446933</v>
      </c>
      <c r="B597" s="1">
        <v>1</v>
      </c>
      <c r="C597" s="25">
        <v>44256.320567129631</v>
      </c>
      <c r="D597" s="1" t="s">
        <v>407</v>
      </c>
      <c r="E597" s="1">
        <v>2</v>
      </c>
      <c r="F597" s="1">
        <v>132</v>
      </c>
      <c r="G597" s="1">
        <v>9</v>
      </c>
      <c r="H597" s="1" t="s">
        <v>34</v>
      </c>
      <c r="I597" s="1" t="s">
        <v>408</v>
      </c>
      <c r="J597" s="1">
        <v>12328152</v>
      </c>
      <c r="K597" s="1">
        <v>480</v>
      </c>
      <c r="L597" s="2">
        <v>8578.4954999999991</v>
      </c>
      <c r="M597" s="2">
        <v>4095.7985000000003</v>
      </c>
      <c r="N597" s="1" t="s">
        <v>271</v>
      </c>
      <c r="O597" s="144">
        <v>105</v>
      </c>
      <c r="P597" s="13" t="s">
        <v>47</v>
      </c>
      <c r="Q597" s="13" t="s">
        <v>47</v>
      </c>
      <c r="R597" s="286">
        <v>105</v>
      </c>
      <c r="T597" s="118">
        <v>30</v>
      </c>
      <c r="U597" s="38">
        <v>90</v>
      </c>
      <c r="V597" s="50" t="s">
        <v>47</v>
      </c>
      <c r="W597" s="112" t="s">
        <v>46</v>
      </c>
      <c r="X597" s="112">
        <v>85</v>
      </c>
      <c r="AA597" s="1"/>
      <c r="AB597" s="1"/>
      <c r="AC597" s="1"/>
      <c r="AD597" s="1"/>
      <c r="AE597" s="1"/>
      <c r="AF597" s="1"/>
    </row>
    <row r="598" spans="1:32" hidden="1" x14ac:dyDescent="0.35">
      <c r="A598" s="1">
        <v>446933</v>
      </c>
      <c r="B598" s="1">
        <v>2</v>
      </c>
      <c r="C598" s="25">
        <v>44256.30740740741</v>
      </c>
      <c r="D598" s="1" t="s">
        <v>407</v>
      </c>
      <c r="E598" s="1">
        <v>2</v>
      </c>
      <c r="F598" s="1">
        <v>132</v>
      </c>
      <c r="G598" s="1">
        <v>9</v>
      </c>
      <c r="H598" s="1" t="s">
        <v>34</v>
      </c>
      <c r="I598" s="1" t="s">
        <v>408</v>
      </c>
      <c r="J598" s="1">
        <v>12328152</v>
      </c>
      <c r="K598" s="1">
        <v>480</v>
      </c>
      <c r="L598" s="2">
        <v>8855.8176666666659</v>
      </c>
      <c r="M598" s="2">
        <v>4265.0236666666669</v>
      </c>
      <c r="N598" s="1" t="s">
        <v>271</v>
      </c>
      <c r="O598" s="144">
        <v>105</v>
      </c>
      <c r="P598" s="13" t="s">
        <v>47</v>
      </c>
      <c r="Q598" s="13" t="s">
        <v>47</v>
      </c>
      <c r="R598" s="286">
        <v>105</v>
      </c>
      <c r="T598" s="118">
        <v>30</v>
      </c>
      <c r="U598" s="38">
        <v>90</v>
      </c>
      <c r="V598" s="50" t="s">
        <v>47</v>
      </c>
      <c r="W598" s="112" t="s">
        <v>46</v>
      </c>
      <c r="X598" s="112">
        <v>90</v>
      </c>
      <c r="AA598" s="1"/>
      <c r="AB598" s="1"/>
      <c r="AC598" s="1"/>
      <c r="AD598" s="1"/>
      <c r="AE598" s="1"/>
      <c r="AF598" s="1"/>
    </row>
    <row r="599" spans="1:32" hidden="1" x14ac:dyDescent="0.35">
      <c r="A599" s="1">
        <v>446933</v>
      </c>
      <c r="B599" s="1">
        <v>3</v>
      </c>
      <c r="C599" s="25">
        <v>44256.294490740744</v>
      </c>
      <c r="D599" s="1" t="s">
        <v>407</v>
      </c>
      <c r="E599" s="1">
        <v>2</v>
      </c>
      <c r="F599" s="1">
        <v>132</v>
      </c>
      <c r="G599" s="1">
        <v>9</v>
      </c>
      <c r="H599" s="1" t="s">
        <v>34</v>
      </c>
      <c r="I599" s="1" t="s">
        <v>408</v>
      </c>
      <c r="J599" s="1">
        <v>12328152</v>
      </c>
      <c r="K599" s="1">
        <v>480</v>
      </c>
      <c r="L599" s="2">
        <v>9235.8478333333333</v>
      </c>
      <c r="M599" s="2">
        <v>4437.2603333333327</v>
      </c>
      <c r="N599" s="1" t="s">
        <v>271</v>
      </c>
      <c r="O599" s="144">
        <v>105</v>
      </c>
      <c r="P599" s="13" t="s">
        <v>47</v>
      </c>
      <c r="Q599" s="13" t="s">
        <v>47</v>
      </c>
      <c r="R599" s="286">
        <v>105</v>
      </c>
      <c r="T599" s="118">
        <v>30</v>
      </c>
      <c r="U599" s="38">
        <v>95</v>
      </c>
      <c r="V599" s="50" t="s">
        <v>47</v>
      </c>
      <c r="W599" s="112" t="s">
        <v>46</v>
      </c>
      <c r="X599" s="112">
        <v>100</v>
      </c>
      <c r="AA599" s="1"/>
      <c r="AB599" s="1"/>
      <c r="AC599" s="1"/>
      <c r="AD599" s="1"/>
      <c r="AE599" s="1"/>
      <c r="AF599" s="1"/>
    </row>
    <row r="600" spans="1:32" hidden="1" x14ac:dyDescent="0.35">
      <c r="A600" s="1">
        <v>446935</v>
      </c>
      <c r="B600" s="1">
        <v>1</v>
      </c>
      <c r="C600" s="25">
        <v>44257.325659722221</v>
      </c>
      <c r="D600" s="1" t="s">
        <v>179</v>
      </c>
      <c r="E600" s="1">
        <v>2</v>
      </c>
      <c r="F600" s="1">
        <v>160</v>
      </c>
      <c r="G600" s="1">
        <v>11</v>
      </c>
      <c r="H600" s="1" t="s">
        <v>34</v>
      </c>
      <c r="I600" s="1" t="s">
        <v>408</v>
      </c>
      <c r="J600" s="1">
        <v>12089632</v>
      </c>
      <c r="K600" s="1">
        <v>1000</v>
      </c>
      <c r="L600" s="2">
        <v>9085.2726666666658</v>
      </c>
      <c r="M600" s="2">
        <v>3727.6558333333337</v>
      </c>
      <c r="N600" s="1" t="s">
        <v>271</v>
      </c>
      <c r="Q600" s="13"/>
      <c r="T600" s="118">
        <v>30</v>
      </c>
      <c r="U600" s="38">
        <v>95</v>
      </c>
      <c r="V600" s="50" t="s">
        <v>47</v>
      </c>
      <c r="W600" s="112" t="s">
        <v>46</v>
      </c>
      <c r="X600" s="112">
        <v>75</v>
      </c>
      <c r="AA600" s="1"/>
      <c r="AB600" s="1"/>
      <c r="AC600" s="1"/>
      <c r="AD600" s="1"/>
      <c r="AE600" s="1"/>
      <c r="AF600" s="1"/>
    </row>
    <row r="601" spans="1:32" s="278" customFormat="1" hidden="1" x14ac:dyDescent="0.35">
      <c r="A601" s="193">
        <v>446935</v>
      </c>
      <c r="B601" s="193">
        <v>2</v>
      </c>
      <c r="C601" s="194">
        <v>44257.36928240741</v>
      </c>
      <c r="D601" s="193" t="s">
        <v>179</v>
      </c>
      <c r="E601" s="193">
        <v>2</v>
      </c>
      <c r="F601" s="193">
        <v>160</v>
      </c>
      <c r="G601" s="193">
        <v>11</v>
      </c>
      <c r="H601" s="193" t="s">
        <v>34</v>
      </c>
      <c r="I601" s="193" t="s">
        <v>408</v>
      </c>
      <c r="J601" s="193">
        <v>12089632</v>
      </c>
      <c r="K601" s="193">
        <v>1000</v>
      </c>
      <c r="L601" s="195">
        <v>9895.578166666668</v>
      </c>
      <c r="M601" s="195">
        <v>4345.9643333333333</v>
      </c>
      <c r="N601" s="193" t="s">
        <v>271</v>
      </c>
      <c r="O601" s="196"/>
      <c r="P601" s="197"/>
      <c r="Q601" s="197"/>
      <c r="R601" s="287"/>
      <c r="S601" s="193"/>
      <c r="T601" s="203">
        <v>30</v>
      </c>
      <c r="U601" s="198">
        <v>105</v>
      </c>
      <c r="V601" s="199" t="s">
        <v>47</v>
      </c>
      <c r="W601" s="173" t="s">
        <v>46</v>
      </c>
      <c r="X601" s="173">
        <v>90</v>
      </c>
      <c r="AA601" s="193"/>
      <c r="AB601" s="193"/>
      <c r="AC601" s="193"/>
      <c r="AD601" s="193"/>
      <c r="AE601" s="193"/>
      <c r="AF601" s="193"/>
    </row>
    <row r="602" spans="1:32" hidden="1" x14ac:dyDescent="0.35">
      <c r="A602" s="1" t="s">
        <v>410</v>
      </c>
      <c r="B602" s="1">
        <v>1</v>
      </c>
      <c r="C602" s="25">
        <v>44306.422222222223</v>
      </c>
      <c r="D602" s="1" t="s">
        <v>411</v>
      </c>
      <c r="E602" s="1">
        <v>2</v>
      </c>
      <c r="F602" s="1">
        <v>100</v>
      </c>
      <c r="G602" s="1"/>
      <c r="H602" s="1" t="s">
        <v>412</v>
      </c>
      <c r="I602" s="1" t="s">
        <v>413</v>
      </c>
      <c r="J602" s="1">
        <v>216</v>
      </c>
      <c r="K602" s="1">
        <v>360</v>
      </c>
      <c r="L602" s="2">
        <v>6740.688000000001</v>
      </c>
      <c r="M602" s="2">
        <v>3397.2890000000002</v>
      </c>
      <c r="N602" s="1" t="s">
        <v>271</v>
      </c>
      <c r="O602" s="144">
        <v>105</v>
      </c>
      <c r="P602" s="13" t="s">
        <v>47</v>
      </c>
      <c r="Q602" s="13" t="s">
        <v>47</v>
      </c>
      <c r="R602" s="286">
        <v>105</v>
      </c>
      <c r="S602" s="1" t="s">
        <v>414</v>
      </c>
      <c r="T602" s="118">
        <v>30</v>
      </c>
      <c r="AA602" s="1"/>
      <c r="AB602" s="1"/>
      <c r="AC602" s="1"/>
      <c r="AD602" s="1"/>
      <c r="AE602" s="1"/>
      <c r="AF602" s="1"/>
    </row>
    <row r="603" spans="1:32" hidden="1" x14ac:dyDescent="0.35">
      <c r="A603" s="1" t="s">
        <v>410</v>
      </c>
      <c r="B603" s="1">
        <v>2</v>
      </c>
      <c r="C603" s="25">
        <v>44306.440810185188</v>
      </c>
      <c r="D603" s="1" t="s">
        <v>411</v>
      </c>
      <c r="E603" s="1">
        <v>2</v>
      </c>
      <c r="F603" s="1">
        <v>100</v>
      </c>
      <c r="G603" s="1"/>
      <c r="H603" s="1" t="s">
        <v>412</v>
      </c>
      <c r="I603" s="1" t="s">
        <v>413</v>
      </c>
      <c r="J603" s="1">
        <v>216</v>
      </c>
      <c r="K603" s="1">
        <v>360</v>
      </c>
      <c r="L603" s="2">
        <v>5961.9246666666668</v>
      </c>
      <c r="M603" s="2">
        <v>3083.036333333333</v>
      </c>
      <c r="N603" s="1" t="s">
        <v>271</v>
      </c>
      <c r="O603" s="144">
        <v>105</v>
      </c>
      <c r="P603" s="13" t="s">
        <v>47</v>
      </c>
      <c r="Q603" s="13" t="s">
        <v>47</v>
      </c>
      <c r="R603" s="286">
        <v>105</v>
      </c>
      <c r="S603" s="1" t="s">
        <v>414</v>
      </c>
      <c r="T603" s="118">
        <v>30</v>
      </c>
      <c r="AA603" s="1"/>
      <c r="AB603" s="1"/>
      <c r="AC603" s="1"/>
      <c r="AD603" s="1"/>
      <c r="AE603" s="1"/>
      <c r="AF603" s="1"/>
    </row>
    <row r="604" spans="1:32" hidden="1" x14ac:dyDescent="0.35">
      <c r="A604" s="1" t="s">
        <v>410</v>
      </c>
      <c r="B604" s="1">
        <v>1</v>
      </c>
      <c r="C604" s="25">
        <v>44306.451377314814</v>
      </c>
      <c r="D604" s="1" t="s">
        <v>411</v>
      </c>
      <c r="E604" s="1">
        <v>2</v>
      </c>
      <c r="F604" s="1">
        <v>100</v>
      </c>
      <c r="G604" s="1"/>
      <c r="H604" s="1" t="s">
        <v>412</v>
      </c>
      <c r="I604" s="1" t="s">
        <v>413</v>
      </c>
      <c r="J604" s="1">
        <v>217</v>
      </c>
      <c r="K604" s="1">
        <v>360</v>
      </c>
      <c r="L604" s="2">
        <v>5509.8826666666673</v>
      </c>
      <c r="M604" s="2">
        <v>2831.6025000000004</v>
      </c>
      <c r="N604" s="1" t="s">
        <v>271</v>
      </c>
      <c r="O604" s="144">
        <v>105</v>
      </c>
      <c r="P604" s="13" t="s">
        <v>47</v>
      </c>
      <c r="Q604" s="13" t="s">
        <v>47</v>
      </c>
      <c r="R604" s="286">
        <v>95</v>
      </c>
      <c r="S604" s="1" t="s">
        <v>415</v>
      </c>
      <c r="T604" s="118">
        <v>30</v>
      </c>
      <c r="AA604" s="1"/>
      <c r="AB604" s="1"/>
      <c r="AC604" s="1"/>
      <c r="AD604" s="1"/>
      <c r="AE604" s="1"/>
      <c r="AF604" s="1"/>
    </row>
    <row r="605" spans="1:32" hidden="1" x14ac:dyDescent="0.35">
      <c r="A605" s="1" t="s">
        <v>410</v>
      </c>
      <c r="B605" s="1">
        <v>2</v>
      </c>
      <c r="C605" s="25">
        <v>44306.459560185183</v>
      </c>
      <c r="D605" s="1" t="s">
        <v>411</v>
      </c>
      <c r="E605" s="1">
        <v>2</v>
      </c>
      <c r="F605" s="1">
        <v>100</v>
      </c>
      <c r="G605" s="1"/>
      <c r="H605" s="1" t="s">
        <v>412</v>
      </c>
      <c r="I605" s="1" t="s">
        <v>413</v>
      </c>
      <c r="J605" s="1">
        <v>217</v>
      </c>
      <c r="K605" s="1">
        <v>360</v>
      </c>
      <c r="L605" s="2">
        <v>5707</v>
      </c>
      <c r="M605" s="2">
        <v>2731</v>
      </c>
      <c r="N605" s="1" t="s">
        <v>271</v>
      </c>
      <c r="O605" s="350" t="s">
        <v>416</v>
      </c>
      <c r="P605" s="191"/>
      <c r="Q605" s="191"/>
      <c r="R605" s="351"/>
      <c r="S605" s="1" t="s">
        <v>415</v>
      </c>
      <c r="T605" s="118">
        <v>30</v>
      </c>
      <c r="U605" s="185"/>
      <c r="V605" s="191"/>
      <c r="W605" s="191"/>
      <c r="X605" s="191"/>
      <c r="AA605" s="1"/>
      <c r="AB605" s="1"/>
      <c r="AC605" s="1"/>
      <c r="AD605" s="1"/>
      <c r="AE605" s="1"/>
      <c r="AF605" s="1"/>
    </row>
    <row r="606" spans="1:32" hidden="1" x14ac:dyDescent="0.35">
      <c r="A606" s="1" t="s">
        <v>410</v>
      </c>
      <c r="B606" s="1">
        <v>1</v>
      </c>
      <c r="C606" s="25">
        <v>44306.467430555553</v>
      </c>
      <c r="D606" s="1" t="s">
        <v>411</v>
      </c>
      <c r="E606" s="1">
        <v>2</v>
      </c>
      <c r="F606" s="1">
        <v>100</v>
      </c>
      <c r="G606" s="1"/>
      <c r="H606" s="1" t="s">
        <v>412</v>
      </c>
      <c r="I606" s="1" t="s">
        <v>413</v>
      </c>
      <c r="J606" s="1">
        <v>218</v>
      </c>
      <c r="K606" s="1">
        <v>360</v>
      </c>
      <c r="L606" s="2">
        <v>4227.4063333333334</v>
      </c>
      <c r="M606" s="2">
        <v>2490.9859999999999</v>
      </c>
      <c r="N606" s="1" t="s">
        <v>47</v>
      </c>
      <c r="O606" s="144">
        <v>85</v>
      </c>
      <c r="P606" s="13" t="s">
        <v>47</v>
      </c>
      <c r="Q606" s="13" t="s">
        <v>47</v>
      </c>
      <c r="R606" s="286">
        <v>80</v>
      </c>
      <c r="S606" s="1" t="s">
        <v>417</v>
      </c>
      <c r="T606" s="118">
        <v>30</v>
      </c>
      <c r="AA606" s="1"/>
      <c r="AB606" s="1"/>
      <c r="AC606" s="1"/>
      <c r="AD606" s="1"/>
      <c r="AE606" s="1"/>
      <c r="AF606" s="1"/>
    </row>
    <row r="607" spans="1:32" s="278" customFormat="1" hidden="1" x14ac:dyDescent="0.35">
      <c r="A607" s="193" t="s">
        <v>410</v>
      </c>
      <c r="B607" s="193">
        <v>2</v>
      </c>
      <c r="C607" s="194">
        <v>44306.475902777776</v>
      </c>
      <c r="D607" s="193" t="s">
        <v>411</v>
      </c>
      <c r="E607" s="193">
        <v>2</v>
      </c>
      <c r="F607" s="193">
        <v>100</v>
      </c>
      <c r="G607" s="193"/>
      <c r="H607" s="193" t="s">
        <v>412</v>
      </c>
      <c r="I607" s="193" t="s">
        <v>413</v>
      </c>
      <c r="J607" s="193">
        <v>218</v>
      </c>
      <c r="K607" s="193">
        <v>360</v>
      </c>
      <c r="L607" s="195">
        <v>4265.7633333333333</v>
      </c>
      <c r="M607" s="195">
        <v>2478.4645</v>
      </c>
      <c r="N607" s="193" t="s">
        <v>47</v>
      </c>
      <c r="O607" s="196">
        <v>85</v>
      </c>
      <c r="P607" s="197" t="s">
        <v>47</v>
      </c>
      <c r="Q607" s="197" t="s">
        <v>47</v>
      </c>
      <c r="R607" s="287">
        <v>80</v>
      </c>
      <c r="S607" s="193" t="s">
        <v>417</v>
      </c>
      <c r="T607" s="203">
        <v>30</v>
      </c>
      <c r="U607" s="198"/>
      <c r="V607" s="199"/>
      <c r="W607" s="173"/>
      <c r="X607" s="173"/>
      <c r="AA607" s="193"/>
      <c r="AB607" s="193"/>
      <c r="AC607" s="193"/>
      <c r="AD607" s="193"/>
      <c r="AE607" s="193"/>
      <c r="AF607" s="193"/>
    </row>
    <row r="608" spans="1:32" hidden="1" x14ac:dyDescent="0.35">
      <c r="A608" s="1" t="s">
        <v>418</v>
      </c>
      <c r="B608" s="1">
        <v>1</v>
      </c>
      <c r="C608" s="25">
        <v>44306.536863425928</v>
      </c>
      <c r="D608" s="1" t="s">
        <v>419</v>
      </c>
      <c r="E608" s="1"/>
      <c r="F608" s="1"/>
      <c r="G608" s="1"/>
      <c r="H608" s="1" t="s">
        <v>420</v>
      </c>
      <c r="I608" s="1" t="s">
        <v>421</v>
      </c>
      <c r="J608" s="1">
        <v>120</v>
      </c>
      <c r="K608" s="1">
        <v>690</v>
      </c>
      <c r="L608" s="2">
        <v>8222.1875</v>
      </c>
      <c r="M608" s="2">
        <v>3304.3551666666667</v>
      </c>
      <c r="N608" s="1" t="s">
        <v>423</v>
      </c>
      <c r="Q608" s="13"/>
      <c r="S608" s="1" t="s">
        <v>422</v>
      </c>
      <c r="T608" s="118">
        <v>30</v>
      </c>
      <c r="U608" s="38">
        <v>85</v>
      </c>
      <c r="V608" s="50" t="s">
        <v>47</v>
      </c>
      <c r="W608" s="112" t="s">
        <v>45</v>
      </c>
      <c r="X608" s="112">
        <v>95</v>
      </c>
      <c r="Z608" s="281" t="s">
        <v>424</v>
      </c>
      <c r="AA608" s="1"/>
      <c r="AB608" s="1"/>
      <c r="AC608" s="1"/>
      <c r="AD608" s="1"/>
      <c r="AE608" s="1"/>
      <c r="AF608" s="1"/>
    </row>
    <row r="609" spans="1:32" hidden="1" x14ac:dyDescent="0.35">
      <c r="A609" s="1" t="s">
        <v>418</v>
      </c>
      <c r="B609" s="1">
        <v>1</v>
      </c>
      <c r="C609" s="25">
        <v>44307.294409722221</v>
      </c>
      <c r="D609" s="1" t="s">
        <v>419</v>
      </c>
      <c r="E609" s="1"/>
      <c r="F609" s="1"/>
      <c r="G609" s="1"/>
      <c r="H609" s="1" t="s">
        <v>420</v>
      </c>
      <c r="I609" s="1" t="s">
        <v>421</v>
      </c>
      <c r="J609" s="1">
        <v>120</v>
      </c>
      <c r="K609" s="1">
        <v>690</v>
      </c>
      <c r="L609" s="2">
        <v>7942.3293333333322</v>
      </c>
      <c r="M609" s="2">
        <v>3062.114333333333</v>
      </c>
      <c r="N609" s="1" t="s">
        <v>423</v>
      </c>
      <c r="Q609" s="13"/>
      <c r="S609" s="1" t="s">
        <v>422</v>
      </c>
      <c r="T609" s="118">
        <v>30</v>
      </c>
      <c r="U609" s="38">
        <v>80</v>
      </c>
      <c r="V609" s="50" t="s">
        <v>47</v>
      </c>
      <c r="W609" s="112" t="s">
        <v>45</v>
      </c>
      <c r="X609" s="112">
        <v>90</v>
      </c>
      <c r="AA609" s="1"/>
      <c r="AB609" s="1"/>
      <c r="AC609" s="1"/>
      <c r="AD609" s="1"/>
      <c r="AE609" s="1"/>
      <c r="AF609" s="1"/>
    </row>
    <row r="610" spans="1:32" hidden="1" x14ac:dyDescent="0.35">
      <c r="A610" s="1" t="s">
        <v>418</v>
      </c>
      <c r="B610" s="1">
        <v>2</v>
      </c>
      <c r="C610" s="25">
        <v>44307.30300925926</v>
      </c>
      <c r="D610" s="1" t="s">
        <v>419</v>
      </c>
      <c r="E610" s="1"/>
      <c r="F610" s="1"/>
      <c r="G610" s="1"/>
      <c r="H610" s="1" t="s">
        <v>420</v>
      </c>
      <c r="I610" s="1" t="s">
        <v>421</v>
      </c>
      <c r="J610" s="1">
        <v>120</v>
      </c>
      <c r="K610" s="1">
        <v>690</v>
      </c>
      <c r="L610" s="2">
        <v>7909.2556666666669</v>
      </c>
      <c r="M610" s="2">
        <v>3110.5096666666668</v>
      </c>
      <c r="N610" s="1" t="s">
        <v>423</v>
      </c>
      <c r="Q610" s="13"/>
      <c r="S610" s="1" t="s">
        <v>422</v>
      </c>
      <c r="T610" s="118">
        <v>30</v>
      </c>
      <c r="U610" s="38">
        <v>80</v>
      </c>
      <c r="V610" s="50" t="s">
        <v>47</v>
      </c>
      <c r="W610" s="112" t="s">
        <v>45</v>
      </c>
      <c r="X610" s="112">
        <v>90</v>
      </c>
      <c r="AA610" s="1"/>
      <c r="AB610" s="1"/>
      <c r="AC610" s="1"/>
      <c r="AD610" s="1"/>
      <c r="AE610" s="1"/>
      <c r="AF610" s="1"/>
    </row>
    <row r="611" spans="1:32" s="278" customFormat="1" hidden="1" x14ac:dyDescent="0.35">
      <c r="A611" s="193" t="s">
        <v>418</v>
      </c>
      <c r="B611" s="193">
        <v>3</v>
      </c>
      <c r="C611" s="194">
        <v>44307.310914351852</v>
      </c>
      <c r="D611" s="193" t="s">
        <v>419</v>
      </c>
      <c r="E611" s="193"/>
      <c r="F611" s="193"/>
      <c r="G611" s="193"/>
      <c r="H611" s="193" t="s">
        <v>420</v>
      </c>
      <c r="I611" s="193" t="s">
        <v>421</v>
      </c>
      <c r="J611" s="193">
        <v>120</v>
      </c>
      <c r="K611" s="193">
        <v>690</v>
      </c>
      <c r="L611" s="195">
        <v>7733.479166666667</v>
      </c>
      <c r="M611" s="195">
        <v>3107.0226666666663</v>
      </c>
      <c r="N611" s="193" t="s">
        <v>423</v>
      </c>
      <c r="O611" s="196"/>
      <c r="P611" s="197"/>
      <c r="Q611" s="197"/>
      <c r="R611" s="287"/>
      <c r="S611" s="193" t="s">
        <v>422</v>
      </c>
      <c r="T611" s="203">
        <v>30</v>
      </c>
      <c r="U611" s="198">
        <v>75</v>
      </c>
      <c r="V611" s="199" t="s">
        <v>47</v>
      </c>
      <c r="W611" s="173" t="s">
        <v>45</v>
      </c>
      <c r="X611" s="173">
        <v>90</v>
      </c>
      <c r="AA611" s="193"/>
      <c r="AB611" s="193"/>
      <c r="AC611" s="193"/>
      <c r="AD611" s="193"/>
      <c r="AE611" s="193"/>
      <c r="AF611" s="193"/>
    </row>
    <row r="612" spans="1:32" hidden="1" x14ac:dyDescent="0.35">
      <c r="A612" s="1" t="s">
        <v>425</v>
      </c>
      <c r="B612" s="1">
        <v>1</v>
      </c>
      <c r="C612" s="25">
        <v>44306.604594907411</v>
      </c>
      <c r="D612" s="1" t="s">
        <v>426</v>
      </c>
      <c r="E612" s="1"/>
      <c r="F612" s="1"/>
      <c r="G612" s="1"/>
      <c r="H612" s="1" t="s">
        <v>428</v>
      </c>
      <c r="I612" s="1" t="s">
        <v>429</v>
      </c>
      <c r="J612" s="1">
        <v>223</v>
      </c>
      <c r="K612" s="1">
        <v>400</v>
      </c>
      <c r="L612" s="2">
        <v>7860.8076666666666</v>
      </c>
      <c r="M612" s="2">
        <v>3404.5271666666663</v>
      </c>
      <c r="N612" s="1" t="s">
        <v>423</v>
      </c>
      <c r="O612" s="144">
        <v>105</v>
      </c>
      <c r="P612" s="13" t="s">
        <v>47</v>
      </c>
      <c r="Q612" s="13" t="s">
        <v>47</v>
      </c>
      <c r="R612" s="286">
        <v>105</v>
      </c>
      <c r="S612" s="1" t="s">
        <v>427</v>
      </c>
      <c r="T612" s="118">
        <v>30</v>
      </c>
      <c r="U612" s="38">
        <v>105</v>
      </c>
      <c r="V612" s="50" t="s">
        <v>46</v>
      </c>
      <c r="W612" s="112" t="s">
        <v>45</v>
      </c>
      <c r="X612" s="112">
        <v>100</v>
      </c>
      <c r="AA612" s="1"/>
      <c r="AB612" s="1"/>
      <c r="AC612" s="1"/>
      <c r="AD612" s="1"/>
      <c r="AE612" s="1"/>
      <c r="AF612" s="1"/>
    </row>
    <row r="613" spans="1:32" hidden="1" x14ac:dyDescent="0.35">
      <c r="A613" s="1" t="s">
        <v>425</v>
      </c>
      <c r="B613" s="1">
        <v>1</v>
      </c>
      <c r="C613" s="25">
        <v>44306.571747685186</v>
      </c>
      <c r="D613" s="1" t="s">
        <v>426</v>
      </c>
      <c r="E613" s="1"/>
      <c r="F613" s="1"/>
      <c r="G613" s="1"/>
      <c r="H613" s="1" t="s">
        <v>428</v>
      </c>
      <c r="I613" s="1" t="s">
        <v>430</v>
      </c>
      <c r="J613" s="1">
        <v>224</v>
      </c>
      <c r="K613" s="1">
        <v>400</v>
      </c>
      <c r="L613" s="2">
        <v>7362.8533333333326</v>
      </c>
      <c r="M613" s="2">
        <v>2923.585333333333</v>
      </c>
      <c r="N613" s="1" t="s">
        <v>423</v>
      </c>
      <c r="O613" s="144">
        <v>105</v>
      </c>
      <c r="P613" s="13" t="s">
        <v>47</v>
      </c>
      <c r="Q613" s="13" t="s">
        <v>47</v>
      </c>
      <c r="R613" s="286">
        <v>85</v>
      </c>
      <c r="S613" s="1" t="s">
        <v>431</v>
      </c>
      <c r="T613" s="118">
        <v>30</v>
      </c>
      <c r="U613" s="38">
        <v>95</v>
      </c>
      <c r="V613" s="50" t="s">
        <v>46</v>
      </c>
      <c r="W613" s="112" t="s">
        <v>45</v>
      </c>
      <c r="X613" s="112">
        <v>80</v>
      </c>
      <c r="AA613" s="1"/>
      <c r="AB613" s="1"/>
      <c r="AC613" s="1"/>
      <c r="AD613" s="1"/>
      <c r="AE613" s="1"/>
      <c r="AF613" s="1"/>
    </row>
    <row r="614" spans="1:32" s="278" customFormat="1" hidden="1" x14ac:dyDescent="0.35">
      <c r="A614" s="193" t="s">
        <v>425</v>
      </c>
      <c r="B614" s="193">
        <v>2</v>
      </c>
      <c r="C614" s="194">
        <v>44306.579942129632</v>
      </c>
      <c r="D614" s="193" t="s">
        <v>426</v>
      </c>
      <c r="E614" s="193"/>
      <c r="F614" s="193"/>
      <c r="G614" s="193"/>
      <c r="H614" s="193" t="s">
        <v>428</v>
      </c>
      <c r="I614" s="305" t="s">
        <v>432</v>
      </c>
      <c r="J614" s="193">
        <v>224</v>
      </c>
      <c r="K614" s="193">
        <v>400</v>
      </c>
      <c r="L614" s="195">
        <v>6756.0096666666677</v>
      </c>
      <c r="M614" s="195">
        <v>2796.7325000000001</v>
      </c>
      <c r="N614" s="193" t="s">
        <v>423</v>
      </c>
      <c r="O614" s="196">
        <v>105</v>
      </c>
      <c r="P614" s="197" t="s">
        <v>47</v>
      </c>
      <c r="Q614" s="197" t="s">
        <v>47</v>
      </c>
      <c r="R614" s="287">
        <v>80</v>
      </c>
      <c r="S614" s="193" t="s">
        <v>431</v>
      </c>
      <c r="T614" s="203">
        <v>30</v>
      </c>
      <c r="U614" s="198">
        <v>85</v>
      </c>
      <c r="V614" s="199" t="s">
        <v>46</v>
      </c>
      <c r="W614" s="173" t="s">
        <v>44</v>
      </c>
      <c r="X614" s="173">
        <v>105</v>
      </c>
      <c r="AA614" s="193"/>
      <c r="AB614" s="193"/>
      <c r="AC614" s="193"/>
      <c r="AD614" s="193"/>
      <c r="AE614" s="193"/>
      <c r="AF614" s="193"/>
    </row>
    <row r="615" spans="1:32" hidden="1" x14ac:dyDescent="0.35">
      <c r="A615" s="1" t="s">
        <v>433</v>
      </c>
      <c r="B615" s="1">
        <v>1</v>
      </c>
      <c r="C615" s="25">
        <v>44323.354097222225</v>
      </c>
      <c r="D615" s="1" t="s">
        <v>434</v>
      </c>
      <c r="E615" s="1">
        <v>2</v>
      </c>
      <c r="F615" s="1">
        <v>132</v>
      </c>
      <c r="G615" s="1">
        <v>5.5</v>
      </c>
      <c r="H615" s="1" t="s">
        <v>435</v>
      </c>
      <c r="I615" s="1" t="s">
        <v>436</v>
      </c>
      <c r="J615" s="1">
        <v>17041</v>
      </c>
      <c r="K615" s="1">
        <v>400</v>
      </c>
      <c r="L615" s="2">
        <v>2445.8663333333334</v>
      </c>
      <c r="M615" s="2">
        <v>1789.6234999999997</v>
      </c>
      <c r="N615" s="1" t="s">
        <v>47</v>
      </c>
      <c r="O615" s="144">
        <v>100</v>
      </c>
      <c r="P615" s="13" t="s">
        <v>44</v>
      </c>
      <c r="Q615" s="13" t="s">
        <v>45</v>
      </c>
      <c r="R615" s="286">
        <v>90</v>
      </c>
      <c r="S615" s="1" t="s">
        <v>437</v>
      </c>
      <c r="T615" s="118">
        <v>30</v>
      </c>
      <c r="AA615" s="1"/>
      <c r="AB615" s="1"/>
      <c r="AC615" s="1"/>
      <c r="AD615" s="1"/>
      <c r="AE615" s="1"/>
      <c r="AF615" s="1"/>
    </row>
    <row r="616" spans="1:32" hidden="1" x14ac:dyDescent="0.35">
      <c r="A616" s="1" t="s">
        <v>433</v>
      </c>
      <c r="B616" s="1">
        <v>2</v>
      </c>
      <c r="C616" s="25">
        <v>44323.416967592595</v>
      </c>
      <c r="D616" s="1" t="s">
        <v>434</v>
      </c>
      <c r="E616" s="1">
        <v>2</v>
      </c>
      <c r="F616" s="1">
        <v>132</v>
      </c>
      <c r="G616" s="1">
        <v>5.5</v>
      </c>
      <c r="H616" s="1" t="s">
        <v>435</v>
      </c>
      <c r="I616" s="1" t="s">
        <v>436</v>
      </c>
      <c r="J616" s="1">
        <v>17042</v>
      </c>
      <c r="K616" s="1">
        <v>400</v>
      </c>
      <c r="L616" s="2">
        <v>4149.1601666666666</v>
      </c>
      <c r="M616" s="2">
        <v>2386.2175000000002</v>
      </c>
      <c r="N616" s="1" t="s">
        <v>47</v>
      </c>
      <c r="O616" s="144">
        <v>95</v>
      </c>
      <c r="P616" s="13" t="s">
        <v>46</v>
      </c>
      <c r="Q616" s="13" t="s">
        <v>46</v>
      </c>
      <c r="R616" s="286">
        <v>90</v>
      </c>
      <c r="S616" s="1" t="s">
        <v>437</v>
      </c>
      <c r="T616" s="118">
        <v>30</v>
      </c>
      <c r="AA616" s="1"/>
      <c r="AB616" s="1"/>
      <c r="AC616" s="1"/>
      <c r="AD616" s="1"/>
      <c r="AE616" s="1"/>
      <c r="AF616" s="1"/>
    </row>
    <row r="617" spans="1:32" hidden="1" x14ac:dyDescent="0.35">
      <c r="A617" s="1" t="s">
        <v>433</v>
      </c>
      <c r="B617" s="1">
        <v>3</v>
      </c>
      <c r="C617" s="25">
        <v>44323.426238425927</v>
      </c>
      <c r="D617" s="1" t="s">
        <v>434</v>
      </c>
      <c r="E617" s="1">
        <v>2</v>
      </c>
      <c r="F617" s="1">
        <v>132</v>
      </c>
      <c r="G617" s="1">
        <v>5.5</v>
      </c>
      <c r="H617" s="1" t="s">
        <v>435</v>
      </c>
      <c r="I617" s="1" t="s">
        <v>436</v>
      </c>
      <c r="J617" s="1">
        <v>17043</v>
      </c>
      <c r="K617" s="1">
        <v>400</v>
      </c>
      <c r="L617" s="2">
        <v>3396.2851666666666</v>
      </c>
      <c r="M617" s="2">
        <v>1946.38</v>
      </c>
      <c r="N617" s="1" t="s">
        <v>47</v>
      </c>
      <c r="O617" s="144">
        <v>105</v>
      </c>
      <c r="P617" s="13" t="s">
        <v>45</v>
      </c>
      <c r="Q617" s="13" t="s">
        <v>45</v>
      </c>
      <c r="R617" s="286">
        <v>100</v>
      </c>
      <c r="S617" s="1" t="s">
        <v>437</v>
      </c>
      <c r="T617" s="118">
        <v>30</v>
      </c>
      <c r="AA617" s="1"/>
      <c r="AB617" s="1"/>
      <c r="AC617" s="1"/>
      <c r="AD617" s="1"/>
      <c r="AE617" s="1"/>
      <c r="AF617" s="1"/>
    </row>
    <row r="618" spans="1:32" hidden="1" x14ac:dyDescent="0.35">
      <c r="A618" s="1" t="s">
        <v>433</v>
      </c>
      <c r="B618" s="1">
        <v>1</v>
      </c>
      <c r="C618" s="25">
        <v>44323.385416666664</v>
      </c>
      <c r="D618" s="1" t="s">
        <v>434</v>
      </c>
      <c r="E618" s="1">
        <v>2</v>
      </c>
      <c r="F618" s="1">
        <v>132</v>
      </c>
      <c r="G618" s="1">
        <v>5.5</v>
      </c>
      <c r="H618" s="1" t="s">
        <v>435</v>
      </c>
      <c r="I618" s="1" t="s">
        <v>439</v>
      </c>
      <c r="J618" s="1">
        <v>17041</v>
      </c>
      <c r="K618" s="1">
        <v>400</v>
      </c>
      <c r="L618" s="2">
        <v>3185.9556666666667</v>
      </c>
      <c r="M618" s="2">
        <v>1824.8633333333335</v>
      </c>
      <c r="N618" s="1" t="s">
        <v>47</v>
      </c>
      <c r="O618" s="144">
        <v>95</v>
      </c>
      <c r="P618" s="13" t="s">
        <v>45</v>
      </c>
      <c r="Q618" s="13" t="s">
        <v>45</v>
      </c>
      <c r="R618" s="286">
        <v>90</v>
      </c>
      <c r="S618" s="1" t="s">
        <v>437</v>
      </c>
      <c r="T618" s="118">
        <v>30</v>
      </c>
      <c r="AA618" s="1"/>
      <c r="AB618" s="1"/>
      <c r="AC618" s="1"/>
      <c r="AD618" s="1"/>
      <c r="AE618" s="1"/>
      <c r="AF618" s="1"/>
    </row>
    <row r="619" spans="1:32" s="278" customFormat="1" hidden="1" x14ac:dyDescent="0.35">
      <c r="A619" s="193" t="s">
        <v>433</v>
      </c>
      <c r="B619" s="193">
        <v>2</v>
      </c>
      <c r="C619" s="194">
        <v>44323.394375000003</v>
      </c>
      <c r="D619" s="193" t="s">
        <v>434</v>
      </c>
      <c r="E619" s="193">
        <v>2</v>
      </c>
      <c r="F619" s="193">
        <v>132</v>
      </c>
      <c r="G619" s="193">
        <v>5.5</v>
      </c>
      <c r="H619" s="193" t="s">
        <v>435</v>
      </c>
      <c r="I619" s="193" t="s">
        <v>439</v>
      </c>
      <c r="J619" s="193">
        <v>17042</v>
      </c>
      <c r="K619" s="193">
        <v>400</v>
      </c>
      <c r="L619" s="195">
        <v>4351.6175000000003</v>
      </c>
      <c r="M619" s="195">
        <v>2450.7798333333335</v>
      </c>
      <c r="N619" s="193" t="s">
        <v>47</v>
      </c>
      <c r="O619" s="196">
        <v>100</v>
      </c>
      <c r="P619" s="197" t="s">
        <v>46</v>
      </c>
      <c r="Q619" s="197" t="s">
        <v>46</v>
      </c>
      <c r="R619" s="287">
        <v>90</v>
      </c>
      <c r="S619" s="193" t="s">
        <v>437</v>
      </c>
      <c r="T619" s="203">
        <v>30</v>
      </c>
      <c r="U619" s="198"/>
      <c r="V619" s="199"/>
      <c r="W619" s="173"/>
      <c r="X619" s="173"/>
      <c r="AA619" s="193"/>
      <c r="AB619" s="193"/>
      <c r="AC619" s="193"/>
      <c r="AD619" s="193"/>
      <c r="AE619" s="193"/>
      <c r="AF619" s="193"/>
    </row>
    <row r="620" spans="1:32" hidden="1" x14ac:dyDescent="0.35">
      <c r="A620" s="1">
        <v>1646999</v>
      </c>
      <c r="B620" s="1">
        <v>1</v>
      </c>
      <c r="C620" s="25">
        <v>44341.472800925927</v>
      </c>
      <c r="D620" s="1" t="s">
        <v>440</v>
      </c>
      <c r="E620" s="1">
        <v>6</v>
      </c>
      <c r="F620" s="1">
        <v>71</v>
      </c>
      <c r="G620" s="1">
        <v>0.5</v>
      </c>
      <c r="H620" s="1" t="s">
        <v>441</v>
      </c>
      <c r="I620" s="1" t="s">
        <v>442</v>
      </c>
      <c r="J620" s="1">
        <v>8020801001</v>
      </c>
      <c r="K620" s="1">
        <v>440</v>
      </c>
      <c r="L620" s="2">
        <v>8734.9879999999994</v>
      </c>
      <c r="M620" s="2">
        <v>3599.2179999999994</v>
      </c>
      <c r="N620" s="1" t="s">
        <v>271</v>
      </c>
      <c r="O620" s="144">
        <v>105</v>
      </c>
      <c r="P620" s="13" t="s">
        <v>47</v>
      </c>
      <c r="Q620" s="13" t="s">
        <v>47</v>
      </c>
      <c r="R620" s="286">
        <v>100</v>
      </c>
      <c r="T620" s="118">
        <v>30</v>
      </c>
      <c r="AA620" s="1"/>
      <c r="AB620" s="1"/>
      <c r="AC620" s="1"/>
      <c r="AD620" s="1"/>
      <c r="AE620" s="1"/>
      <c r="AF620" s="1"/>
    </row>
    <row r="621" spans="1:32" hidden="1" x14ac:dyDescent="0.35">
      <c r="A621" s="1">
        <v>1646999</v>
      </c>
      <c r="B621" s="1">
        <v>2</v>
      </c>
      <c r="C621" s="25">
        <v>44341.481828703705</v>
      </c>
      <c r="D621" s="1" t="s">
        <v>440</v>
      </c>
      <c r="E621" s="1">
        <v>6</v>
      </c>
      <c r="F621" s="1">
        <v>71</v>
      </c>
      <c r="G621" s="1">
        <v>0.5</v>
      </c>
      <c r="H621" s="1" t="s">
        <v>441</v>
      </c>
      <c r="I621" s="1" t="s">
        <v>442</v>
      </c>
      <c r="J621" s="1">
        <v>8020801001</v>
      </c>
      <c r="K621" s="1">
        <v>440</v>
      </c>
      <c r="L621" s="2">
        <v>8599.681833333334</v>
      </c>
      <c r="M621" s="2">
        <v>3431.4193333333333</v>
      </c>
      <c r="N621" s="1" t="s">
        <v>271</v>
      </c>
      <c r="O621" s="144">
        <v>105</v>
      </c>
      <c r="P621" s="13" t="s">
        <v>47</v>
      </c>
      <c r="Q621" s="13" t="s">
        <v>47</v>
      </c>
      <c r="R621" s="286">
        <v>95</v>
      </c>
      <c r="T621" s="118">
        <v>30</v>
      </c>
      <c r="AA621" s="1"/>
      <c r="AB621" s="1"/>
      <c r="AC621" s="1"/>
      <c r="AD621" s="1"/>
      <c r="AE621" s="1"/>
      <c r="AF621" s="1"/>
    </row>
    <row r="622" spans="1:32" hidden="1" x14ac:dyDescent="0.35">
      <c r="A622" s="1">
        <v>1646999</v>
      </c>
      <c r="B622" s="1">
        <v>3</v>
      </c>
      <c r="C622" s="25">
        <v>44341.48914351852</v>
      </c>
      <c r="D622" s="1" t="s">
        <v>440</v>
      </c>
      <c r="E622" s="1">
        <v>6</v>
      </c>
      <c r="F622" s="1">
        <v>71</v>
      </c>
      <c r="G622" s="1">
        <v>0.5</v>
      </c>
      <c r="H622" s="1" t="s">
        <v>441</v>
      </c>
      <c r="I622" s="1" t="s">
        <v>442</v>
      </c>
      <c r="J622" s="1">
        <v>8020801001</v>
      </c>
      <c r="K622" s="1">
        <v>440</v>
      </c>
      <c r="L622" s="2">
        <v>8701.5971666666683</v>
      </c>
      <c r="M622" s="2">
        <v>3434.0081666666665</v>
      </c>
      <c r="N622" s="1" t="s">
        <v>271</v>
      </c>
      <c r="O622" s="144">
        <v>105</v>
      </c>
      <c r="P622" s="13" t="s">
        <v>47</v>
      </c>
      <c r="Q622" s="13" t="s">
        <v>47</v>
      </c>
      <c r="R622" s="286">
        <v>95</v>
      </c>
      <c r="T622" s="118">
        <v>30</v>
      </c>
      <c r="AA622" s="1"/>
      <c r="AB622" s="1"/>
      <c r="AC622" s="1"/>
      <c r="AD622" s="1"/>
      <c r="AE622" s="1"/>
      <c r="AF622" s="1"/>
    </row>
    <row r="623" spans="1:32" hidden="1" x14ac:dyDescent="0.35">
      <c r="A623" s="1">
        <v>1646999</v>
      </c>
      <c r="B623" s="1">
        <v>1</v>
      </c>
      <c r="C623" s="25">
        <v>44342.462951388887</v>
      </c>
      <c r="D623" s="1" t="s">
        <v>440</v>
      </c>
      <c r="E623" s="1">
        <v>6</v>
      </c>
      <c r="F623" s="1">
        <v>71</v>
      </c>
      <c r="G623" s="1">
        <v>0.5</v>
      </c>
      <c r="H623" s="1" t="s">
        <v>441</v>
      </c>
      <c r="I623" s="1" t="s">
        <v>442</v>
      </c>
      <c r="J623" s="1">
        <v>8020801001</v>
      </c>
      <c r="K623" s="1">
        <v>440</v>
      </c>
      <c r="L623" s="2">
        <v>8263.4503333333323</v>
      </c>
      <c r="M623" s="2">
        <v>3771.454666666667</v>
      </c>
      <c r="N623" s="1" t="s">
        <v>271</v>
      </c>
      <c r="O623" s="144">
        <v>105</v>
      </c>
      <c r="P623" s="13" t="s">
        <v>47</v>
      </c>
      <c r="Q623" s="13" t="s">
        <v>47</v>
      </c>
      <c r="R623" s="286">
        <v>105</v>
      </c>
      <c r="T623" s="118">
        <v>30</v>
      </c>
      <c r="Y623" s="282" t="s">
        <v>443</v>
      </c>
      <c r="AA623" s="1"/>
      <c r="AB623" s="1"/>
      <c r="AC623" s="1"/>
      <c r="AD623" s="1"/>
      <c r="AE623" s="1"/>
      <c r="AF623" s="1"/>
    </row>
    <row r="624" spans="1:32" hidden="1" x14ac:dyDescent="0.35">
      <c r="A624" s="1" t="s">
        <v>400</v>
      </c>
      <c r="B624" s="1">
        <v>1</v>
      </c>
      <c r="C624" s="25">
        <v>44404.395740740743</v>
      </c>
      <c r="D624" s="1" t="s">
        <v>447</v>
      </c>
      <c r="E624" s="1">
        <v>2</v>
      </c>
      <c r="F624" s="1">
        <v>71</v>
      </c>
      <c r="G624" s="1"/>
      <c r="H624" s="1" t="s">
        <v>441</v>
      </c>
      <c r="I624" s="1" t="s">
        <v>442</v>
      </c>
      <c r="J624" s="1">
        <v>1654456</v>
      </c>
      <c r="K624" s="1">
        <v>440</v>
      </c>
      <c r="L624" s="2">
        <v>7673.407666666666</v>
      </c>
      <c r="M624" s="2">
        <v>3143.1078333333335</v>
      </c>
      <c r="N624" s="1" t="s">
        <v>271</v>
      </c>
      <c r="O624" s="144">
        <v>105</v>
      </c>
      <c r="P624" s="13" t="s">
        <v>47</v>
      </c>
      <c r="Q624" s="13" t="s">
        <v>47</v>
      </c>
      <c r="R624" s="286">
        <v>85</v>
      </c>
      <c r="S624" s="1" t="s">
        <v>448</v>
      </c>
      <c r="T624" s="118">
        <v>30</v>
      </c>
      <c r="AA624" s="1"/>
      <c r="AB624" s="1"/>
      <c r="AC624" s="1"/>
      <c r="AD624" s="1"/>
      <c r="AE624" s="1"/>
      <c r="AF624" s="1"/>
    </row>
    <row r="625" spans="1:32" hidden="1" x14ac:dyDescent="0.35">
      <c r="A625" s="1" t="s">
        <v>400</v>
      </c>
      <c r="B625" s="1">
        <v>1</v>
      </c>
      <c r="C625" s="25">
        <v>44406.311064814814</v>
      </c>
      <c r="D625" s="1" t="s">
        <v>444</v>
      </c>
      <c r="E625" s="1">
        <v>2</v>
      </c>
      <c r="F625" s="1">
        <v>80</v>
      </c>
      <c r="G625" s="1"/>
      <c r="H625" s="1" t="s">
        <v>445</v>
      </c>
      <c r="I625" s="1" t="s">
        <v>442</v>
      </c>
      <c r="J625" s="1">
        <v>1654456</v>
      </c>
      <c r="K625" s="1">
        <v>440</v>
      </c>
      <c r="L625" s="2">
        <v>6481.1178333333328</v>
      </c>
      <c r="M625" s="2">
        <v>3201.4886666666666</v>
      </c>
      <c r="N625" s="1" t="s">
        <v>271</v>
      </c>
      <c r="O625" s="144">
        <v>105</v>
      </c>
      <c r="P625" s="13" t="s">
        <v>47</v>
      </c>
      <c r="Q625" s="13" t="s">
        <v>47</v>
      </c>
      <c r="R625" s="286">
        <v>85</v>
      </c>
      <c r="S625" s="1" t="s">
        <v>448</v>
      </c>
      <c r="T625" s="118">
        <v>30</v>
      </c>
      <c r="AA625" s="1"/>
      <c r="AB625" s="1"/>
      <c r="AC625" s="1"/>
      <c r="AD625" s="1"/>
      <c r="AE625" s="1"/>
      <c r="AF625" s="1"/>
    </row>
    <row r="626" spans="1:32" hidden="1" x14ac:dyDescent="0.35">
      <c r="A626" s="1" t="s">
        <v>400</v>
      </c>
      <c r="B626" s="1">
        <v>2</v>
      </c>
      <c r="C626" s="25">
        <v>44406.32576388889</v>
      </c>
      <c r="D626" s="1" t="s">
        <v>444</v>
      </c>
      <c r="E626" s="1">
        <v>2</v>
      </c>
      <c r="F626" s="1">
        <v>80</v>
      </c>
      <c r="G626" s="1"/>
      <c r="H626" s="1" t="s">
        <v>445</v>
      </c>
      <c r="I626" s="1" t="s">
        <v>442</v>
      </c>
      <c r="J626" s="1">
        <v>1654456</v>
      </c>
      <c r="K626" s="1">
        <v>440</v>
      </c>
      <c r="L626" s="2">
        <v>7475.0713333333342</v>
      </c>
      <c r="M626" s="2">
        <v>3289.9845</v>
      </c>
      <c r="N626" s="1" t="s">
        <v>271</v>
      </c>
      <c r="O626" s="144">
        <v>105</v>
      </c>
      <c r="P626" s="13" t="s">
        <v>47</v>
      </c>
      <c r="Q626" s="13" t="s">
        <v>47</v>
      </c>
      <c r="R626" s="286">
        <v>90</v>
      </c>
      <c r="S626" s="1" t="s">
        <v>448</v>
      </c>
      <c r="T626" s="118">
        <v>30</v>
      </c>
      <c r="AA626" s="1"/>
      <c r="AB626" s="1"/>
      <c r="AC626" s="1"/>
      <c r="AD626" s="1"/>
      <c r="AE626" s="1"/>
      <c r="AF626" s="1"/>
    </row>
    <row r="627" spans="1:32" s="278" customFormat="1" hidden="1" x14ac:dyDescent="0.35">
      <c r="A627" s="193" t="s">
        <v>400</v>
      </c>
      <c r="B627" s="193">
        <v>3</v>
      </c>
      <c r="C627" s="194">
        <v>44406.365243055552</v>
      </c>
      <c r="D627" s="193" t="s">
        <v>444</v>
      </c>
      <c r="E627" s="193">
        <v>2</v>
      </c>
      <c r="F627" s="193">
        <v>80</v>
      </c>
      <c r="G627" s="193"/>
      <c r="H627" s="193" t="s">
        <v>445</v>
      </c>
      <c r="I627" s="193" t="s">
        <v>442</v>
      </c>
      <c r="J627" s="193">
        <v>1654456</v>
      </c>
      <c r="K627" s="193">
        <v>440</v>
      </c>
      <c r="L627" s="195">
        <v>8150.7568333333338</v>
      </c>
      <c r="M627" s="195">
        <v>3302.6645000000003</v>
      </c>
      <c r="N627" s="193" t="s">
        <v>271</v>
      </c>
      <c r="O627" s="196">
        <v>105</v>
      </c>
      <c r="P627" s="197" t="s">
        <v>47</v>
      </c>
      <c r="Q627" s="197" t="s">
        <v>47</v>
      </c>
      <c r="R627" s="287">
        <v>90</v>
      </c>
      <c r="S627" s="193" t="s">
        <v>448</v>
      </c>
      <c r="T627" s="203">
        <v>30</v>
      </c>
      <c r="U627" s="198"/>
      <c r="V627" s="199"/>
      <c r="W627" s="173"/>
      <c r="X627" s="173"/>
      <c r="AA627" s="193"/>
      <c r="AB627" s="193"/>
      <c r="AC627" s="193"/>
      <c r="AD627" s="193"/>
      <c r="AE627" s="193"/>
      <c r="AF627" s="193"/>
    </row>
    <row r="628" spans="1:32" hidden="1" x14ac:dyDescent="0.35">
      <c r="A628" s="1">
        <v>9001373001</v>
      </c>
      <c r="B628" s="1">
        <v>1</v>
      </c>
      <c r="C628" s="25">
        <v>44431.461956018517</v>
      </c>
      <c r="D628" s="1" t="s">
        <v>449</v>
      </c>
      <c r="E628" s="1">
        <v>2</v>
      </c>
      <c r="F628" s="1">
        <v>80</v>
      </c>
      <c r="G628" s="1">
        <v>0.5</v>
      </c>
      <c r="H628" s="1" t="s">
        <v>450</v>
      </c>
      <c r="I628" s="1" t="s">
        <v>451</v>
      </c>
      <c r="J628" s="1">
        <v>1657654</v>
      </c>
      <c r="K628" s="1">
        <v>440</v>
      </c>
      <c r="L628" s="2">
        <v>7395.1873333333342</v>
      </c>
      <c r="M628" s="2">
        <v>3963.3453333333332</v>
      </c>
      <c r="N628" s="1" t="s">
        <v>271</v>
      </c>
      <c r="O628" s="144">
        <v>105</v>
      </c>
      <c r="P628" s="13" t="s">
        <v>47</v>
      </c>
      <c r="Q628" s="13" t="s">
        <v>47</v>
      </c>
      <c r="R628" s="286">
        <v>105</v>
      </c>
      <c r="T628" s="118">
        <v>30</v>
      </c>
      <c r="AA628" s="1"/>
      <c r="AB628" s="1"/>
      <c r="AC628" s="1"/>
      <c r="AD628" s="1"/>
      <c r="AE628" s="1"/>
      <c r="AF628" s="1"/>
    </row>
    <row r="629" spans="1:32" hidden="1" x14ac:dyDescent="0.35">
      <c r="A629" s="1">
        <v>9001373001</v>
      </c>
      <c r="B629" s="1">
        <v>2</v>
      </c>
      <c r="C629" s="25">
        <v>44431.454884259256</v>
      </c>
      <c r="D629" s="1" t="s">
        <v>449</v>
      </c>
      <c r="E629" s="1">
        <v>2</v>
      </c>
      <c r="F629" s="1">
        <v>80</v>
      </c>
      <c r="G629" s="1">
        <v>0.5</v>
      </c>
      <c r="H629" s="1" t="s">
        <v>450</v>
      </c>
      <c r="I629" s="1" t="s">
        <v>451</v>
      </c>
      <c r="J629" s="1">
        <v>1657654</v>
      </c>
      <c r="K629" s="1">
        <v>440</v>
      </c>
      <c r="L629" s="2">
        <v>8512.6123333333326</v>
      </c>
      <c r="M629" s="2">
        <v>3955.3146666666671</v>
      </c>
      <c r="N629" s="1" t="s">
        <v>271</v>
      </c>
      <c r="O629" s="144">
        <v>105</v>
      </c>
      <c r="P629" s="13" t="s">
        <v>47</v>
      </c>
      <c r="Q629" s="13" t="s">
        <v>47</v>
      </c>
      <c r="R629" s="286">
        <v>105</v>
      </c>
      <c r="T629" s="118">
        <v>30</v>
      </c>
      <c r="AA629" s="1"/>
      <c r="AB629" s="1"/>
      <c r="AC629" s="1"/>
      <c r="AD629" s="1"/>
      <c r="AE629" s="1"/>
      <c r="AF629" s="1"/>
    </row>
    <row r="630" spans="1:32" hidden="1" x14ac:dyDescent="0.35">
      <c r="A630" s="1">
        <v>9001373001</v>
      </c>
      <c r="B630" s="1">
        <v>3</v>
      </c>
      <c r="C630" s="25">
        <v>44431.396736111114</v>
      </c>
      <c r="D630" s="1" t="s">
        <v>449</v>
      </c>
      <c r="E630" s="1">
        <v>2</v>
      </c>
      <c r="F630" s="1">
        <v>80</v>
      </c>
      <c r="G630" s="1">
        <v>0.5</v>
      </c>
      <c r="H630" s="1" t="s">
        <v>450</v>
      </c>
      <c r="I630" s="1" t="s">
        <v>451</v>
      </c>
      <c r="J630" s="1">
        <v>1657654</v>
      </c>
      <c r="K630" s="1">
        <v>440</v>
      </c>
      <c r="L630" s="2">
        <v>8136.7559999999985</v>
      </c>
      <c r="M630" s="2">
        <v>3483.1959999999999</v>
      </c>
      <c r="N630" s="1" t="s">
        <v>271</v>
      </c>
      <c r="O630" s="144">
        <v>105</v>
      </c>
      <c r="P630" s="13" t="s">
        <v>47</v>
      </c>
      <c r="Q630" s="13" t="s">
        <v>47</v>
      </c>
      <c r="R630" s="286">
        <v>95</v>
      </c>
      <c r="T630" s="118">
        <v>30</v>
      </c>
      <c r="AA630" s="1"/>
      <c r="AB630" s="1"/>
      <c r="AC630" s="1"/>
      <c r="AD630" s="1"/>
      <c r="AE630" s="1"/>
      <c r="AF630" s="1"/>
    </row>
    <row r="631" spans="1:32" hidden="1" x14ac:dyDescent="0.35">
      <c r="A631" s="1">
        <v>9001373001</v>
      </c>
      <c r="B631" s="1">
        <v>4</v>
      </c>
      <c r="C631" s="25">
        <v>44431.374224537038</v>
      </c>
      <c r="D631" s="1" t="s">
        <v>449</v>
      </c>
      <c r="E631" s="1">
        <v>2</v>
      </c>
      <c r="F631" s="1">
        <v>80</v>
      </c>
      <c r="G631" s="1">
        <v>0.5</v>
      </c>
      <c r="H631" s="1" t="s">
        <v>450</v>
      </c>
      <c r="I631" s="1" t="s">
        <v>451</v>
      </c>
      <c r="J631" s="1">
        <v>1657654</v>
      </c>
      <c r="K631" s="1">
        <v>440</v>
      </c>
      <c r="L631" s="2">
        <v>7542.1696666666658</v>
      </c>
      <c r="M631" s="2">
        <v>3331.5643333333333</v>
      </c>
      <c r="N631" s="1" t="s">
        <v>271</v>
      </c>
      <c r="O631" s="144">
        <v>105</v>
      </c>
      <c r="P631" s="13" t="s">
        <v>47</v>
      </c>
      <c r="Q631" s="13" t="s">
        <v>47</v>
      </c>
      <c r="R631" s="286">
        <v>90</v>
      </c>
      <c r="T631" s="118">
        <v>30</v>
      </c>
      <c r="AA631" s="1"/>
      <c r="AB631" s="1"/>
      <c r="AC631" s="1"/>
      <c r="AD631" s="1"/>
      <c r="AE631" s="1"/>
      <c r="AF631" s="1"/>
    </row>
    <row r="632" spans="1:32" hidden="1" x14ac:dyDescent="0.35">
      <c r="A632" s="1">
        <v>9001373001</v>
      </c>
      <c r="B632" s="1">
        <v>5</v>
      </c>
      <c r="C632" s="25">
        <v>44431.360497685186</v>
      </c>
      <c r="D632" s="1" t="s">
        <v>449</v>
      </c>
      <c r="E632" s="1">
        <v>2</v>
      </c>
      <c r="F632" s="1">
        <v>80</v>
      </c>
      <c r="G632" s="1">
        <v>0.5</v>
      </c>
      <c r="H632" s="1" t="s">
        <v>450</v>
      </c>
      <c r="I632" s="1" t="s">
        <v>451</v>
      </c>
      <c r="J632" s="1">
        <v>1657654</v>
      </c>
      <c r="K632" s="1">
        <v>440</v>
      </c>
      <c r="L632" s="2">
        <v>8058.9853333333331</v>
      </c>
      <c r="M632" s="2">
        <v>3612.8490000000002</v>
      </c>
      <c r="N632" s="1" t="s">
        <v>271</v>
      </c>
      <c r="O632" s="144">
        <v>105</v>
      </c>
      <c r="P632" s="13" t="s">
        <v>47</v>
      </c>
      <c r="Q632" s="13" t="s">
        <v>47</v>
      </c>
      <c r="R632" s="286">
        <v>100</v>
      </c>
      <c r="T632" s="118">
        <v>30</v>
      </c>
      <c r="AA632" s="1"/>
      <c r="AB632" s="1"/>
      <c r="AC632" s="1"/>
      <c r="AD632" s="1"/>
      <c r="AE632" s="1"/>
      <c r="AF632" s="1"/>
    </row>
    <row r="633" spans="1:32" hidden="1" x14ac:dyDescent="0.35">
      <c r="A633" s="1">
        <v>9001373001</v>
      </c>
      <c r="B633" s="1">
        <v>6</v>
      </c>
      <c r="C633" s="25">
        <v>44431.347013888888</v>
      </c>
      <c r="D633" s="1" t="s">
        <v>449</v>
      </c>
      <c r="E633" s="1">
        <v>2</v>
      </c>
      <c r="F633" s="1">
        <v>80</v>
      </c>
      <c r="G633" s="1">
        <v>0.5</v>
      </c>
      <c r="H633" s="1" t="s">
        <v>450</v>
      </c>
      <c r="I633" s="1" t="s">
        <v>451</v>
      </c>
      <c r="J633" s="1">
        <v>1657654</v>
      </c>
      <c r="K633" s="1">
        <v>440</v>
      </c>
      <c r="L633" s="2">
        <v>7706.5869999999995</v>
      </c>
      <c r="M633" s="2">
        <v>3569.3143333333333</v>
      </c>
      <c r="N633" s="1" t="s">
        <v>271</v>
      </c>
      <c r="O633" s="144">
        <v>105</v>
      </c>
      <c r="P633" s="13" t="s">
        <v>47</v>
      </c>
      <c r="Q633" s="13" t="s">
        <v>47</v>
      </c>
      <c r="R633" s="286">
        <v>100</v>
      </c>
      <c r="T633" s="118">
        <v>30</v>
      </c>
      <c r="AA633" s="1"/>
      <c r="AB633" s="1"/>
      <c r="AC633" s="1"/>
      <c r="AD633" s="1"/>
      <c r="AE633" s="1"/>
      <c r="AF633" s="1"/>
    </row>
    <row r="634" spans="1:32" hidden="1" x14ac:dyDescent="0.35">
      <c r="A634" s="1">
        <v>9001373001</v>
      </c>
      <c r="B634" s="1">
        <v>7</v>
      </c>
      <c r="C634" s="25">
        <v>44431.368101851855</v>
      </c>
      <c r="D634" s="1" t="s">
        <v>449</v>
      </c>
      <c r="E634" s="1">
        <v>2</v>
      </c>
      <c r="F634" s="1">
        <v>80</v>
      </c>
      <c r="G634" s="1">
        <v>0.5</v>
      </c>
      <c r="H634" s="1" t="s">
        <v>450</v>
      </c>
      <c r="I634" s="1" t="s">
        <v>451</v>
      </c>
      <c r="J634" s="1">
        <v>1657654</v>
      </c>
      <c r="K634" s="1">
        <v>440</v>
      </c>
      <c r="L634" s="2">
        <v>8399.6546666666673</v>
      </c>
      <c r="M634" s="2">
        <v>3748.1023333333337</v>
      </c>
      <c r="N634" s="1" t="s">
        <v>271</v>
      </c>
      <c r="O634" s="144">
        <v>105</v>
      </c>
      <c r="P634" s="13" t="s">
        <v>47</v>
      </c>
      <c r="Q634" s="13" t="s">
        <v>47</v>
      </c>
      <c r="R634" s="286">
        <v>105</v>
      </c>
      <c r="T634" s="118">
        <v>30</v>
      </c>
      <c r="AA634" s="1"/>
      <c r="AB634" s="1"/>
      <c r="AC634" s="1"/>
      <c r="AD634" s="1"/>
      <c r="AE634" s="1"/>
      <c r="AF634" s="1"/>
    </row>
    <row r="635" spans="1:32" hidden="1" x14ac:dyDescent="0.35">
      <c r="A635" s="1">
        <v>9001373001</v>
      </c>
      <c r="B635" s="1">
        <v>8</v>
      </c>
      <c r="C635" s="25">
        <v>44431.353113425925</v>
      </c>
      <c r="D635" s="1" t="s">
        <v>449</v>
      </c>
      <c r="E635" s="1">
        <v>2</v>
      </c>
      <c r="F635" s="1">
        <v>80</v>
      </c>
      <c r="G635" s="1">
        <v>0.5</v>
      </c>
      <c r="H635" s="1" t="s">
        <v>450</v>
      </c>
      <c r="I635" s="1" t="s">
        <v>451</v>
      </c>
      <c r="J635" s="1">
        <v>1657654</v>
      </c>
      <c r="K635" s="1">
        <v>440</v>
      </c>
      <c r="L635" s="2">
        <v>7108.1966666666667</v>
      </c>
      <c r="M635" s="2">
        <v>3418.105333333333</v>
      </c>
      <c r="N635" s="1" t="s">
        <v>271</v>
      </c>
      <c r="O635" s="144">
        <v>105</v>
      </c>
      <c r="P635" s="13" t="s">
        <v>47</v>
      </c>
      <c r="Q635" s="13" t="s">
        <v>47</v>
      </c>
      <c r="R635" s="286">
        <v>95</v>
      </c>
      <c r="T635" s="118">
        <v>30</v>
      </c>
      <c r="AA635" s="1"/>
      <c r="AB635" s="1"/>
      <c r="AC635" s="1"/>
      <c r="AD635" s="1"/>
      <c r="AE635" s="1"/>
      <c r="AF635" s="1"/>
    </row>
    <row r="636" spans="1:32" hidden="1" x14ac:dyDescent="0.35">
      <c r="A636" s="1">
        <v>9001373001</v>
      </c>
      <c r="B636" s="1">
        <v>9</v>
      </c>
      <c r="C636" s="25">
        <v>44431.408217592594</v>
      </c>
      <c r="D636" s="1" t="s">
        <v>449</v>
      </c>
      <c r="E636" s="1">
        <v>2</v>
      </c>
      <c r="F636" s="1">
        <v>80</v>
      </c>
      <c r="G636" s="1">
        <v>0.5</v>
      </c>
      <c r="H636" s="1" t="s">
        <v>450</v>
      </c>
      <c r="I636" s="1" t="s">
        <v>451</v>
      </c>
      <c r="J636" s="1">
        <v>1657654</v>
      </c>
      <c r="K636" s="1">
        <v>440</v>
      </c>
      <c r="L636" s="2">
        <v>6806.4126666666671</v>
      </c>
      <c r="M636" s="2">
        <v>3438.8160000000003</v>
      </c>
      <c r="N636" s="1" t="s">
        <v>271</v>
      </c>
      <c r="O636" s="144">
        <v>105</v>
      </c>
      <c r="P636" s="13" t="s">
        <v>47</v>
      </c>
      <c r="Q636" s="13" t="s">
        <v>47</v>
      </c>
      <c r="R636" s="286">
        <v>95</v>
      </c>
      <c r="T636" s="118">
        <v>30</v>
      </c>
      <c r="AA636" s="1"/>
      <c r="AB636" s="1"/>
      <c r="AC636" s="1"/>
      <c r="AD636" s="1"/>
      <c r="AE636" s="1"/>
      <c r="AF636" s="1"/>
    </row>
    <row r="637" spans="1:32" hidden="1" x14ac:dyDescent="0.35">
      <c r="A637" s="1">
        <v>9001373001</v>
      </c>
      <c r="B637" s="1">
        <v>10</v>
      </c>
      <c r="C637" s="25">
        <v>44431.402349537035</v>
      </c>
      <c r="D637" s="1" t="s">
        <v>449</v>
      </c>
      <c r="E637" s="1">
        <v>2</v>
      </c>
      <c r="F637" s="1">
        <v>80</v>
      </c>
      <c r="G637" s="1">
        <v>0.5</v>
      </c>
      <c r="H637" s="1" t="s">
        <v>450</v>
      </c>
      <c r="I637" s="1" t="s">
        <v>451</v>
      </c>
      <c r="J637" s="1">
        <v>1657654</v>
      </c>
      <c r="K637" s="1">
        <v>440</v>
      </c>
      <c r="L637" s="2">
        <v>7066.9866666666667</v>
      </c>
      <c r="M637" s="2">
        <v>3196.3110000000001</v>
      </c>
      <c r="N637" s="1" t="s">
        <v>271</v>
      </c>
      <c r="O637" s="144">
        <v>105</v>
      </c>
      <c r="P637" s="13" t="s">
        <v>47</v>
      </c>
      <c r="Q637" s="13" t="s">
        <v>47</v>
      </c>
      <c r="R637" s="286">
        <v>85</v>
      </c>
      <c r="T637" s="118">
        <v>30</v>
      </c>
      <c r="AA637" s="1"/>
      <c r="AB637" s="1"/>
      <c r="AC637" s="1"/>
      <c r="AD637" s="1"/>
      <c r="AE637" s="1"/>
      <c r="AF637" s="1"/>
    </row>
    <row r="638" spans="1:32" hidden="1" x14ac:dyDescent="0.35">
      <c r="A638" s="1">
        <v>9001373001</v>
      </c>
      <c r="B638" s="1">
        <v>11</v>
      </c>
      <c r="C638" s="25">
        <v>44431.439918981479</v>
      </c>
      <c r="D638" s="1" t="s">
        <v>449</v>
      </c>
      <c r="E638" s="1">
        <v>2</v>
      </c>
      <c r="F638" s="1">
        <v>80</v>
      </c>
      <c r="G638" s="1">
        <v>0.5</v>
      </c>
      <c r="H638" s="1" t="s">
        <v>450</v>
      </c>
      <c r="I638" s="1" t="s">
        <v>451</v>
      </c>
      <c r="J638" s="1">
        <v>1657654</v>
      </c>
      <c r="K638" s="1">
        <v>440</v>
      </c>
      <c r="L638" s="2">
        <v>8716.4436666666661</v>
      </c>
      <c r="M638" s="2">
        <v>3766.0656666666669</v>
      </c>
      <c r="N638" s="1" t="s">
        <v>271</v>
      </c>
      <c r="O638" s="144">
        <v>105</v>
      </c>
      <c r="P638" s="13" t="s">
        <v>47</v>
      </c>
      <c r="Q638" s="13" t="s">
        <v>47</v>
      </c>
      <c r="R638" s="286">
        <v>105</v>
      </c>
      <c r="T638" s="118">
        <v>30</v>
      </c>
      <c r="AA638" s="1"/>
      <c r="AB638" s="1"/>
      <c r="AC638" s="1"/>
      <c r="AD638" s="1"/>
      <c r="AE638" s="1"/>
      <c r="AF638" s="1"/>
    </row>
    <row r="639" spans="1:32" hidden="1" x14ac:dyDescent="0.35">
      <c r="A639" s="1">
        <v>9001373001</v>
      </c>
      <c r="B639" s="1">
        <v>12</v>
      </c>
      <c r="C639" s="25">
        <v>44431.431631944448</v>
      </c>
      <c r="D639" s="1" t="s">
        <v>449</v>
      </c>
      <c r="E639" s="1">
        <v>2</v>
      </c>
      <c r="F639" s="1">
        <v>80</v>
      </c>
      <c r="G639" s="1">
        <v>0.5</v>
      </c>
      <c r="H639" s="1" t="s">
        <v>450</v>
      </c>
      <c r="I639" s="1" t="s">
        <v>451</v>
      </c>
      <c r="J639" s="1">
        <v>1657654</v>
      </c>
      <c r="K639" s="1">
        <v>440</v>
      </c>
      <c r="L639" s="2">
        <v>8967.0846666666657</v>
      </c>
      <c r="M639" s="2">
        <v>3619.0833333333335</v>
      </c>
      <c r="N639" s="1" t="s">
        <v>271</v>
      </c>
      <c r="O639" s="144">
        <v>105</v>
      </c>
      <c r="P639" s="13" t="s">
        <v>47</v>
      </c>
      <c r="Q639" s="13" t="s">
        <v>47</v>
      </c>
      <c r="R639" s="286">
        <v>100</v>
      </c>
      <c r="T639" s="118">
        <v>30</v>
      </c>
      <c r="AA639" s="1"/>
      <c r="AB639" s="1"/>
      <c r="AC639" s="1"/>
      <c r="AD639" s="1"/>
      <c r="AE639" s="1"/>
      <c r="AF639" s="1"/>
    </row>
    <row r="640" spans="1:32" hidden="1" x14ac:dyDescent="0.35">
      <c r="A640" s="1">
        <v>9001373001</v>
      </c>
      <c r="B640" s="1">
        <v>13</v>
      </c>
      <c r="C640" s="25">
        <v>44431.423310185186</v>
      </c>
      <c r="D640" s="1" t="s">
        <v>449</v>
      </c>
      <c r="E640" s="1">
        <v>2</v>
      </c>
      <c r="F640" s="1">
        <v>80</v>
      </c>
      <c r="G640" s="1">
        <v>0.5</v>
      </c>
      <c r="H640" s="1" t="s">
        <v>450</v>
      </c>
      <c r="I640" s="1" t="s">
        <v>451</v>
      </c>
      <c r="J640" s="1">
        <v>1657654</v>
      </c>
      <c r="K640" s="1">
        <v>440</v>
      </c>
      <c r="L640" s="2">
        <v>8261.3369999999995</v>
      </c>
      <c r="M640" s="2">
        <v>3465.8666666666663</v>
      </c>
      <c r="N640" s="1" t="s">
        <v>271</v>
      </c>
      <c r="O640" s="144">
        <v>105</v>
      </c>
      <c r="P640" s="13" t="s">
        <v>47</v>
      </c>
      <c r="Q640" s="13" t="s">
        <v>47</v>
      </c>
      <c r="R640" s="286">
        <v>95</v>
      </c>
      <c r="T640" s="118">
        <v>30</v>
      </c>
      <c r="AA640" s="1"/>
      <c r="AB640" s="1"/>
      <c r="AC640" s="1"/>
      <c r="AD640" s="1"/>
      <c r="AE640" s="1"/>
      <c r="AF640" s="1"/>
    </row>
    <row r="641" spans="1:32" hidden="1" x14ac:dyDescent="0.35">
      <c r="A641" s="1">
        <v>9001373001</v>
      </c>
      <c r="B641" s="1">
        <v>14</v>
      </c>
      <c r="C641" s="25">
        <v>44431.416273148148</v>
      </c>
      <c r="D641" s="1" t="s">
        <v>449</v>
      </c>
      <c r="E641" s="1">
        <v>2</v>
      </c>
      <c r="F641" s="1">
        <v>80</v>
      </c>
      <c r="G641" s="1">
        <v>0.5</v>
      </c>
      <c r="H641" s="1" t="s">
        <v>450</v>
      </c>
      <c r="I641" s="1" t="s">
        <v>451</v>
      </c>
      <c r="J641" s="1">
        <v>1657654</v>
      </c>
      <c r="K641" s="1">
        <v>440</v>
      </c>
      <c r="L641" s="2">
        <v>8553.1883333333335</v>
      </c>
      <c r="M641" s="2">
        <v>3784.2403333333332</v>
      </c>
      <c r="N641" s="1" t="s">
        <v>271</v>
      </c>
      <c r="O641" s="144">
        <v>105</v>
      </c>
      <c r="P641" s="13" t="s">
        <v>47</v>
      </c>
      <c r="Q641" s="13" t="s">
        <v>47</v>
      </c>
      <c r="R641" s="286">
        <v>105</v>
      </c>
      <c r="T641" s="118">
        <v>30</v>
      </c>
      <c r="AA641" s="1"/>
      <c r="AB641" s="1"/>
      <c r="AC641" s="1"/>
      <c r="AD641" s="1"/>
      <c r="AE641" s="1"/>
      <c r="AF641" s="1"/>
    </row>
    <row r="642" spans="1:32" hidden="1" x14ac:dyDescent="0.35">
      <c r="A642" s="1">
        <v>9001373001</v>
      </c>
      <c r="B642" s="1">
        <v>15</v>
      </c>
      <c r="C642" s="25">
        <v>44431.44703703704</v>
      </c>
      <c r="D642" s="1" t="s">
        <v>449</v>
      </c>
      <c r="E642" s="1">
        <v>2</v>
      </c>
      <c r="F642" s="1">
        <v>80</v>
      </c>
      <c r="G642" s="1">
        <v>0.5</v>
      </c>
      <c r="H642" s="1" t="s">
        <v>450</v>
      </c>
      <c r="I642" s="1" t="s">
        <v>451</v>
      </c>
      <c r="J642" s="1">
        <v>1657654</v>
      </c>
      <c r="K642" s="1">
        <v>440</v>
      </c>
      <c r="L642" s="2">
        <v>8355.6973333333335</v>
      </c>
      <c r="M642" s="2">
        <v>3309.3743333333332</v>
      </c>
      <c r="N642" s="1" t="s">
        <v>271</v>
      </c>
      <c r="O642" s="144">
        <v>105</v>
      </c>
      <c r="P642" s="13" t="s">
        <v>47</v>
      </c>
      <c r="Q642" s="13" t="s">
        <v>47</v>
      </c>
      <c r="R642" s="286">
        <v>90</v>
      </c>
      <c r="T642" s="118">
        <v>30</v>
      </c>
      <c r="AA642" s="1"/>
      <c r="AB642" s="1"/>
      <c r="AC642" s="1"/>
      <c r="AD642" s="1"/>
      <c r="AE642" s="1"/>
      <c r="AF642" s="1"/>
    </row>
    <row r="643" spans="1:32" hidden="1" x14ac:dyDescent="0.35">
      <c r="A643" s="1">
        <v>9001373001</v>
      </c>
      <c r="B643" s="1">
        <v>16</v>
      </c>
      <c r="C643" s="25">
        <v>44431.293217592596</v>
      </c>
      <c r="D643" s="1" t="s">
        <v>449</v>
      </c>
      <c r="E643" s="1">
        <v>2</v>
      </c>
      <c r="F643" s="1">
        <v>80</v>
      </c>
      <c r="G643" s="1">
        <v>0.5</v>
      </c>
      <c r="H643" s="1" t="s">
        <v>450</v>
      </c>
      <c r="I643" s="1" t="s">
        <v>451</v>
      </c>
      <c r="J643" s="1">
        <v>1657654</v>
      </c>
      <c r="K643" s="1">
        <v>440</v>
      </c>
      <c r="L643" s="2">
        <v>8274.8623333333326</v>
      </c>
      <c r="M643" s="2">
        <v>3820.5896666666667</v>
      </c>
      <c r="N643" s="1" t="s">
        <v>271</v>
      </c>
      <c r="O643" s="144">
        <v>105</v>
      </c>
      <c r="P643" s="13" t="s">
        <v>47</v>
      </c>
      <c r="Q643" s="13" t="s">
        <v>47</v>
      </c>
      <c r="R643" s="286">
        <v>105</v>
      </c>
      <c r="T643" s="118">
        <v>30</v>
      </c>
      <c r="AA643" s="1"/>
      <c r="AB643" s="1"/>
      <c r="AC643" s="1"/>
      <c r="AD643" s="1"/>
      <c r="AE643" s="1"/>
      <c r="AF643" s="1"/>
    </row>
    <row r="644" spans="1:32" hidden="1" x14ac:dyDescent="0.35">
      <c r="A644" s="1">
        <v>9001373001</v>
      </c>
      <c r="B644" s="1">
        <v>17</v>
      </c>
      <c r="C644" s="25">
        <v>44431.284907407404</v>
      </c>
      <c r="D644" s="1" t="s">
        <v>449</v>
      </c>
      <c r="E644" s="1">
        <v>2</v>
      </c>
      <c r="F644" s="1">
        <v>80</v>
      </c>
      <c r="G644" s="1">
        <v>0.5</v>
      </c>
      <c r="H644" s="1" t="s">
        <v>450</v>
      </c>
      <c r="I644" s="1" t="s">
        <v>451</v>
      </c>
      <c r="J644" s="1">
        <v>1657654</v>
      </c>
      <c r="K644" s="1">
        <v>440</v>
      </c>
      <c r="L644" s="2">
        <v>8222.1346666666668</v>
      </c>
      <c r="M644" s="2">
        <v>3483.407333333334</v>
      </c>
      <c r="N644" s="1" t="s">
        <v>271</v>
      </c>
      <c r="O644" s="144">
        <v>105</v>
      </c>
      <c r="P644" s="13" t="s">
        <v>47</v>
      </c>
      <c r="Q644" s="13" t="s">
        <v>47</v>
      </c>
      <c r="R644" s="286">
        <v>95</v>
      </c>
      <c r="T644" s="118">
        <v>30</v>
      </c>
      <c r="AA644" s="1"/>
      <c r="AB644" s="1"/>
      <c r="AC644" s="1"/>
      <c r="AD644" s="1"/>
      <c r="AE644" s="1"/>
      <c r="AF644" s="1"/>
    </row>
    <row r="645" spans="1:32" hidden="1" x14ac:dyDescent="0.35">
      <c r="A645" s="1">
        <v>9001373001</v>
      </c>
      <c r="B645" s="1">
        <v>18</v>
      </c>
      <c r="C645" s="25">
        <v>44431.309571759259</v>
      </c>
      <c r="D645" s="1" t="s">
        <v>449</v>
      </c>
      <c r="E645" s="1">
        <v>2</v>
      </c>
      <c r="F645" s="1">
        <v>80</v>
      </c>
      <c r="G645" s="1">
        <v>0.5</v>
      </c>
      <c r="H645" s="1" t="s">
        <v>450</v>
      </c>
      <c r="I645" s="1" t="s">
        <v>451</v>
      </c>
      <c r="J645" s="1">
        <v>1657654</v>
      </c>
      <c r="K645" s="1">
        <v>440</v>
      </c>
      <c r="L645" s="2">
        <v>8653.5716666666667</v>
      </c>
      <c r="M645" s="2">
        <v>3649.5153333333328</v>
      </c>
      <c r="N645" s="1" t="s">
        <v>271</v>
      </c>
      <c r="O645" s="144">
        <v>105</v>
      </c>
      <c r="P645" s="13" t="s">
        <v>47</v>
      </c>
      <c r="Q645" s="13" t="s">
        <v>47</v>
      </c>
      <c r="R645" s="286">
        <v>100</v>
      </c>
      <c r="T645" s="118">
        <v>30</v>
      </c>
      <c r="AA645" s="1"/>
      <c r="AB645" s="1"/>
      <c r="AC645" s="1"/>
      <c r="AD645" s="1"/>
      <c r="AE645" s="1"/>
      <c r="AF645" s="1"/>
    </row>
    <row r="646" spans="1:32" hidden="1" x14ac:dyDescent="0.35">
      <c r="A646" s="1">
        <v>9001373001</v>
      </c>
      <c r="B646" s="1">
        <v>19</v>
      </c>
      <c r="C646" s="25">
        <v>44431.315196759257</v>
      </c>
      <c r="D646" s="1" t="s">
        <v>449</v>
      </c>
      <c r="E646" s="1">
        <v>2</v>
      </c>
      <c r="F646" s="1">
        <v>80</v>
      </c>
      <c r="G646" s="1">
        <v>0.5</v>
      </c>
      <c r="H646" s="1" t="s">
        <v>450</v>
      </c>
      <c r="I646" s="1" t="s">
        <v>451</v>
      </c>
      <c r="J646" s="1">
        <v>1657654</v>
      </c>
      <c r="K646" s="1">
        <v>440</v>
      </c>
      <c r="L646" s="2">
        <v>6466.0603333333338</v>
      </c>
      <c r="M646" s="2">
        <v>3341.6026666666671</v>
      </c>
      <c r="N646" s="1" t="s">
        <v>271</v>
      </c>
      <c r="O646" s="144">
        <v>105</v>
      </c>
      <c r="P646" s="13" t="s">
        <v>47</v>
      </c>
      <c r="Q646" s="13" t="s">
        <v>47</v>
      </c>
      <c r="R646" s="286">
        <v>90</v>
      </c>
      <c r="T646" s="118">
        <v>30</v>
      </c>
      <c r="AA646" s="1"/>
      <c r="AB646" s="1"/>
      <c r="AC646" s="1"/>
      <c r="AD646" s="1"/>
      <c r="AE646" s="1"/>
      <c r="AF646" s="1"/>
    </row>
    <row r="647" spans="1:32" hidden="1" x14ac:dyDescent="0.35">
      <c r="A647" s="1">
        <v>9001373001</v>
      </c>
      <c r="B647" s="1">
        <v>20</v>
      </c>
      <c r="C647" s="25">
        <v>44431.301562499997</v>
      </c>
      <c r="D647" s="1" t="s">
        <v>449</v>
      </c>
      <c r="E647" s="1">
        <v>2</v>
      </c>
      <c r="F647" s="1">
        <v>80</v>
      </c>
      <c r="G647" s="1">
        <v>0.5</v>
      </c>
      <c r="H647" s="1" t="s">
        <v>450</v>
      </c>
      <c r="I647" s="1" t="s">
        <v>451</v>
      </c>
      <c r="J647" s="1">
        <v>1657654</v>
      </c>
      <c r="K647" s="1">
        <v>440</v>
      </c>
      <c r="L647" s="2">
        <v>8515.5710000000017</v>
      </c>
      <c r="M647" s="2">
        <v>3796.4976666666662</v>
      </c>
      <c r="N647" s="1" t="s">
        <v>271</v>
      </c>
      <c r="O647" s="144">
        <v>105</v>
      </c>
      <c r="P647" s="13" t="s">
        <v>47</v>
      </c>
      <c r="Q647" s="13" t="s">
        <v>47</v>
      </c>
      <c r="R647" s="286">
        <v>105</v>
      </c>
      <c r="T647" s="118">
        <v>30</v>
      </c>
      <c r="AA647" s="1"/>
      <c r="AB647" s="1"/>
      <c r="AC647" s="1"/>
      <c r="AD647" s="1"/>
      <c r="AE647" s="1"/>
      <c r="AF647" s="1"/>
    </row>
    <row r="648" spans="1:32" hidden="1" x14ac:dyDescent="0.35">
      <c r="A648" s="1">
        <v>9001373001</v>
      </c>
      <c r="B648" s="1">
        <v>21</v>
      </c>
      <c r="C648" s="25">
        <v>44426.351354166669</v>
      </c>
      <c r="D648" s="1" t="s">
        <v>449</v>
      </c>
      <c r="E648" s="1">
        <v>2</v>
      </c>
      <c r="F648" s="1">
        <v>80</v>
      </c>
      <c r="G648" s="1">
        <v>0.5</v>
      </c>
      <c r="H648" s="1" t="s">
        <v>450</v>
      </c>
      <c r="I648" s="1" t="s">
        <v>451</v>
      </c>
      <c r="J648" s="1">
        <v>1657654</v>
      </c>
      <c r="K648" s="1">
        <v>440</v>
      </c>
      <c r="L648" s="2">
        <v>8926.4013333333332</v>
      </c>
      <c r="M648" s="2">
        <v>3544.7996666666663</v>
      </c>
      <c r="N648" s="1" t="s">
        <v>271</v>
      </c>
      <c r="O648" s="144">
        <v>105</v>
      </c>
      <c r="P648" s="13" t="s">
        <v>47</v>
      </c>
      <c r="Q648" s="13" t="s">
        <v>47</v>
      </c>
      <c r="R648" s="286">
        <v>100</v>
      </c>
      <c r="T648" s="118">
        <v>30</v>
      </c>
      <c r="AA648" s="1"/>
      <c r="AB648" s="1"/>
      <c r="AC648" s="1"/>
      <c r="AD648" s="1"/>
      <c r="AE648" s="1"/>
      <c r="AF648" s="1"/>
    </row>
    <row r="649" spans="1:32" hidden="1" x14ac:dyDescent="0.35">
      <c r="A649" s="1">
        <v>9001373001</v>
      </c>
      <c r="B649" s="1">
        <v>22</v>
      </c>
      <c r="C649" s="25">
        <v>44426.279942129629</v>
      </c>
      <c r="D649" s="1" t="s">
        <v>449</v>
      </c>
      <c r="E649" s="1">
        <v>2</v>
      </c>
      <c r="F649" s="1">
        <v>80</v>
      </c>
      <c r="G649" s="1">
        <v>0.5</v>
      </c>
      <c r="H649" s="1" t="s">
        <v>450</v>
      </c>
      <c r="I649" s="1" t="s">
        <v>451</v>
      </c>
      <c r="J649" s="1">
        <v>1657654</v>
      </c>
      <c r="K649" s="1">
        <v>440</v>
      </c>
      <c r="L649" s="2">
        <v>8019.6773333333331</v>
      </c>
      <c r="M649" s="2">
        <v>3475.5879999999997</v>
      </c>
      <c r="N649" s="1" t="s">
        <v>271</v>
      </c>
      <c r="O649" s="144">
        <v>105</v>
      </c>
      <c r="P649" s="13" t="s">
        <v>47</v>
      </c>
      <c r="Q649" s="13" t="s">
        <v>47</v>
      </c>
      <c r="R649" s="286">
        <v>95</v>
      </c>
      <c r="T649" s="118">
        <v>30</v>
      </c>
      <c r="AA649" s="1"/>
      <c r="AB649" s="1"/>
      <c r="AC649" s="1"/>
      <c r="AD649" s="1"/>
      <c r="AE649" s="1"/>
      <c r="AF649" s="1"/>
    </row>
    <row r="650" spans="1:32" hidden="1" x14ac:dyDescent="0.35">
      <c r="A650" s="1">
        <v>9001373001</v>
      </c>
      <c r="B650" s="1">
        <v>23</v>
      </c>
      <c r="C650" s="25">
        <v>44426.322592592594</v>
      </c>
      <c r="D650" s="1" t="s">
        <v>449</v>
      </c>
      <c r="E650" s="1">
        <v>2</v>
      </c>
      <c r="F650" s="1">
        <v>80</v>
      </c>
      <c r="G650" s="1">
        <v>0.5</v>
      </c>
      <c r="H650" s="1" t="s">
        <v>450</v>
      </c>
      <c r="I650" s="1" t="s">
        <v>451</v>
      </c>
      <c r="J650" s="1">
        <v>1657654</v>
      </c>
      <c r="K650" s="1">
        <v>440</v>
      </c>
      <c r="L650" s="2">
        <v>8531.632333333333</v>
      </c>
      <c r="M650" s="2">
        <v>3571.5333333333333</v>
      </c>
      <c r="N650" s="1" t="s">
        <v>271</v>
      </c>
      <c r="O650" s="144">
        <v>105</v>
      </c>
      <c r="P650" s="13" t="s">
        <v>47</v>
      </c>
      <c r="Q650" s="13" t="s">
        <v>47</v>
      </c>
      <c r="R650" s="286">
        <v>100</v>
      </c>
      <c r="T650" s="118">
        <v>30</v>
      </c>
      <c r="AA650" s="1"/>
      <c r="AB650" s="1"/>
      <c r="AC650" s="1"/>
      <c r="AD650" s="1"/>
      <c r="AE650" s="1"/>
      <c r="AF650" s="1"/>
    </row>
    <row r="651" spans="1:32" hidden="1" x14ac:dyDescent="0.35">
      <c r="A651" s="1">
        <v>9001373001</v>
      </c>
      <c r="B651" s="1">
        <v>24</v>
      </c>
      <c r="C651" s="25">
        <v>44426.298055555555</v>
      </c>
      <c r="D651" s="1" t="s">
        <v>449</v>
      </c>
      <c r="E651" s="1">
        <v>2</v>
      </c>
      <c r="F651" s="1">
        <v>80</v>
      </c>
      <c r="G651" s="1">
        <v>0.5</v>
      </c>
      <c r="H651" s="1" t="s">
        <v>450</v>
      </c>
      <c r="I651" s="1" t="s">
        <v>451</v>
      </c>
      <c r="J651" s="1">
        <v>1657654</v>
      </c>
      <c r="K651" s="1">
        <v>440</v>
      </c>
      <c r="L651" s="2">
        <v>8297.8976666666658</v>
      </c>
      <c r="M651" s="2">
        <v>3462.3796666666672</v>
      </c>
      <c r="N651" s="1" t="s">
        <v>271</v>
      </c>
      <c r="O651" s="144">
        <v>105</v>
      </c>
      <c r="P651" s="13" t="s">
        <v>47</v>
      </c>
      <c r="Q651" s="13" t="s">
        <v>47</v>
      </c>
      <c r="R651" s="286">
        <v>95</v>
      </c>
      <c r="T651" s="118">
        <v>30</v>
      </c>
      <c r="AA651" s="1"/>
      <c r="AB651" s="1"/>
      <c r="AC651" s="1"/>
      <c r="AD651" s="1"/>
      <c r="AE651" s="1"/>
      <c r="AF651" s="1"/>
    </row>
    <row r="652" spans="1:32" hidden="1" x14ac:dyDescent="0.35">
      <c r="A652" s="1">
        <v>9001373001</v>
      </c>
      <c r="B652" s="1">
        <v>25</v>
      </c>
      <c r="C652" s="25">
        <v>44426.359016203707</v>
      </c>
      <c r="D652" s="1" t="s">
        <v>449</v>
      </c>
      <c r="E652" s="1">
        <v>2</v>
      </c>
      <c r="F652" s="1">
        <v>80</v>
      </c>
      <c r="G652" s="1">
        <v>0.5</v>
      </c>
      <c r="H652" s="1" t="s">
        <v>450</v>
      </c>
      <c r="I652" s="1" t="s">
        <v>451</v>
      </c>
      <c r="J652" s="1">
        <v>1657654</v>
      </c>
      <c r="K652" s="1">
        <v>440</v>
      </c>
      <c r="L652" s="2">
        <v>8467.81</v>
      </c>
      <c r="M652" s="2">
        <v>3496.4043333333334</v>
      </c>
      <c r="N652" s="1" t="s">
        <v>271</v>
      </c>
      <c r="O652" s="144">
        <v>105</v>
      </c>
      <c r="P652" s="13" t="s">
        <v>47</v>
      </c>
      <c r="Q652" s="13" t="s">
        <v>47</v>
      </c>
      <c r="R652" s="286">
        <v>95</v>
      </c>
      <c r="T652" s="118">
        <v>30</v>
      </c>
      <c r="AA652" s="1"/>
      <c r="AB652" s="1"/>
      <c r="AC652" s="1"/>
      <c r="AD652" s="1"/>
      <c r="AE652" s="1"/>
      <c r="AF652" s="1"/>
    </row>
    <row r="653" spans="1:32" hidden="1" x14ac:dyDescent="0.35">
      <c r="A653" s="1">
        <v>9001373001</v>
      </c>
      <c r="B653" s="1">
        <v>26</v>
      </c>
      <c r="C653" s="25">
        <v>44426.289583333331</v>
      </c>
      <c r="D653" s="1" t="s">
        <v>449</v>
      </c>
      <c r="E653" s="1">
        <v>2</v>
      </c>
      <c r="F653" s="1">
        <v>80</v>
      </c>
      <c r="G653" s="1">
        <v>0.5</v>
      </c>
      <c r="H653" s="1" t="s">
        <v>450</v>
      </c>
      <c r="I653" s="1" t="s">
        <v>451</v>
      </c>
      <c r="J653" s="1">
        <v>1657654</v>
      </c>
      <c r="K653" s="1">
        <v>440</v>
      </c>
      <c r="L653" s="2">
        <v>8074.5183333333334</v>
      </c>
      <c r="M653" s="2">
        <v>3776.9493333333335</v>
      </c>
      <c r="N653" s="1" t="s">
        <v>271</v>
      </c>
      <c r="O653" s="144">
        <v>105</v>
      </c>
      <c r="P653" s="13" t="s">
        <v>47</v>
      </c>
      <c r="Q653" s="13" t="s">
        <v>47</v>
      </c>
      <c r="R653" s="286">
        <v>105</v>
      </c>
      <c r="T653" s="118">
        <v>30</v>
      </c>
      <c r="AA653" s="1"/>
      <c r="AB653" s="1"/>
      <c r="AC653" s="1"/>
      <c r="AD653" s="1"/>
      <c r="AE653" s="1"/>
      <c r="AF653" s="1"/>
    </row>
    <row r="654" spans="1:32" hidden="1" x14ac:dyDescent="0.35">
      <c r="A654" s="1">
        <v>9001373001</v>
      </c>
      <c r="B654" s="1">
        <v>27</v>
      </c>
      <c r="C654" s="25">
        <v>44426.331192129626</v>
      </c>
      <c r="D654" s="1" t="s">
        <v>449</v>
      </c>
      <c r="E654" s="1">
        <v>2</v>
      </c>
      <c r="F654" s="1">
        <v>80</v>
      </c>
      <c r="G654" s="1">
        <v>0.5</v>
      </c>
      <c r="H654" s="1" t="s">
        <v>450</v>
      </c>
      <c r="I654" s="1" t="s">
        <v>451</v>
      </c>
      <c r="J654" s="1">
        <v>1657654</v>
      </c>
      <c r="K654" s="1">
        <v>440</v>
      </c>
      <c r="L654" s="2">
        <v>8909.3906666666662</v>
      </c>
      <c r="M654" s="2">
        <v>3909.6666666666665</v>
      </c>
      <c r="N654" s="1" t="s">
        <v>271</v>
      </c>
      <c r="O654" s="144">
        <v>105</v>
      </c>
      <c r="P654" s="13" t="s">
        <v>47</v>
      </c>
      <c r="Q654" s="13" t="s">
        <v>47</v>
      </c>
      <c r="R654" s="286">
        <v>105</v>
      </c>
      <c r="T654" s="118">
        <v>30</v>
      </c>
      <c r="AA654" s="1"/>
      <c r="AB654" s="1"/>
      <c r="AC654" s="1"/>
      <c r="AD654" s="1"/>
      <c r="AE654" s="1"/>
      <c r="AF654" s="1"/>
    </row>
    <row r="655" spans="1:32" hidden="1" x14ac:dyDescent="0.35">
      <c r="A655" s="1">
        <v>9001373001</v>
      </c>
      <c r="B655" s="1">
        <v>28</v>
      </c>
      <c r="C655" s="25">
        <v>44426.312719907408</v>
      </c>
      <c r="D655" s="1" t="s">
        <v>449</v>
      </c>
      <c r="E655" s="1">
        <v>2</v>
      </c>
      <c r="F655" s="1">
        <v>80</v>
      </c>
      <c r="G655" s="1">
        <v>0.5</v>
      </c>
      <c r="H655" s="1" t="s">
        <v>450</v>
      </c>
      <c r="I655" s="1" t="s">
        <v>451</v>
      </c>
      <c r="J655" s="1">
        <v>1657654</v>
      </c>
      <c r="K655" s="1">
        <v>440</v>
      </c>
      <c r="L655" s="2">
        <v>8023.1643333333341</v>
      </c>
      <c r="M655" s="2">
        <v>3222.3050000000003</v>
      </c>
      <c r="N655" s="1" t="s">
        <v>271</v>
      </c>
      <c r="O655" s="144">
        <v>105</v>
      </c>
      <c r="P655" s="13" t="s">
        <v>47</v>
      </c>
      <c r="Q655" s="13" t="s">
        <v>47</v>
      </c>
      <c r="R655" s="286">
        <v>85</v>
      </c>
      <c r="T655" s="118">
        <v>30</v>
      </c>
      <c r="AA655" s="1"/>
      <c r="AB655" s="1"/>
      <c r="AC655" s="1"/>
      <c r="AD655" s="1"/>
      <c r="AE655" s="1"/>
      <c r="AF655" s="1"/>
    </row>
    <row r="656" spans="1:32" hidden="1" x14ac:dyDescent="0.35">
      <c r="A656" s="1">
        <v>9001373001</v>
      </c>
      <c r="B656" s="1">
        <v>29</v>
      </c>
      <c r="C656" s="25">
        <v>44426.305555555555</v>
      </c>
      <c r="D656" s="1" t="s">
        <v>449</v>
      </c>
      <c r="E656" s="1">
        <v>2</v>
      </c>
      <c r="F656" s="1">
        <v>80</v>
      </c>
      <c r="G656" s="1">
        <v>0.5</v>
      </c>
      <c r="H656" s="1" t="s">
        <v>450</v>
      </c>
      <c r="I656" s="1" t="s">
        <v>451</v>
      </c>
      <c r="J656" s="1">
        <v>1657654</v>
      </c>
      <c r="K656" s="1">
        <v>440</v>
      </c>
      <c r="L656" s="2">
        <v>7450.2396666666673</v>
      </c>
      <c r="M656" s="2">
        <v>3706.998</v>
      </c>
      <c r="N656" s="1" t="s">
        <v>271</v>
      </c>
      <c r="O656" s="144">
        <v>105</v>
      </c>
      <c r="P656" s="13" t="s">
        <v>47</v>
      </c>
      <c r="Q656" s="13" t="s">
        <v>47</v>
      </c>
      <c r="R656" s="286">
        <v>105</v>
      </c>
      <c r="T656" s="118">
        <v>30</v>
      </c>
      <c r="AA656" s="1"/>
      <c r="AB656" s="1"/>
      <c r="AC656" s="1"/>
      <c r="AD656" s="1"/>
      <c r="AE656" s="1"/>
      <c r="AF656" s="1"/>
    </row>
    <row r="657" spans="1:34" s="278" customFormat="1" hidden="1" x14ac:dyDescent="0.35">
      <c r="A657" s="193">
        <v>9001373001</v>
      </c>
      <c r="B657" s="193">
        <v>30</v>
      </c>
      <c r="C657" s="194">
        <v>44426.339756944442</v>
      </c>
      <c r="D657" s="193" t="s">
        <v>449</v>
      </c>
      <c r="E657" s="193">
        <v>2</v>
      </c>
      <c r="F657" s="193">
        <v>80</v>
      </c>
      <c r="G657" s="193">
        <v>0.5</v>
      </c>
      <c r="H657" s="193" t="s">
        <v>450</v>
      </c>
      <c r="I657" s="193" t="s">
        <v>451</v>
      </c>
      <c r="J657" s="193">
        <v>1657654</v>
      </c>
      <c r="K657" s="193">
        <v>440</v>
      </c>
      <c r="L657" s="195">
        <v>8494.9660000000003</v>
      </c>
      <c r="M657" s="195">
        <v>3661.0329999999999</v>
      </c>
      <c r="N657" s="193" t="s">
        <v>271</v>
      </c>
      <c r="O657" s="196">
        <v>105</v>
      </c>
      <c r="P657" s="197" t="s">
        <v>47</v>
      </c>
      <c r="Q657" s="197" t="s">
        <v>47</v>
      </c>
      <c r="R657" s="287">
        <v>105</v>
      </c>
      <c r="S657" s="193"/>
      <c r="T657" s="203">
        <v>30</v>
      </c>
      <c r="U657" s="198"/>
      <c r="V657" s="199"/>
      <c r="W657" s="173"/>
      <c r="X657" s="173"/>
      <c r="AA657" s="193"/>
      <c r="AB657" s="193"/>
      <c r="AC657" s="193"/>
      <c r="AD657" s="193"/>
      <c r="AE657" s="193"/>
      <c r="AF657" s="193"/>
    </row>
    <row r="658" spans="1:34" hidden="1" x14ac:dyDescent="0.35">
      <c r="A658" s="1" t="s">
        <v>452</v>
      </c>
      <c r="B658" s="1" t="s">
        <v>453</v>
      </c>
      <c r="C658" s="25">
        <v>44432.33320601852</v>
      </c>
      <c r="D658" s="1" t="s">
        <v>454</v>
      </c>
      <c r="E658" s="1"/>
      <c r="F658" s="1"/>
      <c r="G658" s="1"/>
      <c r="H658" s="1">
        <v>0</v>
      </c>
      <c r="I658" s="1" t="s">
        <v>455</v>
      </c>
      <c r="J658" s="1">
        <v>225</v>
      </c>
      <c r="K658" s="1">
        <v>0</v>
      </c>
      <c r="L658" s="2">
        <v>7071.1076666666668</v>
      </c>
      <c r="M658" s="2">
        <v>2954.1758333333332</v>
      </c>
      <c r="N658" s="1" t="s">
        <v>271</v>
      </c>
      <c r="Q658" s="13"/>
      <c r="T658" s="118">
        <v>30</v>
      </c>
      <c r="AA658" s="1"/>
      <c r="AB658" s="1"/>
      <c r="AC658" s="1"/>
      <c r="AD658" s="1"/>
      <c r="AE658" s="1"/>
      <c r="AF658" s="1"/>
    </row>
    <row r="659" spans="1:34" hidden="1" x14ac:dyDescent="0.35">
      <c r="A659" s="1" t="s">
        <v>452</v>
      </c>
      <c r="B659" s="1" t="s">
        <v>457</v>
      </c>
      <c r="C659" s="25">
        <v>44432.33320601852</v>
      </c>
      <c r="D659" s="1" t="s">
        <v>454</v>
      </c>
      <c r="E659" s="1"/>
      <c r="F659" s="1"/>
      <c r="G659" s="1"/>
      <c r="H659" s="1">
        <v>0</v>
      </c>
      <c r="I659" s="1" t="s">
        <v>455</v>
      </c>
      <c r="J659" s="1">
        <v>225</v>
      </c>
      <c r="K659" s="1">
        <v>0</v>
      </c>
      <c r="L659" s="2">
        <v>8123</v>
      </c>
      <c r="M659" s="2">
        <v>3150</v>
      </c>
      <c r="N659" s="1" t="s">
        <v>271</v>
      </c>
      <c r="Q659" s="13"/>
      <c r="T659" s="118">
        <v>30</v>
      </c>
      <c r="AA659" s="1"/>
      <c r="AB659" s="1"/>
      <c r="AC659" s="1"/>
      <c r="AD659" s="1"/>
      <c r="AE659" s="1"/>
      <c r="AF659" s="1"/>
    </row>
    <row r="660" spans="1:34" s="278" customFormat="1" hidden="1" x14ac:dyDescent="0.35">
      <c r="A660" s="193" t="s">
        <v>452</v>
      </c>
      <c r="B660" s="193" t="s">
        <v>456</v>
      </c>
      <c r="C660" s="194">
        <v>44432.359861111108</v>
      </c>
      <c r="D660" s="193" t="s">
        <v>454</v>
      </c>
      <c r="E660" s="193"/>
      <c r="F660" s="193"/>
      <c r="G660" s="193"/>
      <c r="H660" s="193">
        <v>0</v>
      </c>
      <c r="I660" s="193" t="s">
        <v>455</v>
      </c>
      <c r="J660" s="193">
        <v>225</v>
      </c>
      <c r="K660" s="193">
        <v>0</v>
      </c>
      <c r="L660" s="195">
        <v>6865.2690000000002</v>
      </c>
      <c r="M660" s="195">
        <v>2950.2133333333331</v>
      </c>
      <c r="N660" s="193" t="s">
        <v>271</v>
      </c>
      <c r="O660" s="196"/>
      <c r="P660" s="197"/>
      <c r="Q660" s="197"/>
      <c r="R660" s="287"/>
      <c r="S660" s="193"/>
      <c r="T660" s="203">
        <v>30</v>
      </c>
      <c r="U660" s="198"/>
      <c r="V660" s="199"/>
      <c r="W660" s="173"/>
      <c r="X660" s="173"/>
      <c r="AA660" s="193"/>
      <c r="AB660" s="193"/>
      <c r="AC660" s="193"/>
      <c r="AD660" s="193"/>
      <c r="AE660" s="193"/>
      <c r="AF660" s="193"/>
    </row>
    <row r="661" spans="1:34" hidden="1" x14ac:dyDescent="0.35">
      <c r="A661" s="1" t="s">
        <v>454</v>
      </c>
      <c r="B661" s="1">
        <v>1</v>
      </c>
      <c r="C661" s="25">
        <v>44425.548159722224</v>
      </c>
      <c r="D661" s="1" t="s">
        <v>458</v>
      </c>
      <c r="E661" s="1">
        <v>4</v>
      </c>
      <c r="F661" s="1">
        <v>132</v>
      </c>
      <c r="G661" s="1"/>
      <c r="H661" s="1" t="s">
        <v>63</v>
      </c>
      <c r="I661" s="1" t="s">
        <v>64</v>
      </c>
      <c r="J661" s="1">
        <v>12356192</v>
      </c>
      <c r="K661" s="1">
        <v>690</v>
      </c>
      <c r="L661" s="2">
        <v>7584.7533333333331</v>
      </c>
      <c r="M661" s="2">
        <v>2973.777</v>
      </c>
      <c r="N661" s="1" t="s">
        <v>271</v>
      </c>
      <c r="Q661" s="13"/>
      <c r="T661" s="118">
        <v>30</v>
      </c>
      <c r="U661" s="38">
        <v>100</v>
      </c>
      <c r="V661" s="50" t="s">
        <v>46</v>
      </c>
      <c r="W661" s="112" t="s">
        <v>45</v>
      </c>
      <c r="X661" s="112">
        <v>80</v>
      </c>
      <c r="AA661" s="1"/>
      <c r="AB661" s="1"/>
      <c r="AC661" s="1"/>
      <c r="AD661" s="1"/>
      <c r="AE661" s="1"/>
      <c r="AF661" s="1"/>
    </row>
    <row r="662" spans="1:34" hidden="1" x14ac:dyDescent="0.35">
      <c r="A662" s="1" t="s">
        <v>454</v>
      </c>
      <c r="B662" s="1">
        <v>2</v>
      </c>
      <c r="C662" s="25">
        <v>44425.558819444443</v>
      </c>
      <c r="D662" s="1" t="s">
        <v>458</v>
      </c>
      <c r="E662" s="1">
        <v>4</v>
      </c>
      <c r="F662" s="1">
        <v>132</v>
      </c>
      <c r="G662" s="1"/>
      <c r="H662" s="1" t="s">
        <v>63</v>
      </c>
      <c r="I662" s="1" t="s">
        <v>64</v>
      </c>
      <c r="J662" s="1">
        <v>12356192</v>
      </c>
      <c r="K662" s="1">
        <v>690</v>
      </c>
      <c r="L662" s="2">
        <v>7881.3068333333331</v>
      </c>
      <c r="M662" s="2">
        <v>3178.664666666667</v>
      </c>
      <c r="N662" s="1" t="s">
        <v>271</v>
      </c>
      <c r="Q662" s="13"/>
      <c r="T662" s="118">
        <v>30</v>
      </c>
      <c r="U662" s="38">
        <v>80</v>
      </c>
      <c r="V662" s="50" t="s">
        <v>47</v>
      </c>
      <c r="W662" s="112" t="s">
        <v>45</v>
      </c>
      <c r="X662" s="112">
        <v>90</v>
      </c>
      <c r="AA662" s="1"/>
      <c r="AB662" s="1"/>
      <c r="AC662" s="1"/>
      <c r="AD662" s="1"/>
      <c r="AE662" s="1"/>
      <c r="AF662" s="1"/>
    </row>
    <row r="663" spans="1:34" s="278" customFormat="1" hidden="1" x14ac:dyDescent="0.35">
      <c r="A663" s="193" t="s">
        <v>454</v>
      </c>
      <c r="B663" s="193">
        <v>3</v>
      </c>
      <c r="C663" s="194">
        <v>44425.569733796299</v>
      </c>
      <c r="D663" s="193" t="s">
        <v>458</v>
      </c>
      <c r="E663" s="193">
        <v>4</v>
      </c>
      <c r="F663" s="193">
        <v>132</v>
      </c>
      <c r="G663" s="193"/>
      <c r="H663" s="193" t="s">
        <v>63</v>
      </c>
      <c r="I663" s="193" t="s">
        <v>64</v>
      </c>
      <c r="J663" s="193">
        <v>12356192</v>
      </c>
      <c r="K663" s="193">
        <v>690</v>
      </c>
      <c r="L663" s="195">
        <v>7170.3286666666654</v>
      </c>
      <c r="M663" s="195">
        <v>2914.8678333333337</v>
      </c>
      <c r="N663" s="193" t="s">
        <v>271</v>
      </c>
      <c r="O663" s="196"/>
      <c r="P663" s="197"/>
      <c r="Q663" s="197"/>
      <c r="R663" s="286"/>
      <c r="S663" s="1"/>
      <c r="T663" s="118">
        <v>30</v>
      </c>
      <c r="U663" s="198">
        <v>95</v>
      </c>
      <c r="V663" s="199" t="s">
        <v>46</v>
      </c>
      <c r="W663" s="173" t="s">
        <v>45</v>
      </c>
      <c r="X663" s="173">
        <v>80</v>
      </c>
      <c r="AA663" s="193"/>
      <c r="AB663" s="193"/>
      <c r="AC663" s="193"/>
      <c r="AD663" s="193"/>
      <c r="AE663" s="193"/>
      <c r="AF663" s="193"/>
    </row>
    <row r="664" spans="1:34" hidden="1" x14ac:dyDescent="0.35">
      <c r="A664" s="1">
        <v>449098</v>
      </c>
      <c r="B664" s="1">
        <v>8</v>
      </c>
      <c r="C664" s="25">
        <v>44445.59479166667</v>
      </c>
      <c r="D664" s="1" t="s">
        <v>459</v>
      </c>
      <c r="E664" s="1">
        <v>6</v>
      </c>
      <c r="F664" s="1">
        <v>160</v>
      </c>
      <c r="G664" s="1">
        <v>11</v>
      </c>
      <c r="H664" s="1" t="s">
        <v>63</v>
      </c>
      <c r="I664" s="1" t="s">
        <v>64</v>
      </c>
      <c r="J664" s="1">
        <v>12375092</v>
      </c>
      <c r="K664" s="1">
        <v>690</v>
      </c>
      <c r="L664" s="2">
        <v>7335.38</v>
      </c>
      <c r="M664" s="2">
        <v>3424.0226666666672</v>
      </c>
      <c r="N664" s="1" t="s">
        <v>271</v>
      </c>
      <c r="O664" s="144">
        <v>105</v>
      </c>
      <c r="P664" s="13" t="s">
        <v>47</v>
      </c>
      <c r="Q664" s="13" t="s">
        <v>47</v>
      </c>
      <c r="R664" s="288">
        <v>105</v>
      </c>
      <c r="T664" s="118">
        <v>30</v>
      </c>
      <c r="U664" s="38">
        <v>95</v>
      </c>
      <c r="V664" s="50" t="s">
        <v>46</v>
      </c>
      <c r="W664" s="112" t="s">
        <v>45</v>
      </c>
      <c r="X664" s="112">
        <v>100</v>
      </c>
      <c r="AA664" s="144">
        <v>105</v>
      </c>
      <c r="AB664" s="13" t="s">
        <v>47</v>
      </c>
      <c r="AC664" s="13" t="s">
        <v>47</v>
      </c>
      <c r="AD664" s="288">
        <v>105</v>
      </c>
      <c r="AE664" s="1"/>
      <c r="AF664" s="286" t="s">
        <v>381</v>
      </c>
      <c r="AG664" s="136" t="s">
        <v>460</v>
      </c>
      <c r="AH664" s="118"/>
    </row>
    <row r="665" spans="1:34" hidden="1" x14ac:dyDescent="0.35">
      <c r="A665" s="1">
        <v>449098</v>
      </c>
      <c r="B665" s="1">
        <v>9</v>
      </c>
      <c r="C665" s="25">
        <v>44445.586076388892</v>
      </c>
      <c r="D665" s="1" t="s">
        <v>459</v>
      </c>
      <c r="E665" s="1">
        <v>6</v>
      </c>
      <c r="F665" s="1">
        <v>160</v>
      </c>
      <c r="G665" s="1">
        <v>11</v>
      </c>
      <c r="H665" s="1" t="s">
        <v>63</v>
      </c>
      <c r="I665" s="1" t="s">
        <v>64</v>
      </c>
      <c r="J665" s="1">
        <v>12375092</v>
      </c>
      <c r="K665" s="1">
        <v>690</v>
      </c>
      <c r="L665" s="2">
        <v>7282.1768333333339</v>
      </c>
      <c r="M665" s="2">
        <v>3375.3631666666665</v>
      </c>
      <c r="N665" s="1" t="s">
        <v>271</v>
      </c>
      <c r="O665" s="144">
        <v>105</v>
      </c>
      <c r="P665" s="13" t="s">
        <v>47</v>
      </c>
      <c r="Q665" s="13" t="s">
        <v>47</v>
      </c>
      <c r="R665" s="289">
        <v>105</v>
      </c>
      <c r="T665" s="118">
        <v>30</v>
      </c>
      <c r="U665" s="38">
        <v>95</v>
      </c>
      <c r="V665" s="50" t="s">
        <v>46</v>
      </c>
      <c r="W665" s="112" t="s">
        <v>45</v>
      </c>
      <c r="X665" s="112">
        <v>100</v>
      </c>
      <c r="AA665" s="144">
        <v>105</v>
      </c>
      <c r="AB665" s="13" t="s">
        <v>47</v>
      </c>
      <c r="AC665" s="13" t="s">
        <v>47</v>
      </c>
      <c r="AD665" s="289">
        <v>105</v>
      </c>
      <c r="AE665" s="1"/>
      <c r="AF665" s="286" t="s">
        <v>381</v>
      </c>
      <c r="AG665" s="136" t="s">
        <v>460</v>
      </c>
      <c r="AH665" s="118"/>
    </row>
    <row r="666" spans="1:34" hidden="1" x14ac:dyDescent="0.35">
      <c r="A666" s="1">
        <v>449098</v>
      </c>
      <c r="B666" s="1">
        <v>10</v>
      </c>
      <c r="C666" s="25">
        <v>44445.540520833332</v>
      </c>
      <c r="D666" s="1" t="s">
        <v>459</v>
      </c>
      <c r="E666" s="1">
        <v>6</v>
      </c>
      <c r="F666" s="1">
        <v>160</v>
      </c>
      <c r="G666" s="1">
        <v>11</v>
      </c>
      <c r="H666" s="1" t="s">
        <v>63</v>
      </c>
      <c r="I666" s="1" t="s">
        <v>64</v>
      </c>
      <c r="J666" s="1">
        <v>12375092</v>
      </c>
      <c r="K666" s="1">
        <v>690</v>
      </c>
      <c r="L666" s="2">
        <v>7462.6555000000008</v>
      </c>
      <c r="M666" s="2">
        <v>3333.4135000000001</v>
      </c>
      <c r="N666" s="1" t="s">
        <v>271</v>
      </c>
      <c r="O666" s="144">
        <v>105</v>
      </c>
      <c r="P666" s="13" t="s">
        <v>47</v>
      </c>
      <c r="Q666" s="13" t="s">
        <v>47</v>
      </c>
      <c r="R666" s="289">
        <v>105</v>
      </c>
      <c r="T666" s="118">
        <v>30</v>
      </c>
      <c r="U666" s="38">
        <v>100</v>
      </c>
      <c r="V666" s="50" t="s">
        <v>46</v>
      </c>
      <c r="W666" s="112" t="s">
        <v>45</v>
      </c>
      <c r="X666" s="112">
        <v>100</v>
      </c>
      <c r="AA666" s="144">
        <v>105</v>
      </c>
      <c r="AB666" s="13" t="s">
        <v>47</v>
      </c>
      <c r="AC666" s="13" t="s">
        <v>47</v>
      </c>
      <c r="AD666" s="289">
        <v>105</v>
      </c>
      <c r="AE666" s="1"/>
      <c r="AF666" s="286" t="s">
        <v>381</v>
      </c>
      <c r="AG666" s="136" t="s">
        <v>460</v>
      </c>
      <c r="AH666" s="118"/>
    </row>
    <row r="667" spans="1:34" hidden="1" x14ac:dyDescent="0.35">
      <c r="A667" s="1">
        <v>449098</v>
      </c>
      <c r="B667" s="1">
        <v>11</v>
      </c>
      <c r="C667" s="25">
        <v>44445.561064814814</v>
      </c>
      <c r="D667" s="1" t="s">
        <v>459</v>
      </c>
      <c r="E667" s="1">
        <v>6</v>
      </c>
      <c r="F667" s="1">
        <v>160</v>
      </c>
      <c r="G667" s="1">
        <v>11</v>
      </c>
      <c r="H667" s="1" t="s">
        <v>63</v>
      </c>
      <c r="I667" s="1" t="s">
        <v>64</v>
      </c>
      <c r="J667" s="1">
        <v>12375092</v>
      </c>
      <c r="K667" s="1">
        <v>690</v>
      </c>
      <c r="L667" s="2">
        <v>8008.2125000000005</v>
      </c>
      <c r="M667" s="2">
        <v>3536.557666666667</v>
      </c>
      <c r="N667" s="1" t="s">
        <v>271</v>
      </c>
      <c r="O667" s="144">
        <v>105</v>
      </c>
      <c r="P667" s="13" t="s">
        <v>47</v>
      </c>
      <c r="Q667" s="13" t="s">
        <v>47</v>
      </c>
      <c r="R667" s="289">
        <v>105</v>
      </c>
      <c r="T667" s="118">
        <v>30</v>
      </c>
      <c r="U667" s="38">
        <v>80</v>
      </c>
      <c r="V667" s="50" t="s">
        <v>47</v>
      </c>
      <c r="W667" s="112" t="s">
        <v>45</v>
      </c>
      <c r="X667" s="112">
        <v>105</v>
      </c>
      <c r="AA667" s="144">
        <v>105</v>
      </c>
      <c r="AB667" s="13" t="s">
        <v>47</v>
      </c>
      <c r="AC667" s="13" t="s">
        <v>47</v>
      </c>
      <c r="AD667" s="289">
        <v>105</v>
      </c>
      <c r="AE667" s="1"/>
      <c r="AF667" s="286" t="s">
        <v>381</v>
      </c>
      <c r="AG667" s="136" t="s">
        <v>460</v>
      </c>
      <c r="AH667" s="118"/>
    </row>
    <row r="668" spans="1:34" hidden="1" x14ac:dyDescent="0.35">
      <c r="A668" s="1">
        <v>449098</v>
      </c>
      <c r="B668" s="1">
        <v>12</v>
      </c>
      <c r="C668" s="25">
        <v>44445.575520833336</v>
      </c>
      <c r="D668" s="1" t="s">
        <v>459</v>
      </c>
      <c r="E668" s="1">
        <v>6</v>
      </c>
      <c r="F668" s="1">
        <v>160</v>
      </c>
      <c r="G668" s="1">
        <v>11</v>
      </c>
      <c r="H668" s="1" t="s">
        <v>63</v>
      </c>
      <c r="I668" s="1" t="s">
        <v>64</v>
      </c>
      <c r="J668" s="1">
        <v>12375092</v>
      </c>
      <c r="K668" s="1">
        <v>690</v>
      </c>
      <c r="L668" s="2">
        <v>7082.3611666666666</v>
      </c>
      <c r="M668" s="2">
        <v>2968.3351666666663</v>
      </c>
      <c r="N668" s="1" t="s">
        <v>271</v>
      </c>
      <c r="O668" s="144">
        <v>105</v>
      </c>
      <c r="P668" s="13" t="s">
        <v>47</v>
      </c>
      <c r="Q668" s="13" t="s">
        <v>47</v>
      </c>
      <c r="R668" s="289">
        <v>85</v>
      </c>
      <c r="T668" s="118">
        <v>30</v>
      </c>
      <c r="U668" s="38">
        <v>90</v>
      </c>
      <c r="V668" s="50" t="s">
        <v>46</v>
      </c>
      <c r="W668" s="112" t="s">
        <v>45</v>
      </c>
      <c r="X668" s="112">
        <v>85</v>
      </c>
      <c r="AA668" s="144">
        <v>105</v>
      </c>
      <c r="AB668" s="13" t="s">
        <v>47</v>
      </c>
      <c r="AC668" s="13" t="s">
        <v>47</v>
      </c>
      <c r="AD668" s="289">
        <v>85</v>
      </c>
      <c r="AE668" s="1"/>
      <c r="AF668" s="286" t="s">
        <v>381</v>
      </c>
      <c r="AG668" s="136" t="s">
        <v>460</v>
      </c>
      <c r="AH668" s="118"/>
    </row>
    <row r="669" spans="1:34" hidden="1" x14ac:dyDescent="0.35">
      <c r="A669" s="1">
        <v>449098</v>
      </c>
      <c r="B669" s="1">
        <v>13</v>
      </c>
      <c r="C669" s="25">
        <v>44445.551793981482</v>
      </c>
      <c r="D669" s="1" t="s">
        <v>459</v>
      </c>
      <c r="E669" s="1">
        <v>6</v>
      </c>
      <c r="F669" s="1">
        <v>160</v>
      </c>
      <c r="G669" s="1">
        <v>11</v>
      </c>
      <c r="H669" s="1" t="s">
        <v>63</v>
      </c>
      <c r="I669" s="1" t="s">
        <v>64</v>
      </c>
      <c r="J669" s="1">
        <v>12375092</v>
      </c>
      <c r="K669" s="1">
        <v>690</v>
      </c>
      <c r="L669" s="2">
        <v>6455.7578333333331</v>
      </c>
      <c r="M669" s="2">
        <v>2738.8799999999997</v>
      </c>
      <c r="N669" s="1" t="s">
        <v>271</v>
      </c>
      <c r="O669" s="144">
        <v>105</v>
      </c>
      <c r="P669" s="13" t="s">
        <v>47</v>
      </c>
      <c r="Q669" s="13" t="s">
        <v>47</v>
      </c>
      <c r="R669" s="289">
        <v>75</v>
      </c>
      <c r="T669" s="118">
        <v>30</v>
      </c>
      <c r="U669" s="38">
        <v>80</v>
      </c>
      <c r="V669" s="50" t="s">
        <v>46</v>
      </c>
      <c r="W669" s="112" t="s">
        <v>44</v>
      </c>
      <c r="X669" s="112">
        <v>105</v>
      </c>
      <c r="AA669" s="144">
        <v>105</v>
      </c>
      <c r="AB669" s="13" t="s">
        <v>47</v>
      </c>
      <c r="AC669" s="13" t="s">
        <v>47</v>
      </c>
      <c r="AD669" s="289">
        <v>75</v>
      </c>
      <c r="AE669" s="1"/>
      <c r="AF669" s="286" t="s">
        <v>381</v>
      </c>
      <c r="AG669" s="136" t="s">
        <v>460</v>
      </c>
      <c r="AH669" s="118"/>
    </row>
    <row r="670" spans="1:34" hidden="1" x14ac:dyDescent="0.35">
      <c r="A670" s="1">
        <v>449098</v>
      </c>
      <c r="B670" s="1">
        <v>14</v>
      </c>
      <c r="C670" s="25">
        <v>44445.618414351855</v>
      </c>
      <c r="D670" s="1" t="s">
        <v>459</v>
      </c>
      <c r="E670" s="1">
        <v>6</v>
      </c>
      <c r="F670" s="1">
        <v>160</v>
      </c>
      <c r="G670" s="1">
        <v>11</v>
      </c>
      <c r="H670" s="1" t="s">
        <v>63</v>
      </c>
      <c r="I670" s="1" t="s">
        <v>64</v>
      </c>
      <c r="J670" s="1">
        <v>12375092</v>
      </c>
      <c r="K670" s="1">
        <v>690</v>
      </c>
      <c r="L670" s="2">
        <v>6976.9586666666655</v>
      </c>
      <c r="M670" s="2">
        <v>2944.6129999999998</v>
      </c>
      <c r="N670" s="1" t="s">
        <v>271</v>
      </c>
      <c r="O670" s="144">
        <v>105</v>
      </c>
      <c r="P670" s="13" t="s">
        <v>47</v>
      </c>
      <c r="Q670" s="13" t="s">
        <v>47</v>
      </c>
      <c r="R670" s="289">
        <v>85</v>
      </c>
      <c r="T670" s="118">
        <v>30</v>
      </c>
      <c r="U670" s="38">
        <v>90</v>
      </c>
      <c r="V670" s="50" t="s">
        <v>46</v>
      </c>
      <c r="W670" s="112" t="s">
        <v>45</v>
      </c>
      <c r="X670" s="112">
        <v>75</v>
      </c>
      <c r="AA670" s="144">
        <v>105</v>
      </c>
      <c r="AB670" s="13" t="s">
        <v>47</v>
      </c>
      <c r="AC670" s="13" t="s">
        <v>47</v>
      </c>
      <c r="AD670" s="289">
        <v>85</v>
      </c>
      <c r="AE670" s="1"/>
      <c r="AF670" s="286" t="s">
        <v>381</v>
      </c>
      <c r="AG670" s="136" t="s">
        <v>460</v>
      </c>
      <c r="AH670" s="118"/>
    </row>
    <row r="671" spans="1:34" s="278" customFormat="1" hidden="1" x14ac:dyDescent="0.35">
      <c r="A671" s="193">
        <v>449098</v>
      </c>
      <c r="B671" s="193">
        <v>15</v>
      </c>
      <c r="C671" s="194">
        <v>44445.611122685186</v>
      </c>
      <c r="D671" s="193" t="s">
        <v>459</v>
      </c>
      <c r="E671" s="193">
        <v>6</v>
      </c>
      <c r="F671" s="193">
        <v>160</v>
      </c>
      <c r="G671" s="193">
        <v>11</v>
      </c>
      <c r="H671" s="193" t="s">
        <v>63</v>
      </c>
      <c r="I671" s="193" t="s">
        <v>64</v>
      </c>
      <c r="J671" s="193">
        <v>12375092</v>
      </c>
      <c r="K671" s="193">
        <v>690</v>
      </c>
      <c r="L671" s="195">
        <v>7112.3176666666668</v>
      </c>
      <c r="M671" s="195">
        <v>3106.1244999999999</v>
      </c>
      <c r="N671" s="193" t="s">
        <v>271</v>
      </c>
      <c r="O671" s="196">
        <v>105</v>
      </c>
      <c r="P671" s="197" t="s">
        <v>47</v>
      </c>
      <c r="Q671" s="197" t="s">
        <v>47</v>
      </c>
      <c r="R671" s="290">
        <v>95</v>
      </c>
      <c r="T671" s="193">
        <v>30</v>
      </c>
      <c r="U671" s="198">
        <v>90</v>
      </c>
      <c r="V671" s="199" t="s">
        <v>46</v>
      </c>
      <c r="W671" s="173" t="s">
        <v>45</v>
      </c>
      <c r="X671" s="173">
        <v>90</v>
      </c>
      <c r="AA671" s="196">
        <v>105</v>
      </c>
      <c r="AB671" s="197" t="s">
        <v>47</v>
      </c>
      <c r="AC671" s="197" t="s">
        <v>47</v>
      </c>
      <c r="AD671" s="290">
        <v>95</v>
      </c>
      <c r="AE671" s="193"/>
      <c r="AF671" s="287" t="s">
        <v>381</v>
      </c>
      <c r="AG671" s="283" t="s">
        <v>460</v>
      </c>
      <c r="AH671" s="203"/>
    </row>
    <row r="672" spans="1:34" x14ac:dyDescent="0.35">
      <c r="A672" s="1">
        <v>448843</v>
      </c>
      <c r="B672" s="1">
        <v>4</v>
      </c>
      <c r="C672" s="25">
        <v>44453.361828703702</v>
      </c>
      <c r="D672" s="1" t="s">
        <v>461</v>
      </c>
      <c r="E672" s="1">
        <v>4</v>
      </c>
      <c r="F672" s="1">
        <v>160</v>
      </c>
      <c r="G672" s="1">
        <v>11</v>
      </c>
      <c r="H672" s="1" t="s">
        <v>63</v>
      </c>
      <c r="I672" s="1" t="s">
        <v>64</v>
      </c>
      <c r="J672" s="1">
        <v>12355852</v>
      </c>
      <c r="K672" s="1">
        <v>400</v>
      </c>
      <c r="L672" s="2">
        <v>7384.7791666666672</v>
      </c>
      <c r="M672" s="2">
        <v>3105.5433333333335</v>
      </c>
      <c r="N672" s="1" t="s">
        <v>271</v>
      </c>
      <c r="O672" s="12">
        <v>105</v>
      </c>
      <c r="P672" s="285" t="s">
        <v>47</v>
      </c>
      <c r="Q672" s="12" t="s">
        <v>47</v>
      </c>
      <c r="R672" s="286">
        <v>95</v>
      </c>
      <c r="T672" s="118">
        <v>30</v>
      </c>
      <c r="U672" s="38">
        <v>95</v>
      </c>
      <c r="V672" s="50" t="s">
        <v>46</v>
      </c>
      <c r="W672" s="112" t="s">
        <v>45</v>
      </c>
      <c r="X672" s="112">
        <v>90</v>
      </c>
      <c r="AA672" s="12">
        <v>105</v>
      </c>
      <c r="AB672" s="285" t="s">
        <v>47</v>
      </c>
      <c r="AC672" s="12" t="s">
        <v>47</v>
      </c>
      <c r="AD672" s="286">
        <v>95</v>
      </c>
      <c r="AE672" s="1"/>
      <c r="AF672" s="286" t="s">
        <v>381</v>
      </c>
      <c r="AG672" s="136" t="s">
        <v>460</v>
      </c>
      <c r="AH672" s="118"/>
    </row>
    <row r="673" spans="1:34" x14ac:dyDescent="0.35">
      <c r="A673" s="1">
        <v>448843</v>
      </c>
      <c r="B673" s="1">
        <v>5</v>
      </c>
      <c r="C673" s="25">
        <v>44453.351365740738</v>
      </c>
      <c r="D673" s="1" t="s">
        <v>461</v>
      </c>
      <c r="E673" s="1">
        <v>4</v>
      </c>
      <c r="F673" s="1">
        <v>160</v>
      </c>
      <c r="G673" s="1">
        <v>11</v>
      </c>
      <c r="H673" s="1" t="s">
        <v>63</v>
      </c>
      <c r="I673" s="1" t="s">
        <v>64</v>
      </c>
      <c r="J673" s="1">
        <v>12355852</v>
      </c>
      <c r="K673" s="1">
        <v>400</v>
      </c>
      <c r="L673" s="2">
        <v>7386.5226666666667</v>
      </c>
      <c r="M673" s="2">
        <v>3171.268</v>
      </c>
      <c r="N673" s="1" t="s">
        <v>271</v>
      </c>
      <c r="O673" s="12">
        <v>105</v>
      </c>
      <c r="P673" s="286" t="s">
        <v>47</v>
      </c>
      <c r="Q673" s="12" t="s">
        <v>47</v>
      </c>
      <c r="R673" s="286">
        <v>95</v>
      </c>
      <c r="T673" s="118">
        <v>30</v>
      </c>
      <c r="U673" s="38">
        <v>95</v>
      </c>
      <c r="V673" s="50" t="s">
        <v>46</v>
      </c>
      <c r="W673" s="112" t="s">
        <v>45</v>
      </c>
      <c r="X673" s="112">
        <v>90</v>
      </c>
      <c r="AA673" s="12">
        <v>105</v>
      </c>
      <c r="AB673" s="286" t="s">
        <v>47</v>
      </c>
      <c r="AC673" s="12" t="s">
        <v>47</v>
      </c>
      <c r="AD673" s="286">
        <v>95</v>
      </c>
      <c r="AE673" s="1"/>
      <c r="AF673" s="286" t="s">
        <v>381</v>
      </c>
      <c r="AG673" s="136" t="s">
        <v>460</v>
      </c>
      <c r="AH673" s="118"/>
    </row>
    <row r="674" spans="1:34" x14ac:dyDescent="0.35">
      <c r="A674" s="1">
        <v>448843</v>
      </c>
      <c r="B674" s="1">
        <v>6</v>
      </c>
      <c r="C674" s="25">
        <v>44453.331620370373</v>
      </c>
      <c r="D674" s="1" t="s">
        <v>461</v>
      </c>
      <c r="E674" s="1">
        <v>4</v>
      </c>
      <c r="F674" s="1">
        <v>160</v>
      </c>
      <c r="G674" s="1">
        <v>11</v>
      </c>
      <c r="H674" s="1" t="s">
        <v>63</v>
      </c>
      <c r="I674" s="1" t="s">
        <v>64</v>
      </c>
      <c r="J674" s="1">
        <v>12355852</v>
      </c>
      <c r="K674" s="1">
        <v>400</v>
      </c>
      <c r="L674" s="2">
        <v>6835.7351666666664</v>
      </c>
      <c r="M674" s="2">
        <v>3036.2260000000001</v>
      </c>
      <c r="N674" s="1" t="s">
        <v>271</v>
      </c>
      <c r="O674" s="12">
        <v>105</v>
      </c>
      <c r="P674" s="286" t="s">
        <v>47</v>
      </c>
      <c r="Q674" s="12" t="s">
        <v>47</v>
      </c>
      <c r="R674" s="286">
        <v>90</v>
      </c>
      <c r="T674" s="118">
        <v>30</v>
      </c>
      <c r="U674" s="38">
        <v>90</v>
      </c>
      <c r="V674" s="50" t="s">
        <v>46</v>
      </c>
      <c r="W674" s="112" t="s">
        <v>45</v>
      </c>
      <c r="X674" s="112">
        <v>90</v>
      </c>
      <c r="AA674" s="12">
        <v>105</v>
      </c>
      <c r="AB674" s="286" t="s">
        <v>47</v>
      </c>
      <c r="AC674" s="12" t="s">
        <v>47</v>
      </c>
      <c r="AD674" s="286">
        <v>90</v>
      </c>
      <c r="AE674" s="1"/>
      <c r="AF674" s="286" t="s">
        <v>381</v>
      </c>
      <c r="AG674" s="136" t="s">
        <v>460</v>
      </c>
      <c r="AH674" s="118"/>
    </row>
    <row r="675" spans="1:34" x14ac:dyDescent="0.35">
      <c r="A675" s="1">
        <v>448843</v>
      </c>
      <c r="B675" s="1">
        <v>7</v>
      </c>
      <c r="C675" s="25">
        <v>44453.31181712963</v>
      </c>
      <c r="D675" s="1" t="s">
        <v>461</v>
      </c>
      <c r="E675" s="1">
        <v>4</v>
      </c>
      <c r="F675" s="1">
        <v>160</v>
      </c>
      <c r="G675" s="1">
        <v>11</v>
      </c>
      <c r="H675" s="1" t="s">
        <v>63</v>
      </c>
      <c r="I675" s="1" t="s">
        <v>64</v>
      </c>
      <c r="J675" s="1">
        <v>12355852</v>
      </c>
      <c r="K675" s="1">
        <v>400</v>
      </c>
      <c r="L675" s="2">
        <v>7456.7910000000002</v>
      </c>
      <c r="M675" s="2">
        <v>3070.0921666666668</v>
      </c>
      <c r="N675" s="1" t="s">
        <v>271</v>
      </c>
      <c r="O675" s="12">
        <v>105</v>
      </c>
      <c r="P675" s="286" t="s">
        <v>47</v>
      </c>
      <c r="Q675" s="12" t="s">
        <v>47</v>
      </c>
      <c r="R675" s="286">
        <v>90</v>
      </c>
      <c r="T675" s="118">
        <v>30</v>
      </c>
      <c r="U675" s="38">
        <v>100</v>
      </c>
      <c r="V675" s="50" t="s">
        <v>46</v>
      </c>
      <c r="W675" s="112" t="s">
        <v>45</v>
      </c>
      <c r="X675" s="112">
        <v>90</v>
      </c>
      <c r="AA675" s="12">
        <v>105</v>
      </c>
      <c r="AB675" s="286" t="s">
        <v>47</v>
      </c>
      <c r="AC675" s="12" t="s">
        <v>47</v>
      </c>
      <c r="AD675" s="286">
        <v>90</v>
      </c>
      <c r="AE675" s="1"/>
      <c r="AF675" s="286" t="s">
        <v>381</v>
      </c>
      <c r="AG675" s="136" t="s">
        <v>460</v>
      </c>
      <c r="AH675" s="118"/>
    </row>
    <row r="676" spans="1:34" s="278" customFormat="1" ht="15" thickBot="1" x14ac:dyDescent="0.4">
      <c r="A676" s="193">
        <v>448843</v>
      </c>
      <c r="B676" s="193">
        <v>8</v>
      </c>
      <c r="C676" s="194">
        <v>44453.341898148145</v>
      </c>
      <c r="D676" s="193" t="s">
        <v>461</v>
      </c>
      <c r="E676" s="193">
        <v>4</v>
      </c>
      <c r="F676" s="193">
        <v>160</v>
      </c>
      <c r="G676" s="193">
        <v>11</v>
      </c>
      <c r="H676" s="193" t="s">
        <v>63</v>
      </c>
      <c r="I676" s="193" t="s">
        <v>64</v>
      </c>
      <c r="J676" s="193">
        <v>12355852</v>
      </c>
      <c r="K676" s="193">
        <v>400</v>
      </c>
      <c r="L676" s="195">
        <v>7004.8018333333339</v>
      </c>
      <c r="M676" s="195">
        <v>2922.6343333333334</v>
      </c>
      <c r="N676" s="193" t="s">
        <v>271</v>
      </c>
      <c r="O676" s="284">
        <v>105</v>
      </c>
      <c r="P676" s="287" t="s">
        <v>47</v>
      </c>
      <c r="Q676" s="284" t="s">
        <v>47</v>
      </c>
      <c r="R676" s="287">
        <v>85</v>
      </c>
      <c r="T676" s="193">
        <v>30</v>
      </c>
      <c r="U676" s="198">
        <v>90</v>
      </c>
      <c r="V676" s="199" t="s">
        <v>46</v>
      </c>
      <c r="W676" s="173" t="s">
        <v>45</v>
      </c>
      <c r="X676" s="173">
        <v>80</v>
      </c>
      <c r="AA676" s="284">
        <v>105</v>
      </c>
      <c r="AB676" s="287" t="s">
        <v>47</v>
      </c>
      <c r="AC676" s="284" t="s">
        <v>47</v>
      </c>
      <c r="AD676" s="287">
        <v>85</v>
      </c>
      <c r="AE676" s="193"/>
      <c r="AF676" s="287" t="s">
        <v>381</v>
      </c>
      <c r="AG676" s="283" t="s">
        <v>460</v>
      </c>
      <c r="AH676" s="203"/>
    </row>
    <row r="677" spans="1:34" ht="15" hidden="1" thickBot="1" x14ac:dyDescent="0.4">
      <c r="A677" s="1" t="s">
        <v>462</v>
      </c>
      <c r="B677" s="1">
        <v>1</v>
      </c>
      <c r="C677" s="25">
        <v>44474.337210648147</v>
      </c>
      <c r="D677" s="1" t="s">
        <v>463</v>
      </c>
      <c r="E677" s="1">
        <v>2</v>
      </c>
      <c r="F677" s="1">
        <v>132</v>
      </c>
      <c r="G677" s="1">
        <v>20</v>
      </c>
      <c r="H677" s="1" t="s">
        <v>464</v>
      </c>
      <c r="I677" s="1" t="s">
        <v>436</v>
      </c>
      <c r="J677" s="1">
        <v>17101</v>
      </c>
      <c r="K677" s="1">
        <v>690</v>
      </c>
      <c r="L677" s="2">
        <v>6858.5063333333337</v>
      </c>
      <c r="M677" s="2">
        <v>3308.529</v>
      </c>
      <c r="N677" s="1" t="s">
        <v>271</v>
      </c>
      <c r="O677" s="144">
        <v>105</v>
      </c>
      <c r="P677" s="13" t="s">
        <v>47</v>
      </c>
      <c r="Q677" s="13" t="s">
        <v>47</v>
      </c>
      <c r="R677" s="286">
        <v>100</v>
      </c>
      <c r="S677" s="1" t="s">
        <v>465</v>
      </c>
      <c r="T677" s="118">
        <v>30</v>
      </c>
      <c r="U677" s="38">
        <v>90</v>
      </c>
      <c r="V677" s="50" t="s">
        <v>46</v>
      </c>
      <c r="W677" s="112" t="s">
        <v>45</v>
      </c>
      <c r="X677" s="112">
        <v>95</v>
      </c>
      <c r="AA677" s="1"/>
      <c r="AB677" s="1"/>
      <c r="AC677" s="1"/>
      <c r="AD677" s="1"/>
      <c r="AE677" s="1"/>
      <c r="AF677" s="286" t="s">
        <v>466</v>
      </c>
      <c r="AG677" s="1" t="s">
        <v>467</v>
      </c>
      <c r="AH677" s="118"/>
    </row>
    <row r="678" spans="1:34" ht="15" hidden="1" thickBot="1" x14ac:dyDescent="0.4">
      <c r="A678" s="1" t="s">
        <v>462</v>
      </c>
      <c r="B678" s="1">
        <v>2</v>
      </c>
      <c r="C678" s="25">
        <v>44474.34847222222</v>
      </c>
      <c r="D678" s="1" t="s">
        <v>463</v>
      </c>
      <c r="E678" s="1">
        <v>2</v>
      </c>
      <c r="F678" s="1">
        <v>132</v>
      </c>
      <c r="G678" s="1">
        <v>20</v>
      </c>
      <c r="H678" s="1" t="s">
        <v>464</v>
      </c>
      <c r="I678" s="1" t="s">
        <v>436</v>
      </c>
      <c r="J678" s="1">
        <v>17102</v>
      </c>
      <c r="K678" s="1">
        <v>690</v>
      </c>
      <c r="L678" s="2">
        <v>7111.6308333333336</v>
      </c>
      <c r="M678" s="2">
        <v>3090.5915</v>
      </c>
      <c r="N678" s="1" t="s">
        <v>271</v>
      </c>
      <c r="O678" s="144">
        <v>105</v>
      </c>
      <c r="P678" s="13" t="s">
        <v>47</v>
      </c>
      <c r="Q678" s="13" t="s">
        <v>47</v>
      </c>
      <c r="R678" s="286">
        <v>95</v>
      </c>
      <c r="S678" s="1" t="s">
        <v>465</v>
      </c>
      <c r="T678" s="118">
        <v>30</v>
      </c>
      <c r="U678" s="38">
        <v>90</v>
      </c>
      <c r="V678" s="50" t="s">
        <v>46</v>
      </c>
      <c r="W678" s="112" t="s">
        <v>45</v>
      </c>
      <c r="X678" s="112">
        <v>90</v>
      </c>
      <c r="AA678" s="1"/>
      <c r="AB678" s="1"/>
      <c r="AC678" s="1"/>
      <c r="AD678" s="1"/>
      <c r="AE678" s="1"/>
      <c r="AF678" s="286" t="s">
        <v>466</v>
      </c>
      <c r="AG678" s="1" t="s">
        <v>467</v>
      </c>
      <c r="AH678" s="118"/>
    </row>
    <row r="679" spans="1:34" ht="15" hidden="1" thickBot="1" x14ac:dyDescent="0.4">
      <c r="A679" s="1" t="s">
        <v>462</v>
      </c>
      <c r="B679" s="1">
        <v>3</v>
      </c>
      <c r="C679" s="25">
        <v>44475.306805555556</v>
      </c>
      <c r="D679" s="1" t="s">
        <v>463</v>
      </c>
      <c r="E679" s="1">
        <v>2</v>
      </c>
      <c r="F679" s="1">
        <v>132</v>
      </c>
      <c r="G679" s="1">
        <v>20</v>
      </c>
      <c r="H679" s="1" t="s">
        <v>464</v>
      </c>
      <c r="I679" s="1" t="s">
        <v>436</v>
      </c>
      <c r="J679" s="1">
        <v>17103</v>
      </c>
      <c r="K679" s="1">
        <v>690</v>
      </c>
      <c r="L679" s="2">
        <v>5166.7301666666672</v>
      </c>
      <c r="M679" s="2">
        <v>2446.2890000000002</v>
      </c>
      <c r="N679" s="1" t="s">
        <v>271</v>
      </c>
      <c r="O679" s="144">
        <v>95</v>
      </c>
      <c r="P679" s="13" t="s">
        <v>47</v>
      </c>
      <c r="Q679" s="13" t="s">
        <v>46</v>
      </c>
      <c r="R679" s="286">
        <v>90</v>
      </c>
      <c r="S679" s="1" t="s">
        <v>465</v>
      </c>
      <c r="T679" s="118">
        <v>30</v>
      </c>
      <c r="U679" s="38">
        <v>90</v>
      </c>
      <c r="V679" s="50" t="s">
        <v>45</v>
      </c>
      <c r="W679" s="112" t="s">
        <v>44</v>
      </c>
      <c r="X679" s="112">
        <v>100</v>
      </c>
      <c r="AA679" s="1"/>
      <c r="AB679" s="1"/>
      <c r="AC679" s="1"/>
      <c r="AD679" s="1"/>
      <c r="AE679" s="1"/>
      <c r="AF679" s="286" t="s">
        <v>466</v>
      </c>
      <c r="AG679" s="1" t="s">
        <v>467</v>
      </c>
      <c r="AH679" s="118"/>
    </row>
    <row r="680" spans="1:34" s="278" customFormat="1" ht="15" hidden="1" thickBot="1" x14ac:dyDescent="0.4">
      <c r="A680" s="291" t="s">
        <v>462</v>
      </c>
      <c r="B680" s="291">
        <v>3</v>
      </c>
      <c r="C680" s="292">
        <v>44474.620428240742</v>
      </c>
      <c r="D680" s="291" t="s">
        <v>463</v>
      </c>
      <c r="E680" s="291">
        <v>2</v>
      </c>
      <c r="F680" s="291">
        <v>132</v>
      </c>
      <c r="G680" s="291">
        <v>20</v>
      </c>
      <c r="H680" s="291" t="s">
        <v>464</v>
      </c>
      <c r="I680" s="291" t="s">
        <v>436</v>
      </c>
      <c r="J680" s="291">
        <v>17103</v>
      </c>
      <c r="K680" s="291">
        <v>690</v>
      </c>
      <c r="L680" s="293">
        <v>775</v>
      </c>
      <c r="M680" s="293">
        <v>527</v>
      </c>
      <c r="N680" s="291" t="s">
        <v>271</v>
      </c>
      <c r="O680" s="349" t="s">
        <v>499</v>
      </c>
      <c r="P680" s="347"/>
      <c r="Q680" s="347"/>
      <c r="R680" s="348"/>
      <c r="S680" s="323" t="s">
        <v>465</v>
      </c>
      <c r="T680" s="193">
        <v>30</v>
      </c>
      <c r="U680" s="349" t="s">
        <v>499</v>
      </c>
      <c r="V680" s="347"/>
      <c r="W680" s="347"/>
      <c r="X680" s="347"/>
      <c r="AA680" s="193"/>
      <c r="AD680" s="193"/>
      <c r="AE680" s="193"/>
      <c r="AF680" s="287" t="s">
        <v>466</v>
      </c>
      <c r="AG680" s="193" t="s">
        <v>467</v>
      </c>
      <c r="AH680" s="203"/>
    </row>
    <row r="681" spans="1:34" ht="15" hidden="1" thickBot="1" x14ac:dyDescent="0.4">
      <c r="A681" s="1">
        <v>1650946</v>
      </c>
      <c r="B681" s="1">
        <v>25</v>
      </c>
      <c r="C681" s="25">
        <v>44475.461886574078</v>
      </c>
      <c r="D681" s="1" t="s">
        <v>468</v>
      </c>
      <c r="E681" s="1">
        <v>2</v>
      </c>
      <c r="F681" s="1">
        <v>100</v>
      </c>
      <c r="G681" s="1">
        <v>5.5</v>
      </c>
      <c r="H681" s="1" t="s">
        <v>464</v>
      </c>
      <c r="I681" s="1" t="s">
        <v>436</v>
      </c>
      <c r="J681" s="1">
        <v>33333</v>
      </c>
      <c r="K681" s="1">
        <v>460</v>
      </c>
      <c r="L681" s="2">
        <v>3560.8610000000003</v>
      </c>
      <c r="M681" s="2">
        <v>2061.8208333333332</v>
      </c>
      <c r="N681" s="1" t="s">
        <v>271</v>
      </c>
      <c r="O681" s="324">
        <v>75</v>
      </c>
      <c r="P681" s="325" t="s">
        <v>45</v>
      </c>
      <c r="Q681" s="325" t="s">
        <v>44</v>
      </c>
      <c r="R681" s="338">
        <v>105</v>
      </c>
      <c r="T681" s="118">
        <v>30</v>
      </c>
      <c r="U681" s="326" t="s">
        <v>498</v>
      </c>
      <c r="V681" s="327"/>
      <c r="W681" s="327"/>
      <c r="X681" s="327"/>
      <c r="AA681" s="1"/>
      <c r="AB681" s="332">
        <v>3045</v>
      </c>
      <c r="AC681" s="332">
        <v>1765</v>
      </c>
      <c r="AD681" s="1"/>
      <c r="AE681" s="1"/>
      <c r="AF681" s="1"/>
    </row>
    <row r="682" spans="1:34" ht="15" hidden="1" thickBot="1" x14ac:dyDescent="0.4">
      <c r="A682" s="1">
        <v>1653119</v>
      </c>
      <c r="B682" s="1">
        <v>33</v>
      </c>
      <c r="C682" s="25">
        <v>44475.43886574074</v>
      </c>
      <c r="D682" s="1" t="s">
        <v>468</v>
      </c>
      <c r="E682" s="1">
        <v>2</v>
      </c>
      <c r="F682" s="1">
        <v>100</v>
      </c>
      <c r="G682" s="1">
        <v>5.5</v>
      </c>
      <c r="H682" s="1" t="s">
        <v>464</v>
      </c>
      <c r="I682" s="1" t="s">
        <v>436</v>
      </c>
      <c r="J682" s="1">
        <v>14744</v>
      </c>
      <c r="K682" s="1">
        <v>460</v>
      </c>
      <c r="L682" s="2">
        <v>3586.1681666666664</v>
      </c>
      <c r="M682" s="2">
        <v>1981.8311666666668</v>
      </c>
      <c r="N682" s="1" t="s">
        <v>271</v>
      </c>
      <c r="O682" s="324">
        <v>85</v>
      </c>
      <c r="P682" s="325" t="s">
        <v>45</v>
      </c>
      <c r="Q682" s="325" t="s">
        <v>44</v>
      </c>
      <c r="R682" s="338">
        <v>105</v>
      </c>
      <c r="T682" s="118">
        <v>30</v>
      </c>
      <c r="U682" s="326" t="s">
        <v>498</v>
      </c>
      <c r="V682" s="327"/>
      <c r="W682" s="327"/>
      <c r="X682" s="327"/>
      <c r="AA682" s="1"/>
      <c r="AB682" s="332">
        <v>3278</v>
      </c>
      <c r="AC682" s="332">
        <v>1784</v>
      </c>
      <c r="AD682" s="1"/>
      <c r="AE682" s="1"/>
      <c r="AF682" s="1"/>
    </row>
    <row r="683" spans="1:34" s="278" customFormat="1" ht="15" hidden="1" thickBot="1" x14ac:dyDescent="0.4">
      <c r="A683" s="193">
        <v>1645701</v>
      </c>
      <c r="B683" s="193">
        <v>40</v>
      </c>
      <c r="C683" s="194">
        <v>44475.427881944444</v>
      </c>
      <c r="D683" s="193" t="s">
        <v>468</v>
      </c>
      <c r="E683" s="193">
        <v>2</v>
      </c>
      <c r="F683" s="193">
        <v>100</v>
      </c>
      <c r="G683" s="193">
        <v>5.5</v>
      </c>
      <c r="H683" s="193" t="s">
        <v>464</v>
      </c>
      <c r="I683" s="193" t="s">
        <v>436</v>
      </c>
      <c r="J683" s="193">
        <v>14744</v>
      </c>
      <c r="K683" s="193">
        <v>460</v>
      </c>
      <c r="L683" s="195">
        <v>3727.7615000000001</v>
      </c>
      <c r="M683" s="195">
        <v>1883.0328333333334</v>
      </c>
      <c r="N683" s="193" t="s">
        <v>271</v>
      </c>
      <c r="O683" s="339">
        <v>95</v>
      </c>
      <c r="P683" s="340" t="s">
        <v>45</v>
      </c>
      <c r="Q683" s="340" t="s">
        <v>44</v>
      </c>
      <c r="R683" s="341">
        <v>95</v>
      </c>
      <c r="S683" s="193"/>
      <c r="T683" s="203">
        <v>30</v>
      </c>
      <c r="U683" s="344" t="s">
        <v>498</v>
      </c>
      <c r="V683" s="345"/>
      <c r="W683" s="345"/>
      <c r="X683" s="345"/>
      <c r="AA683" s="193"/>
      <c r="AB683" s="346">
        <v>3557</v>
      </c>
      <c r="AC683" s="346">
        <v>1614</v>
      </c>
      <c r="AD683" s="193"/>
      <c r="AE683" s="193"/>
      <c r="AF683" s="193"/>
    </row>
    <row r="684" spans="1:34" s="278" customFormat="1" ht="15" hidden="1" thickBot="1" x14ac:dyDescent="0.4">
      <c r="A684" s="193">
        <v>16</v>
      </c>
      <c r="B684" s="193" t="s">
        <v>470</v>
      </c>
      <c r="C684" s="194">
        <v>44475.472442129627</v>
      </c>
      <c r="D684" s="193" t="s">
        <v>468</v>
      </c>
      <c r="E684" s="193">
        <v>2</v>
      </c>
      <c r="F684" s="193">
        <v>100</v>
      </c>
      <c r="G684" s="193">
        <v>5.5</v>
      </c>
      <c r="H684" s="193" t="s">
        <v>464</v>
      </c>
      <c r="I684" s="193" t="s">
        <v>436</v>
      </c>
      <c r="J684" s="193">
        <v>14744</v>
      </c>
      <c r="K684" s="193">
        <v>460</v>
      </c>
      <c r="L684" s="195">
        <v>5216.8689999999997</v>
      </c>
      <c r="M684" s="195">
        <v>2502.7678333333333</v>
      </c>
      <c r="N684" s="193" t="s">
        <v>271</v>
      </c>
      <c r="O684" s="339">
        <v>105</v>
      </c>
      <c r="P684" s="340" t="s">
        <v>45</v>
      </c>
      <c r="Q684" s="340" t="s">
        <v>46</v>
      </c>
      <c r="R684" s="341">
        <v>75</v>
      </c>
      <c r="S684" s="193"/>
      <c r="T684" s="203">
        <v>30</v>
      </c>
      <c r="U684" s="326" t="s">
        <v>498</v>
      </c>
      <c r="V684" s="327"/>
      <c r="W684" s="327"/>
      <c r="X684" s="327"/>
      <c r="AA684" s="193"/>
      <c r="AB684" s="332">
        <v>3930</v>
      </c>
      <c r="AC684" s="332">
        <v>2503</v>
      </c>
      <c r="AD684" s="193"/>
      <c r="AE684" s="193"/>
      <c r="AF684" s="193"/>
    </row>
    <row r="685" spans="1:34" ht="15" hidden="1" thickBot="1" x14ac:dyDescent="0.4">
      <c r="A685" s="1" t="s">
        <v>462</v>
      </c>
      <c r="B685" s="1">
        <v>1</v>
      </c>
      <c r="C685" s="25">
        <v>44476.559074074074</v>
      </c>
      <c r="D685" s="1" t="s">
        <v>463</v>
      </c>
      <c r="E685" s="1">
        <v>2</v>
      </c>
      <c r="F685" s="1">
        <v>132</v>
      </c>
      <c r="G685" s="1">
        <v>20</v>
      </c>
      <c r="H685" s="1" t="s">
        <v>464</v>
      </c>
      <c r="I685" s="1" t="s">
        <v>436</v>
      </c>
      <c r="J685" s="1">
        <v>17101</v>
      </c>
      <c r="K685" s="1">
        <v>400</v>
      </c>
      <c r="L685" s="2">
        <v>4384.3741666666665</v>
      </c>
      <c r="M685" s="2">
        <v>2534.9433333333332</v>
      </c>
      <c r="N685" s="1" t="s">
        <v>47</v>
      </c>
      <c r="O685" s="144">
        <v>100</v>
      </c>
      <c r="P685" s="13" t="s">
        <v>46</v>
      </c>
      <c r="Q685" s="13" t="s">
        <v>46</v>
      </c>
      <c r="R685" s="286">
        <v>95</v>
      </c>
      <c r="S685" s="1" t="s">
        <v>465</v>
      </c>
      <c r="T685" s="118">
        <v>30</v>
      </c>
      <c r="AA685" s="1"/>
      <c r="AB685" s="447" t="s">
        <v>12</v>
      </c>
      <c r="AC685" s="448"/>
      <c r="AD685" s="1"/>
      <c r="AE685" s="1"/>
      <c r="AF685" s="286" t="s">
        <v>466</v>
      </c>
      <c r="AG685" s="1" t="s">
        <v>467</v>
      </c>
    </row>
    <row r="686" spans="1:34" ht="15" hidden="1" thickBot="1" x14ac:dyDescent="0.4">
      <c r="A686" s="1" t="s">
        <v>462</v>
      </c>
      <c r="B686" s="1">
        <v>2</v>
      </c>
      <c r="C686" s="25">
        <v>44476.575601851851</v>
      </c>
      <c r="D686" s="1" t="s">
        <v>463</v>
      </c>
      <c r="E686" s="1">
        <v>2</v>
      </c>
      <c r="F686" s="1">
        <v>132</v>
      </c>
      <c r="G686" s="1">
        <v>20</v>
      </c>
      <c r="H686" s="1" t="s">
        <v>464</v>
      </c>
      <c r="I686" s="1" t="s">
        <v>436</v>
      </c>
      <c r="J686" s="1">
        <v>17102</v>
      </c>
      <c r="K686" s="1">
        <v>400</v>
      </c>
      <c r="L686" s="2">
        <v>4657.6281666666673</v>
      </c>
      <c r="M686" s="2">
        <v>2712.6218333333331</v>
      </c>
      <c r="N686" s="1" t="s">
        <v>47</v>
      </c>
      <c r="O686" s="144">
        <v>80</v>
      </c>
      <c r="P686" s="13" t="s">
        <v>47</v>
      </c>
      <c r="Q686" s="13" t="s">
        <v>47</v>
      </c>
      <c r="R686" s="286">
        <v>75</v>
      </c>
      <c r="S686" s="1" t="s">
        <v>465</v>
      </c>
      <c r="T686" s="118">
        <v>30</v>
      </c>
      <c r="AA686" s="1"/>
      <c r="AB686" s="342" t="s">
        <v>8</v>
      </c>
      <c r="AC686" s="343" t="s">
        <v>9</v>
      </c>
      <c r="AD686" s="1"/>
      <c r="AE686" s="1"/>
      <c r="AF686" s="286" t="s">
        <v>466</v>
      </c>
      <c r="AG686" s="1" t="s">
        <v>467</v>
      </c>
    </row>
    <row r="687" spans="1:34" s="278" customFormat="1" ht="15" hidden="1" thickBot="1" x14ac:dyDescent="0.4">
      <c r="A687" s="193" t="s">
        <v>462</v>
      </c>
      <c r="B687" s="193">
        <v>3</v>
      </c>
      <c r="C687" s="194">
        <v>44476.586076388892</v>
      </c>
      <c r="D687" s="193" t="s">
        <v>463</v>
      </c>
      <c r="E687" s="193">
        <v>2</v>
      </c>
      <c r="F687" s="193">
        <v>132</v>
      </c>
      <c r="G687" s="193">
        <v>20</v>
      </c>
      <c r="H687" s="193" t="s">
        <v>464</v>
      </c>
      <c r="I687" s="193" t="s">
        <v>436</v>
      </c>
      <c r="J687" s="193">
        <v>17103</v>
      </c>
      <c r="K687" s="193">
        <v>400</v>
      </c>
      <c r="L687" s="195">
        <v>3600.0105000000003</v>
      </c>
      <c r="M687" s="195">
        <v>1903.9548333333335</v>
      </c>
      <c r="N687" s="193" t="s">
        <v>47</v>
      </c>
      <c r="O687" s="196">
        <v>75</v>
      </c>
      <c r="P687" s="197" t="s">
        <v>46</v>
      </c>
      <c r="Q687" s="197" t="s">
        <v>45</v>
      </c>
      <c r="R687" s="197">
        <v>100</v>
      </c>
      <c r="S687" s="323" t="s">
        <v>465</v>
      </c>
      <c r="T687" s="203">
        <v>30</v>
      </c>
      <c r="U687" s="198"/>
      <c r="V687" s="199"/>
      <c r="W687" s="173"/>
      <c r="X687" s="173"/>
      <c r="AA687" s="193"/>
      <c r="AB687" s="193"/>
      <c r="AC687" s="193"/>
      <c r="AD687" s="193"/>
      <c r="AE687" s="193"/>
      <c r="AF687" s="287" t="s">
        <v>466</v>
      </c>
      <c r="AG687" s="193" t="s">
        <v>467</v>
      </c>
    </row>
    <row r="688" spans="1:34" s="303" customFormat="1" ht="15" hidden="1" thickBot="1" x14ac:dyDescent="0.4">
      <c r="A688" s="294">
        <v>448846</v>
      </c>
      <c r="B688" s="294">
        <v>1</v>
      </c>
      <c r="C688" s="295">
        <v>44481.430115740739</v>
      </c>
      <c r="D688" s="294" t="s">
        <v>471</v>
      </c>
      <c r="E688" s="294">
        <v>2</v>
      </c>
      <c r="F688" s="294">
        <v>160</v>
      </c>
      <c r="G688" s="294">
        <v>15</v>
      </c>
      <c r="H688" s="294" t="s">
        <v>472</v>
      </c>
      <c r="I688" s="294" t="s">
        <v>72</v>
      </c>
      <c r="J688" s="294">
        <v>12374582</v>
      </c>
      <c r="K688" s="294">
        <v>690</v>
      </c>
      <c r="L688" s="296">
        <v>8526.296166666667</v>
      </c>
      <c r="M688" s="296">
        <v>4272.4203333333326</v>
      </c>
      <c r="N688" s="294" t="s">
        <v>271</v>
      </c>
      <c r="O688" s="297"/>
      <c r="P688" s="298"/>
      <c r="Q688" s="298"/>
      <c r="R688" s="322"/>
      <c r="S688" s="294"/>
      <c r="T688" s="299">
        <v>30</v>
      </c>
      <c r="U688" s="300">
        <v>90</v>
      </c>
      <c r="V688" s="301" t="s">
        <v>47</v>
      </c>
      <c r="W688" s="302" t="s">
        <v>46</v>
      </c>
      <c r="X688" s="302">
        <v>90</v>
      </c>
      <c r="AA688" s="294"/>
      <c r="AB688" s="294"/>
      <c r="AC688" s="294"/>
      <c r="AD688" s="294"/>
      <c r="AE688" s="294"/>
      <c r="AF688" s="294"/>
    </row>
    <row r="689" spans="1:32" ht="15" hidden="1" thickBot="1" x14ac:dyDescent="0.4">
      <c r="A689" s="1">
        <v>9001373001</v>
      </c>
      <c r="B689" s="1">
        <v>1</v>
      </c>
      <c r="C689" s="25">
        <v>44487.29105324074</v>
      </c>
      <c r="D689" s="1" t="s">
        <v>473</v>
      </c>
      <c r="E689" s="1">
        <v>2</v>
      </c>
      <c r="F689" s="1">
        <v>80</v>
      </c>
      <c r="G689" s="1">
        <v>0.5</v>
      </c>
      <c r="H689" s="1" t="s">
        <v>441</v>
      </c>
      <c r="I689" s="1" t="s">
        <v>474</v>
      </c>
      <c r="J689" s="1">
        <v>1666825</v>
      </c>
      <c r="K689" s="1">
        <v>440</v>
      </c>
      <c r="L689" s="2">
        <v>8145.420666666666</v>
      </c>
      <c r="M689" s="2">
        <v>3242.91</v>
      </c>
      <c r="N689" s="1" t="s">
        <v>271</v>
      </c>
      <c r="O689" s="144">
        <v>105</v>
      </c>
      <c r="P689" s="13" t="s">
        <v>47</v>
      </c>
      <c r="Q689" s="13" t="s">
        <v>47</v>
      </c>
      <c r="R689" s="286">
        <v>85</v>
      </c>
      <c r="T689" s="118">
        <v>30</v>
      </c>
      <c r="AA689" s="1"/>
      <c r="AB689" s="1"/>
      <c r="AC689" s="1"/>
      <c r="AD689" s="1"/>
      <c r="AE689" s="1"/>
      <c r="AF689" s="1"/>
    </row>
    <row r="690" spans="1:32" ht="15" hidden="1" thickBot="1" x14ac:dyDescent="0.4">
      <c r="A690" s="1">
        <v>9001373001</v>
      </c>
      <c r="B690" s="1">
        <v>2</v>
      </c>
      <c r="C690" s="25">
        <v>44487.307500000003</v>
      </c>
      <c r="D690" s="1" t="s">
        <v>473</v>
      </c>
      <c r="E690" s="1">
        <v>2</v>
      </c>
      <c r="F690" s="1">
        <v>80</v>
      </c>
      <c r="G690" s="1">
        <v>0.5</v>
      </c>
      <c r="H690" s="1" t="s">
        <v>441</v>
      </c>
      <c r="I690" s="1" t="s">
        <v>474</v>
      </c>
      <c r="J690" s="1">
        <v>1666825</v>
      </c>
      <c r="K690" s="1">
        <v>440</v>
      </c>
      <c r="L690" s="2">
        <v>8183.6189999999997</v>
      </c>
      <c r="M690" s="2">
        <v>3538.7766666666662</v>
      </c>
      <c r="N690" s="1" t="s">
        <v>271</v>
      </c>
      <c r="O690" s="144">
        <v>105</v>
      </c>
      <c r="P690" s="13" t="s">
        <v>47</v>
      </c>
      <c r="Q690" s="13" t="s">
        <v>47</v>
      </c>
      <c r="R690" s="286">
        <v>100</v>
      </c>
      <c r="T690" s="118">
        <v>30</v>
      </c>
      <c r="AA690" s="1"/>
      <c r="AB690" s="1"/>
      <c r="AC690" s="1"/>
      <c r="AD690" s="1"/>
      <c r="AE690" s="1"/>
      <c r="AF690" s="1"/>
    </row>
    <row r="691" spans="1:32" ht="15" hidden="1" thickBot="1" x14ac:dyDescent="0.4">
      <c r="A691" s="1">
        <v>9001373001</v>
      </c>
      <c r="B691" s="1">
        <v>3</v>
      </c>
      <c r="C691" s="25">
        <v>44487.320208333331</v>
      </c>
      <c r="D691" s="1" t="s">
        <v>473</v>
      </c>
      <c r="E691" s="1">
        <v>2</v>
      </c>
      <c r="F691" s="1">
        <v>80</v>
      </c>
      <c r="G691" s="1">
        <v>0.5</v>
      </c>
      <c r="H691" s="1" t="s">
        <v>441</v>
      </c>
      <c r="I691" s="1" t="s">
        <v>474</v>
      </c>
      <c r="J691" s="1">
        <v>1666825</v>
      </c>
      <c r="K691" s="1">
        <v>440</v>
      </c>
      <c r="L691" s="2">
        <v>8399.4956666666658</v>
      </c>
      <c r="M691" s="2">
        <v>3940.1514999999999</v>
      </c>
      <c r="N691" s="1" t="s">
        <v>271</v>
      </c>
      <c r="O691" s="144">
        <v>105</v>
      </c>
      <c r="P691" s="13" t="s">
        <v>47</v>
      </c>
      <c r="Q691" s="13" t="s">
        <v>47</v>
      </c>
      <c r="R691" s="286">
        <v>105</v>
      </c>
      <c r="T691" s="118">
        <v>30</v>
      </c>
      <c r="AA691" s="1"/>
      <c r="AB691" s="1"/>
      <c r="AC691" s="1"/>
      <c r="AD691" s="1"/>
      <c r="AE691" s="1"/>
      <c r="AF691" s="1"/>
    </row>
    <row r="692" spans="1:32" ht="15" hidden="1" thickBot="1" x14ac:dyDescent="0.4">
      <c r="A692" s="1">
        <v>9001373001</v>
      </c>
      <c r="B692" s="1">
        <v>4</v>
      </c>
      <c r="C692" s="25">
        <v>44487.376886574071</v>
      </c>
      <c r="D692" s="1" t="s">
        <v>473</v>
      </c>
      <c r="E692" s="1">
        <v>2</v>
      </c>
      <c r="F692" s="1">
        <v>80</v>
      </c>
      <c r="G692" s="1">
        <v>0.5</v>
      </c>
      <c r="H692" s="1" t="s">
        <v>441</v>
      </c>
      <c r="I692" s="1" t="s">
        <v>474</v>
      </c>
      <c r="J692" s="1">
        <v>1666825</v>
      </c>
      <c r="K692" s="1">
        <v>440</v>
      </c>
      <c r="L692" s="2">
        <v>8160.6895000000004</v>
      </c>
      <c r="M692" s="2">
        <v>3584.1605</v>
      </c>
      <c r="N692" s="1" t="s">
        <v>271</v>
      </c>
      <c r="O692" s="144">
        <v>105</v>
      </c>
      <c r="P692" s="13" t="s">
        <v>47</v>
      </c>
      <c r="Q692" s="13" t="s">
        <v>47</v>
      </c>
      <c r="R692" s="286">
        <v>100</v>
      </c>
      <c r="T692" s="118">
        <v>30</v>
      </c>
      <c r="AA692" s="1"/>
      <c r="AB692" s="1"/>
      <c r="AC692" s="1"/>
      <c r="AD692" s="1"/>
      <c r="AE692" s="1"/>
      <c r="AF692" s="1"/>
    </row>
    <row r="693" spans="1:32" ht="15" hidden="1" thickBot="1" x14ac:dyDescent="0.4">
      <c r="A693" s="1">
        <v>9001373001</v>
      </c>
      <c r="B693" s="1">
        <v>5</v>
      </c>
      <c r="C693" s="25">
        <v>44487.391875000001</v>
      </c>
      <c r="D693" s="1" t="s">
        <v>473</v>
      </c>
      <c r="E693" s="1">
        <v>2</v>
      </c>
      <c r="F693" s="1">
        <v>80</v>
      </c>
      <c r="G693" s="1">
        <v>0.5</v>
      </c>
      <c r="H693" s="1" t="s">
        <v>441</v>
      </c>
      <c r="I693" s="1" t="s">
        <v>474</v>
      </c>
      <c r="J693" s="1">
        <v>1666825</v>
      </c>
      <c r="K693" s="1">
        <v>440</v>
      </c>
      <c r="L693" s="2">
        <v>7041.4681666666665</v>
      </c>
      <c r="M693" s="2">
        <v>3068.9826666666668</v>
      </c>
      <c r="N693" s="1" t="s">
        <v>271</v>
      </c>
      <c r="O693" s="144">
        <v>105</v>
      </c>
      <c r="P693" s="13" t="s">
        <v>47</v>
      </c>
      <c r="Q693" s="13" t="s">
        <v>47</v>
      </c>
      <c r="R693" s="286">
        <v>80</v>
      </c>
      <c r="T693" s="118">
        <v>30</v>
      </c>
      <c r="AA693" s="1"/>
      <c r="AB693" s="1"/>
      <c r="AC693" s="1"/>
      <c r="AD693" s="1"/>
      <c r="AE693" s="1"/>
      <c r="AF693" s="1"/>
    </row>
    <row r="694" spans="1:32" ht="15" hidden="1" thickBot="1" x14ac:dyDescent="0.4">
      <c r="A694" s="1">
        <v>9001373001</v>
      </c>
      <c r="B694" s="1">
        <v>6</v>
      </c>
      <c r="C694" s="25">
        <v>44487.403437499997</v>
      </c>
      <c r="D694" s="1" t="s">
        <v>473</v>
      </c>
      <c r="E694" s="1">
        <v>2</v>
      </c>
      <c r="F694" s="1">
        <v>80</v>
      </c>
      <c r="G694" s="1">
        <v>0.5</v>
      </c>
      <c r="H694" s="1" t="s">
        <v>441</v>
      </c>
      <c r="I694" s="1" t="s">
        <v>474</v>
      </c>
      <c r="J694" s="1">
        <v>1666825</v>
      </c>
      <c r="K694" s="1">
        <v>440</v>
      </c>
      <c r="L694" s="2">
        <v>9293.1720000000005</v>
      </c>
      <c r="M694" s="2">
        <v>2899.1763333333333</v>
      </c>
      <c r="N694" s="1" t="s">
        <v>271</v>
      </c>
      <c r="O694" s="144">
        <v>105</v>
      </c>
      <c r="P694" s="13" t="s">
        <v>47</v>
      </c>
      <c r="Q694" s="13" t="s">
        <v>46</v>
      </c>
      <c r="R694" s="286">
        <v>95</v>
      </c>
      <c r="T694" s="118">
        <v>30</v>
      </c>
      <c r="AA694" s="1"/>
      <c r="AB694" s="1"/>
      <c r="AC694" s="1"/>
      <c r="AD694" s="1"/>
      <c r="AE694" s="1"/>
      <c r="AF694" s="1"/>
    </row>
    <row r="695" spans="1:32" ht="15" hidden="1" thickBot="1" x14ac:dyDescent="0.4">
      <c r="A695" s="1">
        <v>9001373001</v>
      </c>
      <c r="B695" s="1">
        <v>7</v>
      </c>
      <c r="C695" s="25">
        <v>44487.417685185188</v>
      </c>
      <c r="D695" s="1" t="s">
        <v>473</v>
      </c>
      <c r="E695" s="1">
        <v>2</v>
      </c>
      <c r="F695" s="1">
        <v>80</v>
      </c>
      <c r="G695" s="1">
        <v>0.5</v>
      </c>
      <c r="H695" s="1" t="s">
        <v>441</v>
      </c>
      <c r="I695" s="1" t="s">
        <v>474</v>
      </c>
      <c r="J695" s="1">
        <v>1666825</v>
      </c>
      <c r="K695" s="1">
        <v>440</v>
      </c>
      <c r="L695" s="2">
        <v>7548.8266666666677</v>
      </c>
      <c r="M695" s="2">
        <v>3138.2471666666665</v>
      </c>
      <c r="N695" s="1" t="s">
        <v>271</v>
      </c>
      <c r="O695" s="144">
        <v>105</v>
      </c>
      <c r="P695" s="13" t="s">
        <v>47</v>
      </c>
      <c r="Q695" s="13" t="s">
        <v>47</v>
      </c>
      <c r="R695" s="286">
        <v>80</v>
      </c>
      <c r="T695" s="118">
        <v>30</v>
      </c>
      <c r="AA695" s="1"/>
      <c r="AB695" s="1"/>
      <c r="AC695" s="1"/>
      <c r="AD695" s="1"/>
      <c r="AE695" s="1"/>
      <c r="AF695" s="1"/>
    </row>
    <row r="696" spans="1:32" ht="15" hidden="1" thickBot="1" x14ac:dyDescent="0.4">
      <c r="A696" s="1">
        <v>9001373001</v>
      </c>
      <c r="B696" s="1">
        <v>8</v>
      </c>
      <c r="C696" s="25">
        <v>44487.427905092591</v>
      </c>
      <c r="D696" s="1" t="s">
        <v>473</v>
      </c>
      <c r="E696" s="1">
        <v>2</v>
      </c>
      <c r="F696" s="1">
        <v>80</v>
      </c>
      <c r="G696" s="1">
        <v>0.5</v>
      </c>
      <c r="H696" s="1" t="s">
        <v>441</v>
      </c>
      <c r="I696" s="1" t="s">
        <v>474</v>
      </c>
      <c r="J696" s="1">
        <v>1666825</v>
      </c>
      <c r="K696" s="1">
        <v>440</v>
      </c>
      <c r="L696" s="2">
        <v>7988.9283333333333</v>
      </c>
      <c r="M696" s="2">
        <v>3473.5803333333333</v>
      </c>
      <c r="N696" s="1" t="s">
        <v>271</v>
      </c>
      <c r="O696" s="144">
        <v>105</v>
      </c>
      <c r="P696" s="13" t="s">
        <v>47</v>
      </c>
      <c r="Q696" s="13" t="s">
        <v>47</v>
      </c>
      <c r="R696" s="286">
        <v>95</v>
      </c>
      <c r="T696" s="118">
        <v>30</v>
      </c>
      <c r="AA696" s="1"/>
      <c r="AB696" s="1"/>
      <c r="AC696" s="1"/>
      <c r="AD696" s="1"/>
      <c r="AE696" s="1"/>
      <c r="AF696" s="1"/>
    </row>
    <row r="697" spans="1:32" ht="15" hidden="1" thickBot="1" x14ac:dyDescent="0.4">
      <c r="A697" s="1">
        <v>9001373001</v>
      </c>
      <c r="B697" s="1">
        <v>9</v>
      </c>
      <c r="C697" s="25">
        <v>44487.437708333331</v>
      </c>
      <c r="D697" s="1" t="s">
        <v>473</v>
      </c>
      <c r="E697" s="1">
        <v>2</v>
      </c>
      <c r="F697" s="1">
        <v>80</v>
      </c>
      <c r="G697" s="1">
        <v>0.5</v>
      </c>
      <c r="H697" s="1" t="s">
        <v>441</v>
      </c>
      <c r="I697" s="1" t="s">
        <v>474</v>
      </c>
      <c r="J697" s="1">
        <v>1666825</v>
      </c>
      <c r="K697" s="1">
        <v>440</v>
      </c>
      <c r="L697" s="2">
        <v>7434.4953333333333</v>
      </c>
      <c r="M697" s="2">
        <v>3055.8271666666665</v>
      </c>
      <c r="N697" s="1" t="s">
        <v>271</v>
      </c>
      <c r="O697" s="144">
        <v>105</v>
      </c>
      <c r="P697" s="13" t="s">
        <v>47</v>
      </c>
      <c r="Q697" s="13" t="s">
        <v>47</v>
      </c>
      <c r="R697" s="286">
        <v>80</v>
      </c>
      <c r="T697" s="118">
        <v>30</v>
      </c>
      <c r="AA697" s="1"/>
      <c r="AB697" s="1"/>
      <c r="AC697" s="1"/>
      <c r="AD697" s="1"/>
      <c r="AE697" s="1"/>
      <c r="AF697" s="1"/>
    </row>
    <row r="698" spans="1:32" ht="15" hidden="1" thickBot="1" x14ac:dyDescent="0.4">
      <c r="A698" s="1">
        <v>9001373001</v>
      </c>
      <c r="B698" s="1">
        <v>10</v>
      </c>
      <c r="C698" s="25">
        <v>44487.447453703702</v>
      </c>
      <c r="D698" s="1" t="s">
        <v>473</v>
      </c>
      <c r="E698" s="1">
        <v>2</v>
      </c>
      <c r="F698" s="1">
        <v>80</v>
      </c>
      <c r="G698" s="1">
        <v>0.5</v>
      </c>
      <c r="H698" s="1" t="s">
        <v>441</v>
      </c>
      <c r="I698" s="1" t="s">
        <v>474</v>
      </c>
      <c r="J698" s="1">
        <v>1666825</v>
      </c>
      <c r="K698" s="1">
        <v>440</v>
      </c>
      <c r="L698" s="2">
        <v>8312.7438333333321</v>
      </c>
      <c r="M698" s="2">
        <v>3655.2741666666675</v>
      </c>
      <c r="N698" s="1" t="s">
        <v>271</v>
      </c>
      <c r="O698" s="144">
        <v>105</v>
      </c>
      <c r="P698" s="13" t="s">
        <v>47</v>
      </c>
      <c r="Q698" s="13" t="s">
        <v>47</v>
      </c>
      <c r="R698" s="286">
        <v>100</v>
      </c>
      <c r="T698" s="118">
        <v>30</v>
      </c>
      <c r="AA698" s="1"/>
      <c r="AB698" s="1"/>
      <c r="AC698" s="1"/>
      <c r="AD698" s="1"/>
      <c r="AE698" s="1"/>
      <c r="AF698" s="1"/>
    </row>
    <row r="699" spans="1:32" ht="15" hidden="1" thickBot="1" x14ac:dyDescent="0.4">
      <c r="A699" s="1">
        <v>9001373001</v>
      </c>
      <c r="B699" s="1">
        <v>11</v>
      </c>
      <c r="C699" s="25">
        <v>44487.461180555554</v>
      </c>
      <c r="D699" s="1" t="s">
        <v>473</v>
      </c>
      <c r="E699" s="1">
        <v>2</v>
      </c>
      <c r="F699" s="1">
        <v>80</v>
      </c>
      <c r="G699" s="1">
        <v>0.5</v>
      </c>
      <c r="H699" s="1" t="s">
        <v>441</v>
      </c>
      <c r="I699" s="1" t="s">
        <v>474</v>
      </c>
      <c r="J699" s="1">
        <v>1666825</v>
      </c>
      <c r="K699" s="1">
        <v>440</v>
      </c>
      <c r="L699" s="2">
        <v>9169.4879999999994</v>
      </c>
      <c r="M699" s="2">
        <v>3849.3310000000006</v>
      </c>
      <c r="N699" s="1" t="s">
        <v>271</v>
      </c>
      <c r="O699" s="144">
        <v>105</v>
      </c>
      <c r="P699" s="13" t="s">
        <v>47</v>
      </c>
      <c r="Q699" s="13" t="s">
        <v>47</v>
      </c>
      <c r="R699" s="286">
        <v>105</v>
      </c>
      <c r="T699" s="118">
        <v>30</v>
      </c>
      <c r="AA699" s="1"/>
      <c r="AB699" s="1"/>
      <c r="AC699" s="1"/>
      <c r="AD699" s="1"/>
      <c r="AE699" s="1"/>
      <c r="AF699" s="1"/>
    </row>
    <row r="700" spans="1:32" s="278" customFormat="1" ht="15" hidden="1" thickBot="1" x14ac:dyDescent="0.4">
      <c r="A700" s="193">
        <v>9001373001</v>
      </c>
      <c r="B700" s="193">
        <v>12</v>
      </c>
      <c r="C700" s="194">
        <v>44487.475671296299</v>
      </c>
      <c r="D700" s="193" t="s">
        <v>473</v>
      </c>
      <c r="E700" s="193">
        <v>2</v>
      </c>
      <c r="F700" s="193">
        <v>80</v>
      </c>
      <c r="G700" s="193">
        <v>0.5</v>
      </c>
      <c r="H700" s="193" t="s">
        <v>441</v>
      </c>
      <c r="I700" s="193" t="s">
        <v>474</v>
      </c>
      <c r="J700" s="193">
        <v>1666825</v>
      </c>
      <c r="K700" s="193">
        <v>440</v>
      </c>
      <c r="L700" s="195">
        <v>8607.5010000000002</v>
      </c>
      <c r="M700" s="195">
        <v>3503.9595000000004</v>
      </c>
      <c r="N700" s="193" t="s">
        <v>271</v>
      </c>
      <c r="O700" s="196">
        <v>105</v>
      </c>
      <c r="P700" s="197" t="s">
        <v>47</v>
      </c>
      <c r="Q700" s="197" t="s">
        <v>47</v>
      </c>
      <c r="R700" s="287">
        <v>95</v>
      </c>
      <c r="S700" s="193"/>
      <c r="T700" s="203">
        <v>30</v>
      </c>
      <c r="U700" s="198"/>
      <c r="V700" s="199"/>
      <c r="W700" s="173"/>
      <c r="X700" s="173"/>
      <c r="AA700" s="193"/>
      <c r="AB700" s="193"/>
      <c r="AC700" s="193"/>
      <c r="AD700" s="193"/>
      <c r="AE700" s="193"/>
      <c r="AF700" s="193"/>
    </row>
    <row r="701" spans="1:32" ht="15" hidden="1" thickBot="1" x14ac:dyDescent="0.4">
      <c r="A701" s="1">
        <v>449653</v>
      </c>
      <c r="B701" s="1">
        <v>66</v>
      </c>
      <c r="C701" s="25">
        <v>44537.446956018517</v>
      </c>
      <c r="D701" s="1" t="s">
        <v>475</v>
      </c>
      <c r="E701" s="1">
        <v>4</v>
      </c>
      <c r="F701" s="1">
        <v>160</v>
      </c>
      <c r="G701" s="1">
        <v>7</v>
      </c>
      <c r="H701" s="1" t="s">
        <v>34</v>
      </c>
      <c r="I701" s="1" t="s">
        <v>131</v>
      </c>
      <c r="J701" s="1">
        <v>12376632</v>
      </c>
      <c r="K701" s="1">
        <v>415</v>
      </c>
      <c r="L701" s="2">
        <v>7332.791166666666</v>
      </c>
      <c r="M701" s="2">
        <v>3349.1049999999996</v>
      </c>
      <c r="N701" s="1" t="s">
        <v>271</v>
      </c>
      <c r="O701" s="144">
        <v>105</v>
      </c>
      <c r="P701" s="13" t="s">
        <v>47</v>
      </c>
      <c r="Q701" s="13" t="s">
        <v>47</v>
      </c>
      <c r="R701" s="286">
        <v>100</v>
      </c>
      <c r="T701" s="118">
        <v>30</v>
      </c>
      <c r="AA701" s="1"/>
      <c r="AB701" s="1"/>
      <c r="AC701" s="1"/>
      <c r="AD701" s="1"/>
      <c r="AE701" s="1"/>
      <c r="AF701" s="1"/>
    </row>
    <row r="702" spans="1:32" ht="15" hidden="1" thickBot="1" x14ac:dyDescent="0.4">
      <c r="A702" s="1">
        <v>449653</v>
      </c>
      <c r="B702" s="1">
        <v>67</v>
      </c>
      <c r="C702" s="25">
        <v>44537.429629629631</v>
      </c>
      <c r="D702" s="1" t="s">
        <v>475</v>
      </c>
      <c r="E702" s="1">
        <v>4</v>
      </c>
      <c r="F702" s="1">
        <v>160</v>
      </c>
      <c r="G702" s="1">
        <v>7</v>
      </c>
      <c r="H702" s="1" t="s">
        <v>34</v>
      </c>
      <c r="I702" s="1" t="s">
        <v>131</v>
      </c>
      <c r="J702" s="1">
        <v>12376632</v>
      </c>
      <c r="K702" s="1">
        <v>415</v>
      </c>
      <c r="L702" s="53">
        <v>5538</v>
      </c>
      <c r="M702" s="2">
        <v>3454.7188333333338</v>
      </c>
      <c r="N702" s="1" t="s">
        <v>271</v>
      </c>
      <c r="O702" s="144">
        <v>95</v>
      </c>
      <c r="P702" s="13" t="s">
        <v>47</v>
      </c>
      <c r="Q702" s="13" t="s">
        <v>47</v>
      </c>
      <c r="R702" s="286">
        <v>100</v>
      </c>
      <c r="T702" s="118">
        <v>30</v>
      </c>
      <c r="AA702" s="1"/>
      <c r="AB702" s="1"/>
      <c r="AC702" s="1"/>
      <c r="AD702" s="1"/>
      <c r="AE702" s="304"/>
      <c r="AF702" s="1"/>
    </row>
    <row r="703" spans="1:32" ht="15" hidden="1" thickBot="1" x14ac:dyDescent="0.4">
      <c r="A703" s="1">
        <v>449653</v>
      </c>
      <c r="B703" s="1">
        <v>72</v>
      </c>
      <c r="C703" s="25">
        <v>44539.299328703702</v>
      </c>
      <c r="D703" s="1" t="s">
        <v>475</v>
      </c>
      <c r="E703" s="1">
        <v>4</v>
      </c>
      <c r="F703" s="1">
        <v>160</v>
      </c>
      <c r="G703" s="1">
        <v>7</v>
      </c>
      <c r="H703" s="1" t="s">
        <v>34</v>
      </c>
      <c r="I703" s="1" t="s">
        <v>133</v>
      </c>
      <c r="J703" s="1">
        <v>12376632</v>
      </c>
      <c r="K703" s="1">
        <v>415</v>
      </c>
      <c r="L703" s="2">
        <v>8333.0846666666675</v>
      </c>
      <c r="M703" s="2">
        <v>3821.9633333333331</v>
      </c>
      <c r="N703" s="1" t="s">
        <v>271</v>
      </c>
      <c r="O703" s="144">
        <v>105</v>
      </c>
      <c r="P703" s="13" t="s">
        <v>47</v>
      </c>
      <c r="Q703" s="13" t="s">
        <v>47</v>
      </c>
      <c r="R703" s="286">
        <v>105</v>
      </c>
      <c r="T703" s="118">
        <v>30</v>
      </c>
      <c r="AA703" s="1"/>
      <c r="AB703" s="1"/>
      <c r="AC703" s="1"/>
      <c r="AD703" s="1"/>
      <c r="AE703" s="1"/>
      <c r="AF703" s="1"/>
    </row>
    <row r="704" spans="1:32" s="278" customFormat="1" ht="15" hidden="1" thickBot="1" x14ac:dyDescent="0.4">
      <c r="A704" s="193">
        <v>449653</v>
      </c>
      <c r="B704" s="193">
        <v>73</v>
      </c>
      <c r="C704" s="194">
        <v>44539.313287037039</v>
      </c>
      <c r="D704" s="193" t="s">
        <v>475</v>
      </c>
      <c r="E704" s="193">
        <v>4</v>
      </c>
      <c r="F704" s="193">
        <v>160</v>
      </c>
      <c r="G704" s="193">
        <v>7</v>
      </c>
      <c r="H704" s="193" t="s">
        <v>34</v>
      </c>
      <c r="I704" s="193" t="s">
        <v>133</v>
      </c>
      <c r="J704" s="193">
        <v>12376632</v>
      </c>
      <c r="K704" s="193">
        <v>415</v>
      </c>
      <c r="L704" s="195">
        <v>7555.4308333333347</v>
      </c>
      <c r="M704" s="195">
        <v>3451.7073333333333</v>
      </c>
      <c r="N704" s="193" t="s">
        <v>271</v>
      </c>
      <c r="O704" s="196">
        <v>105</v>
      </c>
      <c r="P704" s="197" t="s">
        <v>47</v>
      </c>
      <c r="Q704" s="197" t="s">
        <v>47</v>
      </c>
      <c r="R704" s="287">
        <v>100</v>
      </c>
      <c r="S704" s="193"/>
      <c r="T704" s="203">
        <v>30</v>
      </c>
      <c r="U704" s="198"/>
      <c r="V704" s="199"/>
      <c r="W704" s="173"/>
      <c r="X704" s="173"/>
      <c r="AA704" s="193"/>
      <c r="AB704" s="193"/>
      <c r="AC704" s="193"/>
      <c r="AD704" s="193"/>
      <c r="AE704" s="193"/>
      <c r="AF704" s="193"/>
    </row>
    <row r="705" spans="1:32" x14ac:dyDescent="0.35">
      <c r="A705" s="1" t="s">
        <v>480</v>
      </c>
      <c r="B705" s="1">
        <v>1</v>
      </c>
      <c r="C705" s="25">
        <v>44539.427881944444</v>
      </c>
      <c r="D705" s="279" t="s">
        <v>481</v>
      </c>
      <c r="E705" s="1">
        <v>2</v>
      </c>
      <c r="F705" s="1">
        <v>132</v>
      </c>
      <c r="G705" s="1">
        <v>20</v>
      </c>
      <c r="H705" s="1" t="s">
        <v>477</v>
      </c>
      <c r="I705" s="1" t="s">
        <v>478</v>
      </c>
      <c r="J705" s="279">
        <v>61100165</v>
      </c>
      <c r="K705" s="1">
        <v>400</v>
      </c>
      <c r="L705" s="2">
        <v>5846.8536666666669</v>
      </c>
      <c r="M705" s="2">
        <v>3176.9740000000002</v>
      </c>
      <c r="N705" s="1" t="s">
        <v>47</v>
      </c>
      <c r="O705" s="307">
        <v>105</v>
      </c>
      <c r="P705" s="308" t="s">
        <v>47</v>
      </c>
      <c r="Q705" s="308" t="s">
        <v>47</v>
      </c>
      <c r="R705" s="311">
        <v>95</v>
      </c>
      <c r="S705" s="279" t="s">
        <v>482</v>
      </c>
      <c r="T705" s="118">
        <v>30</v>
      </c>
      <c r="AA705" s="1"/>
      <c r="AB705" s="1"/>
      <c r="AC705" s="1"/>
      <c r="AD705" s="1"/>
      <c r="AE705" s="1"/>
      <c r="AF705" s="1"/>
    </row>
    <row r="706" spans="1:32" x14ac:dyDescent="0.35">
      <c r="A706" s="1" t="s">
        <v>480</v>
      </c>
      <c r="B706" s="1">
        <v>2</v>
      </c>
      <c r="C706" s="25">
        <v>44539.43954861111</v>
      </c>
      <c r="D706" s="279" t="s">
        <v>481</v>
      </c>
      <c r="E706" s="1">
        <v>2</v>
      </c>
      <c r="F706" s="1">
        <v>132</v>
      </c>
      <c r="G706" s="1">
        <v>20</v>
      </c>
      <c r="H706" s="1" t="s">
        <v>477</v>
      </c>
      <c r="I706" s="1" t="s">
        <v>478</v>
      </c>
      <c r="J706" s="279">
        <v>61100165</v>
      </c>
      <c r="K706" s="1">
        <v>400</v>
      </c>
      <c r="L706" s="2">
        <v>4565.0113333333329</v>
      </c>
      <c r="M706" s="2">
        <v>2735.7628333333337</v>
      </c>
      <c r="N706" s="1" t="s">
        <v>47</v>
      </c>
      <c r="O706" s="307">
        <v>80</v>
      </c>
      <c r="P706" s="308" t="s">
        <v>47</v>
      </c>
      <c r="Q706" s="308" t="s">
        <v>47</v>
      </c>
      <c r="R706" s="308">
        <v>75</v>
      </c>
      <c r="S706" s="279" t="s">
        <v>482</v>
      </c>
      <c r="T706" s="118">
        <v>30</v>
      </c>
      <c r="AA706" s="1"/>
      <c r="AB706" s="1"/>
      <c r="AC706" s="1"/>
      <c r="AD706" s="1"/>
      <c r="AE706" s="1"/>
      <c r="AF706" s="1"/>
    </row>
    <row r="707" spans="1:32" x14ac:dyDescent="0.35">
      <c r="A707" s="1" t="s">
        <v>480</v>
      </c>
      <c r="B707" s="1">
        <v>3</v>
      </c>
      <c r="C707" s="25">
        <v>44539.453761574077</v>
      </c>
      <c r="D707" s="279" t="s">
        <v>481</v>
      </c>
      <c r="E707" s="1">
        <v>2</v>
      </c>
      <c r="F707" s="1">
        <v>132</v>
      </c>
      <c r="G707" s="1">
        <v>20</v>
      </c>
      <c r="H707" s="1" t="s">
        <v>477</v>
      </c>
      <c r="I707" s="1" t="s">
        <v>478</v>
      </c>
      <c r="J707" s="279">
        <v>61100165</v>
      </c>
      <c r="K707" s="1">
        <v>400</v>
      </c>
      <c r="L707" s="2">
        <v>3715.8739999999998</v>
      </c>
      <c r="M707" s="2">
        <v>2367.8315000000002</v>
      </c>
      <c r="N707" s="1" t="s">
        <v>47</v>
      </c>
      <c r="O707" s="307">
        <v>80</v>
      </c>
      <c r="P707" s="308" t="s">
        <v>46</v>
      </c>
      <c r="Q707" s="308" t="s">
        <v>46</v>
      </c>
      <c r="R707" s="308">
        <v>90</v>
      </c>
      <c r="S707" s="279" t="s">
        <v>482</v>
      </c>
      <c r="T707" s="118">
        <v>30</v>
      </c>
      <c r="AA707" s="1"/>
      <c r="AB707" s="1"/>
      <c r="AC707" s="1"/>
      <c r="AD707" s="1"/>
      <c r="AE707" s="1"/>
      <c r="AF707" s="1"/>
    </row>
    <row r="708" spans="1:32" x14ac:dyDescent="0.35">
      <c r="A708" s="1" t="s">
        <v>480</v>
      </c>
      <c r="B708" s="1">
        <v>4</v>
      </c>
      <c r="C708" s="25">
        <v>44539.462418981479</v>
      </c>
      <c r="D708" s="279" t="s">
        <v>481</v>
      </c>
      <c r="E708" s="1">
        <v>2</v>
      </c>
      <c r="F708" s="1">
        <v>132</v>
      </c>
      <c r="G708" s="1">
        <v>20</v>
      </c>
      <c r="H708" s="1" t="s">
        <v>477</v>
      </c>
      <c r="I708" s="1" t="s">
        <v>478</v>
      </c>
      <c r="J708" s="279">
        <v>61100165</v>
      </c>
      <c r="K708" s="1">
        <v>400</v>
      </c>
      <c r="L708" s="2">
        <v>4965.0124999999998</v>
      </c>
      <c r="M708" s="2">
        <v>2930.8763333333336</v>
      </c>
      <c r="N708" s="1" t="s">
        <v>47</v>
      </c>
      <c r="O708" s="307">
        <v>90</v>
      </c>
      <c r="P708" s="308" t="s">
        <v>47</v>
      </c>
      <c r="Q708" s="308" t="s">
        <v>47</v>
      </c>
      <c r="R708" s="308">
        <v>85</v>
      </c>
      <c r="S708" s="279" t="s">
        <v>482</v>
      </c>
      <c r="T708" s="118">
        <v>30</v>
      </c>
      <c r="AA708" s="1"/>
      <c r="AB708" s="1"/>
      <c r="AC708" s="1"/>
      <c r="AD708" s="1"/>
      <c r="AE708" s="1"/>
      <c r="AF708" s="1"/>
    </row>
    <row r="709" spans="1:32" x14ac:dyDescent="0.35">
      <c r="A709" s="1" t="s">
        <v>480</v>
      </c>
      <c r="B709" s="1">
        <v>5</v>
      </c>
      <c r="C709" s="25">
        <v>44539.472881944443</v>
      </c>
      <c r="D709" s="279" t="s">
        <v>481</v>
      </c>
      <c r="E709" s="1">
        <v>2</v>
      </c>
      <c r="F709" s="1">
        <v>132</v>
      </c>
      <c r="G709" s="1">
        <v>20</v>
      </c>
      <c r="H709" s="1" t="s">
        <v>477</v>
      </c>
      <c r="I709" s="1" t="s">
        <v>478</v>
      </c>
      <c r="J709" s="279">
        <v>61100165</v>
      </c>
      <c r="K709" s="1">
        <v>400</v>
      </c>
      <c r="L709" s="2">
        <v>4527.024166666667</v>
      </c>
      <c r="M709" s="2">
        <v>2525.4861666666666</v>
      </c>
      <c r="N709" s="1" t="s">
        <v>47</v>
      </c>
      <c r="O709" s="307">
        <v>80</v>
      </c>
      <c r="P709" s="308" t="s">
        <v>47</v>
      </c>
      <c r="Q709" s="308" t="s">
        <v>46</v>
      </c>
      <c r="R709" s="308">
        <v>95</v>
      </c>
      <c r="S709" s="279" t="s">
        <v>482</v>
      </c>
      <c r="T709" s="118">
        <v>30</v>
      </c>
      <c r="AA709" s="1"/>
      <c r="AB709" s="1"/>
      <c r="AC709" s="1"/>
      <c r="AD709" s="1"/>
      <c r="AE709" s="1"/>
      <c r="AF709" s="1"/>
    </row>
    <row r="710" spans="1:32" s="278" customFormat="1" x14ac:dyDescent="0.35">
      <c r="A710" s="193" t="s">
        <v>480</v>
      </c>
      <c r="B710" s="193">
        <v>6</v>
      </c>
      <c r="C710" s="194">
        <v>44539.485312500001</v>
      </c>
      <c r="D710" s="305" t="s">
        <v>481</v>
      </c>
      <c r="E710" s="193">
        <v>2</v>
      </c>
      <c r="F710" s="193">
        <v>132</v>
      </c>
      <c r="G710" s="193">
        <v>20</v>
      </c>
      <c r="H710" s="193" t="s">
        <v>477</v>
      </c>
      <c r="I710" s="193" t="s">
        <v>478</v>
      </c>
      <c r="J710" s="305">
        <v>61100165</v>
      </c>
      <c r="K710" s="193">
        <v>400</v>
      </c>
      <c r="L710" s="195">
        <v>3473.4218333333333</v>
      </c>
      <c r="M710" s="195">
        <v>2176.2049999999999</v>
      </c>
      <c r="N710" s="193" t="s">
        <v>47</v>
      </c>
      <c r="O710" s="309">
        <v>105</v>
      </c>
      <c r="P710" s="310" t="s">
        <v>45</v>
      </c>
      <c r="Q710" s="310" t="s">
        <v>46</v>
      </c>
      <c r="R710" s="310">
        <v>75</v>
      </c>
      <c r="S710" s="305" t="s">
        <v>482</v>
      </c>
      <c r="T710" s="203">
        <v>30</v>
      </c>
      <c r="U710" s="198"/>
      <c r="V710" s="199"/>
      <c r="W710" s="173"/>
      <c r="X710" s="173"/>
      <c r="AA710" s="193"/>
      <c r="AB710" s="193"/>
      <c r="AC710" s="193"/>
      <c r="AD710" s="193"/>
      <c r="AE710" s="193"/>
      <c r="AF710" s="193"/>
    </row>
    <row r="711" spans="1:32" x14ac:dyDescent="0.35">
      <c r="A711" s="2">
        <v>16608000012108</v>
      </c>
      <c r="B711" s="1">
        <v>1</v>
      </c>
      <c r="C711" s="25">
        <v>44539.604768518519</v>
      </c>
      <c r="D711" s="1" t="s">
        <v>476</v>
      </c>
      <c r="E711" s="1">
        <v>2</v>
      </c>
      <c r="F711" s="1">
        <v>132</v>
      </c>
      <c r="G711" s="1">
        <v>20</v>
      </c>
      <c r="H711" s="1" t="s">
        <v>477</v>
      </c>
      <c r="I711" s="1" t="s">
        <v>478</v>
      </c>
      <c r="J711" s="1">
        <v>111112</v>
      </c>
      <c r="K711" s="1">
        <v>400</v>
      </c>
      <c r="L711" s="2">
        <v>3609.3091666666664</v>
      </c>
      <c r="M711" s="2">
        <v>2371.2128333333335</v>
      </c>
      <c r="N711" s="1" t="s">
        <v>47</v>
      </c>
      <c r="O711" s="307">
        <v>80</v>
      </c>
      <c r="P711" s="308" t="s">
        <v>46</v>
      </c>
      <c r="Q711" s="308" t="s">
        <v>46</v>
      </c>
      <c r="R711" s="308">
        <v>90</v>
      </c>
      <c r="S711" s="1" t="s">
        <v>479</v>
      </c>
      <c r="T711" s="118">
        <v>30</v>
      </c>
      <c r="AA711" s="1"/>
      <c r="AB711" s="1"/>
      <c r="AC711" s="1"/>
      <c r="AD711" s="1"/>
      <c r="AE711" s="1"/>
      <c r="AF711" s="1"/>
    </row>
    <row r="712" spans="1:32" s="278" customFormat="1" x14ac:dyDescent="0.35">
      <c r="A712" s="195">
        <v>16608000032108</v>
      </c>
      <c r="B712" s="193">
        <v>3</v>
      </c>
      <c r="C712" s="194">
        <v>44539.596458333333</v>
      </c>
      <c r="D712" s="193" t="s">
        <v>476</v>
      </c>
      <c r="E712" s="193">
        <v>2</v>
      </c>
      <c r="F712" s="193">
        <v>132</v>
      </c>
      <c r="G712" s="193">
        <v>20</v>
      </c>
      <c r="H712" s="193" t="s">
        <v>477</v>
      </c>
      <c r="I712" s="193" t="s">
        <v>478</v>
      </c>
      <c r="J712" s="193">
        <v>111113</v>
      </c>
      <c r="K712" s="193">
        <v>400</v>
      </c>
      <c r="L712" s="195">
        <v>3855.1426666666666</v>
      </c>
      <c r="M712" s="195">
        <v>2475.9813333333332</v>
      </c>
      <c r="N712" s="193" t="s">
        <v>47</v>
      </c>
      <c r="O712" s="309">
        <v>85</v>
      </c>
      <c r="P712" s="310" t="s">
        <v>46</v>
      </c>
      <c r="Q712" s="310" t="s">
        <v>46</v>
      </c>
      <c r="R712" s="310">
        <v>95</v>
      </c>
      <c r="S712" s="193" t="s">
        <v>479</v>
      </c>
      <c r="T712" s="203">
        <v>30</v>
      </c>
      <c r="U712" s="198"/>
      <c r="V712" s="199"/>
      <c r="W712" s="173"/>
      <c r="X712" s="173"/>
      <c r="AA712" s="193"/>
      <c r="AB712" s="193"/>
      <c r="AC712" s="193"/>
      <c r="AD712" s="193"/>
      <c r="AE712" s="193"/>
      <c r="AF712" s="193"/>
    </row>
    <row r="713" spans="1:32" hidden="1" x14ac:dyDescent="0.35">
      <c r="A713" s="1" t="s">
        <v>483</v>
      </c>
      <c r="B713" s="1">
        <v>1</v>
      </c>
      <c r="C713" s="25">
        <v>44543.450925925928</v>
      </c>
      <c r="D713" s="1" t="s">
        <v>440</v>
      </c>
      <c r="E713" s="1">
        <v>6</v>
      </c>
      <c r="F713" s="1">
        <v>71</v>
      </c>
      <c r="G713" s="1">
        <v>0.5</v>
      </c>
      <c r="H713" s="1" t="s">
        <v>484</v>
      </c>
      <c r="I713" s="1" t="s">
        <v>478</v>
      </c>
      <c r="J713" s="1">
        <v>60111964</v>
      </c>
      <c r="K713" s="1">
        <v>440</v>
      </c>
      <c r="L713" s="2">
        <v>7549.2493333333332</v>
      </c>
      <c r="M713" s="2">
        <v>4298.4671666666663</v>
      </c>
      <c r="N713" s="1" t="s">
        <v>271</v>
      </c>
      <c r="O713" s="307">
        <v>105</v>
      </c>
      <c r="P713" s="308" t="s">
        <v>47</v>
      </c>
      <c r="Q713" s="308" t="s">
        <v>47</v>
      </c>
      <c r="R713" s="308">
        <v>105</v>
      </c>
      <c r="T713" s="118">
        <v>30</v>
      </c>
      <c r="AA713" s="1"/>
      <c r="AB713" s="445" t="s">
        <v>12</v>
      </c>
      <c r="AC713" s="446"/>
      <c r="AD713" s="1"/>
      <c r="AE713" s="1"/>
      <c r="AF713" s="1"/>
    </row>
    <row r="714" spans="1:32" s="278" customFormat="1" hidden="1" x14ac:dyDescent="0.35">
      <c r="A714" s="193" t="s">
        <v>483</v>
      </c>
      <c r="B714" s="193">
        <v>2</v>
      </c>
      <c r="C714" s="194">
        <v>44543.467638888891</v>
      </c>
      <c r="D714" s="193" t="s">
        <v>440</v>
      </c>
      <c r="E714" s="193">
        <v>6</v>
      </c>
      <c r="F714" s="193">
        <v>71</v>
      </c>
      <c r="G714" s="193">
        <v>0.5</v>
      </c>
      <c r="H714" s="193" t="s">
        <v>484</v>
      </c>
      <c r="I714" s="193" t="s">
        <v>478</v>
      </c>
      <c r="J714" s="193">
        <v>60111964</v>
      </c>
      <c r="K714" s="193">
        <v>440</v>
      </c>
      <c r="L714" s="195">
        <v>10541.835833333333</v>
      </c>
      <c r="M714" s="195">
        <v>4521.8993333333337</v>
      </c>
      <c r="N714" s="193" t="s">
        <v>271</v>
      </c>
      <c r="O714" s="309">
        <v>105</v>
      </c>
      <c r="P714" s="310" t="s">
        <v>47</v>
      </c>
      <c r="Q714" s="310" t="s">
        <v>47</v>
      </c>
      <c r="R714" s="310">
        <v>105</v>
      </c>
      <c r="S714" s="193"/>
      <c r="T714" s="203">
        <v>30</v>
      </c>
      <c r="U714" s="198"/>
      <c r="V714" s="199"/>
      <c r="W714" s="173"/>
      <c r="X714" s="173"/>
      <c r="AA714" s="193"/>
      <c r="AB714" s="336" t="s">
        <v>8</v>
      </c>
      <c r="AC714" s="337" t="s">
        <v>9</v>
      </c>
      <c r="AD714" s="193"/>
      <c r="AE714" s="193"/>
      <c r="AF714" s="193"/>
    </row>
    <row r="715" spans="1:32" x14ac:dyDescent="0.35">
      <c r="A715" s="1">
        <v>60218718</v>
      </c>
      <c r="B715" s="1" t="s">
        <v>485</v>
      </c>
      <c r="C715" s="25">
        <v>44543.404756944445</v>
      </c>
      <c r="D715" s="1" t="s">
        <v>486</v>
      </c>
      <c r="E715" s="1">
        <v>2</v>
      </c>
      <c r="F715" s="1">
        <v>100</v>
      </c>
      <c r="G715" s="1" t="s">
        <v>487</v>
      </c>
      <c r="H715" s="1" t="s">
        <v>63</v>
      </c>
      <c r="I715" s="1" t="s">
        <v>478</v>
      </c>
      <c r="J715" s="1">
        <v>60208557</v>
      </c>
      <c r="K715" s="1">
        <v>400</v>
      </c>
      <c r="L715" s="2">
        <v>4000.2758333333331</v>
      </c>
      <c r="M715" s="2">
        <v>2415.5928333333336</v>
      </c>
      <c r="N715" s="1" t="s">
        <v>47</v>
      </c>
      <c r="O715" s="324">
        <v>105</v>
      </c>
      <c r="P715" s="325" t="s">
        <v>45</v>
      </c>
      <c r="Q715" s="325" t="s">
        <v>46</v>
      </c>
      <c r="R715" s="325">
        <v>80</v>
      </c>
      <c r="T715" s="118">
        <v>30</v>
      </c>
      <c r="U715" s="326" t="s">
        <v>497</v>
      </c>
      <c r="V715" s="327"/>
      <c r="W715" s="327"/>
      <c r="X715" s="327"/>
      <c r="Y715" s="334" t="s">
        <v>488</v>
      </c>
      <c r="AA715" s="1"/>
      <c r="AB715" s="332">
        <v>3463.4627499999997</v>
      </c>
      <c r="AC715" s="332">
        <v>2218.366</v>
      </c>
      <c r="AD715" s="1"/>
      <c r="AE715" s="1"/>
      <c r="AF715" s="1"/>
    </row>
    <row r="716" spans="1:32" x14ac:dyDescent="0.35">
      <c r="A716" s="1">
        <v>60218718</v>
      </c>
      <c r="B716" s="1" t="s">
        <v>489</v>
      </c>
      <c r="C716" s="25">
        <v>44543.417766203704</v>
      </c>
      <c r="D716" s="1" t="s">
        <v>486</v>
      </c>
      <c r="E716" s="1">
        <v>2</v>
      </c>
      <c r="F716" s="1">
        <v>100</v>
      </c>
      <c r="G716" s="1" t="s">
        <v>487</v>
      </c>
      <c r="H716" s="1" t="s">
        <v>63</v>
      </c>
      <c r="I716" s="1" t="s">
        <v>478</v>
      </c>
      <c r="J716" s="1">
        <v>60208557</v>
      </c>
      <c r="K716" s="1">
        <v>400</v>
      </c>
      <c r="L716" s="2">
        <v>3508.2389999999996</v>
      </c>
      <c r="M716" s="2">
        <v>2077.3538333333336</v>
      </c>
      <c r="N716" s="1" t="s">
        <v>47</v>
      </c>
      <c r="O716" s="324">
        <v>95</v>
      </c>
      <c r="P716" s="325" t="s">
        <v>45</v>
      </c>
      <c r="Q716" s="325" t="s">
        <v>45</v>
      </c>
      <c r="R716" s="325">
        <v>90</v>
      </c>
      <c r="T716" s="118">
        <v>30</v>
      </c>
      <c r="U716" s="326" t="s">
        <v>497</v>
      </c>
      <c r="V716" s="327"/>
      <c r="W716" s="327"/>
      <c r="X716" s="327"/>
      <c r="Y716" s="334" t="s">
        <v>488</v>
      </c>
      <c r="AA716" s="1"/>
      <c r="AB716" s="332">
        <v>3138.69625</v>
      </c>
      <c r="AC716" s="332">
        <v>1842.721</v>
      </c>
      <c r="AD716" s="1"/>
      <c r="AE716" s="1"/>
      <c r="AF716" s="1"/>
    </row>
    <row r="717" spans="1:32" x14ac:dyDescent="0.35">
      <c r="A717" s="1">
        <v>60218718</v>
      </c>
      <c r="B717" s="1" t="s">
        <v>490</v>
      </c>
      <c r="C717" s="25">
        <v>44543.426168981481</v>
      </c>
      <c r="D717" s="1" t="s">
        <v>486</v>
      </c>
      <c r="E717" s="1">
        <v>2</v>
      </c>
      <c r="F717" s="1">
        <v>100</v>
      </c>
      <c r="G717" s="1" t="s">
        <v>487</v>
      </c>
      <c r="H717" s="1" t="s">
        <v>63</v>
      </c>
      <c r="I717" s="1" t="s">
        <v>478</v>
      </c>
      <c r="J717" s="1">
        <v>60208557</v>
      </c>
      <c r="K717" s="1">
        <v>400</v>
      </c>
      <c r="L717" s="2">
        <v>3351.5881666666669</v>
      </c>
      <c r="M717" s="2">
        <v>2078.569</v>
      </c>
      <c r="N717" s="1" t="s">
        <v>47</v>
      </c>
      <c r="O717" s="324">
        <v>80</v>
      </c>
      <c r="P717" s="325" t="s">
        <v>45</v>
      </c>
      <c r="Q717" s="325" t="s">
        <v>45</v>
      </c>
      <c r="R717" s="325">
        <v>95</v>
      </c>
      <c r="T717" s="118">
        <v>30</v>
      </c>
      <c r="U717" s="326" t="s">
        <v>497</v>
      </c>
      <c r="V717" s="327"/>
      <c r="W717" s="327"/>
      <c r="X717" s="327"/>
      <c r="Y717" s="334" t="s">
        <v>488</v>
      </c>
      <c r="AA717" s="1"/>
      <c r="AB717" s="332">
        <v>2815.9110000000001</v>
      </c>
      <c r="AC717" s="332">
        <v>1872.43975</v>
      </c>
      <c r="AD717" s="1"/>
      <c r="AE717" s="1"/>
      <c r="AF717" s="1"/>
    </row>
    <row r="718" spans="1:32" x14ac:dyDescent="0.35">
      <c r="A718" s="1">
        <v>60218718</v>
      </c>
      <c r="B718" s="1" t="s">
        <v>491</v>
      </c>
      <c r="C718" s="25">
        <v>44543.392569444448</v>
      </c>
      <c r="D718" s="1" t="s">
        <v>486</v>
      </c>
      <c r="E718" s="1">
        <v>2</v>
      </c>
      <c r="F718" s="1">
        <v>100</v>
      </c>
      <c r="G718" s="1" t="s">
        <v>487</v>
      </c>
      <c r="H718" s="1" t="s">
        <v>63</v>
      </c>
      <c r="I718" s="1" t="s">
        <v>478</v>
      </c>
      <c r="J718" s="1">
        <v>60208557</v>
      </c>
      <c r="K718" s="1">
        <v>400</v>
      </c>
      <c r="L718" s="2">
        <v>3421.1168333333335</v>
      </c>
      <c r="M718" s="2">
        <v>1940.8853333333334</v>
      </c>
      <c r="N718" s="1" t="s">
        <v>47</v>
      </c>
      <c r="O718" s="324">
        <v>85</v>
      </c>
      <c r="P718" s="325" t="s">
        <v>45</v>
      </c>
      <c r="Q718" s="325" t="s">
        <v>45</v>
      </c>
      <c r="R718" s="325">
        <v>80</v>
      </c>
      <c r="T718" s="118">
        <v>30</v>
      </c>
      <c r="U718" s="326" t="s">
        <v>497</v>
      </c>
      <c r="V718" s="327"/>
      <c r="W718" s="327"/>
      <c r="X718" s="327"/>
      <c r="Y718" s="334" t="s">
        <v>488</v>
      </c>
      <c r="AA718" s="1"/>
      <c r="AB718" s="332">
        <v>2909.1882500000002</v>
      </c>
      <c r="AC718" s="332">
        <v>1699.3577500000001</v>
      </c>
      <c r="AD718" s="1"/>
      <c r="AE718" s="1"/>
      <c r="AF718" s="1"/>
    </row>
    <row r="719" spans="1:32" x14ac:dyDescent="0.35">
      <c r="A719" s="1">
        <v>60218718</v>
      </c>
      <c r="B719" s="1" t="s">
        <v>492</v>
      </c>
      <c r="C719" s="25">
        <v>44543.381527777776</v>
      </c>
      <c r="D719" s="1" t="s">
        <v>486</v>
      </c>
      <c r="E719" s="1">
        <v>2</v>
      </c>
      <c r="F719" s="1">
        <v>100</v>
      </c>
      <c r="G719" s="1" t="s">
        <v>487</v>
      </c>
      <c r="H719" s="1" t="s">
        <v>63</v>
      </c>
      <c r="I719" s="1" t="s">
        <v>478</v>
      </c>
      <c r="J719" s="1">
        <v>60208557</v>
      </c>
      <c r="K719" s="1">
        <v>400</v>
      </c>
      <c r="L719" s="2">
        <v>3853.3991666666666</v>
      </c>
      <c r="M719" s="2">
        <v>2296.3480000000004</v>
      </c>
      <c r="N719" s="1" t="s">
        <v>47</v>
      </c>
      <c r="O719" s="307">
        <v>85</v>
      </c>
      <c r="P719" s="308" t="s">
        <v>46</v>
      </c>
      <c r="Q719" s="308" t="s">
        <v>46</v>
      </c>
      <c r="R719" s="308">
        <v>85</v>
      </c>
      <c r="T719" s="118">
        <v>30</v>
      </c>
      <c r="Y719" s="334" t="s">
        <v>495</v>
      </c>
      <c r="AA719" s="1"/>
      <c r="AB719" s="282"/>
      <c r="AC719" s="282"/>
      <c r="AD719" s="1"/>
      <c r="AE719" s="1"/>
      <c r="AF719" s="1"/>
    </row>
    <row r="720" spans="1:32" s="278" customFormat="1" x14ac:dyDescent="0.35">
      <c r="A720" s="193">
        <v>60218718</v>
      </c>
      <c r="B720" s="193" t="s">
        <v>493</v>
      </c>
      <c r="C720" s="194">
        <v>44543.373067129629</v>
      </c>
      <c r="D720" s="193" t="s">
        <v>486</v>
      </c>
      <c r="E720" s="193">
        <v>2</v>
      </c>
      <c r="F720" s="193">
        <v>100</v>
      </c>
      <c r="G720" s="193" t="s">
        <v>487</v>
      </c>
      <c r="H720" s="193" t="s">
        <v>63</v>
      </c>
      <c r="I720" s="193" t="s">
        <v>478</v>
      </c>
      <c r="J720" s="193">
        <v>60208557</v>
      </c>
      <c r="K720" s="193">
        <v>400</v>
      </c>
      <c r="L720" s="195">
        <v>3334.7343333333333</v>
      </c>
      <c r="M720" s="195">
        <v>1960.3280000000002</v>
      </c>
      <c r="N720" s="193" t="s">
        <v>47</v>
      </c>
      <c r="O720" s="324">
        <v>70</v>
      </c>
      <c r="P720" s="325" t="s">
        <v>45</v>
      </c>
      <c r="Q720" s="325" t="s">
        <v>45</v>
      </c>
      <c r="R720" s="325">
        <v>80</v>
      </c>
      <c r="S720" s="312"/>
      <c r="T720" s="203">
        <v>30</v>
      </c>
      <c r="U720" s="326" t="s">
        <v>497</v>
      </c>
      <c r="V720" s="327"/>
      <c r="W720" s="327"/>
      <c r="X720" s="327"/>
      <c r="Y720" s="335" t="s">
        <v>494</v>
      </c>
      <c r="AA720" s="193"/>
      <c r="AB720" s="332">
        <v>2645.8405000000002</v>
      </c>
      <c r="AC720" s="333">
        <v>1672.6505000000002</v>
      </c>
      <c r="AD720" s="193"/>
      <c r="AE720" s="193"/>
      <c r="AF720" s="193"/>
    </row>
    <row r="721" spans="1:32" hidden="1" x14ac:dyDescent="0.35">
      <c r="A721" s="1">
        <v>449728</v>
      </c>
      <c r="B721" s="1">
        <v>1</v>
      </c>
      <c r="C721" s="25">
        <v>44544.479722222219</v>
      </c>
      <c r="D721" s="1" t="s">
        <v>496</v>
      </c>
      <c r="E721" s="1">
        <v>2</v>
      </c>
      <c r="F721" s="1">
        <v>160</v>
      </c>
      <c r="G721" s="1">
        <v>15</v>
      </c>
      <c r="H721" s="1" t="s">
        <v>34</v>
      </c>
      <c r="I721" s="1" t="s">
        <v>183</v>
      </c>
      <c r="J721" s="1">
        <v>17179702</v>
      </c>
      <c r="K721" s="1">
        <v>500</v>
      </c>
      <c r="L721" s="2">
        <v>8435.8455000000013</v>
      </c>
      <c r="M721" s="2">
        <v>3465.8666666666668</v>
      </c>
      <c r="N721" s="1" t="s">
        <v>47</v>
      </c>
      <c r="O721" s="144">
        <v>105</v>
      </c>
      <c r="P721" s="13" t="s">
        <v>47</v>
      </c>
      <c r="Q721" s="13" t="s">
        <v>47</v>
      </c>
      <c r="R721" s="286">
        <v>80</v>
      </c>
      <c r="T721" s="118">
        <v>30</v>
      </c>
      <c r="U721" s="38">
        <v>85</v>
      </c>
      <c r="V721" s="50" t="s">
        <v>47</v>
      </c>
      <c r="W721" s="112" t="s">
        <v>45</v>
      </c>
      <c r="X721" s="112">
        <v>105</v>
      </c>
      <c r="AA721" s="1"/>
      <c r="AB721" s="1"/>
      <c r="AC721" s="1"/>
      <c r="AD721" s="1"/>
      <c r="AE721" s="1"/>
      <c r="AF721" s="1"/>
    </row>
    <row r="722" spans="1:32" hidden="1" x14ac:dyDescent="0.35">
      <c r="A722" s="1">
        <v>436763</v>
      </c>
      <c r="B722" s="1">
        <v>11</v>
      </c>
      <c r="C722" s="25">
        <v>44551.291747685187</v>
      </c>
      <c r="D722" s="1" t="s">
        <v>500</v>
      </c>
      <c r="E722" s="1">
        <v>6</v>
      </c>
      <c r="F722" s="1">
        <v>280</v>
      </c>
      <c r="G722" s="1">
        <v>60</v>
      </c>
      <c r="H722" s="1" t="s">
        <v>34</v>
      </c>
      <c r="I722" s="1" t="s">
        <v>133</v>
      </c>
      <c r="J722" s="1">
        <v>12348132</v>
      </c>
      <c r="K722" s="1">
        <v>420</v>
      </c>
      <c r="L722" s="2">
        <v>9562.7394999999997</v>
      </c>
      <c r="M722" s="2">
        <v>4606.0100000000011</v>
      </c>
      <c r="N722" s="1" t="s">
        <v>271</v>
      </c>
      <c r="O722" s="144">
        <v>105</v>
      </c>
      <c r="P722" s="13" t="s">
        <v>47</v>
      </c>
      <c r="Q722" s="13" t="s">
        <v>47</v>
      </c>
      <c r="R722" s="286">
        <v>105</v>
      </c>
      <c r="U722" s="38">
        <v>100</v>
      </c>
      <c r="V722" s="50" t="s">
        <v>47</v>
      </c>
      <c r="W722" s="112" t="s">
        <v>47</v>
      </c>
      <c r="X722" s="112">
        <v>50</v>
      </c>
      <c r="AA722" s="1"/>
      <c r="AB722" s="1"/>
      <c r="AC722" s="1"/>
      <c r="AD722" s="1"/>
      <c r="AE722" s="1"/>
      <c r="AF722" s="1"/>
    </row>
    <row r="723" spans="1:32" s="278" customFormat="1" hidden="1" x14ac:dyDescent="0.35">
      <c r="A723" s="193">
        <v>436763</v>
      </c>
      <c r="B723" s="193">
        <v>12</v>
      </c>
      <c r="C723" s="194">
        <v>44551.308217592596</v>
      </c>
      <c r="D723" s="193" t="s">
        <v>500</v>
      </c>
      <c r="E723" s="193">
        <v>6</v>
      </c>
      <c r="F723" s="193">
        <v>280</v>
      </c>
      <c r="G723" s="193">
        <v>60</v>
      </c>
      <c r="H723" s="193" t="s">
        <v>34</v>
      </c>
      <c r="I723" s="193" t="s">
        <v>133</v>
      </c>
      <c r="J723" s="193">
        <v>12348132</v>
      </c>
      <c r="K723" s="193">
        <v>420</v>
      </c>
      <c r="L723" s="195">
        <v>9051.6708333333318</v>
      </c>
      <c r="M723" s="195">
        <v>4742.9011666666665</v>
      </c>
      <c r="N723" s="193" t="s">
        <v>271</v>
      </c>
      <c r="O723" s="196">
        <v>105</v>
      </c>
      <c r="P723" s="197" t="s">
        <v>47</v>
      </c>
      <c r="Q723" s="197" t="s">
        <v>47</v>
      </c>
      <c r="R723" s="287">
        <v>105</v>
      </c>
      <c r="S723" s="193"/>
      <c r="T723" s="203"/>
      <c r="U723" s="198">
        <v>95</v>
      </c>
      <c r="V723" s="199" t="s">
        <v>47</v>
      </c>
      <c r="W723" s="173" t="s">
        <v>47</v>
      </c>
      <c r="X723" s="173">
        <v>80</v>
      </c>
      <c r="AA723" s="193"/>
      <c r="AB723" s="193"/>
      <c r="AC723" s="193"/>
      <c r="AD723" s="193"/>
      <c r="AE723" s="193"/>
      <c r="AF723" s="193"/>
    </row>
    <row r="724" spans="1:32" hidden="1" x14ac:dyDescent="0.35">
      <c r="A724" s="1">
        <v>450377</v>
      </c>
      <c r="B724" s="1">
        <v>2</v>
      </c>
      <c r="C724" s="25">
        <v>44550.581759259258</v>
      </c>
      <c r="D724" s="1" t="s">
        <v>501</v>
      </c>
      <c r="E724" s="1">
        <v>4</v>
      </c>
      <c r="F724" s="1">
        <v>280</v>
      </c>
      <c r="G724" s="1">
        <v>90</v>
      </c>
      <c r="H724" s="1" t="s">
        <v>34</v>
      </c>
      <c r="I724" s="1" t="s">
        <v>131</v>
      </c>
      <c r="J724" s="1">
        <v>12358932</v>
      </c>
      <c r="K724" s="1">
        <v>690</v>
      </c>
      <c r="L724" s="2">
        <v>7887.9110000000001</v>
      </c>
      <c r="M724" s="2">
        <v>4544.3535000000002</v>
      </c>
      <c r="N724" s="1" t="s">
        <v>271</v>
      </c>
      <c r="Q724" s="13"/>
      <c r="U724" s="38">
        <v>80</v>
      </c>
      <c r="V724" s="50" t="s">
        <v>47</v>
      </c>
      <c r="W724" s="112" t="s">
        <v>47</v>
      </c>
      <c r="X724" s="112">
        <v>30</v>
      </c>
      <c r="AA724" s="1"/>
      <c r="AB724" s="1"/>
      <c r="AC724" s="1"/>
      <c r="AD724" s="1"/>
      <c r="AE724" s="1"/>
      <c r="AF724" s="1"/>
    </row>
    <row r="725" spans="1:32" hidden="1" x14ac:dyDescent="0.35">
      <c r="A725" s="1">
        <v>450377</v>
      </c>
      <c r="B725" s="1">
        <v>3</v>
      </c>
      <c r="C725" s="25">
        <v>44550.602048611108</v>
      </c>
      <c r="D725" s="1" t="s">
        <v>501</v>
      </c>
      <c r="E725" s="1">
        <v>4</v>
      </c>
      <c r="F725" s="1">
        <v>280</v>
      </c>
      <c r="G725" s="1">
        <v>90</v>
      </c>
      <c r="H725" s="1" t="s">
        <v>34</v>
      </c>
      <c r="I725" s="1" t="s">
        <v>222</v>
      </c>
      <c r="J725" s="1">
        <v>12358932</v>
      </c>
      <c r="K725" s="1">
        <v>690</v>
      </c>
      <c r="L725" s="2">
        <v>8351.7348333333339</v>
      </c>
      <c r="M725" s="53">
        <v>1712.6453333333332</v>
      </c>
      <c r="N725" s="1" t="s">
        <v>271</v>
      </c>
      <c r="Q725" s="359" t="s">
        <v>353</v>
      </c>
      <c r="R725" s="360"/>
      <c r="U725" s="38">
        <v>85</v>
      </c>
      <c r="V725" s="50" t="s">
        <v>47</v>
      </c>
      <c r="W725" s="359" t="s">
        <v>353</v>
      </c>
      <c r="AA725" s="1"/>
      <c r="AB725" s="1"/>
      <c r="AC725" s="1"/>
      <c r="AD725" s="1"/>
      <c r="AE725" s="1"/>
      <c r="AF725" s="1"/>
    </row>
    <row r="726" spans="1:32" hidden="1" x14ac:dyDescent="0.35">
      <c r="A726" s="1">
        <v>450377</v>
      </c>
      <c r="B726" s="1">
        <v>3</v>
      </c>
      <c r="C726" s="25">
        <v>44566.418958333335</v>
      </c>
      <c r="D726" s="1" t="s">
        <v>501</v>
      </c>
      <c r="E726" s="1">
        <v>4</v>
      </c>
      <c r="F726" s="1">
        <v>280</v>
      </c>
      <c r="G726" s="1">
        <v>90</v>
      </c>
      <c r="H726" s="1" t="s">
        <v>34</v>
      </c>
      <c r="I726" s="118" t="s">
        <v>133</v>
      </c>
      <c r="J726" s="1">
        <v>12358932</v>
      </c>
      <c r="K726" s="1">
        <v>690</v>
      </c>
      <c r="L726" s="2">
        <v>9160.7191666666658</v>
      </c>
      <c r="M726" s="54">
        <v>4926.9196666666667</v>
      </c>
      <c r="N726" s="1" t="s">
        <v>271</v>
      </c>
      <c r="Q726" s="359"/>
      <c r="R726" s="360"/>
      <c r="U726" s="38">
        <v>95</v>
      </c>
      <c r="V726" s="50" t="s">
        <v>47</v>
      </c>
      <c r="W726" s="127" t="s">
        <v>47</v>
      </c>
      <c r="X726" s="112">
        <v>85</v>
      </c>
      <c r="AA726" s="1"/>
      <c r="AB726" s="1"/>
      <c r="AC726" s="1"/>
      <c r="AD726" s="1"/>
      <c r="AE726" s="1"/>
      <c r="AF726" s="1"/>
    </row>
    <row r="727" spans="1:32" s="278" customFormat="1" hidden="1" x14ac:dyDescent="0.35">
      <c r="A727" s="193">
        <v>450377</v>
      </c>
      <c r="B727" s="193">
        <v>4</v>
      </c>
      <c r="C727" s="194">
        <v>44550.553796296299</v>
      </c>
      <c r="D727" s="193" t="s">
        <v>501</v>
      </c>
      <c r="E727" s="193">
        <v>4</v>
      </c>
      <c r="F727" s="193">
        <v>280</v>
      </c>
      <c r="G727" s="193">
        <v>90</v>
      </c>
      <c r="H727" s="193" t="s">
        <v>34</v>
      </c>
      <c r="I727" s="193" t="s">
        <v>222</v>
      </c>
      <c r="J727" s="193">
        <v>12358932</v>
      </c>
      <c r="K727" s="193">
        <v>690</v>
      </c>
      <c r="L727" s="195">
        <v>7890.9753333333329</v>
      </c>
      <c r="M727" s="195">
        <v>4296.195333333334</v>
      </c>
      <c r="N727" s="193" t="s">
        <v>271</v>
      </c>
      <c r="O727" s="196"/>
      <c r="P727" s="197"/>
      <c r="Q727" s="197"/>
      <c r="R727" s="287"/>
      <c r="S727" s="193"/>
      <c r="T727" s="203"/>
      <c r="U727" s="198">
        <v>80</v>
      </c>
      <c r="V727" s="199" t="s">
        <v>47</v>
      </c>
      <c r="W727" s="173" t="s">
        <v>46</v>
      </c>
      <c r="X727" s="173">
        <v>95</v>
      </c>
      <c r="AA727" s="193"/>
      <c r="AB727" s="193"/>
      <c r="AC727" s="193"/>
      <c r="AD727" s="193"/>
      <c r="AE727" s="193"/>
      <c r="AF727" s="193"/>
    </row>
    <row r="728" spans="1:32" hidden="1" x14ac:dyDescent="0.35">
      <c r="A728" s="1">
        <v>450636</v>
      </c>
      <c r="B728" s="1">
        <v>1</v>
      </c>
      <c r="C728" s="25">
        <v>44552.564502314817</v>
      </c>
      <c r="D728" s="1" t="s">
        <v>181</v>
      </c>
      <c r="E728" s="1">
        <v>4</v>
      </c>
      <c r="F728" s="1">
        <v>160</v>
      </c>
      <c r="G728" s="1">
        <v>15</v>
      </c>
      <c r="H728" s="1" t="s">
        <v>34</v>
      </c>
      <c r="I728" s="1" t="s">
        <v>131</v>
      </c>
      <c r="J728" s="1">
        <v>12348942</v>
      </c>
      <c r="K728" s="1">
        <v>690</v>
      </c>
      <c r="L728" s="2">
        <v>7326.3983333333335</v>
      </c>
      <c r="M728" s="2">
        <v>3329.5566666666659</v>
      </c>
      <c r="N728" s="1" t="s">
        <v>271</v>
      </c>
      <c r="O728" s="144">
        <v>105</v>
      </c>
      <c r="P728" s="13" t="s">
        <v>47</v>
      </c>
      <c r="Q728" s="13" t="s">
        <v>47</v>
      </c>
      <c r="R728" s="286">
        <v>105</v>
      </c>
      <c r="U728" s="38">
        <v>95</v>
      </c>
      <c r="V728" s="50" t="s">
        <v>46</v>
      </c>
      <c r="W728" s="112" t="s">
        <v>45</v>
      </c>
      <c r="X728" s="112">
        <v>100</v>
      </c>
      <c r="AA728" s="1"/>
      <c r="AB728" s="1"/>
      <c r="AC728" s="1"/>
      <c r="AD728" s="1"/>
      <c r="AE728" s="1"/>
      <c r="AF728" s="1"/>
    </row>
    <row r="729" spans="1:32" s="278" customFormat="1" hidden="1" x14ac:dyDescent="0.35">
      <c r="A729" s="193">
        <v>450636</v>
      </c>
      <c r="B729" s="193">
        <v>2</v>
      </c>
      <c r="C729" s="194">
        <v>44552.573877314811</v>
      </c>
      <c r="D729" s="193" t="s">
        <v>181</v>
      </c>
      <c r="E729" s="193">
        <v>4</v>
      </c>
      <c r="F729" s="193">
        <v>160</v>
      </c>
      <c r="G729" s="193">
        <v>15</v>
      </c>
      <c r="H729" s="193" t="s">
        <v>34</v>
      </c>
      <c r="I729" s="193" t="s">
        <v>222</v>
      </c>
      <c r="J729" s="193">
        <v>12348942</v>
      </c>
      <c r="K729" s="193">
        <v>690</v>
      </c>
      <c r="L729" s="195">
        <v>7945.0766666666668</v>
      </c>
      <c r="M729" s="195">
        <v>3528.3685000000005</v>
      </c>
      <c r="N729" s="193" t="s">
        <v>271</v>
      </c>
      <c r="O729" s="196">
        <v>105</v>
      </c>
      <c r="P729" s="197" t="s">
        <v>47</v>
      </c>
      <c r="Q729" s="197" t="s">
        <v>47</v>
      </c>
      <c r="R729" s="287">
        <v>105</v>
      </c>
      <c r="S729" s="193"/>
      <c r="T729" s="203"/>
      <c r="U729" s="198">
        <v>80</v>
      </c>
      <c r="V729" s="199" t="s">
        <v>47</v>
      </c>
      <c r="W729" s="173" t="s">
        <v>45</v>
      </c>
      <c r="X729" s="173">
        <v>105</v>
      </c>
      <c r="AA729" s="193"/>
      <c r="AB729" s="193"/>
      <c r="AC729" s="193"/>
      <c r="AD729" s="193"/>
      <c r="AE729" s="193"/>
      <c r="AF729" s="193"/>
    </row>
    <row r="730" spans="1:32" x14ac:dyDescent="0.35">
      <c r="A730" s="1">
        <v>450375</v>
      </c>
      <c r="B730" s="1">
        <v>1</v>
      </c>
      <c r="C730" s="25">
        <v>44564.573946759258</v>
      </c>
      <c r="D730" s="1" t="s">
        <v>502</v>
      </c>
      <c r="E730" s="1">
        <v>4</v>
      </c>
      <c r="F730" s="1">
        <v>355</v>
      </c>
      <c r="G730" s="1">
        <v>250</v>
      </c>
      <c r="H730" s="1" t="s">
        <v>503</v>
      </c>
      <c r="I730" s="1" t="s">
        <v>504</v>
      </c>
      <c r="J730" s="1">
        <v>12344682</v>
      </c>
      <c r="K730" s="1">
        <v>400</v>
      </c>
      <c r="L730" s="2">
        <v>5986.1751666666669</v>
      </c>
      <c r="M730" s="2">
        <v>2740.9933333333333</v>
      </c>
      <c r="N730" s="1" t="s">
        <v>47</v>
      </c>
      <c r="O730" s="144">
        <v>105</v>
      </c>
      <c r="P730" s="13" t="s">
        <v>47</v>
      </c>
      <c r="Q730" s="13" t="s">
        <v>47</v>
      </c>
      <c r="R730" s="286">
        <v>80</v>
      </c>
      <c r="AA730" s="1"/>
      <c r="AB730" s="1"/>
      <c r="AC730" s="1"/>
      <c r="AD730" s="1"/>
      <c r="AE730" s="1"/>
      <c r="AF730" s="1"/>
    </row>
    <row r="731" spans="1:32" hidden="1" x14ac:dyDescent="0.35">
      <c r="A731" s="1">
        <v>450375</v>
      </c>
      <c r="B731" s="1">
        <v>1</v>
      </c>
      <c r="C731" s="25">
        <v>44564.58997685185</v>
      </c>
      <c r="D731" s="1" t="s">
        <v>502</v>
      </c>
      <c r="E731" s="1">
        <v>4</v>
      </c>
      <c r="F731" s="1">
        <v>355</v>
      </c>
      <c r="G731" s="1">
        <v>250</v>
      </c>
      <c r="H731" s="1" t="s">
        <v>503</v>
      </c>
      <c r="I731" s="1" t="s">
        <v>504</v>
      </c>
      <c r="J731" s="1">
        <v>12344682</v>
      </c>
      <c r="K731" s="1">
        <v>690</v>
      </c>
      <c r="L731" s="2">
        <v>6214.4680000000008</v>
      </c>
      <c r="M731" s="2">
        <v>2746.2238333333335</v>
      </c>
      <c r="N731" s="1" t="s">
        <v>271</v>
      </c>
      <c r="O731" s="370"/>
      <c r="P731" s="371"/>
      <c r="Q731" s="371"/>
      <c r="R731" s="372"/>
      <c r="U731" s="38">
        <v>80</v>
      </c>
      <c r="V731" s="50" t="s">
        <v>46</v>
      </c>
      <c r="W731" s="112" t="s">
        <v>44</v>
      </c>
      <c r="X731" s="112">
        <v>105</v>
      </c>
      <c r="AA731" s="1"/>
      <c r="AB731" s="1"/>
      <c r="AC731" s="1"/>
      <c r="AD731" s="1"/>
      <c r="AE731" s="1"/>
      <c r="AF731" s="1"/>
    </row>
    <row r="732" spans="1:32" x14ac:dyDescent="0.35">
      <c r="A732" s="1">
        <v>440105</v>
      </c>
      <c r="B732" s="1">
        <v>11</v>
      </c>
      <c r="C732" s="25">
        <v>44585.386469907404</v>
      </c>
      <c r="D732" s="1" t="s">
        <v>505</v>
      </c>
      <c r="E732" s="1">
        <v>4</v>
      </c>
      <c r="F732" s="1">
        <v>315</v>
      </c>
      <c r="G732" s="1">
        <v>200</v>
      </c>
      <c r="H732" s="1" t="s">
        <v>503</v>
      </c>
      <c r="I732" s="1" t="s">
        <v>131</v>
      </c>
      <c r="J732" s="1">
        <v>12347192</v>
      </c>
      <c r="K732" s="1">
        <v>400</v>
      </c>
      <c r="L732" s="2">
        <v>6711.4711666666662</v>
      </c>
      <c r="M732" s="2">
        <v>3412.1879999999996</v>
      </c>
      <c r="N732" s="1" t="s">
        <v>47</v>
      </c>
      <c r="O732" s="144">
        <v>105</v>
      </c>
      <c r="P732" s="13" t="s">
        <v>47</v>
      </c>
      <c r="Q732" s="13" t="s">
        <v>47</v>
      </c>
      <c r="R732" s="286">
        <v>105</v>
      </c>
      <c r="U732" s="38">
        <v>85</v>
      </c>
      <c r="V732" s="50" t="s">
        <v>46</v>
      </c>
      <c r="W732" s="112" t="s">
        <v>45</v>
      </c>
      <c r="X732" s="112">
        <v>100</v>
      </c>
      <c r="AA732" s="1"/>
      <c r="AB732" s="1"/>
      <c r="AC732" s="1"/>
      <c r="AD732" s="1"/>
      <c r="AE732" s="1"/>
      <c r="AF732" s="1"/>
    </row>
    <row r="733" spans="1:32" x14ac:dyDescent="0.35">
      <c r="A733" s="1">
        <v>440105</v>
      </c>
      <c r="B733" s="1">
        <v>12</v>
      </c>
      <c r="C733" s="25">
        <v>44585.461446759262</v>
      </c>
      <c r="D733" s="1" t="s">
        <v>505</v>
      </c>
      <c r="E733" s="1">
        <v>4</v>
      </c>
      <c r="F733" s="1">
        <v>315</v>
      </c>
      <c r="G733" s="1">
        <v>200</v>
      </c>
      <c r="H733" s="1" t="s">
        <v>503</v>
      </c>
      <c r="I733" s="1" t="s">
        <v>131</v>
      </c>
      <c r="J733" s="1">
        <v>12347192</v>
      </c>
      <c r="K733" s="1">
        <v>400</v>
      </c>
      <c r="L733" s="2">
        <v>5850.6048333333338</v>
      </c>
      <c r="M733" s="53">
        <v>1726</v>
      </c>
      <c r="N733" s="1" t="s">
        <v>47</v>
      </c>
      <c r="O733" s="144">
        <v>105</v>
      </c>
      <c r="P733" s="13" t="s">
        <v>47</v>
      </c>
      <c r="Q733" s="13" t="s">
        <v>45</v>
      </c>
      <c r="R733" s="286">
        <v>85</v>
      </c>
      <c r="U733" s="38">
        <v>105</v>
      </c>
      <c r="V733" s="50" t="s">
        <v>45</v>
      </c>
      <c r="W733" s="359" t="s">
        <v>353</v>
      </c>
      <c r="Y733" s="282" t="s">
        <v>506</v>
      </c>
      <c r="AA733" s="1"/>
      <c r="AB733" s="1"/>
      <c r="AC733" s="1"/>
      <c r="AD733" s="1"/>
      <c r="AE733" s="1"/>
      <c r="AF733" s="1"/>
    </row>
    <row r="734" spans="1:32" x14ac:dyDescent="0.35">
      <c r="A734" s="1">
        <v>440105</v>
      </c>
      <c r="B734" s="1">
        <v>7</v>
      </c>
      <c r="C734" s="25">
        <v>44585.554490740738</v>
      </c>
      <c r="D734" s="1" t="s">
        <v>505</v>
      </c>
      <c r="E734" s="1">
        <v>4</v>
      </c>
      <c r="F734" s="1">
        <v>315</v>
      </c>
      <c r="G734" s="1">
        <v>200</v>
      </c>
      <c r="H734" s="1" t="s">
        <v>503</v>
      </c>
      <c r="I734" s="1" t="s">
        <v>131</v>
      </c>
      <c r="J734" s="1">
        <v>12347192</v>
      </c>
      <c r="K734" s="1">
        <v>400</v>
      </c>
      <c r="L734" s="2">
        <v>6652.7204999999994</v>
      </c>
      <c r="M734" s="2">
        <v>3088.6895000000004</v>
      </c>
      <c r="N734" s="1" t="s">
        <v>47</v>
      </c>
      <c r="O734" s="144">
        <v>105</v>
      </c>
      <c r="P734" s="13" t="s">
        <v>47</v>
      </c>
      <c r="Q734" s="13" t="s">
        <v>47</v>
      </c>
      <c r="R734" s="286">
        <v>95</v>
      </c>
      <c r="U734" s="38">
        <v>85</v>
      </c>
      <c r="V734" s="50" t="s">
        <v>46</v>
      </c>
      <c r="W734" s="112" t="s">
        <v>45</v>
      </c>
      <c r="X734" s="112">
        <v>90</v>
      </c>
      <c r="AA734" s="1"/>
      <c r="AB734" s="1"/>
      <c r="AC734" s="1"/>
      <c r="AD734" s="1"/>
      <c r="AE734" s="1"/>
      <c r="AF734" s="1"/>
    </row>
    <row r="735" spans="1:32" s="278" customFormat="1" x14ac:dyDescent="0.35">
      <c r="A735" s="193">
        <v>440105</v>
      </c>
      <c r="B735" s="193">
        <v>9</v>
      </c>
      <c r="C735" s="194">
        <v>44585.570451388892</v>
      </c>
      <c r="D735" s="193" t="s">
        <v>505</v>
      </c>
      <c r="E735" s="193">
        <v>4</v>
      </c>
      <c r="F735" s="193">
        <v>315</v>
      </c>
      <c r="G735" s="193">
        <v>200</v>
      </c>
      <c r="H735" s="193" t="s">
        <v>503</v>
      </c>
      <c r="I735" s="193" t="s">
        <v>131</v>
      </c>
      <c r="J735" s="193">
        <v>12347192</v>
      </c>
      <c r="K735" s="193">
        <v>400</v>
      </c>
      <c r="L735" s="195">
        <v>6087.8793333333333</v>
      </c>
      <c r="M735" s="365">
        <v>1783.6004999999998</v>
      </c>
      <c r="N735" s="193" t="s">
        <v>47</v>
      </c>
      <c r="O735" s="196">
        <v>105</v>
      </c>
      <c r="P735" s="197" t="s">
        <v>47</v>
      </c>
      <c r="Q735" s="197" t="s">
        <v>45</v>
      </c>
      <c r="R735" s="287">
        <v>85</v>
      </c>
      <c r="S735" s="193"/>
      <c r="T735" s="203"/>
      <c r="U735" s="198">
        <v>105</v>
      </c>
      <c r="V735" s="199" t="s">
        <v>45</v>
      </c>
      <c r="W735" s="366" t="s">
        <v>353</v>
      </c>
      <c r="X735" s="173"/>
      <c r="AA735" s="193"/>
      <c r="AB735" s="193"/>
      <c r="AC735" s="193"/>
      <c r="AD735" s="193"/>
      <c r="AE735" s="193"/>
      <c r="AF735" s="193"/>
    </row>
    <row r="736" spans="1:32" hidden="1" x14ac:dyDescent="0.35">
      <c r="A736" s="1">
        <v>450456</v>
      </c>
      <c r="B736" s="1">
        <v>1</v>
      </c>
      <c r="C736" s="25">
        <v>44586.281886574077</v>
      </c>
      <c r="D736" s="1" t="s">
        <v>507</v>
      </c>
      <c r="E736" s="1">
        <v>6</v>
      </c>
      <c r="F736" s="1">
        <v>355</v>
      </c>
      <c r="G736" s="1">
        <v>132</v>
      </c>
      <c r="H736" s="1" t="s">
        <v>503</v>
      </c>
      <c r="I736" s="1" t="s">
        <v>408</v>
      </c>
      <c r="J736" s="1">
        <v>12378812</v>
      </c>
      <c r="K736" s="1">
        <v>500</v>
      </c>
      <c r="L736" s="2">
        <v>6144.7280000000001</v>
      </c>
      <c r="M736" s="2">
        <v>2936.4766666666669</v>
      </c>
      <c r="N736" s="1" t="s">
        <v>271</v>
      </c>
      <c r="O736" s="144">
        <v>90</v>
      </c>
      <c r="P736" s="13" t="s">
        <v>47</v>
      </c>
      <c r="Q736" s="13" t="s">
        <v>46</v>
      </c>
      <c r="R736" s="286">
        <v>85</v>
      </c>
      <c r="AA736" s="1"/>
      <c r="AB736" s="1"/>
      <c r="AC736" s="1"/>
      <c r="AD736" s="1"/>
      <c r="AE736" s="1"/>
      <c r="AF736" s="1"/>
    </row>
    <row r="737" spans="1:32" hidden="1" x14ac:dyDescent="0.35">
      <c r="A737" s="1">
        <v>450456</v>
      </c>
      <c r="B737" s="1">
        <v>2</v>
      </c>
      <c r="C737" s="25">
        <v>44586.294953703706</v>
      </c>
      <c r="D737" s="1" t="s">
        <v>507</v>
      </c>
      <c r="E737" s="1">
        <v>6</v>
      </c>
      <c r="F737" s="1">
        <v>355</v>
      </c>
      <c r="G737" s="1">
        <v>132</v>
      </c>
      <c r="H737" s="1" t="s">
        <v>503</v>
      </c>
      <c r="I737" s="1" t="s">
        <v>131</v>
      </c>
      <c r="J737" s="1">
        <v>12378812</v>
      </c>
      <c r="K737" s="1">
        <v>500</v>
      </c>
      <c r="L737" s="2">
        <v>7439.0918333333329</v>
      </c>
      <c r="M737" s="2">
        <v>3132.1185000000005</v>
      </c>
      <c r="N737" s="1" t="s">
        <v>271</v>
      </c>
      <c r="O737" s="144">
        <v>105</v>
      </c>
      <c r="P737" s="13" t="s">
        <v>47</v>
      </c>
      <c r="Q737" s="13" t="s">
        <v>46</v>
      </c>
      <c r="R737" s="286">
        <v>95</v>
      </c>
      <c r="AA737" s="1"/>
      <c r="AB737" s="1"/>
      <c r="AC737" s="1"/>
      <c r="AD737" s="1"/>
      <c r="AE737" s="1"/>
      <c r="AF737" s="1"/>
    </row>
    <row r="738" spans="1:32" x14ac:dyDescent="0.35">
      <c r="A738" s="1">
        <v>450780</v>
      </c>
      <c r="B738" s="1">
        <v>1</v>
      </c>
      <c r="C738" s="25">
        <v>44586.353263888886</v>
      </c>
      <c r="D738" s="1" t="s">
        <v>508</v>
      </c>
      <c r="E738" s="1">
        <v>4</v>
      </c>
      <c r="F738" s="1">
        <v>355</v>
      </c>
      <c r="G738" s="1">
        <v>315</v>
      </c>
      <c r="H738" s="1" t="s">
        <v>503</v>
      </c>
      <c r="I738" s="1" t="s">
        <v>131</v>
      </c>
      <c r="J738" s="1">
        <v>12380172</v>
      </c>
      <c r="K738" s="1">
        <v>400</v>
      </c>
      <c r="L738" s="2">
        <v>6624.1904999999997</v>
      </c>
      <c r="M738" s="2">
        <v>3187.3293333333331</v>
      </c>
      <c r="N738" s="1" t="s">
        <v>47</v>
      </c>
      <c r="O738" s="144">
        <v>105</v>
      </c>
      <c r="P738" s="13" t="s">
        <v>47</v>
      </c>
      <c r="Q738" s="13" t="s">
        <v>47</v>
      </c>
      <c r="R738" s="286">
        <v>95</v>
      </c>
      <c r="U738" s="38">
        <v>85</v>
      </c>
      <c r="V738" s="50" t="s">
        <v>46</v>
      </c>
      <c r="W738" s="112" t="s">
        <v>45</v>
      </c>
      <c r="X738" s="112">
        <v>95</v>
      </c>
      <c r="AA738" s="1"/>
      <c r="AB738" s="1"/>
      <c r="AC738" s="1"/>
      <c r="AD738" s="1"/>
      <c r="AE738" s="1"/>
      <c r="AF738" s="1"/>
    </row>
    <row r="739" spans="1:32" hidden="1" x14ac:dyDescent="0.35">
      <c r="A739" s="1">
        <v>427558</v>
      </c>
      <c r="B739" s="1">
        <v>1</v>
      </c>
      <c r="C739" s="25">
        <v>44587.546597222223</v>
      </c>
      <c r="D739" s="1" t="s">
        <v>509</v>
      </c>
      <c r="E739" s="1">
        <v>4</v>
      </c>
      <c r="F739" s="1">
        <v>355</v>
      </c>
      <c r="G739" s="1">
        <v>500</v>
      </c>
      <c r="H739" s="1" t="s">
        <v>503</v>
      </c>
      <c r="I739" s="1" t="s">
        <v>131</v>
      </c>
      <c r="J739" s="1">
        <v>12335512</v>
      </c>
      <c r="K739" s="1">
        <v>460</v>
      </c>
      <c r="L739" s="2">
        <v>4161.8401666666668</v>
      </c>
      <c r="M739" s="2">
        <v>2996.6010000000001</v>
      </c>
      <c r="N739" s="1" t="s">
        <v>248</v>
      </c>
      <c r="O739" s="144">
        <v>80</v>
      </c>
      <c r="P739" s="13" t="s">
        <v>45</v>
      </c>
      <c r="Q739" s="13" t="s">
        <v>46</v>
      </c>
      <c r="R739" s="286">
        <v>100</v>
      </c>
      <c r="S739" s="1" t="s">
        <v>375</v>
      </c>
      <c r="T739" s="367" t="s">
        <v>510</v>
      </c>
      <c r="AA739" s="1"/>
      <c r="AB739" s="1"/>
      <c r="AC739" s="1"/>
      <c r="AD739" s="1"/>
      <c r="AE739" s="1"/>
      <c r="AF739" s="1"/>
    </row>
    <row r="740" spans="1:32" x14ac:dyDescent="0.35">
      <c r="A740" s="1">
        <v>451068</v>
      </c>
      <c r="B740" s="1">
        <v>2</v>
      </c>
      <c r="C740" s="25">
        <v>44595.5934375</v>
      </c>
      <c r="D740" s="1" t="s">
        <v>511</v>
      </c>
      <c r="E740" s="1">
        <v>4</v>
      </c>
      <c r="F740" s="1">
        <v>225</v>
      </c>
      <c r="G740" s="1">
        <v>37</v>
      </c>
      <c r="H740" s="1" t="s">
        <v>55</v>
      </c>
      <c r="I740" s="1" t="s">
        <v>512</v>
      </c>
      <c r="J740" s="1">
        <v>12235442</v>
      </c>
      <c r="K740" s="1">
        <v>400</v>
      </c>
      <c r="L740" s="2">
        <v>9072.3815000000013</v>
      </c>
      <c r="M740" s="2">
        <v>4833.8273333333336</v>
      </c>
      <c r="N740" s="1" t="s">
        <v>47</v>
      </c>
      <c r="O740" s="144">
        <v>105</v>
      </c>
      <c r="P740" s="13" t="s">
        <v>47</v>
      </c>
      <c r="Q740" s="13" t="s">
        <v>47</v>
      </c>
      <c r="R740" s="286">
        <v>105</v>
      </c>
      <c r="U740" s="38">
        <v>95</v>
      </c>
      <c r="V740" s="50" t="s">
        <v>47</v>
      </c>
      <c r="W740" s="112" t="s">
        <v>47</v>
      </c>
      <c r="X740" s="112">
        <v>80</v>
      </c>
      <c r="AA740" s="1"/>
      <c r="AB740" s="1"/>
      <c r="AC740" s="1"/>
      <c r="AD740" s="1"/>
      <c r="AE740" s="1"/>
      <c r="AF740" s="1"/>
    </row>
    <row r="741" spans="1:32" hidden="1" x14ac:dyDescent="0.35">
      <c r="A741" s="193">
        <v>450803</v>
      </c>
      <c r="B741" s="193">
        <v>1</v>
      </c>
      <c r="C741" s="194">
        <v>44602.361620370371</v>
      </c>
      <c r="D741" s="193" t="s">
        <v>513</v>
      </c>
      <c r="E741" s="193">
        <v>4</v>
      </c>
      <c r="F741" s="193">
        <v>225</v>
      </c>
      <c r="G741" s="193">
        <v>30</v>
      </c>
      <c r="H741" s="193" t="s">
        <v>34</v>
      </c>
      <c r="I741" s="193" t="s">
        <v>408</v>
      </c>
      <c r="J741" s="193">
        <v>12379952</v>
      </c>
      <c r="K741" s="193">
        <v>480</v>
      </c>
      <c r="L741" s="195">
        <v>7076.813666666666</v>
      </c>
      <c r="M741" s="195">
        <v>3788.6783333333333</v>
      </c>
      <c r="N741" s="193" t="s">
        <v>47</v>
      </c>
      <c r="O741" s="196">
        <v>105</v>
      </c>
      <c r="P741" s="197" t="s">
        <v>47</v>
      </c>
      <c r="Q741" s="197" t="s">
        <v>47</v>
      </c>
      <c r="R741" s="287">
        <v>95</v>
      </c>
      <c r="S741" s="193"/>
      <c r="T741" s="203"/>
      <c r="U741" s="198"/>
      <c r="V741" s="199"/>
      <c r="W741" s="173"/>
      <c r="X741" s="173"/>
      <c r="AA741" s="1"/>
      <c r="AB741" s="1"/>
      <c r="AC741" s="1"/>
      <c r="AD741" s="1"/>
      <c r="AE741" s="1"/>
      <c r="AF741" s="1"/>
    </row>
    <row r="742" spans="1:32" hidden="1" x14ac:dyDescent="0.35">
      <c r="A742" s="1">
        <v>450833</v>
      </c>
      <c r="B742" s="1">
        <v>1</v>
      </c>
      <c r="C742" s="25">
        <v>44610.413124999999</v>
      </c>
      <c r="D742" s="1" t="s">
        <v>514</v>
      </c>
      <c r="E742" s="1">
        <v>2</v>
      </c>
      <c r="F742" s="1">
        <v>132</v>
      </c>
      <c r="G742" s="1">
        <v>7.5</v>
      </c>
      <c r="H742" s="1" t="s">
        <v>34</v>
      </c>
      <c r="I742" s="1" t="s">
        <v>133</v>
      </c>
      <c r="J742" s="1">
        <v>12380102</v>
      </c>
      <c r="K742" s="1">
        <v>500</v>
      </c>
      <c r="L742" s="2">
        <v>8610.6711666666652</v>
      </c>
      <c r="M742" s="2">
        <v>3611.5809999999997</v>
      </c>
      <c r="N742" s="1" t="s">
        <v>271</v>
      </c>
      <c r="O742" s="144">
        <v>105</v>
      </c>
      <c r="P742" s="13" t="s">
        <v>47</v>
      </c>
      <c r="Q742" s="13" t="s">
        <v>47</v>
      </c>
      <c r="R742" s="286">
        <v>85</v>
      </c>
      <c r="AA742" s="1"/>
      <c r="AB742" s="1"/>
      <c r="AC742" s="1"/>
      <c r="AD742" s="1"/>
      <c r="AE742" s="1"/>
      <c r="AF742" s="1"/>
    </row>
    <row r="743" spans="1:32" s="278" customFormat="1" hidden="1" x14ac:dyDescent="0.35">
      <c r="A743" s="193">
        <v>450833</v>
      </c>
      <c r="B743" s="193">
        <v>2</v>
      </c>
      <c r="C743" s="194">
        <v>44610.403831018521</v>
      </c>
      <c r="D743" s="193" t="s">
        <v>514</v>
      </c>
      <c r="E743" s="193">
        <v>2</v>
      </c>
      <c r="F743" s="193">
        <v>132</v>
      </c>
      <c r="G743" s="193">
        <v>7.5</v>
      </c>
      <c r="H743" s="193" t="s">
        <v>34</v>
      </c>
      <c r="I743" s="193" t="s">
        <v>133</v>
      </c>
      <c r="J743" s="193">
        <v>12380102</v>
      </c>
      <c r="K743" s="193">
        <v>500</v>
      </c>
      <c r="L743" s="195">
        <v>8077.0543333333335</v>
      </c>
      <c r="M743" s="195">
        <v>3270.0663333333337</v>
      </c>
      <c r="N743" s="193" t="s">
        <v>271</v>
      </c>
      <c r="O743" s="196">
        <v>105</v>
      </c>
      <c r="P743" s="197" t="s">
        <v>47</v>
      </c>
      <c r="Q743" s="197" t="s">
        <v>46</v>
      </c>
      <c r="R743" s="287">
        <v>105</v>
      </c>
      <c r="S743" s="193"/>
      <c r="T743" s="203"/>
      <c r="U743" s="198"/>
      <c r="V743" s="199"/>
      <c r="W743" s="173"/>
      <c r="X743" s="173"/>
      <c r="AA743" s="193"/>
      <c r="AB743" s="193"/>
      <c r="AC743" s="193"/>
      <c r="AD743" s="193"/>
      <c r="AE743" s="193"/>
      <c r="AF743" s="193"/>
    </row>
    <row r="744" spans="1:32" x14ac:dyDescent="0.35">
      <c r="A744" s="1">
        <v>432517</v>
      </c>
      <c r="B744" s="1">
        <v>1</v>
      </c>
      <c r="C744" s="25">
        <v>44621.351030092592</v>
      </c>
      <c r="D744" s="1" t="s">
        <v>515</v>
      </c>
      <c r="E744" s="1">
        <v>6</v>
      </c>
      <c r="F744" s="1">
        <v>355</v>
      </c>
      <c r="G744" s="1">
        <v>200</v>
      </c>
      <c r="H744" s="1" t="s">
        <v>503</v>
      </c>
      <c r="I744" s="1" t="s">
        <v>131</v>
      </c>
      <c r="J744" s="1">
        <v>12340262</v>
      </c>
      <c r="K744" s="1">
        <v>400</v>
      </c>
      <c r="L744" s="2">
        <v>6999.2014999999992</v>
      </c>
      <c r="M744" s="2">
        <v>3243.0684999999999</v>
      </c>
      <c r="N744" s="1" t="s">
        <v>47</v>
      </c>
      <c r="O744" s="144">
        <v>105</v>
      </c>
      <c r="P744" s="13" t="s">
        <v>47</v>
      </c>
      <c r="Q744" s="13" t="s">
        <v>47</v>
      </c>
      <c r="R744" s="286">
        <v>100</v>
      </c>
      <c r="AA744" s="1"/>
      <c r="AB744" s="1"/>
      <c r="AC744" s="1"/>
      <c r="AD744" s="1"/>
      <c r="AE744" s="1"/>
      <c r="AF744" s="1"/>
    </row>
    <row r="745" spans="1:32" x14ac:dyDescent="0.35">
      <c r="A745" s="1">
        <v>436122</v>
      </c>
      <c r="B745" s="1">
        <v>1</v>
      </c>
      <c r="C745" s="25">
        <v>44621.330439814818</v>
      </c>
      <c r="D745" s="1" t="s">
        <v>516</v>
      </c>
      <c r="E745" s="1">
        <v>4</v>
      </c>
      <c r="F745" s="1">
        <v>355</v>
      </c>
      <c r="G745" s="1">
        <v>315</v>
      </c>
      <c r="H745" s="1" t="s">
        <v>518</v>
      </c>
      <c r="I745" s="1" t="s">
        <v>131</v>
      </c>
      <c r="J745" s="1">
        <v>12345032</v>
      </c>
      <c r="K745" s="1">
        <v>400</v>
      </c>
      <c r="L745" s="2">
        <v>6516.1991666666663</v>
      </c>
      <c r="M745" s="2">
        <v>3941.1025000000004</v>
      </c>
      <c r="N745" s="1" t="s">
        <v>47</v>
      </c>
      <c r="O745" s="144">
        <v>105</v>
      </c>
      <c r="P745" s="13" t="s">
        <v>47</v>
      </c>
      <c r="Q745" s="13" t="s">
        <v>47</v>
      </c>
      <c r="R745" s="286">
        <v>105</v>
      </c>
      <c r="U745" s="38">
        <v>85</v>
      </c>
      <c r="V745" s="50" t="s">
        <v>46</v>
      </c>
      <c r="W745" s="112" t="s">
        <v>46</v>
      </c>
      <c r="X745" s="112">
        <v>85</v>
      </c>
      <c r="AA745" s="1"/>
      <c r="AB745" s="1"/>
      <c r="AC745" s="1"/>
      <c r="AD745" s="1"/>
      <c r="AE745" s="1"/>
      <c r="AF745" s="1"/>
    </row>
    <row r="746" spans="1:32" hidden="1" x14ac:dyDescent="0.35">
      <c r="A746" s="1">
        <v>449195</v>
      </c>
      <c r="B746" s="1">
        <v>1</v>
      </c>
      <c r="C746" s="25">
        <v>44621.373344907406</v>
      </c>
      <c r="D746" s="1" t="s">
        <v>517</v>
      </c>
      <c r="E746" s="1">
        <v>4</v>
      </c>
      <c r="F746" s="1">
        <v>355</v>
      </c>
      <c r="G746" s="1">
        <v>460</v>
      </c>
      <c r="H746" s="1" t="s">
        <v>518</v>
      </c>
      <c r="I746" s="1" t="s">
        <v>131</v>
      </c>
      <c r="J746" s="1">
        <v>12375392</v>
      </c>
      <c r="K746" s="1">
        <v>460</v>
      </c>
      <c r="L746" s="2">
        <v>5506.6598333333341</v>
      </c>
      <c r="M746" s="2">
        <v>3406.2706666666668</v>
      </c>
      <c r="N746" s="1" t="s">
        <v>47</v>
      </c>
      <c r="O746" s="144">
        <v>85</v>
      </c>
      <c r="P746" s="13" t="s">
        <v>47</v>
      </c>
      <c r="Q746" s="13" t="s">
        <v>47</v>
      </c>
      <c r="R746" s="286">
        <v>85</v>
      </c>
      <c r="AA746" s="1"/>
      <c r="AB746" s="1"/>
      <c r="AC746" s="1"/>
      <c r="AD746" s="1"/>
      <c r="AE746" s="1"/>
      <c r="AF746" s="1"/>
    </row>
    <row r="747" spans="1:32" hidden="1" x14ac:dyDescent="0.35">
      <c r="A747" s="1">
        <v>451258</v>
      </c>
      <c r="B747" s="1">
        <v>1</v>
      </c>
      <c r="C747" s="25">
        <v>44627.394224537034</v>
      </c>
      <c r="D747" s="1" t="s">
        <v>519</v>
      </c>
      <c r="E747" s="1">
        <v>4</v>
      </c>
      <c r="F747" s="1">
        <v>355</v>
      </c>
      <c r="G747" s="1">
        <v>315</v>
      </c>
      <c r="H747" s="1" t="s">
        <v>518</v>
      </c>
      <c r="I747" s="1" t="s">
        <v>131</v>
      </c>
      <c r="J747" s="1">
        <v>12119152</v>
      </c>
      <c r="K747" s="1">
        <v>690</v>
      </c>
      <c r="L747" s="2">
        <v>7233.2531666666664</v>
      </c>
      <c r="M747" s="2">
        <v>4128.1325000000006</v>
      </c>
      <c r="N747" s="1" t="s">
        <v>271</v>
      </c>
      <c r="O747" s="370"/>
      <c r="P747" s="371"/>
      <c r="Q747" s="371"/>
      <c r="R747" s="372"/>
      <c r="U747" s="38">
        <v>95</v>
      </c>
      <c r="V747" s="50" t="s">
        <v>46</v>
      </c>
      <c r="W747" s="112" t="s">
        <v>46</v>
      </c>
      <c r="X747" s="112">
        <v>90</v>
      </c>
      <c r="AA747" s="1"/>
      <c r="AB747" s="1"/>
      <c r="AC747" s="1"/>
      <c r="AD747" s="1"/>
      <c r="AE747" s="1"/>
      <c r="AF747" s="1"/>
    </row>
    <row r="748" spans="1:32" hidden="1" x14ac:dyDescent="0.35">
      <c r="A748" s="1">
        <v>451032</v>
      </c>
      <c r="B748" s="1">
        <v>1</v>
      </c>
      <c r="C748" s="25">
        <v>44627.330231481479</v>
      </c>
      <c r="D748" s="1" t="s">
        <v>520</v>
      </c>
      <c r="E748" s="1">
        <v>4</v>
      </c>
      <c r="F748" s="1">
        <v>355</v>
      </c>
      <c r="G748" s="1">
        <v>390</v>
      </c>
      <c r="H748" s="1" t="s">
        <v>518</v>
      </c>
      <c r="I748" s="1" t="s">
        <v>131</v>
      </c>
      <c r="J748" s="1">
        <v>12381132</v>
      </c>
      <c r="K748" s="1">
        <v>500</v>
      </c>
      <c r="L748" s="2">
        <v>5745.0966666666673</v>
      </c>
      <c r="M748" s="2">
        <v>3374.0951666666665</v>
      </c>
      <c r="N748" s="1" t="s">
        <v>47</v>
      </c>
      <c r="O748" s="144">
        <v>80</v>
      </c>
      <c r="P748" s="13" t="s">
        <v>47</v>
      </c>
      <c r="Q748" s="13" t="s">
        <v>47</v>
      </c>
      <c r="R748" s="286">
        <v>70</v>
      </c>
      <c r="AA748" s="1"/>
      <c r="AB748" s="1"/>
      <c r="AC748" s="1"/>
      <c r="AD748" s="1"/>
      <c r="AE748" s="1"/>
      <c r="AF748" s="1"/>
    </row>
    <row r="749" spans="1:32" s="278" customFormat="1" x14ac:dyDescent="0.35">
      <c r="A749" s="193">
        <v>450683</v>
      </c>
      <c r="B749" s="193">
        <v>1</v>
      </c>
      <c r="C749" s="194">
        <v>44627.432199074072</v>
      </c>
      <c r="D749" s="193" t="s">
        <v>508</v>
      </c>
      <c r="E749" s="193">
        <v>4</v>
      </c>
      <c r="F749" s="193">
        <v>355</v>
      </c>
      <c r="G749" s="193">
        <v>315</v>
      </c>
      <c r="H749" s="193" t="s">
        <v>503</v>
      </c>
      <c r="I749" s="193" t="s">
        <v>131</v>
      </c>
      <c r="J749" s="193">
        <v>12365272</v>
      </c>
      <c r="K749" s="193">
        <v>400</v>
      </c>
      <c r="L749" s="195">
        <v>6868.333333333333</v>
      </c>
      <c r="M749" s="195">
        <v>3147.3345000000004</v>
      </c>
      <c r="N749" s="193" t="s">
        <v>47</v>
      </c>
      <c r="O749" s="196">
        <v>105</v>
      </c>
      <c r="P749" s="197" t="s">
        <v>47</v>
      </c>
      <c r="Q749" s="197" t="s">
        <v>47</v>
      </c>
      <c r="R749" s="287">
        <v>95</v>
      </c>
      <c r="S749" s="193"/>
      <c r="T749" s="203"/>
      <c r="U749" s="198">
        <v>105</v>
      </c>
      <c r="V749" s="199" t="s">
        <v>46</v>
      </c>
      <c r="W749" s="173" t="s">
        <v>45</v>
      </c>
      <c r="X749" s="173">
        <v>105</v>
      </c>
      <c r="AA749" s="193"/>
      <c r="AB749" s="193"/>
      <c r="AC749" s="193"/>
      <c r="AD749" s="193"/>
      <c r="AE749" s="193"/>
      <c r="AF749" s="193"/>
    </row>
    <row r="750" spans="1:32" hidden="1" x14ac:dyDescent="0.35">
      <c r="A750" s="2">
        <v>16864570012203</v>
      </c>
      <c r="B750" s="1">
        <v>1</v>
      </c>
      <c r="C750" s="25">
        <v>44634.30940972222</v>
      </c>
      <c r="D750" s="1" t="s">
        <v>523</v>
      </c>
      <c r="E750" s="1">
        <v>6</v>
      </c>
      <c r="F750" s="1">
        <v>71</v>
      </c>
      <c r="G750" s="1">
        <v>0.5</v>
      </c>
      <c r="H750" s="1" t="s">
        <v>484</v>
      </c>
      <c r="I750" s="1" t="s">
        <v>478</v>
      </c>
      <c r="J750" s="1">
        <v>60111964</v>
      </c>
      <c r="K750" s="1">
        <v>440</v>
      </c>
      <c r="L750" s="2">
        <v>8203.1675000000014</v>
      </c>
      <c r="M750" s="368">
        <v>1698</v>
      </c>
      <c r="N750" s="1" t="s">
        <v>271</v>
      </c>
      <c r="O750" s="144">
        <v>105</v>
      </c>
      <c r="P750" s="13" t="s">
        <v>47</v>
      </c>
      <c r="Q750" s="13" t="s">
        <v>44</v>
      </c>
      <c r="R750" s="286">
        <v>105</v>
      </c>
      <c r="W750" s="373"/>
      <c r="X750" s="373"/>
      <c r="Z750" s="369" t="s">
        <v>524</v>
      </c>
      <c r="AA750" s="1"/>
      <c r="AB750" s="1"/>
      <c r="AC750" s="1"/>
      <c r="AD750" s="1"/>
      <c r="AE750" s="1"/>
      <c r="AF750" s="1"/>
    </row>
    <row r="751" spans="1:32" hidden="1" x14ac:dyDescent="0.35">
      <c r="A751" s="2">
        <v>16864570012204</v>
      </c>
      <c r="B751" s="1">
        <v>2</v>
      </c>
      <c r="C751" s="25">
        <v>44665.461412037039</v>
      </c>
      <c r="D751" s="1" t="s">
        <v>523</v>
      </c>
      <c r="E751" s="1">
        <v>6</v>
      </c>
      <c r="F751" s="1">
        <v>71</v>
      </c>
      <c r="G751" s="1">
        <v>0.5</v>
      </c>
      <c r="H751" s="1" t="s">
        <v>484</v>
      </c>
      <c r="I751" s="1" t="s">
        <v>478</v>
      </c>
      <c r="J751" s="1">
        <v>60111964</v>
      </c>
      <c r="K751" s="1">
        <v>440</v>
      </c>
      <c r="L751" s="2">
        <v>8655.2096666666675</v>
      </c>
      <c r="M751" s="54">
        <v>4051.7354999999993</v>
      </c>
      <c r="N751" s="1" t="s">
        <v>271</v>
      </c>
      <c r="O751" s="144">
        <v>105</v>
      </c>
      <c r="P751" s="13" t="s">
        <v>47</v>
      </c>
      <c r="Q751" s="13" t="s">
        <v>47</v>
      </c>
      <c r="R751" s="286">
        <v>105</v>
      </c>
      <c r="W751" s="373"/>
      <c r="X751" s="373"/>
      <c r="Z751" s="369"/>
      <c r="AA751" s="1"/>
      <c r="AB751" s="1"/>
      <c r="AC751" s="1"/>
      <c r="AD751" s="1"/>
      <c r="AE751" s="1"/>
      <c r="AF751" s="1"/>
    </row>
    <row r="752" spans="1:32" hidden="1" x14ac:dyDescent="0.35">
      <c r="A752" s="1">
        <v>449267</v>
      </c>
      <c r="B752" s="1">
        <v>1</v>
      </c>
      <c r="C752" s="25">
        <v>44635.570648148147</v>
      </c>
      <c r="D752" s="1" t="s">
        <v>525</v>
      </c>
      <c r="E752" s="1">
        <v>4</v>
      </c>
      <c r="F752" s="1">
        <v>450</v>
      </c>
      <c r="G752" s="1">
        <v>950</v>
      </c>
      <c r="H752" s="1" t="s">
        <v>503</v>
      </c>
      <c r="I752" s="1" t="s">
        <v>183</v>
      </c>
      <c r="J752" s="1">
        <v>12375502</v>
      </c>
      <c r="K752" s="1">
        <v>690</v>
      </c>
      <c r="L752" s="2">
        <v>7917.8145000000004</v>
      </c>
      <c r="M752" s="2">
        <v>4816.1809999999996</v>
      </c>
      <c r="N752" s="1" t="s">
        <v>47</v>
      </c>
      <c r="O752" s="370"/>
      <c r="P752" s="371"/>
      <c r="Q752" s="371"/>
      <c r="R752" s="372"/>
      <c r="U752" s="38">
        <v>80</v>
      </c>
      <c r="V752" s="50" t="s">
        <v>47</v>
      </c>
      <c r="W752" s="112" t="s">
        <v>47</v>
      </c>
      <c r="X752" s="112">
        <v>80</v>
      </c>
      <c r="AA752" s="1"/>
      <c r="AB752" s="1"/>
      <c r="AC752" s="1"/>
      <c r="AD752" s="1"/>
      <c r="AE752" s="1"/>
      <c r="AF752" s="1"/>
    </row>
    <row r="753" spans="1:32" x14ac:dyDescent="0.35">
      <c r="A753" s="1">
        <v>191647</v>
      </c>
      <c r="B753" s="1">
        <v>1</v>
      </c>
      <c r="C753" s="25">
        <v>44636.304131944446</v>
      </c>
      <c r="D753" s="1" t="s">
        <v>526</v>
      </c>
      <c r="E753" s="1">
        <v>8</v>
      </c>
      <c r="F753" s="1">
        <v>355</v>
      </c>
      <c r="G753" s="1">
        <v>57.7</v>
      </c>
      <c r="H753" s="1" t="s">
        <v>503</v>
      </c>
      <c r="I753" s="1" t="s">
        <v>131</v>
      </c>
      <c r="J753" s="1">
        <v>12239472</v>
      </c>
      <c r="K753" s="1">
        <v>400</v>
      </c>
      <c r="L753" s="2">
        <v>6897.2860000000001</v>
      </c>
      <c r="M753" s="2">
        <v>3076.5378333333333</v>
      </c>
      <c r="N753" s="1" t="s">
        <v>271</v>
      </c>
      <c r="O753" s="144">
        <v>105</v>
      </c>
      <c r="P753" s="13" t="s">
        <v>47</v>
      </c>
      <c r="Q753" s="13" t="s">
        <v>47</v>
      </c>
      <c r="R753" s="286">
        <v>90</v>
      </c>
      <c r="U753" s="374"/>
      <c r="V753" s="371"/>
      <c r="W753" s="371"/>
      <c r="X753" s="371"/>
      <c r="AA753" s="1"/>
      <c r="AB753" s="1"/>
      <c r="AC753" s="1"/>
      <c r="AD753" s="1"/>
      <c r="AE753" s="1"/>
      <c r="AF753" s="1"/>
    </row>
    <row r="754" spans="1:32" x14ac:dyDescent="0.35">
      <c r="A754" s="1">
        <v>191647</v>
      </c>
      <c r="B754" s="1">
        <v>2</v>
      </c>
      <c r="C754" s="25">
        <v>44636.289560185185</v>
      </c>
      <c r="D754" s="1" t="s">
        <v>526</v>
      </c>
      <c r="E754" s="1">
        <v>8</v>
      </c>
      <c r="F754" s="1">
        <v>355</v>
      </c>
      <c r="G754" s="1">
        <v>57.7</v>
      </c>
      <c r="H754" s="1" t="s">
        <v>503</v>
      </c>
      <c r="I754" s="1" t="s">
        <v>131</v>
      </c>
      <c r="J754" s="1">
        <v>12239472</v>
      </c>
      <c r="K754" s="1">
        <v>400</v>
      </c>
      <c r="L754" s="2">
        <v>7072.5869999999995</v>
      </c>
      <c r="M754" s="2">
        <v>3156.3690000000001</v>
      </c>
      <c r="N754" s="1" t="s">
        <v>271</v>
      </c>
      <c r="O754" s="144">
        <v>105</v>
      </c>
      <c r="P754" s="13" t="s">
        <v>47</v>
      </c>
      <c r="Q754" s="13" t="s">
        <v>47</v>
      </c>
      <c r="R754" s="286">
        <v>95</v>
      </c>
      <c r="U754" s="374"/>
      <c r="V754" s="371"/>
      <c r="W754" s="371"/>
      <c r="X754" s="371"/>
      <c r="AA754" s="1"/>
      <c r="AB754" s="1"/>
      <c r="AC754" s="1"/>
      <c r="AD754" s="1"/>
      <c r="AE754" s="1"/>
      <c r="AF754" s="1"/>
    </row>
    <row r="755" spans="1:32" hidden="1" x14ac:dyDescent="0.35">
      <c r="A755" s="1">
        <v>451192</v>
      </c>
      <c r="B755" s="1">
        <v>1</v>
      </c>
      <c r="C755" s="25">
        <v>44643.471261574072</v>
      </c>
      <c r="D755" s="1" t="s">
        <v>528</v>
      </c>
      <c r="E755" s="1">
        <v>2</v>
      </c>
      <c r="F755" s="1">
        <v>315</v>
      </c>
      <c r="G755" s="1">
        <v>250</v>
      </c>
      <c r="H755" s="1" t="s">
        <v>503</v>
      </c>
      <c r="I755" s="1" t="s">
        <v>133</v>
      </c>
      <c r="J755" s="1">
        <v>12137822</v>
      </c>
      <c r="K755" s="1">
        <v>500</v>
      </c>
      <c r="L755" s="2">
        <v>7806.9703333333337</v>
      </c>
      <c r="M755" s="2">
        <v>3229.9130000000005</v>
      </c>
      <c r="N755" s="1" t="s">
        <v>271</v>
      </c>
      <c r="O755" s="144">
        <v>105</v>
      </c>
      <c r="P755" s="13" t="s">
        <v>47</v>
      </c>
      <c r="Q755" s="13" t="s">
        <v>46</v>
      </c>
      <c r="R755" s="286">
        <v>100</v>
      </c>
      <c r="U755" s="377"/>
      <c r="V755" s="378"/>
      <c r="W755" s="378"/>
      <c r="X755" s="378"/>
      <c r="AA755" s="1"/>
      <c r="AB755" s="1"/>
      <c r="AC755" s="1"/>
      <c r="AD755" s="1"/>
      <c r="AE755" s="1"/>
      <c r="AF755" s="1"/>
    </row>
    <row r="756" spans="1:32" x14ac:dyDescent="0.35">
      <c r="A756" s="1">
        <v>193118</v>
      </c>
      <c r="B756" s="1">
        <v>1</v>
      </c>
      <c r="C756" s="25">
        <v>44643.491273148145</v>
      </c>
      <c r="D756" s="1" t="s">
        <v>529</v>
      </c>
      <c r="E756" s="1">
        <v>2</v>
      </c>
      <c r="F756" s="1">
        <v>315</v>
      </c>
      <c r="G756" s="1">
        <v>250</v>
      </c>
      <c r="H756" s="1" t="s">
        <v>503</v>
      </c>
      <c r="I756" s="1" t="s">
        <v>131</v>
      </c>
      <c r="J756" s="1">
        <v>12236782</v>
      </c>
      <c r="K756" s="1">
        <v>400</v>
      </c>
      <c r="L756" s="2">
        <v>6593.6528333333335</v>
      </c>
      <c r="M756" s="2">
        <v>3037.7581666666665</v>
      </c>
      <c r="N756" s="1" t="s">
        <v>47</v>
      </c>
      <c r="O756" s="144">
        <v>105</v>
      </c>
      <c r="P756" s="13" t="s">
        <v>47</v>
      </c>
      <c r="Q756" s="13" t="s">
        <v>47</v>
      </c>
      <c r="R756" s="286">
        <v>90</v>
      </c>
      <c r="U756" s="204">
        <v>85</v>
      </c>
      <c r="V756" s="50" t="s">
        <v>46</v>
      </c>
      <c r="W756" s="112" t="s">
        <v>45</v>
      </c>
      <c r="X756" s="112">
        <v>105</v>
      </c>
      <c r="AA756" s="1"/>
      <c r="AB756" s="1"/>
      <c r="AC756" s="1"/>
      <c r="AD756" s="1"/>
      <c r="AE756" s="1"/>
      <c r="AF756" s="1"/>
    </row>
    <row r="757" spans="1:32" s="278" customFormat="1" x14ac:dyDescent="0.35">
      <c r="A757" s="193">
        <v>410338</v>
      </c>
      <c r="B757" s="193">
        <v>1</v>
      </c>
      <c r="C757" s="194">
        <v>44655.472233796296</v>
      </c>
      <c r="D757" s="193" t="s">
        <v>530</v>
      </c>
      <c r="E757" s="193">
        <v>4</v>
      </c>
      <c r="F757" s="193">
        <v>315</v>
      </c>
      <c r="G757" s="193">
        <v>315</v>
      </c>
      <c r="H757" s="193" t="s">
        <v>503</v>
      </c>
      <c r="I757" s="193" t="s">
        <v>131</v>
      </c>
      <c r="J757" s="193">
        <v>12240022</v>
      </c>
      <c r="K757" s="193">
        <v>400</v>
      </c>
      <c r="L757" s="195">
        <v>5718.0988333333335</v>
      </c>
      <c r="M757" s="195">
        <v>2934.2576666666664</v>
      </c>
      <c r="N757" s="193" t="s">
        <v>47</v>
      </c>
      <c r="O757" s="196">
        <v>105</v>
      </c>
      <c r="P757" s="197" t="s">
        <v>47</v>
      </c>
      <c r="Q757" s="197" t="s">
        <v>47</v>
      </c>
      <c r="R757" s="287">
        <v>85</v>
      </c>
      <c r="S757" s="193"/>
      <c r="T757" s="203"/>
      <c r="U757" s="198">
        <v>100</v>
      </c>
      <c r="V757" s="199" t="s">
        <v>45</v>
      </c>
      <c r="W757" s="173" t="s">
        <v>45</v>
      </c>
      <c r="X757" s="173">
        <v>80</v>
      </c>
      <c r="AA757" s="193"/>
      <c r="AB757" s="193"/>
      <c r="AC757" s="193"/>
      <c r="AD757" s="193"/>
      <c r="AE757" s="193"/>
      <c r="AF757" s="193"/>
    </row>
    <row r="758" spans="1:32" x14ac:dyDescent="0.35">
      <c r="A758" s="2">
        <v>16694300012111</v>
      </c>
      <c r="B758" s="1">
        <v>1</v>
      </c>
      <c r="C758" s="25">
        <v>44672.521504629629</v>
      </c>
      <c r="D758" s="1" t="s">
        <v>531</v>
      </c>
      <c r="E758" s="1">
        <v>4</v>
      </c>
      <c r="F758" s="1">
        <v>90</v>
      </c>
      <c r="G758" s="1">
        <v>1.5</v>
      </c>
      <c r="H758" s="1" t="s">
        <v>429</v>
      </c>
      <c r="I758" s="1" t="s">
        <v>478</v>
      </c>
      <c r="J758" s="1">
        <v>60114127</v>
      </c>
      <c r="K758" s="1">
        <v>400</v>
      </c>
      <c r="L758" s="2">
        <v>7956.7528333333348</v>
      </c>
      <c r="M758" s="2">
        <v>3093.8671666666669</v>
      </c>
      <c r="N758" s="1" t="s">
        <v>271</v>
      </c>
      <c r="O758" s="144">
        <v>105</v>
      </c>
      <c r="P758" s="13" t="s">
        <v>47</v>
      </c>
      <c r="Q758" s="13" t="s">
        <v>47</v>
      </c>
      <c r="R758" s="286">
        <v>95</v>
      </c>
      <c r="AA758" s="1"/>
      <c r="AB758" s="1"/>
      <c r="AC758" s="1"/>
      <c r="AD758" s="1"/>
      <c r="AE758" s="1"/>
      <c r="AF758" s="1"/>
    </row>
    <row r="759" spans="1:32" hidden="1" x14ac:dyDescent="0.35">
      <c r="A759" s="195">
        <v>16694300012111</v>
      </c>
      <c r="B759" s="193">
        <v>1</v>
      </c>
      <c r="C759" s="194">
        <v>44672.521504629629</v>
      </c>
      <c r="D759" s="193" t="s">
        <v>531</v>
      </c>
      <c r="E759" s="193">
        <v>4</v>
      </c>
      <c r="F759" s="193">
        <v>90</v>
      </c>
      <c r="G759" s="193">
        <v>1.5</v>
      </c>
      <c r="H759" s="193" t="s">
        <v>429</v>
      </c>
      <c r="I759" s="193" t="s">
        <v>478</v>
      </c>
      <c r="J759" s="193">
        <v>60114127</v>
      </c>
      <c r="K759" s="193">
        <v>460</v>
      </c>
      <c r="L759" s="195">
        <v>7956.7528333333348</v>
      </c>
      <c r="M759" s="195">
        <v>3093.8671666666669</v>
      </c>
      <c r="N759" s="193" t="s">
        <v>271</v>
      </c>
      <c r="O759" s="196">
        <v>105</v>
      </c>
      <c r="P759" s="197" t="s">
        <v>47</v>
      </c>
      <c r="Q759" s="197" t="s">
        <v>46</v>
      </c>
      <c r="R759" s="287">
        <v>105</v>
      </c>
      <c r="AA759" s="1"/>
      <c r="AB759" s="1"/>
      <c r="AC759" s="1"/>
      <c r="AD759" s="1"/>
      <c r="AE759" s="1"/>
      <c r="AF759" s="1"/>
    </row>
    <row r="760" spans="1:32" x14ac:dyDescent="0.35">
      <c r="A760" s="1">
        <v>1691528</v>
      </c>
      <c r="B760" s="1">
        <v>1</v>
      </c>
      <c r="C760" s="25">
        <v>44672.37300925926</v>
      </c>
      <c r="D760" s="1" t="s">
        <v>532</v>
      </c>
      <c r="E760" s="1">
        <v>2</v>
      </c>
      <c r="F760" s="1">
        <v>100</v>
      </c>
      <c r="G760" s="1">
        <v>7.5</v>
      </c>
      <c r="H760" s="1" t="s">
        <v>429</v>
      </c>
      <c r="I760" s="1" t="s">
        <v>478</v>
      </c>
      <c r="J760" s="1">
        <v>60207195</v>
      </c>
      <c r="K760" s="1">
        <v>400</v>
      </c>
      <c r="L760" s="2">
        <v>5768.1320000000005</v>
      </c>
      <c r="M760" s="2">
        <v>2944.5073333333335</v>
      </c>
      <c r="N760" s="1" t="s">
        <v>47</v>
      </c>
      <c r="O760" s="144">
        <v>105</v>
      </c>
      <c r="P760" s="13" t="s">
        <v>47</v>
      </c>
      <c r="Q760" s="13" t="s">
        <v>47</v>
      </c>
      <c r="R760" s="286">
        <v>90</v>
      </c>
      <c r="AA760" s="1"/>
      <c r="AB760" s="1"/>
      <c r="AC760" s="1"/>
      <c r="AD760" s="1"/>
      <c r="AE760" s="1"/>
      <c r="AF760" s="1"/>
    </row>
    <row r="761" spans="1:32" x14ac:dyDescent="0.35">
      <c r="A761" s="1">
        <v>1691528</v>
      </c>
      <c r="B761" s="1">
        <v>2</v>
      </c>
      <c r="C761" s="25">
        <v>44672.439444444448</v>
      </c>
      <c r="D761" s="1" t="s">
        <v>532</v>
      </c>
      <c r="E761" s="1">
        <v>2</v>
      </c>
      <c r="F761" s="1">
        <v>100</v>
      </c>
      <c r="G761" s="1">
        <v>7.5</v>
      </c>
      <c r="H761" s="1" t="s">
        <v>429</v>
      </c>
      <c r="I761" s="1" t="s">
        <v>478</v>
      </c>
      <c r="J761" s="1">
        <v>60207195</v>
      </c>
      <c r="K761" s="1">
        <v>400</v>
      </c>
      <c r="L761" s="2">
        <v>4986.3571666666658</v>
      </c>
      <c r="M761" s="2">
        <v>2648.0066666666667</v>
      </c>
      <c r="N761" s="1" t="s">
        <v>47</v>
      </c>
      <c r="O761" s="144">
        <v>90</v>
      </c>
      <c r="P761" s="13" t="s">
        <v>47</v>
      </c>
      <c r="Q761" s="13" t="s">
        <v>46</v>
      </c>
      <c r="R761" s="286">
        <v>105</v>
      </c>
      <c r="AA761" s="1"/>
      <c r="AB761" s="1"/>
      <c r="AC761" s="1"/>
      <c r="AD761" s="1"/>
      <c r="AE761" s="1"/>
      <c r="AF761" s="1"/>
    </row>
    <row r="762" spans="1:32" x14ac:dyDescent="0.35">
      <c r="A762" s="1">
        <v>1691528</v>
      </c>
      <c r="B762" s="1">
        <v>3</v>
      </c>
      <c r="C762" s="25">
        <v>44672.460138888891</v>
      </c>
      <c r="D762" s="1" t="s">
        <v>532</v>
      </c>
      <c r="E762" s="1">
        <v>2</v>
      </c>
      <c r="F762" s="1">
        <v>100</v>
      </c>
      <c r="G762" s="1">
        <v>7.5</v>
      </c>
      <c r="H762" s="1" t="s">
        <v>429</v>
      </c>
      <c r="I762" s="1" t="s">
        <v>478</v>
      </c>
      <c r="J762" s="1">
        <v>60207195</v>
      </c>
      <c r="K762" s="1">
        <v>400</v>
      </c>
      <c r="L762" s="2">
        <v>5288.9336666666668</v>
      </c>
      <c r="M762" s="2">
        <v>2702.847666666667</v>
      </c>
      <c r="N762" s="1" t="s">
        <v>47</v>
      </c>
      <c r="O762" s="144">
        <v>95</v>
      </c>
      <c r="P762" s="13" t="s">
        <v>47</v>
      </c>
      <c r="Q762" s="13" t="s">
        <v>47</v>
      </c>
      <c r="R762" s="286">
        <v>70</v>
      </c>
      <c r="AA762" s="1"/>
      <c r="AB762" s="1"/>
      <c r="AC762" s="1"/>
      <c r="AD762" s="1"/>
      <c r="AE762" s="1"/>
      <c r="AF762" s="1"/>
    </row>
    <row r="763" spans="1:32" x14ac:dyDescent="0.35">
      <c r="A763" s="1">
        <v>1691528</v>
      </c>
      <c r="B763" s="1">
        <v>4</v>
      </c>
      <c r="C763" s="25">
        <v>44672.475543981483</v>
      </c>
      <c r="D763" s="1" t="s">
        <v>532</v>
      </c>
      <c r="E763" s="1">
        <v>2</v>
      </c>
      <c r="F763" s="1">
        <v>100</v>
      </c>
      <c r="G763" s="1">
        <v>7.5</v>
      </c>
      <c r="H763" s="1" t="s">
        <v>429</v>
      </c>
      <c r="I763" s="1" t="s">
        <v>478</v>
      </c>
      <c r="J763" s="1">
        <v>60207195</v>
      </c>
      <c r="K763" s="1">
        <v>400</v>
      </c>
      <c r="L763" s="2">
        <v>5537.1974999999993</v>
      </c>
      <c r="M763" s="2">
        <v>2745.7483333333334</v>
      </c>
      <c r="N763" s="1" t="s">
        <v>47</v>
      </c>
      <c r="O763" s="144">
        <v>100</v>
      </c>
      <c r="P763" s="13" t="s">
        <v>47</v>
      </c>
      <c r="Q763" s="13" t="s">
        <v>47</v>
      </c>
      <c r="R763" s="286">
        <v>75</v>
      </c>
      <c r="AA763" s="1"/>
      <c r="AB763" s="1"/>
      <c r="AC763" s="1"/>
      <c r="AD763" s="1"/>
      <c r="AE763" s="1"/>
      <c r="AF763" s="1"/>
    </row>
    <row r="764" spans="1:32" s="278" customFormat="1" x14ac:dyDescent="0.35">
      <c r="A764" s="193">
        <v>1691528</v>
      </c>
      <c r="B764" s="193">
        <v>5</v>
      </c>
      <c r="C764" s="194">
        <v>44672.488726851851</v>
      </c>
      <c r="D764" s="193" t="s">
        <v>532</v>
      </c>
      <c r="E764" s="193">
        <v>2</v>
      </c>
      <c r="F764" s="193">
        <v>100</v>
      </c>
      <c r="G764" s="193">
        <v>7.5</v>
      </c>
      <c r="H764" s="193" t="s">
        <v>429</v>
      </c>
      <c r="I764" s="193" t="s">
        <v>478</v>
      </c>
      <c r="J764" s="193">
        <v>60207195</v>
      </c>
      <c r="K764" s="193">
        <v>400</v>
      </c>
      <c r="L764" s="195">
        <v>4429.9164999999994</v>
      </c>
      <c r="M764" s="195">
        <v>2433.3976666666663</v>
      </c>
      <c r="N764" s="193" t="s">
        <v>47</v>
      </c>
      <c r="O764" s="196">
        <v>105</v>
      </c>
      <c r="P764" s="197" t="s">
        <v>46</v>
      </c>
      <c r="Q764" s="197" t="s">
        <v>46</v>
      </c>
      <c r="R764" s="287">
        <v>90</v>
      </c>
      <c r="S764" s="193"/>
      <c r="T764" s="203"/>
      <c r="U764" s="198"/>
      <c r="V764" s="199"/>
      <c r="W764" s="173"/>
      <c r="X764" s="173"/>
      <c r="AA764" s="193"/>
      <c r="AB764" s="193"/>
      <c r="AC764" s="193"/>
      <c r="AD764" s="193"/>
      <c r="AE764" s="193"/>
      <c r="AF764" s="193"/>
    </row>
    <row r="765" spans="1:32" x14ac:dyDescent="0.35">
      <c r="A765" s="1">
        <v>441543</v>
      </c>
      <c r="B765" s="1">
        <v>1</v>
      </c>
      <c r="C765" s="25">
        <v>44676.297986111109</v>
      </c>
      <c r="D765" s="1" t="s">
        <v>533</v>
      </c>
      <c r="E765" s="1">
        <v>2</v>
      </c>
      <c r="F765" s="1">
        <v>315</v>
      </c>
      <c r="G765" s="1">
        <v>110</v>
      </c>
      <c r="H765" s="1" t="s">
        <v>63</v>
      </c>
      <c r="I765" s="1" t="s">
        <v>64</v>
      </c>
      <c r="J765" s="1">
        <v>12242122</v>
      </c>
      <c r="K765" s="1">
        <v>400</v>
      </c>
      <c r="L765" s="2">
        <v>6595.396333333334</v>
      </c>
      <c r="M765" s="2">
        <v>3189.8125</v>
      </c>
      <c r="N765" s="1" t="s">
        <v>47</v>
      </c>
      <c r="O765" s="144">
        <v>105</v>
      </c>
      <c r="P765" s="13" t="s">
        <v>47</v>
      </c>
      <c r="Q765" s="13" t="s">
        <v>47</v>
      </c>
      <c r="R765" s="286">
        <v>95</v>
      </c>
      <c r="AA765" s="1"/>
      <c r="AB765" s="1"/>
      <c r="AC765" s="1"/>
      <c r="AD765" s="1"/>
      <c r="AE765" s="1"/>
      <c r="AF765" s="1"/>
    </row>
    <row r="766" spans="1:32" hidden="1" x14ac:dyDescent="0.35">
      <c r="A766" s="1">
        <v>451787</v>
      </c>
      <c r="B766" s="1">
        <v>1</v>
      </c>
      <c r="C766" s="25">
        <v>44678.641018518516</v>
      </c>
      <c r="D766" s="1" t="s">
        <v>534</v>
      </c>
      <c r="E766" s="1">
        <v>2</v>
      </c>
      <c r="F766" s="1">
        <v>355</v>
      </c>
      <c r="G766" s="1">
        <v>425</v>
      </c>
      <c r="H766" s="1" t="s">
        <v>503</v>
      </c>
      <c r="I766" s="1" t="s">
        <v>131</v>
      </c>
      <c r="J766" s="1">
        <v>12382352</v>
      </c>
      <c r="K766" s="1">
        <v>690</v>
      </c>
      <c r="L766" s="2">
        <v>8998.5735000000004</v>
      </c>
      <c r="M766" s="2">
        <v>4113.1806666666662</v>
      </c>
      <c r="N766" s="1" t="s">
        <v>271</v>
      </c>
      <c r="O766" s="144">
        <v>105</v>
      </c>
      <c r="P766" s="13" t="s">
        <v>47</v>
      </c>
      <c r="Q766" s="13" t="s">
        <v>47</v>
      </c>
      <c r="R766" s="286">
        <v>105</v>
      </c>
      <c r="U766" s="38">
        <v>95</v>
      </c>
      <c r="V766" s="50" t="s">
        <v>47</v>
      </c>
      <c r="W766" s="112" t="s">
        <v>46</v>
      </c>
      <c r="X766" s="112">
        <v>90</v>
      </c>
      <c r="AA766" s="1"/>
      <c r="AB766" s="1"/>
      <c r="AC766" s="1"/>
      <c r="AD766" s="1"/>
      <c r="AE766" s="1"/>
      <c r="AF766" s="1"/>
    </row>
    <row r="767" spans="1:32" s="278" customFormat="1" hidden="1" x14ac:dyDescent="0.35">
      <c r="A767" s="193">
        <v>448224</v>
      </c>
      <c r="B767" s="193">
        <v>1</v>
      </c>
      <c r="C767" s="194">
        <v>44678.552002314813</v>
      </c>
      <c r="D767" s="193" t="s">
        <v>535</v>
      </c>
      <c r="E767" s="193">
        <v>6</v>
      </c>
      <c r="F767" s="193">
        <v>400</v>
      </c>
      <c r="G767" s="193">
        <v>530</v>
      </c>
      <c r="H767" s="193" t="s">
        <v>503</v>
      </c>
      <c r="I767" s="193" t="s">
        <v>131</v>
      </c>
      <c r="J767" s="193">
        <v>12372962</v>
      </c>
      <c r="K767" s="193">
        <v>460</v>
      </c>
      <c r="L767" s="195">
        <v>5666.0580000000009</v>
      </c>
      <c r="M767" s="195">
        <v>3781.2288333333331</v>
      </c>
      <c r="N767" s="193" t="s">
        <v>47</v>
      </c>
      <c r="O767" s="196">
        <v>85</v>
      </c>
      <c r="P767" s="197" t="s">
        <v>47</v>
      </c>
      <c r="Q767" s="197" t="s">
        <v>47</v>
      </c>
      <c r="R767" s="287">
        <v>100</v>
      </c>
      <c r="S767" s="193"/>
      <c r="T767" s="203"/>
      <c r="U767" s="198"/>
      <c r="V767" s="199"/>
      <c r="W767" s="173"/>
      <c r="X767" s="173"/>
      <c r="AA767" s="193"/>
      <c r="AB767" s="193"/>
      <c r="AC767" s="193"/>
      <c r="AD767" s="193"/>
      <c r="AE767" s="193"/>
      <c r="AF767" s="193"/>
    </row>
    <row r="768" spans="1:32" hidden="1" x14ac:dyDescent="0.35">
      <c r="A768" s="1" t="s">
        <v>536</v>
      </c>
      <c r="B768" s="1">
        <v>1</v>
      </c>
      <c r="C768" s="25">
        <v>44687.405486111114</v>
      </c>
      <c r="D768" s="1" t="s">
        <v>537</v>
      </c>
      <c r="E768" s="1">
        <v>2</v>
      </c>
      <c r="F768" s="1">
        <v>100</v>
      </c>
      <c r="G768" s="1">
        <v>5.5</v>
      </c>
      <c r="H768" s="1" t="s">
        <v>429</v>
      </c>
      <c r="I768" s="1" t="s">
        <v>538</v>
      </c>
      <c r="J768" s="1">
        <v>60113295</v>
      </c>
      <c r="K768" s="1">
        <v>600</v>
      </c>
      <c r="L768" s="2">
        <v>5539.4693333333335</v>
      </c>
      <c r="M768" s="2">
        <v>2593.3241666666663</v>
      </c>
      <c r="N768" s="1" t="s">
        <v>271</v>
      </c>
      <c r="O768" s="144">
        <v>85</v>
      </c>
      <c r="P768" s="13" t="s">
        <v>46</v>
      </c>
      <c r="Q768" s="13" t="s">
        <v>45</v>
      </c>
      <c r="R768" s="286">
        <v>85</v>
      </c>
      <c r="S768" s="379" t="s">
        <v>539</v>
      </c>
      <c r="AA768" s="1"/>
      <c r="AB768" s="1"/>
      <c r="AC768" s="1"/>
      <c r="AD768" s="1"/>
      <c r="AE768" s="1"/>
      <c r="AF768" s="1"/>
    </row>
    <row r="769" spans="1:32" hidden="1" x14ac:dyDescent="0.35">
      <c r="A769" s="1" t="s">
        <v>536</v>
      </c>
      <c r="B769" s="1">
        <v>2</v>
      </c>
      <c r="C769" s="25">
        <v>44687.391342592593</v>
      </c>
      <c r="D769" s="1" t="s">
        <v>537</v>
      </c>
      <c r="E769" s="1">
        <v>2</v>
      </c>
      <c r="F769" s="1">
        <v>100</v>
      </c>
      <c r="G769" s="1">
        <v>5.5</v>
      </c>
      <c r="H769" s="1" t="s">
        <v>429</v>
      </c>
      <c r="I769" s="1" t="s">
        <v>538</v>
      </c>
      <c r="J769" s="1">
        <v>60113295</v>
      </c>
      <c r="K769" s="1">
        <v>600</v>
      </c>
      <c r="L769" s="2">
        <v>6497.9188333333332</v>
      </c>
      <c r="M769" s="2">
        <v>3010.0735000000004</v>
      </c>
      <c r="N769" s="1" t="s">
        <v>271</v>
      </c>
      <c r="O769" s="144">
        <v>100</v>
      </c>
      <c r="P769" s="13" t="s">
        <v>46</v>
      </c>
      <c r="Q769" s="13" t="s">
        <v>45</v>
      </c>
      <c r="R769" s="286">
        <v>105</v>
      </c>
      <c r="S769" s="380"/>
      <c r="AA769" s="1"/>
      <c r="AB769" s="1"/>
      <c r="AC769" s="1"/>
      <c r="AD769" s="1"/>
      <c r="AE769" s="1"/>
      <c r="AF769" s="1"/>
    </row>
    <row r="770" spans="1:32" hidden="1" x14ac:dyDescent="0.35">
      <c r="A770" s="1" t="s">
        <v>536</v>
      </c>
      <c r="B770" s="1">
        <v>3</v>
      </c>
      <c r="C770" s="25">
        <v>44687.342013888891</v>
      </c>
      <c r="D770" s="1" t="s">
        <v>537</v>
      </c>
      <c r="E770" s="1">
        <v>2</v>
      </c>
      <c r="F770" s="1">
        <v>100</v>
      </c>
      <c r="G770" s="1">
        <v>5.5</v>
      </c>
      <c r="H770" s="1" t="s">
        <v>429</v>
      </c>
      <c r="I770" s="1" t="s">
        <v>538</v>
      </c>
      <c r="J770" s="1">
        <v>60113295</v>
      </c>
      <c r="K770" s="1">
        <v>600</v>
      </c>
      <c r="L770" s="2">
        <v>6081.8563333333332</v>
      </c>
      <c r="M770" s="2">
        <v>3059.0499999999997</v>
      </c>
      <c r="N770" s="1" t="s">
        <v>271</v>
      </c>
      <c r="O770" s="144">
        <v>90</v>
      </c>
      <c r="P770" s="13" t="s">
        <v>46</v>
      </c>
      <c r="Q770" s="13" t="s">
        <v>45</v>
      </c>
      <c r="R770" s="286">
        <v>105</v>
      </c>
      <c r="S770" s="380" t="s">
        <v>544</v>
      </c>
      <c r="AA770" s="1"/>
      <c r="AB770" s="1"/>
      <c r="AC770" s="1"/>
      <c r="AD770" s="1"/>
      <c r="AE770" s="1"/>
      <c r="AF770" s="1"/>
    </row>
    <row r="771" spans="1:32" hidden="1" x14ac:dyDescent="0.35">
      <c r="A771" s="381" t="s">
        <v>536</v>
      </c>
      <c r="B771" s="381">
        <v>3</v>
      </c>
      <c r="C771" s="382">
        <v>44687.342013888891</v>
      </c>
      <c r="D771" s="381" t="s">
        <v>537</v>
      </c>
      <c r="E771" s="381">
        <v>2</v>
      </c>
      <c r="F771" s="381">
        <v>100</v>
      </c>
      <c r="G771" s="381">
        <v>5.5</v>
      </c>
      <c r="H771" s="381" t="s">
        <v>429</v>
      </c>
      <c r="I771" s="381" t="s">
        <v>538</v>
      </c>
      <c r="J771" s="381">
        <v>60113295</v>
      </c>
      <c r="K771" s="381">
        <v>600</v>
      </c>
      <c r="L771" s="386">
        <v>4158</v>
      </c>
      <c r="M771" s="386">
        <v>2097</v>
      </c>
      <c r="N771" s="381" t="s">
        <v>271</v>
      </c>
      <c r="O771" s="144">
        <v>80</v>
      </c>
      <c r="P771" s="13" t="s">
        <v>45</v>
      </c>
      <c r="Q771" s="13" t="s">
        <v>44</v>
      </c>
      <c r="R771" s="286">
        <v>90</v>
      </c>
      <c r="S771" s="388" t="s">
        <v>549</v>
      </c>
      <c r="AA771" s="1"/>
      <c r="AB771" s="1"/>
      <c r="AC771" s="1"/>
      <c r="AD771" s="1"/>
      <c r="AE771" s="1"/>
      <c r="AF771" s="1"/>
    </row>
    <row r="772" spans="1:32" hidden="1" x14ac:dyDescent="0.35">
      <c r="A772" s="1" t="s">
        <v>536</v>
      </c>
      <c r="B772" s="1">
        <v>4</v>
      </c>
      <c r="C772" s="25">
        <v>44687.331435185188</v>
      </c>
      <c r="D772" s="1" t="s">
        <v>537</v>
      </c>
      <c r="E772" s="1">
        <v>2</v>
      </c>
      <c r="F772" s="1">
        <v>100</v>
      </c>
      <c r="G772" s="1">
        <v>5.5</v>
      </c>
      <c r="H772" s="1" t="s">
        <v>429</v>
      </c>
      <c r="I772" s="1" t="s">
        <v>538</v>
      </c>
      <c r="J772" s="1">
        <v>60113295</v>
      </c>
      <c r="K772" s="1">
        <v>600</v>
      </c>
      <c r="L772" s="2">
        <v>5782.5026666666663</v>
      </c>
      <c r="M772" s="2">
        <v>2828.6438333333331</v>
      </c>
      <c r="N772" s="1" t="s">
        <v>271</v>
      </c>
      <c r="O772" s="144">
        <v>85</v>
      </c>
      <c r="P772" s="13" t="s">
        <v>46</v>
      </c>
      <c r="Q772" s="13" t="s">
        <v>45</v>
      </c>
      <c r="R772" s="286">
        <v>95</v>
      </c>
      <c r="S772" s="380"/>
      <c r="AA772" s="1"/>
      <c r="AB772" s="1"/>
      <c r="AC772" s="1"/>
      <c r="AD772" s="1"/>
      <c r="AE772" s="1"/>
      <c r="AF772" s="1"/>
    </row>
    <row r="773" spans="1:32" s="278" customFormat="1" hidden="1" x14ac:dyDescent="0.35">
      <c r="A773" s="193" t="s">
        <v>536</v>
      </c>
      <c r="B773" s="193">
        <v>5</v>
      </c>
      <c r="C773" s="194">
        <v>44687.316238425927</v>
      </c>
      <c r="D773" s="193" t="s">
        <v>537</v>
      </c>
      <c r="E773" s="193">
        <v>2</v>
      </c>
      <c r="F773" s="193">
        <v>100</v>
      </c>
      <c r="G773" s="193">
        <v>5.5</v>
      </c>
      <c r="H773" s="193" t="s">
        <v>429</v>
      </c>
      <c r="I773" s="193" t="s">
        <v>538</v>
      </c>
      <c r="J773" s="193">
        <v>60113295</v>
      </c>
      <c r="K773" s="193">
        <v>600</v>
      </c>
      <c r="L773" s="195">
        <v>5885.1578333333337</v>
      </c>
      <c r="M773" s="195">
        <v>2914.0224999999996</v>
      </c>
      <c r="N773" s="193" t="s">
        <v>271</v>
      </c>
      <c r="O773" s="196">
        <v>85</v>
      </c>
      <c r="P773" s="197" t="s">
        <v>46</v>
      </c>
      <c r="Q773" s="197" t="s">
        <v>45</v>
      </c>
      <c r="R773" s="287">
        <v>100</v>
      </c>
      <c r="S773" s="323"/>
      <c r="T773" s="203"/>
      <c r="U773" s="198"/>
      <c r="V773" s="199"/>
      <c r="W773" s="173"/>
      <c r="X773" s="173"/>
      <c r="AA773" s="193"/>
      <c r="AB773" s="193"/>
      <c r="AC773" s="193"/>
      <c r="AD773" s="193"/>
      <c r="AE773" s="193"/>
      <c r="AF773" s="193"/>
    </row>
    <row r="774" spans="1:32" hidden="1" x14ac:dyDescent="0.35">
      <c r="A774" s="1" t="s">
        <v>540</v>
      </c>
      <c r="B774" s="1">
        <v>1</v>
      </c>
      <c r="C774" s="25">
        <v>44686.562430555554</v>
      </c>
      <c r="D774" s="1" t="s">
        <v>537</v>
      </c>
      <c r="E774" s="1">
        <v>2</v>
      </c>
      <c r="F774" s="1">
        <v>100</v>
      </c>
      <c r="G774" s="1">
        <v>5.5</v>
      </c>
      <c r="H774" s="1" t="s">
        <v>429</v>
      </c>
      <c r="I774" s="1" t="s">
        <v>541</v>
      </c>
      <c r="J774" s="1">
        <v>60113295</v>
      </c>
      <c r="K774" s="1">
        <v>600</v>
      </c>
      <c r="L774" s="2">
        <v>5465.5554999999995</v>
      </c>
      <c r="M774" s="2">
        <v>2585.9275000000002</v>
      </c>
      <c r="N774" s="1" t="s">
        <v>271</v>
      </c>
      <c r="O774" s="144">
        <v>80</v>
      </c>
      <c r="P774" s="13" t="s">
        <v>46</v>
      </c>
      <c r="Q774" s="13" t="s">
        <v>45</v>
      </c>
      <c r="R774" s="286">
        <v>85</v>
      </c>
      <c r="S774" s="1" t="s">
        <v>542</v>
      </c>
      <c r="AA774" s="1"/>
      <c r="AB774" s="1"/>
      <c r="AC774" s="1"/>
      <c r="AD774" s="1"/>
      <c r="AE774" s="1"/>
      <c r="AF774" s="1"/>
    </row>
    <row r="775" spans="1:32" hidden="1" x14ac:dyDescent="0.35">
      <c r="A775" s="1" t="s">
        <v>540</v>
      </c>
      <c r="B775" s="1">
        <v>2</v>
      </c>
      <c r="C775" s="25">
        <v>44686.580729166664</v>
      </c>
      <c r="D775" s="1" t="s">
        <v>537</v>
      </c>
      <c r="E775" s="1">
        <v>2</v>
      </c>
      <c r="F775" s="1">
        <v>100</v>
      </c>
      <c r="G775" s="1">
        <v>5.5</v>
      </c>
      <c r="H775" s="1" t="s">
        <v>429</v>
      </c>
      <c r="I775" s="1" t="s">
        <v>541</v>
      </c>
      <c r="J775" s="1">
        <v>60113295</v>
      </c>
      <c r="K775" s="1">
        <v>600</v>
      </c>
      <c r="L775" s="2">
        <v>6135.4821666666658</v>
      </c>
      <c r="M775" s="2">
        <v>2727.7321666666667</v>
      </c>
      <c r="N775" s="1" t="s">
        <v>271</v>
      </c>
      <c r="O775" s="144">
        <v>90</v>
      </c>
      <c r="P775" s="13" t="s">
        <v>46</v>
      </c>
      <c r="Q775" s="13" t="s">
        <v>45</v>
      </c>
      <c r="R775" s="286">
        <v>90</v>
      </c>
      <c r="S775" s="136" t="s">
        <v>543</v>
      </c>
      <c r="AA775" s="1"/>
      <c r="AB775" s="1"/>
      <c r="AC775" s="1"/>
      <c r="AD775" s="1"/>
      <c r="AE775" s="1"/>
      <c r="AF775" s="1"/>
    </row>
    <row r="776" spans="1:32" hidden="1" x14ac:dyDescent="0.35">
      <c r="A776" s="381" t="s">
        <v>540</v>
      </c>
      <c r="B776" s="381">
        <v>2</v>
      </c>
      <c r="C776" s="382">
        <v>44686.580729166664</v>
      </c>
      <c r="D776" s="381" t="s">
        <v>537</v>
      </c>
      <c r="E776" s="381">
        <v>2</v>
      </c>
      <c r="F776" s="381">
        <v>100</v>
      </c>
      <c r="G776" s="381">
        <v>5.5</v>
      </c>
      <c r="H776" s="381" t="s">
        <v>429</v>
      </c>
      <c r="I776" s="381" t="s">
        <v>541</v>
      </c>
      <c r="J776" s="381">
        <v>60113295</v>
      </c>
      <c r="K776" s="381">
        <v>600</v>
      </c>
      <c r="L776" s="386">
        <v>4307</v>
      </c>
      <c r="M776" s="386">
        <v>2192</v>
      </c>
      <c r="N776" s="381" t="s">
        <v>271</v>
      </c>
      <c r="O776" s="144">
        <v>85</v>
      </c>
      <c r="P776" s="13" t="s">
        <v>45</v>
      </c>
      <c r="Q776" s="13" t="s">
        <v>44</v>
      </c>
      <c r="R776" s="286">
        <v>100</v>
      </c>
      <c r="S776" s="387" t="s">
        <v>548</v>
      </c>
      <c r="AA776" s="1"/>
      <c r="AB776" s="1"/>
      <c r="AC776" s="1"/>
      <c r="AD776" s="1"/>
      <c r="AE776" s="1"/>
      <c r="AF776" s="1"/>
    </row>
    <row r="777" spans="1:32" hidden="1" x14ac:dyDescent="0.35">
      <c r="A777" s="1" t="s">
        <v>540</v>
      </c>
      <c r="B777" s="1">
        <v>3</v>
      </c>
      <c r="C777" s="25">
        <v>44686.586122685185</v>
      </c>
      <c r="D777" s="1" t="s">
        <v>537</v>
      </c>
      <c r="E777" s="1">
        <v>2</v>
      </c>
      <c r="F777" s="1">
        <v>100</v>
      </c>
      <c r="G777" s="1">
        <v>5.5</v>
      </c>
      <c r="H777" s="1" t="s">
        <v>429</v>
      </c>
      <c r="I777" s="1" t="s">
        <v>541</v>
      </c>
      <c r="J777" s="1">
        <v>60113295</v>
      </c>
      <c r="K777" s="1">
        <v>600</v>
      </c>
      <c r="L777" s="2">
        <v>5420.2244999999994</v>
      </c>
      <c r="M777" s="2">
        <v>2542.4985000000001</v>
      </c>
      <c r="N777" s="1" t="s">
        <v>271</v>
      </c>
      <c r="O777" s="144">
        <v>80</v>
      </c>
      <c r="P777" s="13" t="s">
        <v>46</v>
      </c>
      <c r="Q777" s="13" t="s">
        <v>45</v>
      </c>
      <c r="R777" s="286">
        <v>80</v>
      </c>
      <c r="AA777" s="1"/>
      <c r="AB777" s="1"/>
      <c r="AC777" s="1"/>
      <c r="AD777" s="1"/>
      <c r="AE777" s="1"/>
      <c r="AF777" s="1"/>
    </row>
    <row r="778" spans="1:32" hidden="1" x14ac:dyDescent="0.35">
      <c r="A778" s="1" t="s">
        <v>540</v>
      </c>
      <c r="B778" s="1">
        <v>4</v>
      </c>
      <c r="C778" s="25">
        <v>44686.595358796294</v>
      </c>
      <c r="D778" s="1" t="s">
        <v>537</v>
      </c>
      <c r="E778" s="1">
        <v>2</v>
      </c>
      <c r="F778" s="1">
        <v>100</v>
      </c>
      <c r="G778" s="1">
        <v>5.5</v>
      </c>
      <c r="H778" s="1" t="s">
        <v>429</v>
      </c>
      <c r="I778" s="1" t="s">
        <v>541</v>
      </c>
      <c r="J778" s="1">
        <v>60113295</v>
      </c>
      <c r="K778" s="1">
        <v>600</v>
      </c>
      <c r="L778" s="2">
        <v>5167.0181666666667</v>
      </c>
      <c r="M778" s="2">
        <v>2485.2271666666666</v>
      </c>
      <c r="N778" s="1" t="s">
        <v>271</v>
      </c>
      <c r="O778" s="144">
        <v>105</v>
      </c>
      <c r="P778" s="13" t="s">
        <v>45</v>
      </c>
      <c r="Q778" s="13" t="s">
        <v>45</v>
      </c>
      <c r="R778" s="286">
        <v>80</v>
      </c>
      <c r="AA778" s="1"/>
      <c r="AB778" s="1"/>
      <c r="AC778" s="1"/>
      <c r="AD778" s="1"/>
      <c r="AE778" s="1"/>
      <c r="AF778" s="1"/>
    </row>
    <row r="779" spans="1:32" hidden="1" x14ac:dyDescent="0.35">
      <c r="A779" s="1" t="s">
        <v>540</v>
      </c>
      <c r="B779" s="1">
        <v>5</v>
      </c>
      <c r="C779" s="25">
        <v>44686.605706018519</v>
      </c>
      <c r="D779" s="1" t="s">
        <v>537</v>
      </c>
      <c r="E779" s="1">
        <v>2</v>
      </c>
      <c r="F779" s="1">
        <v>100</v>
      </c>
      <c r="G779" s="1">
        <v>5.5</v>
      </c>
      <c r="H779" s="1" t="s">
        <v>429</v>
      </c>
      <c r="I779" s="1" t="s">
        <v>541</v>
      </c>
      <c r="J779" s="1">
        <v>60113295</v>
      </c>
      <c r="K779" s="1">
        <v>600</v>
      </c>
      <c r="L779" s="2">
        <v>7108.6193333333331</v>
      </c>
      <c r="M779" s="2">
        <v>2847.2940000000003</v>
      </c>
      <c r="N779" s="1" t="s">
        <v>271</v>
      </c>
      <c r="O779" s="144">
        <v>85</v>
      </c>
      <c r="P779" s="13" t="s">
        <v>47</v>
      </c>
      <c r="Q779" s="13" t="s">
        <v>45</v>
      </c>
      <c r="R779" s="286">
        <v>95</v>
      </c>
      <c r="S779" s="136" t="s">
        <v>543</v>
      </c>
      <c r="AA779" s="1"/>
      <c r="AB779" s="1"/>
      <c r="AC779" s="1"/>
      <c r="AD779" s="1"/>
      <c r="AE779" s="1"/>
      <c r="AF779" s="1"/>
    </row>
    <row r="780" spans="1:32" s="278" customFormat="1" hidden="1" x14ac:dyDescent="0.35">
      <c r="A780" s="383" t="s">
        <v>540</v>
      </c>
      <c r="B780" s="383">
        <v>5</v>
      </c>
      <c r="C780" s="384">
        <v>44686.605706018519</v>
      </c>
      <c r="D780" s="383" t="s">
        <v>537</v>
      </c>
      <c r="E780" s="383">
        <v>2</v>
      </c>
      <c r="F780" s="383">
        <v>100</v>
      </c>
      <c r="G780" s="383">
        <v>5.5</v>
      </c>
      <c r="H780" s="383" t="s">
        <v>429</v>
      </c>
      <c r="I780" s="383" t="s">
        <v>541</v>
      </c>
      <c r="J780" s="383">
        <v>60113295</v>
      </c>
      <c r="K780" s="383">
        <v>600</v>
      </c>
      <c r="L780" s="391">
        <v>5755</v>
      </c>
      <c r="M780" s="390">
        <v>2721</v>
      </c>
      <c r="N780" s="383" t="s">
        <v>271</v>
      </c>
      <c r="O780" s="196">
        <v>85</v>
      </c>
      <c r="P780" s="197" t="s">
        <v>46</v>
      </c>
      <c r="Q780" s="197" t="s">
        <v>45</v>
      </c>
      <c r="R780" s="287">
        <v>90</v>
      </c>
      <c r="S780" s="389" t="s">
        <v>548</v>
      </c>
      <c r="T780" s="203"/>
      <c r="U780" s="198"/>
      <c r="V780" s="199"/>
      <c r="W780" s="173"/>
      <c r="X780" s="173"/>
      <c r="AA780" s="193"/>
      <c r="AB780" s="193"/>
      <c r="AC780" s="193"/>
      <c r="AD780" s="193"/>
      <c r="AE780" s="193"/>
      <c r="AF780" s="193"/>
    </row>
    <row r="781" spans="1:32" hidden="1" x14ac:dyDescent="0.35">
      <c r="A781" s="1" t="s">
        <v>545</v>
      </c>
      <c r="B781" s="1">
        <v>1</v>
      </c>
      <c r="C781" s="25">
        <v>44686.492361111108</v>
      </c>
      <c r="D781" s="1" t="s">
        <v>546</v>
      </c>
      <c r="E781" s="1">
        <v>4</v>
      </c>
      <c r="F781" s="1">
        <v>100</v>
      </c>
      <c r="G781" s="1">
        <v>4.8</v>
      </c>
      <c r="H781" s="1" t="s">
        <v>429</v>
      </c>
      <c r="I781" s="1" t="s">
        <v>538</v>
      </c>
      <c r="J781" s="1">
        <v>60113388</v>
      </c>
      <c r="K781" s="1">
        <v>660</v>
      </c>
      <c r="L781" s="2">
        <v>4568.3618333333334</v>
      </c>
      <c r="M781" s="2">
        <v>2312.8848333333335</v>
      </c>
      <c r="N781" s="1" t="s">
        <v>47</v>
      </c>
      <c r="O781" s="144">
        <v>80</v>
      </c>
      <c r="P781" s="13" t="s">
        <v>45</v>
      </c>
      <c r="Q781" s="13" t="s">
        <v>44</v>
      </c>
      <c r="R781" s="286">
        <v>95</v>
      </c>
      <c r="AA781" s="1"/>
      <c r="AB781" s="1"/>
      <c r="AC781" s="1"/>
      <c r="AD781" s="1"/>
      <c r="AE781" s="1"/>
      <c r="AF781" s="1"/>
    </row>
    <row r="782" spans="1:32" hidden="1" x14ac:dyDescent="0.35">
      <c r="A782" s="1" t="s">
        <v>545</v>
      </c>
      <c r="B782" s="1">
        <v>2</v>
      </c>
      <c r="C782" s="25">
        <v>44686.485185185185</v>
      </c>
      <c r="D782" s="1" t="s">
        <v>546</v>
      </c>
      <c r="E782" s="1">
        <v>4</v>
      </c>
      <c r="F782" s="1">
        <v>100</v>
      </c>
      <c r="G782" s="1">
        <v>4.8</v>
      </c>
      <c r="H782" s="1" t="s">
        <v>429</v>
      </c>
      <c r="I782" s="1" t="s">
        <v>538</v>
      </c>
      <c r="J782" s="1">
        <v>60113388</v>
      </c>
      <c r="K782" s="1">
        <v>660</v>
      </c>
      <c r="L782" s="2">
        <v>5024.2915000000003</v>
      </c>
      <c r="M782" s="2">
        <v>2527.6523333333334</v>
      </c>
      <c r="N782" s="1" t="s">
        <v>47</v>
      </c>
      <c r="O782" s="144">
        <v>90</v>
      </c>
      <c r="P782" s="13" t="s">
        <v>45</v>
      </c>
      <c r="Q782" s="13" t="s">
        <v>44</v>
      </c>
      <c r="R782" s="286">
        <v>105</v>
      </c>
      <c r="AA782" s="1"/>
      <c r="AB782" s="1"/>
      <c r="AC782" s="1"/>
      <c r="AD782" s="1"/>
      <c r="AE782" s="1"/>
      <c r="AF782" s="1"/>
    </row>
    <row r="783" spans="1:32" hidden="1" x14ac:dyDescent="0.35">
      <c r="A783" s="1" t="s">
        <v>545</v>
      </c>
      <c r="B783" s="1">
        <v>3</v>
      </c>
      <c r="C783" s="25">
        <v>44686.476307870369</v>
      </c>
      <c r="D783" s="1" t="s">
        <v>546</v>
      </c>
      <c r="E783" s="1">
        <v>4</v>
      </c>
      <c r="F783" s="1">
        <v>100</v>
      </c>
      <c r="G783" s="1">
        <v>4.8</v>
      </c>
      <c r="H783" s="1" t="s">
        <v>429</v>
      </c>
      <c r="I783" s="1" t="s">
        <v>538</v>
      </c>
      <c r="J783" s="1">
        <v>60113388</v>
      </c>
      <c r="K783" s="1">
        <v>660</v>
      </c>
      <c r="L783" s="2">
        <v>4842.2806666666665</v>
      </c>
      <c r="M783" s="2">
        <v>2303.8503333333333</v>
      </c>
      <c r="N783" s="1" t="s">
        <v>47</v>
      </c>
      <c r="O783" s="144">
        <v>85</v>
      </c>
      <c r="P783" s="13" t="s">
        <v>45</v>
      </c>
      <c r="Q783" s="13" t="s">
        <v>44</v>
      </c>
      <c r="R783" s="286">
        <v>105</v>
      </c>
      <c r="S783" s="136" t="s">
        <v>547</v>
      </c>
      <c r="AA783" s="1"/>
      <c r="AB783" s="1"/>
      <c r="AC783" s="1"/>
      <c r="AD783" s="1"/>
      <c r="AE783" s="1"/>
      <c r="AF783" s="1"/>
    </row>
    <row r="784" spans="1:32" hidden="1" x14ac:dyDescent="0.35">
      <c r="A784" s="381" t="s">
        <v>545</v>
      </c>
      <c r="B784" s="381">
        <v>3</v>
      </c>
      <c r="C784" s="382">
        <v>44686.476307870369</v>
      </c>
      <c r="D784" s="381" t="s">
        <v>546</v>
      </c>
      <c r="E784" s="381">
        <v>4</v>
      </c>
      <c r="F784" s="381">
        <v>100</v>
      </c>
      <c r="G784" s="381">
        <v>4.8</v>
      </c>
      <c r="H784" s="381" t="s">
        <v>429</v>
      </c>
      <c r="I784" s="381" t="s">
        <v>538</v>
      </c>
      <c r="J784" s="381">
        <v>60113388</v>
      </c>
      <c r="K784" s="381">
        <v>660</v>
      </c>
      <c r="L784" s="386">
        <v>4318</v>
      </c>
      <c r="M784" s="386">
        <v>1858</v>
      </c>
      <c r="N784" s="381" t="s">
        <v>47</v>
      </c>
      <c r="O784" s="144">
        <v>105</v>
      </c>
      <c r="P784" s="13" t="s">
        <v>44</v>
      </c>
      <c r="Q784" s="373"/>
      <c r="R784" s="392"/>
      <c r="S784" s="387" t="s">
        <v>550</v>
      </c>
      <c r="T784" s="118" t="s">
        <v>557</v>
      </c>
      <c r="AA784" s="1"/>
      <c r="AB784" s="1"/>
      <c r="AC784" s="1"/>
      <c r="AD784" s="1"/>
      <c r="AE784" s="1"/>
      <c r="AF784" s="1"/>
    </row>
    <row r="785" spans="1:32" hidden="1" x14ac:dyDescent="0.35">
      <c r="A785" s="1" t="s">
        <v>545</v>
      </c>
      <c r="B785" s="1">
        <v>4</v>
      </c>
      <c r="C785" s="25">
        <v>44686.46943287037</v>
      </c>
      <c r="D785" s="1" t="s">
        <v>546</v>
      </c>
      <c r="E785" s="1">
        <v>4</v>
      </c>
      <c r="F785" s="1">
        <v>100</v>
      </c>
      <c r="G785" s="1">
        <v>4.8</v>
      </c>
      <c r="H785" s="1" t="s">
        <v>429</v>
      </c>
      <c r="I785" s="1" t="s">
        <v>538</v>
      </c>
      <c r="J785" s="1">
        <v>60113388</v>
      </c>
      <c r="K785" s="1">
        <v>660</v>
      </c>
      <c r="L785" s="2">
        <v>4941.501666666667</v>
      </c>
      <c r="M785" s="2">
        <v>2319.8588333333332</v>
      </c>
      <c r="N785" s="1" t="s">
        <v>47</v>
      </c>
      <c r="O785" s="144">
        <v>90</v>
      </c>
      <c r="P785" s="13" t="s">
        <v>45</v>
      </c>
      <c r="Q785" s="13" t="s">
        <v>44</v>
      </c>
      <c r="R785" s="286">
        <v>95</v>
      </c>
      <c r="AA785" s="1"/>
      <c r="AB785" s="1"/>
      <c r="AC785" s="1"/>
      <c r="AD785" s="1"/>
      <c r="AE785" s="1"/>
      <c r="AF785" s="1"/>
    </row>
    <row r="786" spans="1:32" s="278" customFormat="1" hidden="1" x14ac:dyDescent="0.35">
      <c r="A786" s="193" t="s">
        <v>545</v>
      </c>
      <c r="B786" s="193">
        <v>5</v>
      </c>
      <c r="C786" s="194">
        <v>44686.457800925928</v>
      </c>
      <c r="D786" s="193" t="s">
        <v>546</v>
      </c>
      <c r="E786" s="193">
        <v>4</v>
      </c>
      <c r="F786" s="193">
        <v>100</v>
      </c>
      <c r="G786" s="193">
        <v>4.8</v>
      </c>
      <c r="H786" s="193" t="s">
        <v>429</v>
      </c>
      <c r="I786" s="193" t="s">
        <v>538</v>
      </c>
      <c r="J786" s="193">
        <v>60113388</v>
      </c>
      <c r="K786" s="193">
        <v>660</v>
      </c>
      <c r="L786" s="195">
        <v>5162.6619999999994</v>
      </c>
      <c r="M786" s="195">
        <v>2411.4718333333331</v>
      </c>
      <c r="N786" s="193" t="s">
        <v>47</v>
      </c>
      <c r="O786" s="196">
        <v>95</v>
      </c>
      <c r="P786" s="197" t="s">
        <v>45</v>
      </c>
      <c r="Q786" s="197" t="s">
        <v>44</v>
      </c>
      <c r="R786" s="287">
        <v>105</v>
      </c>
      <c r="S786" s="193"/>
      <c r="T786" s="203"/>
      <c r="U786" s="198"/>
      <c r="V786" s="199"/>
      <c r="W786" s="173"/>
      <c r="X786" s="173"/>
      <c r="AA786" s="193"/>
      <c r="AB786" s="193"/>
      <c r="AC786" s="193"/>
      <c r="AD786" s="193"/>
      <c r="AE786" s="193"/>
      <c r="AF786" s="193"/>
    </row>
    <row r="787" spans="1:32" hidden="1" x14ac:dyDescent="0.35">
      <c r="A787" s="1" t="s">
        <v>551</v>
      </c>
      <c r="B787" s="1">
        <v>1</v>
      </c>
      <c r="C787" s="25">
        <v>44686.383032407408</v>
      </c>
      <c r="D787" s="1" t="s">
        <v>546</v>
      </c>
      <c r="E787" s="1">
        <v>4</v>
      </c>
      <c r="F787" s="1">
        <v>100</v>
      </c>
      <c r="G787" s="1">
        <v>4.8</v>
      </c>
      <c r="H787" s="1" t="s">
        <v>429</v>
      </c>
      <c r="I787" s="1" t="s">
        <v>541</v>
      </c>
      <c r="J787" s="1">
        <v>60113388</v>
      </c>
      <c r="K787" s="1">
        <v>660</v>
      </c>
      <c r="L787" s="2">
        <v>6371.8056666666671</v>
      </c>
      <c r="M787" s="2">
        <v>2817.1790000000001</v>
      </c>
      <c r="N787" s="1" t="s">
        <v>47</v>
      </c>
      <c r="O787" s="144">
        <v>85</v>
      </c>
      <c r="P787" s="13" t="s">
        <v>46</v>
      </c>
      <c r="Q787" s="13" t="s">
        <v>45</v>
      </c>
      <c r="R787" s="286">
        <v>80</v>
      </c>
      <c r="AA787" s="1"/>
      <c r="AB787" s="1"/>
      <c r="AC787" s="1"/>
      <c r="AD787" s="1"/>
      <c r="AE787" s="1"/>
      <c r="AF787" s="1"/>
    </row>
    <row r="788" spans="1:32" hidden="1" x14ac:dyDescent="0.35">
      <c r="A788" s="1" t="s">
        <v>551</v>
      </c>
      <c r="B788" s="1">
        <v>2</v>
      </c>
      <c r="C788" s="25">
        <v>44686.413715277777</v>
      </c>
      <c r="D788" s="1" t="s">
        <v>546</v>
      </c>
      <c r="E788" s="1">
        <v>4</v>
      </c>
      <c r="F788" s="1">
        <v>100</v>
      </c>
      <c r="G788" s="1">
        <v>4.8</v>
      </c>
      <c r="H788" s="1" t="s">
        <v>429</v>
      </c>
      <c r="I788" s="1" t="s">
        <v>541</v>
      </c>
      <c r="J788" s="1">
        <v>60113388</v>
      </c>
      <c r="K788" s="1">
        <v>660</v>
      </c>
      <c r="L788" s="2">
        <v>6363.5108333333328</v>
      </c>
      <c r="M788" s="2">
        <v>2836.8858333333337</v>
      </c>
      <c r="N788" s="1" t="s">
        <v>47</v>
      </c>
      <c r="O788" s="144">
        <v>85</v>
      </c>
      <c r="P788" s="13" t="s">
        <v>46</v>
      </c>
      <c r="Q788" s="13" t="s">
        <v>45</v>
      </c>
      <c r="R788" s="286">
        <v>80</v>
      </c>
      <c r="S788" s="136" t="s">
        <v>552</v>
      </c>
      <c r="AA788" s="1"/>
      <c r="AB788" s="1"/>
      <c r="AC788" s="1"/>
      <c r="AD788" s="1"/>
      <c r="AE788" s="1"/>
      <c r="AF788" s="1"/>
    </row>
    <row r="789" spans="1:32" hidden="1" x14ac:dyDescent="0.35">
      <c r="A789" s="381" t="s">
        <v>551</v>
      </c>
      <c r="B789" s="381">
        <v>2</v>
      </c>
      <c r="C789" s="382">
        <v>44686.413715277777</v>
      </c>
      <c r="D789" s="381" t="s">
        <v>546</v>
      </c>
      <c r="E789" s="381">
        <v>4</v>
      </c>
      <c r="F789" s="381">
        <v>100</v>
      </c>
      <c r="G789" s="381">
        <v>4.8</v>
      </c>
      <c r="H789" s="381" t="s">
        <v>429</v>
      </c>
      <c r="I789" s="381" t="s">
        <v>541</v>
      </c>
      <c r="J789" s="381">
        <v>60113388</v>
      </c>
      <c r="K789" s="381">
        <v>660</v>
      </c>
      <c r="L789" s="385">
        <v>5645</v>
      </c>
      <c r="M789" s="385">
        <v>2399</v>
      </c>
      <c r="N789" s="381" t="s">
        <v>47</v>
      </c>
      <c r="O789" s="144">
        <v>105</v>
      </c>
      <c r="P789" s="13" t="s">
        <v>45</v>
      </c>
      <c r="Q789" s="13" t="s">
        <v>44</v>
      </c>
      <c r="R789" s="286">
        <v>100</v>
      </c>
      <c r="S789" s="387" t="s">
        <v>553</v>
      </c>
      <c r="AA789" s="1"/>
      <c r="AB789" s="1"/>
      <c r="AC789" s="1"/>
      <c r="AD789" s="1"/>
      <c r="AE789" s="1"/>
      <c r="AF789" s="1"/>
    </row>
    <row r="790" spans="1:32" hidden="1" x14ac:dyDescent="0.35">
      <c r="A790" s="1" t="s">
        <v>551</v>
      </c>
      <c r="B790" s="1">
        <v>3</v>
      </c>
      <c r="C790" s="25">
        <v>44686.426203703704</v>
      </c>
      <c r="D790" s="1" t="s">
        <v>546</v>
      </c>
      <c r="E790" s="1">
        <v>4</v>
      </c>
      <c r="F790" s="1">
        <v>100</v>
      </c>
      <c r="G790" s="1">
        <v>4.8</v>
      </c>
      <c r="H790" s="1" t="s">
        <v>429</v>
      </c>
      <c r="I790" s="1" t="s">
        <v>541</v>
      </c>
      <c r="J790" s="1">
        <v>60113388</v>
      </c>
      <c r="K790" s="1">
        <v>660</v>
      </c>
      <c r="L790" s="2">
        <v>5174.0211666666664</v>
      </c>
      <c r="M790" s="2">
        <v>2434.2958333333331</v>
      </c>
      <c r="N790" s="1" t="s">
        <v>47</v>
      </c>
      <c r="O790" s="144">
        <v>90</v>
      </c>
      <c r="P790" s="13" t="s">
        <v>45</v>
      </c>
      <c r="Q790" s="13" t="s">
        <v>44</v>
      </c>
      <c r="R790" s="286">
        <v>105</v>
      </c>
      <c r="AA790" s="1"/>
      <c r="AB790" s="1"/>
      <c r="AC790" s="1"/>
      <c r="AD790" s="1"/>
      <c r="AE790" s="1"/>
      <c r="AF790" s="1"/>
    </row>
    <row r="791" spans="1:32" hidden="1" x14ac:dyDescent="0.35">
      <c r="A791" s="1" t="s">
        <v>551</v>
      </c>
      <c r="B791" s="1">
        <v>4</v>
      </c>
      <c r="C791" s="25">
        <v>44686.434745370374</v>
      </c>
      <c r="D791" s="1" t="s">
        <v>546</v>
      </c>
      <c r="E791" s="1">
        <v>4</v>
      </c>
      <c r="F791" s="1">
        <v>100</v>
      </c>
      <c r="G791" s="1">
        <v>4.8</v>
      </c>
      <c r="H791" s="1" t="s">
        <v>429</v>
      </c>
      <c r="I791" s="1" t="s">
        <v>541</v>
      </c>
      <c r="J791" s="1">
        <v>60113388</v>
      </c>
      <c r="K791" s="1">
        <v>660</v>
      </c>
      <c r="L791" s="2">
        <v>5030.2088333333331</v>
      </c>
      <c r="M791" s="2">
        <v>2351.0833333333335</v>
      </c>
      <c r="N791" s="1" t="s">
        <v>47</v>
      </c>
      <c r="O791" s="144">
        <v>90</v>
      </c>
      <c r="P791" s="13" t="s">
        <v>45</v>
      </c>
      <c r="Q791" s="13" t="s">
        <v>44</v>
      </c>
      <c r="R791" s="286">
        <v>100</v>
      </c>
      <c r="AA791" s="1"/>
      <c r="AB791" s="1"/>
      <c r="AC791" s="1"/>
      <c r="AD791" s="1"/>
      <c r="AE791" s="1"/>
      <c r="AF791" s="1"/>
    </row>
    <row r="792" spans="1:32" s="278" customFormat="1" hidden="1" x14ac:dyDescent="0.35">
      <c r="A792" s="193" t="s">
        <v>551</v>
      </c>
      <c r="B792" s="193">
        <v>5</v>
      </c>
      <c r="C792" s="194">
        <v>44686.4450462963</v>
      </c>
      <c r="D792" s="193" t="s">
        <v>546</v>
      </c>
      <c r="E792" s="193">
        <v>4</v>
      </c>
      <c r="F792" s="193">
        <v>100</v>
      </c>
      <c r="G792" s="193">
        <v>4.8</v>
      </c>
      <c r="H792" s="193" t="s">
        <v>429</v>
      </c>
      <c r="I792" s="193" t="s">
        <v>541</v>
      </c>
      <c r="J792" s="193">
        <v>60113388</v>
      </c>
      <c r="K792" s="193">
        <v>660</v>
      </c>
      <c r="L792" s="195">
        <v>6307.9301666666661</v>
      </c>
      <c r="M792" s="195">
        <v>2776.6029999999996</v>
      </c>
      <c r="N792" s="193" t="s">
        <v>47</v>
      </c>
      <c r="O792" s="196">
        <v>85</v>
      </c>
      <c r="P792" s="197" t="s">
        <v>46</v>
      </c>
      <c r="Q792" s="197" t="s">
        <v>45</v>
      </c>
      <c r="R792" s="287">
        <v>80</v>
      </c>
      <c r="S792" s="283"/>
      <c r="T792" s="203"/>
      <c r="U792" s="198"/>
      <c r="V792" s="199"/>
      <c r="W792" s="173"/>
      <c r="X792" s="173"/>
      <c r="AA792" s="193"/>
      <c r="AB792" s="193"/>
      <c r="AC792" s="193"/>
      <c r="AD792" s="193"/>
      <c r="AE792" s="193"/>
      <c r="AF792" s="193"/>
    </row>
    <row r="793" spans="1:32" hidden="1" x14ac:dyDescent="0.35">
      <c r="A793" s="1" t="s">
        <v>554</v>
      </c>
      <c r="B793" s="1">
        <v>1</v>
      </c>
      <c r="C793" s="25">
        <v>44687.44568287037</v>
      </c>
      <c r="D793" s="1" t="s">
        <v>555</v>
      </c>
      <c r="E793" s="1">
        <v>8</v>
      </c>
      <c r="F793" s="1">
        <v>100</v>
      </c>
      <c r="G793" s="1">
        <v>2.2000000000000002</v>
      </c>
      <c r="H793" s="1" t="s">
        <v>429</v>
      </c>
      <c r="I793" s="1" t="s">
        <v>538</v>
      </c>
      <c r="J793" s="1">
        <v>60113647</v>
      </c>
      <c r="K793" s="1">
        <v>500</v>
      </c>
      <c r="L793" s="2">
        <v>7803.8003333333327</v>
      </c>
      <c r="M793" s="2">
        <v>3094.1841666666664</v>
      </c>
      <c r="N793" s="1" t="s">
        <v>271</v>
      </c>
      <c r="O793" s="144">
        <v>105</v>
      </c>
      <c r="P793" s="13" t="s">
        <v>47</v>
      </c>
      <c r="Q793" s="13" t="s">
        <v>46</v>
      </c>
      <c r="R793" s="286">
        <v>95</v>
      </c>
      <c r="AA793" s="1"/>
      <c r="AB793" s="1"/>
      <c r="AC793" s="1"/>
      <c r="AD793" s="1"/>
      <c r="AE793" s="1"/>
      <c r="AF793" s="1"/>
    </row>
    <row r="794" spans="1:32" hidden="1" x14ac:dyDescent="0.35">
      <c r="A794" s="1" t="s">
        <v>554</v>
      </c>
      <c r="B794" s="1">
        <v>2</v>
      </c>
      <c r="C794" s="25">
        <v>44687.456157407411</v>
      </c>
      <c r="D794" s="1" t="s">
        <v>555</v>
      </c>
      <c r="E794" s="1">
        <v>8</v>
      </c>
      <c r="F794" s="1">
        <v>100</v>
      </c>
      <c r="G794" s="1">
        <v>2.2000000000000002</v>
      </c>
      <c r="H794" s="1" t="s">
        <v>429</v>
      </c>
      <c r="I794" s="1" t="s">
        <v>538</v>
      </c>
      <c r="J794" s="1">
        <v>60113647</v>
      </c>
      <c r="K794" s="1">
        <v>500</v>
      </c>
      <c r="L794" s="2">
        <v>8041.6559999999999</v>
      </c>
      <c r="M794" s="2">
        <v>3148.0741666666672</v>
      </c>
      <c r="N794" s="1" t="s">
        <v>271</v>
      </c>
      <c r="O794" s="144">
        <v>105</v>
      </c>
      <c r="P794" s="13" t="s">
        <v>47</v>
      </c>
      <c r="Q794" s="13" t="s">
        <v>46</v>
      </c>
      <c r="R794" s="286">
        <v>95</v>
      </c>
      <c r="AA794" s="1"/>
      <c r="AB794" s="1"/>
      <c r="AC794" s="1"/>
      <c r="AD794" s="1"/>
      <c r="AE794" s="1"/>
      <c r="AF794" s="1"/>
    </row>
    <row r="795" spans="1:32" s="278" customFormat="1" hidden="1" x14ac:dyDescent="0.35">
      <c r="A795" s="193" t="s">
        <v>554</v>
      </c>
      <c r="B795" s="193">
        <v>3</v>
      </c>
      <c r="C795" s="194">
        <v>44687.46665509259</v>
      </c>
      <c r="D795" s="193" t="s">
        <v>555</v>
      </c>
      <c r="E795" s="193">
        <v>8</v>
      </c>
      <c r="F795" s="193">
        <v>100</v>
      </c>
      <c r="G795" s="193">
        <v>2.2000000000000002</v>
      </c>
      <c r="H795" s="193" t="s">
        <v>429</v>
      </c>
      <c r="I795" s="193" t="s">
        <v>538</v>
      </c>
      <c r="J795" s="193">
        <v>60113647</v>
      </c>
      <c r="K795" s="193">
        <v>500</v>
      </c>
      <c r="L795" s="195">
        <v>7733.2678333333324</v>
      </c>
      <c r="M795" s="195">
        <v>3124.3519999999994</v>
      </c>
      <c r="N795" s="193" t="s">
        <v>271</v>
      </c>
      <c r="O795" s="196">
        <v>105</v>
      </c>
      <c r="P795" s="197" t="s">
        <v>47</v>
      </c>
      <c r="Q795" s="197" t="s">
        <v>46</v>
      </c>
      <c r="R795" s="287">
        <v>95</v>
      </c>
      <c r="S795" s="193"/>
      <c r="T795" s="203"/>
      <c r="U795" s="198"/>
      <c r="V795" s="199"/>
      <c r="W795" s="173"/>
      <c r="X795" s="173"/>
      <c r="AA795" s="193"/>
      <c r="AB795" s="193"/>
      <c r="AC795" s="193"/>
      <c r="AD795" s="193"/>
      <c r="AE795" s="193"/>
      <c r="AF795" s="193"/>
    </row>
    <row r="796" spans="1:32" hidden="1" x14ac:dyDescent="0.35">
      <c r="A796" s="1" t="s">
        <v>556</v>
      </c>
      <c r="B796" s="1">
        <v>1</v>
      </c>
      <c r="C796" s="25">
        <v>44687.478032407409</v>
      </c>
      <c r="D796" s="1" t="s">
        <v>555</v>
      </c>
      <c r="E796" s="1">
        <v>8</v>
      </c>
      <c r="F796" s="1">
        <v>100</v>
      </c>
      <c r="G796" s="1">
        <v>2.2000000000000002</v>
      </c>
      <c r="H796" s="1" t="s">
        <v>429</v>
      </c>
      <c r="I796" s="1" t="s">
        <v>541</v>
      </c>
      <c r="J796" s="1">
        <v>60113647</v>
      </c>
      <c r="K796" s="1">
        <v>500</v>
      </c>
      <c r="L796" s="2">
        <v>7692.0578333333333</v>
      </c>
      <c r="M796" s="2">
        <v>3076.0623333333333</v>
      </c>
      <c r="N796" s="1" t="s">
        <v>271</v>
      </c>
      <c r="O796" s="144">
        <v>105</v>
      </c>
      <c r="P796" s="13" t="s">
        <v>47</v>
      </c>
      <c r="Q796" s="13" t="s">
        <v>46</v>
      </c>
      <c r="R796" s="286">
        <v>90</v>
      </c>
      <c r="AA796" s="1"/>
      <c r="AB796" s="1"/>
      <c r="AC796" s="1"/>
      <c r="AD796" s="1"/>
      <c r="AE796" s="1"/>
      <c r="AF796" s="1"/>
    </row>
    <row r="797" spans="1:32" hidden="1" x14ac:dyDescent="0.35">
      <c r="A797" s="1" t="s">
        <v>556</v>
      </c>
      <c r="B797" s="1">
        <v>2</v>
      </c>
      <c r="C797" s="25">
        <v>44687.485682870371</v>
      </c>
      <c r="D797" s="1" t="s">
        <v>555</v>
      </c>
      <c r="E797" s="1">
        <v>8</v>
      </c>
      <c r="F797" s="1">
        <v>100</v>
      </c>
      <c r="G797" s="1">
        <v>2.2000000000000002</v>
      </c>
      <c r="H797" s="1" t="s">
        <v>429</v>
      </c>
      <c r="I797" s="1" t="s">
        <v>541</v>
      </c>
      <c r="J797" s="1">
        <v>60113647</v>
      </c>
      <c r="K797" s="1">
        <v>500</v>
      </c>
      <c r="L797" s="2">
        <v>7557.4385000000002</v>
      </c>
      <c r="M797" s="2">
        <v>3031.3653333333332</v>
      </c>
      <c r="N797" s="1" t="s">
        <v>271</v>
      </c>
      <c r="O797" s="144">
        <v>105</v>
      </c>
      <c r="P797" s="13" t="s">
        <v>47</v>
      </c>
      <c r="Q797" s="13" t="s">
        <v>46</v>
      </c>
      <c r="R797" s="286">
        <v>90</v>
      </c>
      <c r="AA797" s="1"/>
      <c r="AB797" s="1"/>
      <c r="AC797" s="1"/>
      <c r="AD797" s="1"/>
      <c r="AE797" s="1"/>
      <c r="AF797" s="1"/>
    </row>
    <row r="798" spans="1:32" s="278" customFormat="1" hidden="1" x14ac:dyDescent="0.35">
      <c r="A798" s="193" t="s">
        <v>556</v>
      </c>
      <c r="B798" s="193">
        <v>3</v>
      </c>
      <c r="C798" s="194">
        <v>44687.491886574076</v>
      </c>
      <c r="D798" s="193" t="s">
        <v>555</v>
      </c>
      <c r="E798" s="193">
        <v>8</v>
      </c>
      <c r="F798" s="193">
        <v>100</v>
      </c>
      <c r="G798" s="193">
        <v>2.2000000000000002</v>
      </c>
      <c r="H798" s="193" t="s">
        <v>429</v>
      </c>
      <c r="I798" s="193" t="s">
        <v>541</v>
      </c>
      <c r="J798" s="193">
        <v>60113647</v>
      </c>
      <c r="K798" s="193">
        <v>500</v>
      </c>
      <c r="L798" s="195">
        <v>7494.5668333333333</v>
      </c>
      <c r="M798" s="195">
        <v>2992.5856666666673</v>
      </c>
      <c r="N798" s="193" t="s">
        <v>271</v>
      </c>
      <c r="O798" s="196">
        <v>105</v>
      </c>
      <c r="P798" s="197" t="s">
        <v>47</v>
      </c>
      <c r="Q798" s="197" t="s">
        <v>46</v>
      </c>
      <c r="R798" s="287">
        <v>90</v>
      </c>
      <c r="S798" s="193"/>
      <c r="T798" s="203"/>
      <c r="U798" s="198"/>
      <c r="V798" s="199"/>
      <c r="W798" s="173"/>
      <c r="X798" s="173"/>
      <c r="AA798" s="193"/>
      <c r="AB798" s="193"/>
      <c r="AC798" s="193"/>
      <c r="AD798" s="193"/>
      <c r="AE798" s="193"/>
      <c r="AF798" s="193"/>
    </row>
    <row r="799" spans="1:32" x14ac:dyDescent="0.35">
      <c r="A799" s="1">
        <v>452046</v>
      </c>
      <c r="B799" s="1">
        <v>1</v>
      </c>
      <c r="C799" s="25">
        <v>44690.453125</v>
      </c>
      <c r="D799" s="1" t="s">
        <v>530</v>
      </c>
      <c r="E799" s="1">
        <v>4</v>
      </c>
      <c r="F799" s="1">
        <v>315</v>
      </c>
      <c r="G799" s="1">
        <v>315</v>
      </c>
      <c r="H799" s="1" t="s">
        <v>503</v>
      </c>
      <c r="I799" s="1" t="s">
        <v>131</v>
      </c>
      <c r="J799" s="1">
        <v>12293602</v>
      </c>
      <c r="K799" s="1">
        <v>400</v>
      </c>
      <c r="L799" s="2">
        <v>6188.3154999999997</v>
      </c>
      <c r="M799" s="2">
        <v>2962.8404999999998</v>
      </c>
      <c r="N799" s="1" t="s">
        <v>47</v>
      </c>
      <c r="O799" s="144">
        <v>105</v>
      </c>
      <c r="P799" s="13" t="s">
        <v>47</v>
      </c>
      <c r="Q799" s="13" t="s">
        <v>47</v>
      </c>
      <c r="R799" s="286">
        <v>85</v>
      </c>
      <c r="U799" s="38">
        <v>75</v>
      </c>
      <c r="V799" s="50" t="s">
        <v>46</v>
      </c>
      <c r="W799" s="112" t="s">
        <v>45</v>
      </c>
      <c r="X799" s="112">
        <v>85</v>
      </c>
      <c r="AA799" s="1"/>
      <c r="AB799" s="1"/>
      <c r="AC799" s="1"/>
      <c r="AD799" s="1"/>
      <c r="AE799" s="1"/>
      <c r="AF799" s="1"/>
    </row>
    <row r="800" spans="1:32" s="278" customFormat="1" x14ac:dyDescent="0.35">
      <c r="A800" s="193">
        <v>451515</v>
      </c>
      <c r="B800" s="193">
        <v>2</v>
      </c>
      <c r="C800" s="194">
        <v>44690.486168981479</v>
      </c>
      <c r="D800" s="193" t="s">
        <v>558</v>
      </c>
      <c r="E800" s="193">
        <v>4</v>
      </c>
      <c r="F800" s="193">
        <v>315</v>
      </c>
      <c r="G800" s="193">
        <v>315</v>
      </c>
      <c r="H800" s="193" t="s">
        <v>503</v>
      </c>
      <c r="I800" s="193" t="s">
        <v>131</v>
      </c>
      <c r="J800" s="193">
        <v>12294022</v>
      </c>
      <c r="K800" s="193">
        <v>400</v>
      </c>
      <c r="L800" s="195">
        <v>5964.9890000000005</v>
      </c>
      <c r="M800" s="195">
        <v>3241.1136666666666</v>
      </c>
      <c r="N800" s="193" t="s">
        <v>47</v>
      </c>
      <c r="O800" s="196">
        <v>105</v>
      </c>
      <c r="P800" s="197" t="s">
        <v>47</v>
      </c>
      <c r="Q800" s="197" t="s">
        <v>47</v>
      </c>
      <c r="R800" s="287">
        <v>100</v>
      </c>
      <c r="S800" s="193"/>
      <c r="T800" s="203"/>
      <c r="U800" s="198">
        <v>105</v>
      </c>
      <c r="V800" s="199" t="s">
        <v>45</v>
      </c>
      <c r="W800" s="173" t="s">
        <v>45</v>
      </c>
      <c r="X800" s="173">
        <v>95</v>
      </c>
      <c r="AA800" s="193"/>
      <c r="AB800" s="193"/>
      <c r="AC800" s="193"/>
      <c r="AD800" s="193"/>
      <c r="AE800" s="193"/>
      <c r="AF800" s="193"/>
    </row>
    <row r="801" spans="1:32" x14ac:dyDescent="0.35">
      <c r="A801" s="1">
        <v>452131</v>
      </c>
      <c r="B801" s="1">
        <v>1</v>
      </c>
      <c r="C801" s="25">
        <v>44691.352060185185</v>
      </c>
      <c r="D801" s="1" t="s">
        <v>559</v>
      </c>
      <c r="E801" s="1">
        <v>4</v>
      </c>
      <c r="F801" s="1">
        <v>355</v>
      </c>
      <c r="G801" s="1">
        <v>315</v>
      </c>
      <c r="H801" s="1" t="s">
        <v>503</v>
      </c>
      <c r="I801" s="1" t="s">
        <v>131</v>
      </c>
      <c r="J801" s="1">
        <v>12383642</v>
      </c>
      <c r="K801" s="1">
        <v>400</v>
      </c>
      <c r="L801" s="2">
        <v>6424.0578333333333</v>
      </c>
      <c r="M801" s="2">
        <v>3940.0986666666668</v>
      </c>
      <c r="N801" s="1" t="s">
        <v>47</v>
      </c>
      <c r="O801" s="144">
        <v>105</v>
      </c>
      <c r="P801" s="13" t="s">
        <v>47</v>
      </c>
      <c r="Q801" s="13" t="s">
        <v>47</v>
      </c>
      <c r="R801" s="286">
        <v>105</v>
      </c>
      <c r="U801" s="38">
        <v>80</v>
      </c>
      <c r="V801" s="50" t="s">
        <v>46</v>
      </c>
      <c r="W801" s="112" t="s">
        <v>46</v>
      </c>
      <c r="X801" s="112">
        <v>85</v>
      </c>
      <c r="AA801" s="1"/>
      <c r="AB801" s="1"/>
      <c r="AC801" s="1"/>
      <c r="AD801" s="1"/>
      <c r="AE801" s="1"/>
      <c r="AF801" s="1"/>
    </row>
    <row r="802" spans="1:32" s="278" customFormat="1" x14ac:dyDescent="0.35">
      <c r="A802" s="193">
        <v>452131</v>
      </c>
      <c r="B802" s="193">
        <v>2</v>
      </c>
      <c r="C802" s="194">
        <v>44690.543923611112</v>
      </c>
      <c r="D802" s="193" t="s">
        <v>559</v>
      </c>
      <c r="E802" s="193">
        <v>4</v>
      </c>
      <c r="F802" s="193">
        <v>355</v>
      </c>
      <c r="G802" s="193">
        <v>315</v>
      </c>
      <c r="H802" s="193" t="s">
        <v>503</v>
      </c>
      <c r="I802" s="193" t="s">
        <v>131</v>
      </c>
      <c r="J802" s="193">
        <v>12383642</v>
      </c>
      <c r="K802" s="193">
        <v>400</v>
      </c>
      <c r="L802" s="195">
        <v>6785.3849999999993</v>
      </c>
      <c r="M802" s="195">
        <v>3966.9908333333333</v>
      </c>
      <c r="N802" s="193" t="s">
        <v>47</v>
      </c>
      <c r="O802" s="196">
        <v>105</v>
      </c>
      <c r="P802" s="197" t="s">
        <v>47</v>
      </c>
      <c r="Q802" s="197" t="s">
        <v>47</v>
      </c>
      <c r="R802" s="287">
        <v>105</v>
      </c>
      <c r="S802" s="193"/>
      <c r="T802" s="203"/>
      <c r="U802" s="198">
        <v>85</v>
      </c>
      <c r="V802" s="199" t="s">
        <v>46</v>
      </c>
      <c r="W802" s="173" t="s">
        <v>46</v>
      </c>
      <c r="X802" s="173">
        <v>85</v>
      </c>
      <c r="AA802" s="193"/>
      <c r="AB802" s="193"/>
      <c r="AC802" s="193"/>
      <c r="AD802" s="193"/>
      <c r="AE802" s="193"/>
      <c r="AF802" s="193"/>
    </row>
    <row r="803" spans="1:32" hidden="1" x14ac:dyDescent="0.35">
      <c r="A803" s="2">
        <v>16917130012204</v>
      </c>
      <c r="B803" s="1">
        <v>1</v>
      </c>
      <c r="C803" s="25">
        <v>44691.394409722219</v>
      </c>
      <c r="D803" s="1" t="s">
        <v>560</v>
      </c>
      <c r="E803" s="1">
        <v>8</v>
      </c>
      <c r="F803" s="1">
        <v>71</v>
      </c>
      <c r="G803" s="1">
        <v>0.12</v>
      </c>
      <c r="H803" s="1" t="s">
        <v>484</v>
      </c>
      <c r="I803" s="1" t="s">
        <v>478</v>
      </c>
      <c r="J803" s="1">
        <v>60111685</v>
      </c>
      <c r="K803" s="1">
        <v>440</v>
      </c>
      <c r="L803" s="2">
        <v>7337.9688333333334</v>
      </c>
      <c r="M803" s="2">
        <v>3316.4540000000002</v>
      </c>
      <c r="N803" s="1" t="s">
        <v>271</v>
      </c>
      <c r="O803" s="144">
        <v>105</v>
      </c>
      <c r="P803" s="13" t="s">
        <v>47</v>
      </c>
      <c r="Q803" s="13" t="s">
        <v>47</v>
      </c>
      <c r="R803" s="286">
        <v>90</v>
      </c>
      <c r="AA803" s="1"/>
      <c r="AB803" s="1"/>
      <c r="AC803" s="1"/>
      <c r="AD803" s="1"/>
      <c r="AE803" s="1"/>
      <c r="AF803" s="1"/>
    </row>
    <row r="804" spans="1:32" hidden="1" x14ac:dyDescent="0.35">
      <c r="A804" s="2">
        <v>16917130022204</v>
      </c>
      <c r="B804" s="1">
        <v>2</v>
      </c>
      <c r="C804" s="25">
        <v>44691.437326388892</v>
      </c>
      <c r="D804" s="1" t="s">
        <v>560</v>
      </c>
      <c r="E804" s="1">
        <v>8</v>
      </c>
      <c r="F804" s="1">
        <v>71</v>
      </c>
      <c r="G804" s="1">
        <v>0.12</v>
      </c>
      <c r="H804" s="1" t="s">
        <v>484</v>
      </c>
      <c r="I804" s="1" t="s">
        <v>478</v>
      </c>
      <c r="J804" s="1">
        <v>60111685</v>
      </c>
      <c r="K804" s="1">
        <v>440</v>
      </c>
      <c r="L804" s="2">
        <v>7109.2533333333331</v>
      </c>
      <c r="M804" s="2">
        <v>2912.4375</v>
      </c>
      <c r="N804" s="1" t="s">
        <v>271</v>
      </c>
      <c r="O804" s="144">
        <v>105</v>
      </c>
      <c r="P804" s="13" t="s">
        <v>47</v>
      </c>
      <c r="Q804" s="13" t="s">
        <v>47</v>
      </c>
      <c r="R804" s="286">
        <v>40</v>
      </c>
      <c r="AA804" s="1"/>
      <c r="AB804" s="1"/>
      <c r="AC804" s="1"/>
      <c r="AD804" s="1"/>
      <c r="AE804" s="1"/>
      <c r="AF804" s="1"/>
    </row>
    <row r="805" spans="1:32" hidden="1" x14ac:dyDescent="0.35">
      <c r="A805" s="2">
        <v>16917130032204</v>
      </c>
      <c r="B805" s="1">
        <v>3</v>
      </c>
      <c r="C805" s="25">
        <v>44691.451620370368</v>
      </c>
      <c r="D805" s="1" t="s">
        <v>560</v>
      </c>
      <c r="E805" s="1">
        <v>8</v>
      </c>
      <c r="F805" s="1">
        <v>71</v>
      </c>
      <c r="G805" s="1">
        <v>0.12</v>
      </c>
      <c r="H805" s="1" t="s">
        <v>484</v>
      </c>
      <c r="I805" s="1" t="s">
        <v>478</v>
      </c>
      <c r="J805" s="1">
        <v>60111685</v>
      </c>
      <c r="K805" s="1">
        <v>440</v>
      </c>
      <c r="L805" s="2">
        <v>7530.5463333333328</v>
      </c>
      <c r="M805" s="2">
        <v>3168.6263333333336</v>
      </c>
      <c r="N805" s="1" t="s">
        <v>271</v>
      </c>
      <c r="O805" s="144">
        <v>105</v>
      </c>
      <c r="P805" s="13" t="s">
        <v>47</v>
      </c>
      <c r="Q805" s="13" t="s">
        <v>47</v>
      </c>
      <c r="R805" s="286">
        <v>85</v>
      </c>
      <c r="AA805" s="1"/>
      <c r="AB805" s="1"/>
      <c r="AC805" s="1"/>
      <c r="AD805" s="1"/>
      <c r="AE805" s="1"/>
      <c r="AF805" s="1"/>
    </row>
    <row r="806" spans="1:32" s="278" customFormat="1" hidden="1" x14ac:dyDescent="0.35">
      <c r="A806" s="195">
        <v>16917130042204</v>
      </c>
      <c r="B806" s="193">
        <v>4</v>
      </c>
      <c r="C806" s="194">
        <v>44691.464409722219</v>
      </c>
      <c r="D806" s="193" t="s">
        <v>560</v>
      </c>
      <c r="E806" s="193">
        <v>8</v>
      </c>
      <c r="F806" s="193">
        <v>71</v>
      </c>
      <c r="G806" s="193">
        <v>0.12</v>
      </c>
      <c r="H806" s="193" t="s">
        <v>484</v>
      </c>
      <c r="I806" s="193" t="s">
        <v>478</v>
      </c>
      <c r="J806" s="193">
        <v>60111685</v>
      </c>
      <c r="K806" s="193">
        <v>440</v>
      </c>
      <c r="L806" s="195">
        <v>7354.7698333333328</v>
      </c>
      <c r="M806" s="195">
        <v>3077.3831666666665</v>
      </c>
      <c r="N806" s="193" t="s">
        <v>271</v>
      </c>
      <c r="O806" s="196">
        <v>105</v>
      </c>
      <c r="P806" s="197" t="s">
        <v>47</v>
      </c>
      <c r="Q806" s="197" t="s">
        <v>47</v>
      </c>
      <c r="R806" s="287">
        <v>80</v>
      </c>
      <c r="S806" s="193"/>
      <c r="T806" s="203"/>
      <c r="U806" s="198"/>
      <c r="V806" s="199"/>
      <c r="W806" s="173"/>
      <c r="X806" s="173"/>
      <c r="AA806" s="193"/>
      <c r="AB806" s="193"/>
      <c r="AC806" s="193"/>
      <c r="AD806" s="193"/>
      <c r="AE806" s="193"/>
      <c r="AF806" s="193"/>
    </row>
    <row r="807" spans="1:32" x14ac:dyDescent="0.35">
      <c r="A807" s="1">
        <v>451829</v>
      </c>
      <c r="B807" s="1">
        <v>1</v>
      </c>
      <c r="C807" s="25">
        <v>44691.542893518519</v>
      </c>
      <c r="D807" s="1" t="s">
        <v>561</v>
      </c>
      <c r="E807" s="1">
        <v>6</v>
      </c>
      <c r="F807" s="1">
        <v>355</v>
      </c>
      <c r="G807" s="1">
        <v>250</v>
      </c>
      <c r="H807" s="1" t="s">
        <v>503</v>
      </c>
      <c r="I807" s="1" t="s">
        <v>131</v>
      </c>
      <c r="J807" s="1">
        <v>12199872</v>
      </c>
      <c r="K807" s="1">
        <v>400</v>
      </c>
      <c r="L807" s="2">
        <v>6389.1349999999993</v>
      </c>
      <c r="M807" s="2">
        <v>3107.2868333333336</v>
      </c>
      <c r="N807" s="1" t="s">
        <v>271</v>
      </c>
      <c r="O807" s="144">
        <v>105</v>
      </c>
      <c r="P807" s="13" t="s">
        <v>47</v>
      </c>
      <c r="Q807" s="13" t="s">
        <v>47</v>
      </c>
      <c r="R807" s="286">
        <v>95</v>
      </c>
      <c r="AA807" s="1"/>
      <c r="AB807" s="1"/>
      <c r="AC807" s="1"/>
      <c r="AD807" s="1"/>
      <c r="AE807" s="1"/>
      <c r="AF807" s="1"/>
    </row>
    <row r="808" spans="1:32" x14ac:dyDescent="0.35">
      <c r="A808" s="1">
        <v>451874</v>
      </c>
      <c r="B808" s="1">
        <v>1</v>
      </c>
      <c r="C808" s="25">
        <v>44691.500462962962</v>
      </c>
      <c r="D808" s="1" t="s">
        <v>562</v>
      </c>
      <c r="E808" s="1">
        <v>2</v>
      </c>
      <c r="F808" s="1">
        <v>355</v>
      </c>
      <c r="G808" s="1">
        <v>245</v>
      </c>
      <c r="H808" s="1" t="s">
        <v>503</v>
      </c>
      <c r="I808" s="1" t="s">
        <v>131</v>
      </c>
      <c r="J808" s="1">
        <v>12361602</v>
      </c>
      <c r="K808" s="1">
        <v>400</v>
      </c>
      <c r="L808" s="2">
        <v>9044.1686666666665</v>
      </c>
      <c r="M808" s="2">
        <v>4596.0244999999995</v>
      </c>
      <c r="N808" s="1" t="s">
        <v>271</v>
      </c>
      <c r="O808" s="144">
        <v>105</v>
      </c>
      <c r="P808" s="13" t="s">
        <v>47</v>
      </c>
      <c r="Q808" s="13" t="s">
        <v>47</v>
      </c>
      <c r="R808" s="286">
        <v>105</v>
      </c>
      <c r="AA808" s="1"/>
      <c r="AB808" s="1"/>
      <c r="AC808" s="1"/>
      <c r="AD808" s="1"/>
      <c r="AE808" s="1"/>
      <c r="AF808" s="1"/>
    </row>
    <row r="809" spans="1:32" s="278" customFormat="1" x14ac:dyDescent="0.35">
      <c r="A809" s="193">
        <v>451590</v>
      </c>
      <c r="B809" s="193">
        <v>1</v>
      </c>
      <c r="C809" s="194">
        <v>44691.564502314817</v>
      </c>
      <c r="D809" s="193" t="s">
        <v>563</v>
      </c>
      <c r="E809" s="193">
        <v>6</v>
      </c>
      <c r="F809" s="193">
        <v>400</v>
      </c>
      <c r="G809" s="193">
        <v>355</v>
      </c>
      <c r="H809" s="193" t="s">
        <v>503</v>
      </c>
      <c r="I809" s="193" t="s">
        <v>131</v>
      </c>
      <c r="J809" s="193">
        <v>12382252</v>
      </c>
      <c r="K809" s="193">
        <v>380</v>
      </c>
      <c r="L809" s="195">
        <v>6640.3046666666669</v>
      </c>
      <c r="M809" s="195">
        <v>3171.4265</v>
      </c>
      <c r="N809" s="193" t="s">
        <v>47</v>
      </c>
      <c r="O809" s="196">
        <v>105</v>
      </c>
      <c r="P809" s="197" t="s">
        <v>47</v>
      </c>
      <c r="Q809" s="197" t="s">
        <v>47</v>
      </c>
      <c r="R809" s="287">
        <v>105</v>
      </c>
      <c r="S809" s="193"/>
      <c r="T809" s="203"/>
      <c r="U809" s="198"/>
      <c r="V809" s="199"/>
      <c r="W809" s="173"/>
      <c r="X809" s="173"/>
      <c r="AA809" s="193"/>
      <c r="AB809" s="193"/>
      <c r="AC809" s="193"/>
      <c r="AD809" s="193"/>
      <c r="AE809" s="193"/>
      <c r="AF809" s="193"/>
    </row>
    <row r="810" spans="1:32" x14ac:dyDescent="0.35">
      <c r="A810" s="1">
        <v>450660</v>
      </c>
      <c r="B810" s="1">
        <v>1</v>
      </c>
      <c r="C810" s="25">
        <v>44692.307002314818</v>
      </c>
      <c r="D810" s="1" t="s">
        <v>564</v>
      </c>
      <c r="E810" s="1">
        <v>6</v>
      </c>
      <c r="F810" s="1">
        <v>450</v>
      </c>
      <c r="G810" s="1">
        <v>630</v>
      </c>
      <c r="H810" s="1" t="s">
        <v>503</v>
      </c>
      <c r="I810" s="1" t="s">
        <v>131</v>
      </c>
      <c r="J810" s="1">
        <v>12379582</v>
      </c>
      <c r="K810" s="1">
        <v>400</v>
      </c>
      <c r="L810" s="2">
        <v>6779.045000000001</v>
      </c>
      <c r="M810" s="2">
        <v>4248.3283333333338</v>
      </c>
      <c r="N810" s="1" t="s">
        <v>47</v>
      </c>
      <c r="O810" s="144">
        <v>105</v>
      </c>
      <c r="P810" s="13" t="s">
        <v>47</v>
      </c>
      <c r="Q810" s="13" t="s">
        <v>47</v>
      </c>
      <c r="R810" s="286">
        <v>105</v>
      </c>
      <c r="S810" s="136" t="s">
        <v>566</v>
      </c>
      <c r="AA810" s="1"/>
      <c r="AB810" s="1"/>
      <c r="AC810" s="1"/>
      <c r="AD810" s="1"/>
      <c r="AE810" s="1"/>
      <c r="AF810" s="1"/>
    </row>
    <row r="811" spans="1:32" s="278" customFormat="1" x14ac:dyDescent="0.35">
      <c r="A811" s="193">
        <v>450660</v>
      </c>
      <c r="B811" s="193">
        <v>1</v>
      </c>
      <c r="C811" s="194">
        <v>44692.32303240741</v>
      </c>
      <c r="D811" s="193" t="s">
        <v>564</v>
      </c>
      <c r="E811" s="193">
        <v>6</v>
      </c>
      <c r="F811" s="193">
        <v>450</v>
      </c>
      <c r="G811" s="193">
        <v>630</v>
      </c>
      <c r="H811" s="193" t="s">
        <v>503</v>
      </c>
      <c r="I811" s="193" t="s">
        <v>131</v>
      </c>
      <c r="J811" s="193">
        <v>12379582</v>
      </c>
      <c r="K811" s="193">
        <v>400</v>
      </c>
      <c r="L811" s="195">
        <v>4982.6588333333339</v>
      </c>
      <c r="M811" s="195">
        <v>3753.7554999999998</v>
      </c>
      <c r="N811" s="193" t="s">
        <v>565</v>
      </c>
      <c r="O811" s="196">
        <v>90</v>
      </c>
      <c r="P811" s="197" t="s">
        <v>47</v>
      </c>
      <c r="Q811" s="197" t="s">
        <v>47</v>
      </c>
      <c r="R811" s="287">
        <v>105</v>
      </c>
      <c r="S811" s="193" t="s">
        <v>375</v>
      </c>
      <c r="T811" s="203"/>
      <c r="U811" s="198"/>
      <c r="V811" s="199"/>
      <c r="W811" s="173"/>
      <c r="X811" s="173"/>
      <c r="AA811" s="193"/>
      <c r="AB811" s="193"/>
      <c r="AC811" s="193"/>
      <c r="AD811" s="193"/>
      <c r="AE811" s="193"/>
      <c r="AF811" s="193"/>
    </row>
    <row r="812" spans="1:32" hidden="1" x14ac:dyDescent="0.35">
      <c r="A812" s="1">
        <v>451054</v>
      </c>
      <c r="B812" s="1">
        <v>1</v>
      </c>
      <c r="C812" s="25">
        <v>44692.471678240741</v>
      </c>
      <c r="D812" s="1" t="s">
        <v>567</v>
      </c>
      <c r="E812" s="1">
        <v>6</v>
      </c>
      <c r="F812" s="1">
        <v>400</v>
      </c>
      <c r="G812" s="1">
        <v>350</v>
      </c>
      <c r="H812" s="1" t="s">
        <v>503</v>
      </c>
      <c r="I812" s="1" t="s">
        <v>131</v>
      </c>
      <c r="J812" s="1">
        <v>12380562</v>
      </c>
      <c r="K812" s="1">
        <v>690</v>
      </c>
      <c r="L812" s="2">
        <v>6537.4909999999991</v>
      </c>
      <c r="M812" s="2">
        <v>3716.2438333333325</v>
      </c>
      <c r="N812" s="1" t="s">
        <v>271</v>
      </c>
      <c r="O812" s="144">
        <v>105</v>
      </c>
      <c r="P812" s="13" t="s">
        <v>47</v>
      </c>
      <c r="Q812" s="13" t="s">
        <v>47</v>
      </c>
      <c r="R812" s="286">
        <v>105</v>
      </c>
      <c r="U812" s="38">
        <v>85</v>
      </c>
      <c r="V812" s="50" t="s">
        <v>46</v>
      </c>
      <c r="W812" s="112" t="s">
        <v>46</v>
      </c>
      <c r="X812" s="112">
        <v>60</v>
      </c>
      <c r="AA812" s="1"/>
      <c r="AB812" s="1"/>
      <c r="AC812" s="1"/>
      <c r="AD812" s="1"/>
      <c r="AE812" s="1"/>
      <c r="AF812" s="1"/>
    </row>
    <row r="813" spans="1:32" s="278" customFormat="1" hidden="1" x14ac:dyDescent="0.35">
      <c r="A813" s="193">
        <v>423305</v>
      </c>
      <c r="B813" s="193">
        <v>1</v>
      </c>
      <c r="C813" s="194">
        <v>44692.533773148149</v>
      </c>
      <c r="D813" s="193" t="s">
        <v>200</v>
      </c>
      <c r="E813" s="193">
        <v>6</v>
      </c>
      <c r="F813" s="193">
        <v>400</v>
      </c>
      <c r="G813" s="193">
        <v>230</v>
      </c>
      <c r="H813" s="193" t="s">
        <v>503</v>
      </c>
      <c r="I813" s="193" t="s">
        <v>131</v>
      </c>
      <c r="J813" s="193">
        <v>12313652</v>
      </c>
      <c r="K813" s="193">
        <v>480</v>
      </c>
      <c r="L813" s="195">
        <v>6564.6473333333333</v>
      </c>
      <c r="M813" s="195">
        <v>3831.7374999999997</v>
      </c>
      <c r="N813" s="193" t="s">
        <v>271</v>
      </c>
      <c r="O813" s="196">
        <v>100</v>
      </c>
      <c r="P813" s="197" t="s">
        <v>47</v>
      </c>
      <c r="Q813" s="197" t="s">
        <v>47</v>
      </c>
      <c r="R813" s="287">
        <v>95</v>
      </c>
      <c r="S813" s="193" t="s">
        <v>568</v>
      </c>
      <c r="T813" s="203"/>
      <c r="U813" s="198"/>
      <c r="V813" s="199"/>
      <c r="W813" s="173"/>
      <c r="X813" s="173"/>
      <c r="AA813" s="100"/>
      <c r="AB813" s="393"/>
      <c r="AC813" s="100"/>
      <c r="AD813" s="393"/>
      <c r="AE813" s="100"/>
      <c r="AF813" s="393"/>
    </row>
    <row r="814" spans="1:32" hidden="1" x14ac:dyDescent="0.35">
      <c r="A814" s="2">
        <v>16947140012205</v>
      </c>
      <c r="B814" s="1">
        <v>1</v>
      </c>
      <c r="C814" s="25">
        <v>44715.320833333331</v>
      </c>
      <c r="D814" s="1" t="s">
        <v>569</v>
      </c>
      <c r="E814" s="1">
        <v>4</v>
      </c>
      <c r="F814" s="1">
        <v>80</v>
      </c>
      <c r="G814" s="1">
        <v>0.9</v>
      </c>
      <c r="H814" s="1" t="s">
        <v>484</v>
      </c>
      <c r="I814" s="1" t="s">
        <v>478</v>
      </c>
      <c r="J814" s="1">
        <v>60112136</v>
      </c>
      <c r="K814" s="1">
        <v>440</v>
      </c>
      <c r="L814" s="53">
        <v>5941</v>
      </c>
      <c r="M814" s="2">
        <v>3203.2321666666667</v>
      </c>
      <c r="N814" s="1" t="s">
        <v>271</v>
      </c>
      <c r="O814" s="144">
        <v>70</v>
      </c>
      <c r="P814" s="13" t="s">
        <v>47</v>
      </c>
      <c r="Q814" s="13" t="s">
        <v>47</v>
      </c>
      <c r="R814" s="286">
        <v>55</v>
      </c>
      <c r="S814" s="304" t="s">
        <v>570</v>
      </c>
      <c r="Y814" t="s">
        <v>572</v>
      </c>
      <c r="AA814" s="91"/>
      <c r="AC814" s="91"/>
      <c r="AE814" s="91"/>
    </row>
    <row r="815" spans="1:32" hidden="1" x14ac:dyDescent="0.35">
      <c r="A815" s="2">
        <v>16947140012205</v>
      </c>
      <c r="B815" s="1">
        <v>2</v>
      </c>
      <c r="C815" s="25">
        <v>44715.352210648147</v>
      </c>
      <c r="D815" s="1" t="s">
        <v>569</v>
      </c>
      <c r="E815" s="1">
        <v>4</v>
      </c>
      <c r="F815" s="1">
        <v>80</v>
      </c>
      <c r="G815" s="1">
        <v>0.9</v>
      </c>
      <c r="H815" s="1" t="s">
        <v>484</v>
      </c>
      <c r="I815" s="1" t="s">
        <v>478</v>
      </c>
      <c r="J815" s="1">
        <v>60112136</v>
      </c>
      <c r="K815" s="1">
        <v>440</v>
      </c>
      <c r="L815" s="53">
        <v>7634</v>
      </c>
      <c r="M815" s="2">
        <v>3455.8811666666661</v>
      </c>
      <c r="N815" s="1" t="s">
        <v>271</v>
      </c>
      <c r="O815" s="144">
        <v>75</v>
      </c>
      <c r="P815" s="13" t="s">
        <v>47</v>
      </c>
      <c r="Q815" s="13" t="s">
        <v>47</v>
      </c>
      <c r="R815" s="286">
        <v>65</v>
      </c>
      <c r="S815" s="306" t="s">
        <v>571</v>
      </c>
      <c r="Y815" t="s">
        <v>572</v>
      </c>
      <c r="AA815" s="91"/>
      <c r="AC815" s="91"/>
      <c r="AE815" s="91"/>
    </row>
    <row r="816" spans="1:32" hidden="1" x14ac:dyDescent="0.35">
      <c r="A816" s="2">
        <v>16947140012205</v>
      </c>
      <c r="B816" s="1">
        <v>3</v>
      </c>
      <c r="C816" s="25">
        <v>44715.390057870369</v>
      </c>
      <c r="D816" s="1" t="s">
        <v>569</v>
      </c>
      <c r="E816" s="1">
        <v>4</v>
      </c>
      <c r="F816" s="1">
        <v>80</v>
      </c>
      <c r="G816" s="1">
        <v>0.9</v>
      </c>
      <c r="H816" s="1" t="s">
        <v>484</v>
      </c>
      <c r="I816" s="1" t="s">
        <v>478</v>
      </c>
      <c r="J816" s="1">
        <v>60112136</v>
      </c>
      <c r="K816" s="1">
        <v>440</v>
      </c>
      <c r="L816" s="2">
        <v>8142.5676666666659</v>
      </c>
      <c r="M816" s="2">
        <v>3256.646666666667</v>
      </c>
      <c r="N816" s="1" t="s">
        <v>271</v>
      </c>
      <c r="O816" s="144">
        <v>75</v>
      </c>
      <c r="P816" s="13" t="s">
        <v>47</v>
      </c>
      <c r="Q816" s="13" t="s">
        <v>47</v>
      </c>
      <c r="R816" s="286">
        <v>55</v>
      </c>
      <c r="Y816" t="s">
        <v>572</v>
      </c>
      <c r="AA816" s="91"/>
      <c r="AC816" s="91"/>
      <c r="AE816" s="91"/>
    </row>
    <row r="817" spans="1:32" hidden="1" x14ac:dyDescent="0.35">
      <c r="A817" s="2">
        <v>16947140012205</v>
      </c>
      <c r="B817" s="1">
        <v>4</v>
      </c>
      <c r="C817" s="25">
        <v>44715.421203703707</v>
      </c>
      <c r="D817" s="1" t="s">
        <v>569</v>
      </c>
      <c r="E817" s="1">
        <v>4</v>
      </c>
      <c r="F817" s="1">
        <v>80</v>
      </c>
      <c r="G817" s="1">
        <v>0.9</v>
      </c>
      <c r="H817" s="1" t="s">
        <v>484</v>
      </c>
      <c r="I817" s="1" t="s">
        <v>478</v>
      </c>
      <c r="J817" s="1">
        <v>60112136</v>
      </c>
      <c r="K817" s="1">
        <v>440</v>
      </c>
      <c r="L817" s="53">
        <v>6792</v>
      </c>
      <c r="M817" s="2">
        <v>3543.3731666666667</v>
      </c>
      <c r="N817" s="1" t="s">
        <v>271</v>
      </c>
      <c r="O817" s="144">
        <v>75</v>
      </c>
      <c r="P817" s="13" t="s">
        <v>47</v>
      </c>
      <c r="Q817" s="13" t="s">
        <v>47</v>
      </c>
      <c r="R817" s="286">
        <v>70</v>
      </c>
      <c r="S817" s="304" t="s">
        <v>570</v>
      </c>
      <c r="Y817" t="s">
        <v>572</v>
      </c>
      <c r="AA817" s="91"/>
      <c r="AC817" s="91"/>
      <c r="AE817" s="91"/>
    </row>
    <row r="818" spans="1:32" hidden="1" x14ac:dyDescent="0.35">
      <c r="A818" s="2">
        <v>16947140012205</v>
      </c>
      <c r="B818" s="1">
        <v>5</v>
      </c>
      <c r="C818" s="25">
        <v>44715.45103009259</v>
      </c>
      <c r="D818" s="1" t="s">
        <v>569</v>
      </c>
      <c r="E818" s="1">
        <v>4</v>
      </c>
      <c r="F818" s="1">
        <v>80</v>
      </c>
      <c r="G818" s="1">
        <v>0.9</v>
      </c>
      <c r="H818" s="1" t="s">
        <v>484</v>
      </c>
      <c r="I818" s="1" t="s">
        <v>478</v>
      </c>
      <c r="J818" s="1">
        <v>60112136</v>
      </c>
      <c r="K818" s="1">
        <v>440</v>
      </c>
      <c r="L818" s="2">
        <v>7188.0278333333326</v>
      </c>
      <c r="M818" s="2">
        <v>2847.3996666666667</v>
      </c>
      <c r="N818" s="1" t="s">
        <v>271</v>
      </c>
      <c r="O818" s="144">
        <v>75</v>
      </c>
      <c r="P818" s="13" t="s">
        <v>47</v>
      </c>
      <c r="Q818" s="13" t="s">
        <v>46</v>
      </c>
      <c r="R818" s="286">
        <v>70</v>
      </c>
      <c r="Y818" t="s">
        <v>572</v>
      </c>
      <c r="AA818" s="91"/>
      <c r="AC818" s="91"/>
      <c r="AE818" s="91"/>
    </row>
    <row r="819" spans="1:32" s="278" customFormat="1" hidden="1" x14ac:dyDescent="0.35">
      <c r="A819" s="195">
        <v>16947140012205</v>
      </c>
      <c r="B819" s="193">
        <v>6</v>
      </c>
      <c r="C819" s="194">
        <v>44715.403784722221</v>
      </c>
      <c r="D819" s="193" t="s">
        <v>569</v>
      </c>
      <c r="E819" s="193">
        <v>4</v>
      </c>
      <c r="F819" s="193">
        <v>80</v>
      </c>
      <c r="G819" s="193">
        <v>0.9</v>
      </c>
      <c r="H819" s="193" t="s">
        <v>484</v>
      </c>
      <c r="I819" s="193" t="s">
        <v>478</v>
      </c>
      <c r="J819" s="193">
        <v>60112136</v>
      </c>
      <c r="K819" s="193">
        <v>440</v>
      </c>
      <c r="L819" s="195">
        <v>8802.6673333333329</v>
      </c>
      <c r="M819" s="195">
        <v>3595.3083333333329</v>
      </c>
      <c r="N819" s="193" t="s">
        <v>271</v>
      </c>
      <c r="O819" s="196">
        <v>75</v>
      </c>
      <c r="P819" s="197" t="s">
        <v>47</v>
      </c>
      <c r="Q819" s="197" t="s">
        <v>47</v>
      </c>
      <c r="R819" s="287">
        <v>70</v>
      </c>
      <c r="S819" s="193"/>
      <c r="T819" s="203"/>
      <c r="U819" s="198"/>
      <c r="V819" s="199"/>
      <c r="W819" s="173"/>
      <c r="X819" s="173"/>
      <c r="Y819" s="278" t="s">
        <v>572</v>
      </c>
      <c r="AA819" s="100"/>
      <c r="AB819" s="393"/>
      <c r="AC819" s="100"/>
      <c r="AD819" s="393"/>
      <c r="AE819" s="100"/>
      <c r="AF819" s="393"/>
    </row>
    <row r="820" spans="1:32" s="303" customFormat="1" hidden="1" x14ac:dyDescent="0.35">
      <c r="A820" s="296">
        <v>16947140012205</v>
      </c>
      <c r="B820" s="294">
        <v>7</v>
      </c>
      <c r="C820" s="295">
        <v>44726.313449074078</v>
      </c>
      <c r="D820" s="294" t="s">
        <v>569</v>
      </c>
      <c r="E820" s="294">
        <v>4</v>
      </c>
      <c r="F820" s="294">
        <v>80</v>
      </c>
      <c r="G820" s="294">
        <v>0.9</v>
      </c>
      <c r="H820" s="294" t="s">
        <v>484</v>
      </c>
      <c r="I820" s="294" t="s">
        <v>478</v>
      </c>
      <c r="J820" s="294">
        <v>60112136</v>
      </c>
      <c r="K820" s="294">
        <v>440</v>
      </c>
      <c r="L820" s="296">
        <v>8581.8239999999987</v>
      </c>
      <c r="M820" s="296">
        <v>3671.124166666667</v>
      </c>
      <c r="N820" s="294" t="s">
        <v>271</v>
      </c>
      <c r="O820" s="297">
        <v>75</v>
      </c>
      <c r="P820" s="298" t="s">
        <v>47</v>
      </c>
      <c r="Q820" s="298" t="s">
        <v>47</v>
      </c>
      <c r="R820" s="322">
        <v>75</v>
      </c>
      <c r="S820" s="294"/>
      <c r="T820" s="299"/>
      <c r="U820" s="300"/>
      <c r="V820" s="301"/>
      <c r="W820" s="302"/>
      <c r="X820" s="302"/>
      <c r="AA820" s="394"/>
      <c r="AB820" s="395"/>
      <c r="AC820" s="394"/>
      <c r="AD820" s="395"/>
      <c r="AE820" s="394"/>
      <c r="AF820" s="395"/>
    </row>
    <row r="821" spans="1:32" hidden="1" x14ac:dyDescent="0.35">
      <c r="A821" s="2">
        <v>434585</v>
      </c>
      <c r="B821" s="1">
        <v>1</v>
      </c>
      <c r="C821" s="25">
        <v>44803.432118055556</v>
      </c>
      <c r="D821" s="1" t="s">
        <v>573</v>
      </c>
      <c r="E821" s="1">
        <v>4</v>
      </c>
      <c r="F821" s="1">
        <v>180</v>
      </c>
      <c r="G821" s="1">
        <v>18.5</v>
      </c>
      <c r="H821" s="1" t="s">
        <v>574</v>
      </c>
      <c r="I821" s="1">
        <v>9522401</v>
      </c>
      <c r="J821" s="1">
        <v>2358372</v>
      </c>
      <c r="K821" s="1">
        <v>690</v>
      </c>
      <c r="L821" s="2">
        <v>6654.8338333333331</v>
      </c>
      <c r="M821" s="2">
        <v>3811.4495000000002</v>
      </c>
      <c r="N821" s="1" t="s">
        <v>271</v>
      </c>
      <c r="O821" s="144">
        <v>80</v>
      </c>
      <c r="P821" s="13" t="s">
        <v>46</v>
      </c>
      <c r="Q821" s="13" t="s">
        <v>46</v>
      </c>
      <c r="R821" s="286">
        <v>85</v>
      </c>
      <c r="S821" s="306" t="s">
        <v>575</v>
      </c>
      <c r="AA821" s="91"/>
      <c r="AC821" s="91"/>
      <c r="AE821" s="91"/>
    </row>
    <row r="822" spans="1:32" s="278" customFormat="1" x14ac:dyDescent="0.35">
      <c r="A822" s="195">
        <v>1710769</v>
      </c>
      <c r="B822" s="193">
        <v>1</v>
      </c>
      <c r="C822" s="194">
        <v>44811.39638888889</v>
      </c>
      <c r="D822" s="193" t="s">
        <v>576</v>
      </c>
      <c r="E822" s="193">
        <v>2</v>
      </c>
      <c r="F822" s="193">
        <v>80</v>
      </c>
      <c r="G822" s="193">
        <v>1.1000000000000001</v>
      </c>
      <c r="H822" s="193" t="s">
        <v>429</v>
      </c>
      <c r="I822" s="193" t="s">
        <v>478</v>
      </c>
      <c r="J822" s="193">
        <v>60112029</v>
      </c>
      <c r="K822" s="193">
        <v>400</v>
      </c>
      <c r="L822" s="195">
        <v>6498.3414999999995</v>
      </c>
      <c r="M822" s="195">
        <v>3448.3260000000005</v>
      </c>
      <c r="N822" s="193" t="s">
        <v>271</v>
      </c>
      <c r="O822" s="196"/>
      <c r="P822" s="197"/>
      <c r="Q822" s="197"/>
      <c r="R822" s="287"/>
      <c r="S822" s="193"/>
      <c r="T822" s="203"/>
      <c r="U822" s="396"/>
      <c r="V822" s="397"/>
      <c r="W822" s="397"/>
      <c r="X822" s="397"/>
      <c r="Y822" s="278" t="s">
        <v>577</v>
      </c>
      <c r="AA822" s="100"/>
      <c r="AB822" s="393"/>
      <c r="AC822" s="100"/>
      <c r="AD822" s="393"/>
      <c r="AE822" s="100"/>
      <c r="AF822" s="393"/>
    </row>
    <row r="823" spans="1:32" hidden="1" x14ac:dyDescent="0.35">
      <c r="A823" s="2">
        <v>17078840012208</v>
      </c>
      <c r="B823" s="1">
        <v>1</v>
      </c>
      <c r="C823" s="25">
        <v>44838.443437499998</v>
      </c>
      <c r="D823" s="1" t="s">
        <v>578</v>
      </c>
      <c r="E823" s="1">
        <v>8</v>
      </c>
      <c r="F823" s="1">
        <v>71</v>
      </c>
      <c r="G823" s="1">
        <v>0.12</v>
      </c>
      <c r="H823" s="1" t="s">
        <v>484</v>
      </c>
      <c r="I823" s="1" t="s">
        <v>478</v>
      </c>
      <c r="J823" s="1">
        <v>60111685</v>
      </c>
      <c r="K823" s="1">
        <v>440</v>
      </c>
      <c r="L823" s="2">
        <v>7155.1126666666669</v>
      </c>
      <c r="M823" s="2">
        <v>3203.9189999999999</v>
      </c>
      <c r="N823" s="1" t="s">
        <v>237</v>
      </c>
      <c r="O823" s="144">
        <v>105</v>
      </c>
      <c r="P823" s="13" t="s">
        <v>47</v>
      </c>
      <c r="Q823" s="13" t="s">
        <v>47</v>
      </c>
      <c r="R823" s="286">
        <v>85</v>
      </c>
      <c r="U823" s="398"/>
      <c r="V823" s="399"/>
      <c r="W823" s="399"/>
      <c r="X823" s="399"/>
      <c r="AA823" s="91"/>
      <c r="AC823" s="91"/>
      <c r="AE823" s="91"/>
    </row>
    <row r="824" spans="1:32" hidden="1" x14ac:dyDescent="0.35">
      <c r="A824" s="2">
        <v>17078840012208</v>
      </c>
      <c r="B824" s="1">
        <v>2</v>
      </c>
      <c r="C824" s="25">
        <v>44838.459027777775</v>
      </c>
      <c r="D824" s="1" t="s">
        <v>578</v>
      </c>
      <c r="E824" s="1">
        <v>8</v>
      </c>
      <c r="F824" s="1">
        <v>71</v>
      </c>
      <c r="G824" s="1">
        <v>0.12</v>
      </c>
      <c r="H824" s="1" t="s">
        <v>484</v>
      </c>
      <c r="I824" s="1" t="s">
        <v>478</v>
      </c>
      <c r="J824" s="1">
        <v>60111685</v>
      </c>
      <c r="K824" s="1">
        <v>440</v>
      </c>
      <c r="L824" s="2">
        <v>7829.7414999999992</v>
      </c>
      <c r="M824" s="2">
        <v>3360.3585000000003</v>
      </c>
      <c r="N824" s="1" t="s">
        <v>237</v>
      </c>
      <c r="O824" s="144">
        <v>105</v>
      </c>
      <c r="P824" s="13" t="s">
        <v>47</v>
      </c>
      <c r="Q824" s="13" t="s">
        <v>47</v>
      </c>
      <c r="R824" s="286">
        <v>90</v>
      </c>
      <c r="U824" s="398"/>
      <c r="V824" s="399"/>
      <c r="W824" s="399"/>
      <c r="X824" s="399"/>
      <c r="AA824" s="91"/>
      <c r="AC824" s="91"/>
      <c r="AE824" s="91"/>
    </row>
    <row r="825" spans="1:32" hidden="1" x14ac:dyDescent="0.35">
      <c r="A825" s="2">
        <v>17078840012208</v>
      </c>
      <c r="B825" s="1">
        <v>3</v>
      </c>
      <c r="C825" s="25">
        <v>44838.471643518518</v>
      </c>
      <c r="D825" s="1" t="s">
        <v>578</v>
      </c>
      <c r="E825" s="1">
        <v>8</v>
      </c>
      <c r="F825" s="1">
        <v>71</v>
      </c>
      <c r="G825" s="1">
        <v>0.12</v>
      </c>
      <c r="H825" s="1" t="s">
        <v>484</v>
      </c>
      <c r="I825" s="1" t="s">
        <v>478</v>
      </c>
      <c r="J825" s="1">
        <v>60111685</v>
      </c>
      <c r="K825" s="1">
        <v>440</v>
      </c>
      <c r="L825" s="2">
        <v>7239.0119999999997</v>
      </c>
      <c r="M825" s="2">
        <v>3057.4650000000001</v>
      </c>
      <c r="N825" s="1" t="s">
        <v>237</v>
      </c>
      <c r="O825" s="144">
        <v>105</v>
      </c>
      <c r="P825" s="13" t="s">
        <v>47</v>
      </c>
      <c r="Q825" s="13" t="s">
        <v>47</v>
      </c>
      <c r="R825" s="286">
        <v>80</v>
      </c>
      <c r="U825" s="398"/>
      <c r="V825" s="399"/>
      <c r="W825" s="399"/>
      <c r="X825" s="399"/>
      <c r="AA825" s="91"/>
      <c r="AC825" s="91"/>
      <c r="AE825" s="91"/>
    </row>
    <row r="826" spans="1:32" hidden="1" x14ac:dyDescent="0.35">
      <c r="A826" s="2">
        <v>17078840012208</v>
      </c>
      <c r="B826" s="1">
        <v>4</v>
      </c>
      <c r="C826" s="25">
        <v>44838.484386574077</v>
      </c>
      <c r="D826" s="1" t="s">
        <v>578</v>
      </c>
      <c r="E826" s="1">
        <v>8</v>
      </c>
      <c r="F826" s="1">
        <v>71</v>
      </c>
      <c r="G826" s="1">
        <v>0.12</v>
      </c>
      <c r="H826" s="1" t="s">
        <v>484</v>
      </c>
      <c r="I826" s="1" t="s">
        <v>478</v>
      </c>
      <c r="J826" s="1">
        <v>60111685</v>
      </c>
      <c r="K826" s="1">
        <v>440</v>
      </c>
      <c r="L826" s="2">
        <v>8379.1024999999991</v>
      </c>
      <c r="M826" s="2">
        <v>3463.5419999999999</v>
      </c>
      <c r="N826" s="1" t="s">
        <v>237</v>
      </c>
      <c r="O826" s="144">
        <v>105</v>
      </c>
      <c r="P826" s="13" t="s">
        <v>47</v>
      </c>
      <c r="Q826" s="13" t="s">
        <v>47</v>
      </c>
      <c r="R826" s="286">
        <v>95</v>
      </c>
      <c r="U826" s="398"/>
      <c r="V826" s="399"/>
      <c r="W826" s="399"/>
      <c r="X826" s="399"/>
      <c r="AA826" s="91"/>
      <c r="AC826" s="91"/>
      <c r="AE826" s="91"/>
    </row>
    <row r="827" spans="1:32" s="278" customFormat="1" hidden="1" x14ac:dyDescent="0.35">
      <c r="A827" s="195">
        <v>17078840012208</v>
      </c>
      <c r="B827" s="193">
        <v>5</v>
      </c>
      <c r="C827" s="194">
        <v>44838.538587962961</v>
      </c>
      <c r="D827" s="193" t="s">
        <v>578</v>
      </c>
      <c r="E827" s="193">
        <v>8</v>
      </c>
      <c r="F827" s="193">
        <v>71</v>
      </c>
      <c r="G827" s="193">
        <v>0.12</v>
      </c>
      <c r="H827" s="193" t="s">
        <v>484</v>
      </c>
      <c r="I827" s="193" t="s">
        <v>478</v>
      </c>
      <c r="J827" s="193">
        <v>60111685</v>
      </c>
      <c r="K827" s="193">
        <v>440</v>
      </c>
      <c r="L827" s="195">
        <v>7388.1076666666677</v>
      </c>
      <c r="M827" s="195">
        <v>2895.3723333333332</v>
      </c>
      <c r="N827" s="193" t="s">
        <v>237</v>
      </c>
      <c r="O827" s="196">
        <v>105</v>
      </c>
      <c r="P827" s="197" t="s">
        <v>47</v>
      </c>
      <c r="Q827" s="197" t="s">
        <v>46</v>
      </c>
      <c r="R827" s="287">
        <v>100</v>
      </c>
      <c r="S827" s="193"/>
      <c r="T827" s="203"/>
      <c r="U827" s="400"/>
      <c r="V827" s="401"/>
      <c r="W827" s="401"/>
      <c r="X827" s="401"/>
      <c r="AA827" s="100"/>
      <c r="AB827" s="393"/>
      <c r="AC827" s="100"/>
      <c r="AD827" s="393"/>
      <c r="AE827" s="100"/>
      <c r="AF827" s="393"/>
    </row>
    <row r="828" spans="1:32" x14ac:dyDescent="0.35">
      <c r="A828" s="1">
        <v>1710768</v>
      </c>
      <c r="B828" s="1">
        <v>1</v>
      </c>
      <c r="C828" s="25">
        <v>44812.397546296299</v>
      </c>
      <c r="D828" s="1" t="s">
        <v>579</v>
      </c>
      <c r="E828" s="1">
        <v>2</v>
      </c>
      <c r="F828" s="1">
        <v>80</v>
      </c>
      <c r="G828" s="1">
        <v>0.75</v>
      </c>
      <c r="H828" s="1" t="s">
        <v>429</v>
      </c>
      <c r="I828" s="1" t="s">
        <v>478</v>
      </c>
      <c r="J828" s="1">
        <v>60111704</v>
      </c>
      <c r="K828" s="1">
        <v>400</v>
      </c>
      <c r="L828" s="2">
        <v>6675.0690000000004</v>
      </c>
      <c r="M828" s="2">
        <v>3411.7125000000001</v>
      </c>
      <c r="N828" s="1" t="s">
        <v>237</v>
      </c>
      <c r="O828" s="144">
        <v>105</v>
      </c>
      <c r="P828" s="13" t="s">
        <v>47</v>
      </c>
      <c r="Q828" s="13" t="s">
        <v>47</v>
      </c>
      <c r="R828" s="286">
        <v>105</v>
      </c>
      <c r="U828" s="398">
        <v>105</v>
      </c>
      <c r="V828" s="399" t="s">
        <v>47</v>
      </c>
      <c r="W828" s="399" t="s">
        <v>46</v>
      </c>
      <c r="X828" s="399">
        <v>105</v>
      </c>
      <c r="Y828" t="s">
        <v>577</v>
      </c>
      <c r="AA828" s="91"/>
      <c r="AC828" s="91"/>
      <c r="AE828" s="91"/>
    </row>
    <row r="829" spans="1:32" x14ac:dyDescent="0.35">
      <c r="A829" s="1">
        <v>1710768</v>
      </c>
      <c r="B829" s="1">
        <v>2</v>
      </c>
      <c r="C829" s="25">
        <v>44812.406053240738</v>
      </c>
      <c r="D829" s="1" t="s">
        <v>579</v>
      </c>
      <c r="E829" s="1">
        <v>2</v>
      </c>
      <c r="F829" s="1">
        <v>80</v>
      </c>
      <c r="G829" s="1">
        <v>0.75</v>
      </c>
      <c r="H829" s="1" t="s">
        <v>429</v>
      </c>
      <c r="I829" s="1" t="s">
        <v>478</v>
      </c>
      <c r="J829" s="1">
        <v>60111704</v>
      </c>
      <c r="K829" s="1">
        <v>400</v>
      </c>
      <c r="L829" s="2">
        <v>6761.5571666666665</v>
      </c>
      <c r="M829" s="2">
        <v>3417.2071666666666</v>
      </c>
      <c r="N829" s="1" t="s">
        <v>237</v>
      </c>
      <c r="O829" s="144">
        <v>105</v>
      </c>
      <c r="P829" s="13" t="s">
        <v>47</v>
      </c>
      <c r="Q829" s="13" t="s">
        <v>47</v>
      </c>
      <c r="R829" s="286">
        <v>105</v>
      </c>
      <c r="U829" s="398">
        <v>105</v>
      </c>
      <c r="V829" s="399" t="s">
        <v>47</v>
      </c>
      <c r="W829" s="399" t="s">
        <v>46</v>
      </c>
      <c r="X829" s="399">
        <v>105</v>
      </c>
      <c r="Y829" t="s">
        <v>577</v>
      </c>
      <c r="AA829" s="91"/>
      <c r="AC829" s="91"/>
      <c r="AE829" s="91"/>
    </row>
    <row r="830" spans="1:32" x14ac:dyDescent="0.35">
      <c r="A830" s="1">
        <v>1710768</v>
      </c>
      <c r="B830" s="1">
        <v>3</v>
      </c>
      <c r="C830" s="25">
        <v>44812.426631944443</v>
      </c>
      <c r="D830" s="1" t="s">
        <v>579</v>
      </c>
      <c r="E830" s="1">
        <v>2</v>
      </c>
      <c r="F830" s="1">
        <v>80</v>
      </c>
      <c r="G830" s="1">
        <v>0.75</v>
      </c>
      <c r="H830" s="1" t="s">
        <v>429</v>
      </c>
      <c r="I830" s="1" t="s">
        <v>478</v>
      </c>
      <c r="J830" s="1">
        <v>60111704</v>
      </c>
      <c r="K830" s="1">
        <v>400</v>
      </c>
      <c r="L830" s="2">
        <v>7235.2608333333337</v>
      </c>
      <c r="M830" s="2">
        <v>3443.4653333333331</v>
      </c>
      <c r="N830" s="1" t="s">
        <v>237</v>
      </c>
      <c r="O830" s="144">
        <v>105</v>
      </c>
      <c r="P830" s="13" t="s">
        <v>47</v>
      </c>
      <c r="Q830" s="13" t="s">
        <v>47</v>
      </c>
      <c r="R830" s="286">
        <v>105</v>
      </c>
      <c r="U830" s="398">
        <v>105</v>
      </c>
      <c r="V830" s="399" t="s">
        <v>47</v>
      </c>
      <c r="W830" s="399" t="s">
        <v>46</v>
      </c>
      <c r="X830" s="399">
        <v>105</v>
      </c>
      <c r="Y830" t="s">
        <v>577</v>
      </c>
      <c r="AA830" s="91"/>
      <c r="AC830" s="91"/>
      <c r="AE830" s="91"/>
    </row>
    <row r="831" spans="1:32" x14ac:dyDescent="0.35">
      <c r="A831" s="1">
        <v>1710768</v>
      </c>
      <c r="B831" s="1">
        <v>4</v>
      </c>
      <c r="C831" s="25">
        <v>44812.435613425929</v>
      </c>
      <c r="D831" s="1" t="s">
        <v>579</v>
      </c>
      <c r="E831" s="1">
        <v>2</v>
      </c>
      <c r="F831" s="1">
        <v>80</v>
      </c>
      <c r="G831" s="1">
        <v>0.75</v>
      </c>
      <c r="H831" s="1" t="s">
        <v>429</v>
      </c>
      <c r="I831" s="1" t="s">
        <v>478</v>
      </c>
      <c r="J831" s="1">
        <v>60111704</v>
      </c>
      <c r="K831" s="1">
        <v>400</v>
      </c>
      <c r="L831" s="2">
        <v>7210.8518333333341</v>
      </c>
      <c r="M831" s="2">
        <v>3353.1731666666669</v>
      </c>
      <c r="N831" s="1" t="s">
        <v>237</v>
      </c>
      <c r="O831" s="144">
        <v>105</v>
      </c>
      <c r="P831" s="13" t="s">
        <v>47</v>
      </c>
      <c r="Q831" s="13" t="s">
        <v>47</v>
      </c>
      <c r="R831" s="286">
        <v>105</v>
      </c>
      <c r="U831" s="398">
        <v>105</v>
      </c>
      <c r="V831" s="399" t="s">
        <v>47</v>
      </c>
      <c r="W831" s="399" t="s">
        <v>46</v>
      </c>
      <c r="X831" s="399">
        <v>105</v>
      </c>
      <c r="Y831" t="s">
        <v>577</v>
      </c>
      <c r="AA831" s="91"/>
      <c r="AC831" s="91"/>
      <c r="AE831" s="91"/>
    </row>
    <row r="832" spans="1:32" s="278" customFormat="1" x14ac:dyDescent="0.35">
      <c r="A832" s="193">
        <v>1710768</v>
      </c>
      <c r="B832" s="193">
        <v>5</v>
      </c>
      <c r="C832" s="194">
        <v>44812.443437499998</v>
      </c>
      <c r="D832" s="193" t="s">
        <v>579</v>
      </c>
      <c r="E832" s="193">
        <v>2</v>
      </c>
      <c r="F832" s="193">
        <v>80</v>
      </c>
      <c r="G832" s="193">
        <v>0.75</v>
      </c>
      <c r="H832" s="193" t="s">
        <v>429</v>
      </c>
      <c r="I832" s="193" t="s">
        <v>478</v>
      </c>
      <c r="J832" s="193">
        <v>60111704</v>
      </c>
      <c r="K832" s="193">
        <v>400</v>
      </c>
      <c r="L832" s="195">
        <v>6621.8658333333333</v>
      </c>
      <c r="M832" s="195">
        <v>3012.0811666666668</v>
      </c>
      <c r="N832" s="193" t="s">
        <v>237</v>
      </c>
      <c r="O832" s="196">
        <v>105</v>
      </c>
      <c r="P832" s="197" t="s">
        <v>47</v>
      </c>
      <c r="Q832" s="197" t="s">
        <v>47</v>
      </c>
      <c r="R832" s="287">
        <v>90</v>
      </c>
      <c r="S832" s="193"/>
      <c r="T832" s="203"/>
      <c r="U832" s="400">
        <v>105</v>
      </c>
      <c r="V832" s="401" t="s">
        <v>47</v>
      </c>
      <c r="W832" s="401" t="s">
        <v>46</v>
      </c>
      <c r="X832" s="401">
        <v>100</v>
      </c>
      <c r="Y832" s="278" t="s">
        <v>577</v>
      </c>
      <c r="AA832" s="100"/>
      <c r="AB832" s="393"/>
      <c r="AC832" s="100"/>
      <c r="AD832" s="393"/>
      <c r="AE832" s="100"/>
      <c r="AF832" s="393"/>
    </row>
    <row r="833" spans="1:32" x14ac:dyDescent="0.35">
      <c r="A833" s="1">
        <v>1710769</v>
      </c>
      <c r="B833" s="1">
        <v>1</v>
      </c>
      <c r="C833" s="25">
        <v>44811.39638888889</v>
      </c>
      <c r="D833" s="1" t="s">
        <v>576</v>
      </c>
      <c r="E833" s="1">
        <v>2</v>
      </c>
      <c r="F833" s="1">
        <v>80</v>
      </c>
      <c r="G833" s="1">
        <v>1.1000000000000001</v>
      </c>
      <c r="H833" s="1" t="s">
        <v>429</v>
      </c>
      <c r="I833" s="1" t="s">
        <v>478</v>
      </c>
      <c r="J833" s="1">
        <v>60112029</v>
      </c>
      <c r="K833" s="1">
        <v>400</v>
      </c>
      <c r="L833" s="2">
        <v>6498.3414999999995</v>
      </c>
      <c r="M833" s="2">
        <v>3448.3260000000005</v>
      </c>
      <c r="N833" s="1" t="s">
        <v>237</v>
      </c>
      <c r="O833" s="144">
        <v>105</v>
      </c>
      <c r="P833" s="13" t="s">
        <v>47</v>
      </c>
      <c r="Q833" s="13" t="s">
        <v>47</v>
      </c>
      <c r="R833" s="286">
        <v>105</v>
      </c>
      <c r="U833" s="398">
        <v>105</v>
      </c>
      <c r="V833" s="399" t="s">
        <v>47</v>
      </c>
      <c r="W833" s="399" t="s">
        <v>46</v>
      </c>
      <c r="X833" s="399">
        <v>105</v>
      </c>
      <c r="Y833" t="s">
        <v>577</v>
      </c>
      <c r="AA833" s="91"/>
      <c r="AC833" s="91"/>
      <c r="AE833" s="91"/>
    </row>
    <row r="834" spans="1:32" x14ac:dyDescent="0.35">
      <c r="A834" s="1">
        <v>1710769</v>
      </c>
      <c r="B834" s="1">
        <v>2</v>
      </c>
      <c r="C834" s="25">
        <v>44811.385451388887</v>
      </c>
      <c r="D834" s="1" t="s">
        <v>576</v>
      </c>
      <c r="E834" s="1">
        <v>2</v>
      </c>
      <c r="F834" s="1">
        <v>80</v>
      </c>
      <c r="G834" s="1">
        <v>1.1000000000000001</v>
      </c>
      <c r="H834" s="1" t="s">
        <v>429</v>
      </c>
      <c r="I834" s="1" t="s">
        <v>478</v>
      </c>
      <c r="J834" s="1">
        <v>60112029</v>
      </c>
      <c r="K834" s="1">
        <v>400</v>
      </c>
      <c r="L834" s="2">
        <v>6302.0656666666664</v>
      </c>
      <c r="M834" s="2">
        <v>3162.603333333333</v>
      </c>
      <c r="N834" s="1" t="s">
        <v>237</v>
      </c>
      <c r="O834" s="144">
        <v>105</v>
      </c>
      <c r="P834" s="13" t="s">
        <v>47</v>
      </c>
      <c r="Q834" s="13" t="s">
        <v>47</v>
      </c>
      <c r="R834" s="286">
        <v>95</v>
      </c>
      <c r="U834" s="398">
        <v>100</v>
      </c>
      <c r="V834" s="399" t="s">
        <v>47</v>
      </c>
      <c r="W834" s="399" t="s">
        <v>46</v>
      </c>
      <c r="X834" s="399">
        <v>105</v>
      </c>
      <c r="Y834" t="s">
        <v>577</v>
      </c>
      <c r="AA834" s="91"/>
      <c r="AC834" s="91"/>
      <c r="AE834" s="91"/>
    </row>
    <row r="835" spans="1:32" x14ac:dyDescent="0.35">
      <c r="A835" s="1">
        <v>1710769</v>
      </c>
      <c r="B835" s="1">
        <v>3</v>
      </c>
      <c r="C835" s="25">
        <v>44811.407986111109</v>
      </c>
      <c r="D835" s="1" t="s">
        <v>576</v>
      </c>
      <c r="E835" s="1">
        <v>2</v>
      </c>
      <c r="F835" s="1">
        <v>80</v>
      </c>
      <c r="G835" s="1">
        <v>1.1000000000000001</v>
      </c>
      <c r="H835" s="1" t="s">
        <v>429</v>
      </c>
      <c r="I835" s="1" t="s">
        <v>478</v>
      </c>
      <c r="J835" s="1">
        <v>60112029</v>
      </c>
      <c r="K835" s="1">
        <v>400</v>
      </c>
      <c r="L835" s="2">
        <v>7575.4018333333324</v>
      </c>
      <c r="M835" s="2">
        <v>3384.2391666666667</v>
      </c>
      <c r="N835" s="1" t="s">
        <v>237</v>
      </c>
      <c r="O835" s="144">
        <v>105</v>
      </c>
      <c r="P835" s="13" t="s">
        <v>47</v>
      </c>
      <c r="Q835" s="13" t="s">
        <v>47</v>
      </c>
      <c r="R835" s="286">
        <v>105</v>
      </c>
      <c r="U835" s="398">
        <v>105</v>
      </c>
      <c r="V835" s="399" t="s">
        <v>47</v>
      </c>
      <c r="W835" s="399" t="s">
        <v>46</v>
      </c>
      <c r="X835" s="399">
        <v>105</v>
      </c>
      <c r="Y835" t="s">
        <v>577</v>
      </c>
      <c r="AA835" s="91"/>
      <c r="AC835" s="91"/>
      <c r="AE835" s="91"/>
    </row>
    <row r="836" spans="1:32" x14ac:dyDescent="0.35">
      <c r="A836" s="1">
        <v>1710769</v>
      </c>
      <c r="B836" s="1">
        <v>4</v>
      </c>
      <c r="C836" s="25">
        <v>44811.42386574074</v>
      </c>
      <c r="D836" s="1" t="s">
        <v>576</v>
      </c>
      <c r="E836" s="1">
        <v>2</v>
      </c>
      <c r="F836" s="1">
        <v>80</v>
      </c>
      <c r="G836" s="1">
        <v>1.1000000000000001</v>
      </c>
      <c r="H836" s="1" t="s">
        <v>429</v>
      </c>
      <c r="I836" s="1" t="s">
        <v>478</v>
      </c>
      <c r="J836" s="1">
        <v>60112029</v>
      </c>
      <c r="K836" s="1">
        <v>400</v>
      </c>
      <c r="L836" s="402">
        <v>4486</v>
      </c>
      <c r="M836" s="402">
        <v>2381</v>
      </c>
      <c r="N836" s="1" t="s">
        <v>237</v>
      </c>
      <c r="O836" s="144">
        <v>75</v>
      </c>
      <c r="P836" s="13" t="s">
        <v>47</v>
      </c>
      <c r="Q836" s="13" t="s">
        <v>46</v>
      </c>
      <c r="R836" s="286">
        <v>90</v>
      </c>
      <c r="S836" s="306" t="s">
        <v>580</v>
      </c>
      <c r="U836" s="398">
        <v>85</v>
      </c>
      <c r="V836" s="399" t="s">
        <v>46</v>
      </c>
      <c r="W836" s="399" t="s">
        <v>45</v>
      </c>
      <c r="X836" s="399">
        <v>105</v>
      </c>
      <c r="Y836" t="s">
        <v>577</v>
      </c>
      <c r="AA836" s="91"/>
      <c r="AC836" s="91"/>
      <c r="AE836" s="91"/>
    </row>
    <row r="837" spans="1:32" s="278" customFormat="1" x14ac:dyDescent="0.35">
      <c r="A837" s="193">
        <v>1710769</v>
      </c>
      <c r="B837" s="193">
        <v>5</v>
      </c>
      <c r="C837" s="194">
        <v>44811.436712962961</v>
      </c>
      <c r="D837" s="193" t="s">
        <v>576</v>
      </c>
      <c r="E837" s="193">
        <v>2</v>
      </c>
      <c r="F837" s="193">
        <v>80</v>
      </c>
      <c r="G837" s="193">
        <v>1.1000000000000001</v>
      </c>
      <c r="H837" s="193" t="s">
        <v>429</v>
      </c>
      <c r="I837" s="193" t="s">
        <v>478</v>
      </c>
      <c r="J837" s="193">
        <v>60112029</v>
      </c>
      <c r="K837" s="193">
        <v>400</v>
      </c>
      <c r="L837" s="403">
        <v>7077</v>
      </c>
      <c r="M837" s="195">
        <v>3167.7810000000004</v>
      </c>
      <c r="N837" s="193" t="s">
        <v>237</v>
      </c>
      <c r="O837" s="196">
        <v>105</v>
      </c>
      <c r="P837" s="197" t="s">
        <v>47</v>
      </c>
      <c r="Q837" s="197" t="s">
        <v>47</v>
      </c>
      <c r="R837" s="287">
        <v>95</v>
      </c>
      <c r="S837" s="404" t="s">
        <v>580</v>
      </c>
      <c r="T837" s="203"/>
      <c r="U837" s="400">
        <v>105</v>
      </c>
      <c r="V837" s="401" t="s">
        <v>47</v>
      </c>
      <c r="W837" s="401" t="s">
        <v>46</v>
      </c>
      <c r="X837" s="401">
        <v>105</v>
      </c>
      <c r="Y837" s="278" t="s">
        <v>577</v>
      </c>
      <c r="AA837" s="100"/>
      <c r="AB837" s="393"/>
      <c r="AC837" s="100"/>
      <c r="AD837" s="393"/>
      <c r="AE837" s="100"/>
      <c r="AF837" s="393"/>
    </row>
    <row r="838" spans="1:32" x14ac:dyDescent="0.35">
      <c r="A838" s="1">
        <v>1710770</v>
      </c>
      <c r="B838" s="1">
        <v>1</v>
      </c>
      <c r="C838" s="25">
        <v>44811.460104166668</v>
      </c>
      <c r="D838" s="1" t="s">
        <v>583</v>
      </c>
      <c r="E838" s="1">
        <v>4</v>
      </c>
      <c r="F838" s="1">
        <v>80</v>
      </c>
      <c r="G838" s="1">
        <v>0.55000000000000004</v>
      </c>
      <c r="H838" s="1" t="s">
        <v>429</v>
      </c>
      <c r="I838" s="1" t="s">
        <v>478</v>
      </c>
      <c r="J838" s="1">
        <v>60220074</v>
      </c>
      <c r="K838" s="1">
        <v>400</v>
      </c>
      <c r="L838" s="2">
        <v>5351.1713333333328</v>
      </c>
      <c r="M838" s="2">
        <v>2582.2819999999997</v>
      </c>
      <c r="N838" s="1" t="s">
        <v>237</v>
      </c>
      <c r="O838" s="144">
        <v>95</v>
      </c>
      <c r="P838" s="13" t="s">
        <v>47</v>
      </c>
      <c r="Q838" s="13" t="s">
        <v>46</v>
      </c>
      <c r="R838" s="286">
        <v>100</v>
      </c>
      <c r="U838" s="398">
        <v>80</v>
      </c>
      <c r="V838" s="399" t="s">
        <v>47</v>
      </c>
      <c r="W838" s="399" t="s">
        <v>46</v>
      </c>
      <c r="X838" s="399">
        <v>80</v>
      </c>
      <c r="Y838" t="s">
        <v>577</v>
      </c>
      <c r="AA838" s="91"/>
      <c r="AC838" s="91"/>
      <c r="AE838" s="91"/>
    </row>
    <row r="839" spans="1:32" x14ac:dyDescent="0.35">
      <c r="A839" s="1">
        <v>1710770</v>
      </c>
      <c r="B839" s="1">
        <v>2</v>
      </c>
      <c r="C839" s="25">
        <v>44811.473275462966</v>
      </c>
      <c r="D839" s="1" t="s">
        <v>583</v>
      </c>
      <c r="E839" s="1">
        <v>4</v>
      </c>
      <c r="F839" s="1">
        <v>80</v>
      </c>
      <c r="G839" s="1">
        <v>0.55000000000000004</v>
      </c>
      <c r="H839" s="1" t="s">
        <v>429</v>
      </c>
      <c r="I839" s="1" t="s">
        <v>478</v>
      </c>
      <c r="J839" s="1">
        <v>60220074</v>
      </c>
      <c r="K839" s="1">
        <v>400</v>
      </c>
      <c r="L839" s="2">
        <v>6922.2233333333343</v>
      </c>
      <c r="M839" s="2">
        <v>2913.6526666666664</v>
      </c>
      <c r="N839" s="1" t="s">
        <v>237</v>
      </c>
      <c r="O839" s="144">
        <v>105</v>
      </c>
      <c r="P839" s="13" t="s">
        <v>47</v>
      </c>
      <c r="Q839" s="13" t="s">
        <v>47</v>
      </c>
      <c r="R839" s="286">
        <v>85</v>
      </c>
      <c r="U839" s="398">
        <v>105</v>
      </c>
      <c r="V839" s="399" t="s">
        <v>47</v>
      </c>
      <c r="W839" s="399" t="s">
        <v>46</v>
      </c>
      <c r="X839" s="399">
        <v>95</v>
      </c>
      <c r="Y839" t="s">
        <v>577</v>
      </c>
      <c r="AA839" s="91"/>
      <c r="AC839" s="91"/>
      <c r="AE839" s="91"/>
    </row>
    <row r="840" spans="1:32" x14ac:dyDescent="0.35">
      <c r="A840" s="1">
        <v>1710770</v>
      </c>
      <c r="B840" s="1">
        <v>3</v>
      </c>
      <c r="C840" s="25">
        <v>44811.495787037034</v>
      </c>
      <c r="D840" s="1" t="s">
        <v>583</v>
      </c>
      <c r="E840" s="1">
        <v>4</v>
      </c>
      <c r="F840" s="1">
        <v>80</v>
      </c>
      <c r="G840" s="1">
        <v>0.55000000000000004</v>
      </c>
      <c r="H840" s="1" t="s">
        <v>429</v>
      </c>
      <c r="I840" s="1" t="s">
        <v>478</v>
      </c>
      <c r="J840" s="1">
        <v>60220074</v>
      </c>
      <c r="K840" s="1">
        <v>400</v>
      </c>
      <c r="L840" s="2">
        <v>6045.6655000000001</v>
      </c>
      <c r="M840" s="2">
        <v>2736.9779999999996</v>
      </c>
      <c r="N840" s="1" t="s">
        <v>237</v>
      </c>
      <c r="O840" s="144">
        <v>105</v>
      </c>
      <c r="P840" s="13" t="s">
        <v>47</v>
      </c>
      <c r="Q840" s="13" t="s">
        <v>47</v>
      </c>
      <c r="R840" s="286">
        <v>75</v>
      </c>
      <c r="U840" s="398">
        <v>95</v>
      </c>
      <c r="V840" s="399" t="s">
        <v>47</v>
      </c>
      <c r="W840" s="399" t="s">
        <v>46</v>
      </c>
      <c r="X840" s="399">
        <v>90</v>
      </c>
      <c r="Y840" t="s">
        <v>577</v>
      </c>
      <c r="AA840" s="91"/>
      <c r="AC840" s="91"/>
      <c r="AE840" s="91"/>
    </row>
    <row r="841" spans="1:32" x14ac:dyDescent="0.35">
      <c r="A841" s="1">
        <v>1710770</v>
      </c>
      <c r="B841" s="1">
        <v>4</v>
      </c>
      <c r="C841" s="25">
        <v>44811.507893518516</v>
      </c>
      <c r="D841" s="1" t="s">
        <v>583</v>
      </c>
      <c r="E841" s="1">
        <v>4</v>
      </c>
      <c r="F841" s="1">
        <v>80</v>
      </c>
      <c r="G841" s="1">
        <v>0.55000000000000004</v>
      </c>
      <c r="H841" s="1" t="s">
        <v>429</v>
      </c>
      <c r="I841" s="1" t="s">
        <v>478</v>
      </c>
      <c r="J841" s="1">
        <v>60220074</v>
      </c>
      <c r="K841" s="1">
        <v>400</v>
      </c>
      <c r="L841" s="2">
        <v>7061.0693333333329</v>
      </c>
      <c r="M841" s="2">
        <v>2958.8780000000002</v>
      </c>
      <c r="N841" s="1" t="s">
        <v>237</v>
      </c>
      <c r="O841" s="144">
        <v>105</v>
      </c>
      <c r="P841" s="13" t="s">
        <v>47</v>
      </c>
      <c r="Q841" s="13" t="s">
        <v>47</v>
      </c>
      <c r="R841" s="286">
        <v>85</v>
      </c>
      <c r="U841" s="398">
        <v>105</v>
      </c>
      <c r="V841" s="399" t="s">
        <v>47</v>
      </c>
      <c r="W841" s="399" t="s">
        <v>46</v>
      </c>
      <c r="X841" s="399">
        <v>100</v>
      </c>
      <c r="Y841" t="s">
        <v>577</v>
      </c>
      <c r="AA841" s="91"/>
      <c r="AC841" s="91"/>
      <c r="AE841" s="91"/>
    </row>
    <row r="842" spans="1:32" s="278" customFormat="1" x14ac:dyDescent="0.35">
      <c r="A842" s="193">
        <v>1710770</v>
      </c>
      <c r="B842" s="193">
        <v>5</v>
      </c>
      <c r="C842" s="194">
        <v>44811.520983796298</v>
      </c>
      <c r="D842" s="193" t="s">
        <v>583</v>
      </c>
      <c r="E842" s="193">
        <v>4</v>
      </c>
      <c r="F842" s="193">
        <v>80</v>
      </c>
      <c r="G842" s="193">
        <v>0.55000000000000004</v>
      </c>
      <c r="H842" s="193" t="s">
        <v>429</v>
      </c>
      <c r="I842" s="193" t="s">
        <v>478</v>
      </c>
      <c r="J842" s="193">
        <v>60220074</v>
      </c>
      <c r="K842" s="193">
        <v>400</v>
      </c>
      <c r="L842" s="195">
        <v>4954.2344999999996</v>
      </c>
      <c r="M842" s="195">
        <v>2702.9005000000002</v>
      </c>
      <c r="N842" s="193" t="s">
        <v>237</v>
      </c>
      <c r="O842" s="196">
        <v>90</v>
      </c>
      <c r="P842" s="197" t="s">
        <v>47</v>
      </c>
      <c r="Q842" s="197" t="s">
        <v>47</v>
      </c>
      <c r="R842" s="287">
        <v>70</v>
      </c>
      <c r="S842" s="193"/>
      <c r="T842" s="203"/>
      <c r="U842" s="400">
        <v>100</v>
      </c>
      <c r="V842" s="401" t="s">
        <v>46</v>
      </c>
      <c r="W842" s="401" t="s">
        <v>46</v>
      </c>
      <c r="X842" s="401">
        <v>85</v>
      </c>
      <c r="Y842" s="278" t="s">
        <v>577</v>
      </c>
      <c r="AA842" s="100"/>
      <c r="AB842" s="393"/>
      <c r="AC842" s="100"/>
      <c r="AD842" s="393"/>
      <c r="AE842" s="100"/>
      <c r="AF842" s="393"/>
    </row>
    <row r="843" spans="1:32" x14ac:dyDescent="0.35">
      <c r="A843" s="1">
        <v>1710771</v>
      </c>
      <c r="B843" s="1">
        <v>1</v>
      </c>
      <c r="C843" s="25">
        <v>44810.465046296296</v>
      </c>
      <c r="D843" s="1" t="s">
        <v>581</v>
      </c>
      <c r="E843" s="1">
        <v>4</v>
      </c>
      <c r="F843" s="1">
        <v>80</v>
      </c>
      <c r="G843" s="1">
        <v>0.75</v>
      </c>
      <c r="H843" s="1" t="s">
        <v>429</v>
      </c>
      <c r="I843" s="1" t="s">
        <v>478</v>
      </c>
      <c r="J843" s="1">
        <v>60208449</v>
      </c>
      <c r="K843" s="1">
        <v>400</v>
      </c>
      <c r="L843" s="402">
        <v>5700</v>
      </c>
      <c r="M843" s="2">
        <v>2843.5956666666666</v>
      </c>
      <c r="N843" s="1" t="s">
        <v>237</v>
      </c>
      <c r="O843" s="144">
        <v>105</v>
      </c>
      <c r="P843" s="13" t="s">
        <v>47</v>
      </c>
      <c r="Q843" s="13" t="s">
        <v>47</v>
      </c>
      <c r="R843" s="286">
        <v>80</v>
      </c>
      <c r="S843" s="306" t="s">
        <v>582</v>
      </c>
      <c r="U843" s="398">
        <v>90</v>
      </c>
      <c r="V843" s="399" t="s">
        <v>47</v>
      </c>
      <c r="W843" s="399" t="s">
        <v>46</v>
      </c>
      <c r="X843" s="399">
        <v>95</v>
      </c>
      <c r="Y843" t="s">
        <v>577</v>
      </c>
      <c r="AA843" s="91"/>
      <c r="AC843" s="91"/>
      <c r="AE843" s="91"/>
    </row>
    <row r="844" spans="1:32" x14ac:dyDescent="0.35">
      <c r="A844" s="1">
        <v>1710771</v>
      </c>
      <c r="B844" s="1">
        <v>2</v>
      </c>
      <c r="C844" s="25">
        <v>44810.487858796296</v>
      </c>
      <c r="D844" s="1" t="s">
        <v>581</v>
      </c>
      <c r="E844" s="1">
        <v>4</v>
      </c>
      <c r="F844" s="1">
        <v>80</v>
      </c>
      <c r="G844" s="1">
        <v>0.75</v>
      </c>
      <c r="H844" s="1" t="s">
        <v>429</v>
      </c>
      <c r="I844" s="1" t="s">
        <v>478</v>
      </c>
      <c r="J844" s="1">
        <v>60208449</v>
      </c>
      <c r="K844" s="1">
        <v>400</v>
      </c>
      <c r="L844" s="402">
        <v>4857</v>
      </c>
      <c r="M844" s="402">
        <v>2155</v>
      </c>
      <c r="N844" s="1" t="s">
        <v>237</v>
      </c>
      <c r="O844" s="144">
        <v>85</v>
      </c>
      <c r="P844" s="13" t="s">
        <v>47</v>
      </c>
      <c r="Q844" s="13" t="s">
        <v>45</v>
      </c>
      <c r="R844" s="286">
        <v>105</v>
      </c>
      <c r="S844" s="306" t="s">
        <v>580</v>
      </c>
      <c r="U844" s="398">
        <v>95</v>
      </c>
      <c r="V844" s="399" t="s">
        <v>46</v>
      </c>
      <c r="W844" s="399" t="s">
        <v>45</v>
      </c>
      <c r="X844" s="399">
        <v>95</v>
      </c>
      <c r="Y844" t="s">
        <v>577</v>
      </c>
      <c r="AA844" s="91"/>
      <c r="AC844" s="91"/>
      <c r="AE844" s="91"/>
    </row>
    <row r="845" spans="1:32" x14ac:dyDescent="0.35">
      <c r="A845" s="1">
        <v>1710771</v>
      </c>
      <c r="B845" s="1">
        <v>3</v>
      </c>
      <c r="C845" s="25">
        <v>44810.526354166665</v>
      </c>
      <c r="D845" s="1" t="s">
        <v>581</v>
      </c>
      <c r="E845" s="1">
        <v>4</v>
      </c>
      <c r="F845" s="1">
        <v>80</v>
      </c>
      <c r="G845" s="1">
        <v>0.75</v>
      </c>
      <c r="H845" s="1" t="s">
        <v>429</v>
      </c>
      <c r="I845" s="1" t="s">
        <v>478</v>
      </c>
      <c r="J845" s="1">
        <v>60208449</v>
      </c>
      <c r="K845" s="1">
        <v>400</v>
      </c>
      <c r="L845" s="2">
        <v>6818.0888333333323</v>
      </c>
      <c r="M845" s="2">
        <v>2787.8564999999999</v>
      </c>
      <c r="N845" s="1" t="s">
        <v>237</v>
      </c>
      <c r="O845" s="144">
        <v>105</v>
      </c>
      <c r="P845" s="13" t="s">
        <v>47</v>
      </c>
      <c r="Q845" s="13" t="s">
        <v>47</v>
      </c>
      <c r="R845" s="286">
        <v>80</v>
      </c>
      <c r="U845" s="398">
        <v>105</v>
      </c>
      <c r="V845" s="399" t="s">
        <v>47</v>
      </c>
      <c r="W845" s="399" t="s">
        <v>46</v>
      </c>
      <c r="X845" s="399">
        <v>90</v>
      </c>
      <c r="Y845" t="s">
        <v>577</v>
      </c>
      <c r="AA845" s="91"/>
      <c r="AC845" s="91"/>
      <c r="AE845" s="91"/>
    </row>
    <row r="846" spans="1:32" x14ac:dyDescent="0.35">
      <c r="A846" s="1">
        <v>1710771</v>
      </c>
      <c r="B846" s="1">
        <v>4</v>
      </c>
      <c r="C846" s="25">
        <v>44810.536099537036</v>
      </c>
      <c r="D846" s="1" t="s">
        <v>581</v>
      </c>
      <c r="E846" s="1">
        <v>4</v>
      </c>
      <c r="F846" s="1">
        <v>80</v>
      </c>
      <c r="G846" s="1">
        <v>0.75</v>
      </c>
      <c r="H846" s="1" t="s">
        <v>429</v>
      </c>
      <c r="I846" s="1" t="s">
        <v>478</v>
      </c>
      <c r="J846" s="1">
        <v>60208449</v>
      </c>
      <c r="K846" s="1">
        <v>400</v>
      </c>
      <c r="L846" s="402">
        <v>5060</v>
      </c>
      <c r="M846" s="402">
        <v>2202</v>
      </c>
      <c r="N846" s="1" t="s">
        <v>237</v>
      </c>
      <c r="O846" s="144">
        <v>90</v>
      </c>
      <c r="P846" s="13" t="s">
        <v>47</v>
      </c>
      <c r="Q846" s="13" t="s">
        <v>46</v>
      </c>
      <c r="R846" s="286">
        <v>80</v>
      </c>
      <c r="S846" s="306" t="s">
        <v>582</v>
      </c>
      <c r="U846" s="398">
        <v>60</v>
      </c>
      <c r="V846" s="399" t="s">
        <v>47</v>
      </c>
      <c r="W846" s="399" t="s">
        <v>45</v>
      </c>
      <c r="X846" s="399">
        <v>95</v>
      </c>
      <c r="Y846" t="s">
        <v>577</v>
      </c>
      <c r="AA846" s="91"/>
      <c r="AC846" s="91"/>
      <c r="AE846" s="91"/>
    </row>
    <row r="847" spans="1:32" s="278" customFormat="1" x14ac:dyDescent="0.35">
      <c r="A847" s="193">
        <v>1710771</v>
      </c>
      <c r="B847" s="193">
        <v>5</v>
      </c>
      <c r="C847" s="194">
        <v>44810.547569444447</v>
      </c>
      <c r="D847" s="193" t="s">
        <v>581</v>
      </c>
      <c r="E847" s="193">
        <v>4</v>
      </c>
      <c r="F847" s="193">
        <v>80</v>
      </c>
      <c r="G847" s="193">
        <v>0.75</v>
      </c>
      <c r="H847" s="193" t="s">
        <v>429</v>
      </c>
      <c r="I847" s="193" t="s">
        <v>478</v>
      </c>
      <c r="J847" s="193">
        <v>60208449</v>
      </c>
      <c r="K847" s="193">
        <v>400</v>
      </c>
      <c r="L847" s="403">
        <v>5409</v>
      </c>
      <c r="M847" s="403">
        <v>2405</v>
      </c>
      <c r="N847" s="193" t="s">
        <v>237</v>
      </c>
      <c r="O847" s="196">
        <v>100</v>
      </c>
      <c r="P847" s="197" t="s">
        <v>47</v>
      </c>
      <c r="Q847" s="197" t="s">
        <v>46</v>
      </c>
      <c r="R847" s="287">
        <v>90</v>
      </c>
      <c r="S847" s="404" t="s">
        <v>580</v>
      </c>
      <c r="T847" s="203"/>
      <c r="U847" s="400">
        <v>80</v>
      </c>
      <c r="V847" s="401" t="s">
        <v>47</v>
      </c>
      <c r="W847" s="401" t="s">
        <v>45</v>
      </c>
      <c r="X847" s="401">
        <v>105</v>
      </c>
      <c r="Y847" s="278" t="s">
        <v>577</v>
      </c>
      <c r="AA847" s="100"/>
      <c r="AB847" s="393"/>
      <c r="AC847" s="100"/>
      <c r="AD847" s="393"/>
      <c r="AE847" s="100"/>
      <c r="AF847" s="393"/>
    </row>
    <row r="848" spans="1:32" hidden="1" x14ac:dyDescent="0.35">
      <c r="A848" s="1">
        <v>453776</v>
      </c>
      <c r="B848" s="1">
        <v>1</v>
      </c>
      <c r="C848" s="25">
        <v>44845.459398148145</v>
      </c>
      <c r="D848" s="1" t="s">
        <v>584</v>
      </c>
      <c r="E848" s="1">
        <v>4</v>
      </c>
      <c r="F848" s="1">
        <v>355</v>
      </c>
      <c r="G848" s="1">
        <v>355</v>
      </c>
      <c r="H848" s="1" t="s">
        <v>503</v>
      </c>
      <c r="I848" s="1" t="s">
        <v>131</v>
      </c>
      <c r="J848" s="1">
        <v>12388912</v>
      </c>
      <c r="K848" s="1">
        <v>500</v>
      </c>
      <c r="L848" s="2">
        <v>7053.1971666666677</v>
      </c>
      <c r="M848" s="2">
        <v>4011.3708333333329</v>
      </c>
      <c r="N848" s="1" t="s">
        <v>271</v>
      </c>
      <c r="O848" s="144">
        <v>105</v>
      </c>
      <c r="P848" s="13" t="s">
        <v>47</v>
      </c>
      <c r="Q848" s="13" t="s">
        <v>47</v>
      </c>
      <c r="R848" s="286">
        <v>100</v>
      </c>
      <c r="U848" s="398">
        <v>80</v>
      </c>
      <c r="V848" s="399" t="s">
        <v>46</v>
      </c>
      <c r="W848" s="399" t="s">
        <v>46</v>
      </c>
      <c r="X848" s="399">
        <v>80</v>
      </c>
      <c r="AA848" s="91"/>
      <c r="AC848" s="91"/>
      <c r="AE848" s="91"/>
    </row>
    <row r="849" spans="1:32" s="278" customFormat="1" hidden="1" x14ac:dyDescent="0.35">
      <c r="A849" s="193">
        <v>452396</v>
      </c>
      <c r="B849" s="193">
        <v>1</v>
      </c>
      <c r="C849" s="194">
        <v>44910.569328703707</v>
      </c>
      <c r="D849" s="193" t="s">
        <v>586</v>
      </c>
      <c r="E849" s="193">
        <v>6</v>
      </c>
      <c r="F849" s="193">
        <v>355</v>
      </c>
      <c r="G849" s="193">
        <v>315</v>
      </c>
      <c r="H849" s="193" t="s">
        <v>55</v>
      </c>
      <c r="I849" s="193" t="s">
        <v>587</v>
      </c>
      <c r="J849" s="193">
        <v>12384312</v>
      </c>
      <c r="K849" s="193">
        <v>690</v>
      </c>
      <c r="L849" s="195">
        <v>9850</v>
      </c>
      <c r="M849" s="195">
        <v>5456.3781666666664</v>
      </c>
      <c r="N849" s="193" t="s">
        <v>271</v>
      </c>
      <c r="O849" s="196"/>
      <c r="P849" s="197"/>
      <c r="Q849" s="197"/>
      <c r="R849" s="287"/>
      <c r="S849" s="193"/>
      <c r="T849" s="203"/>
      <c r="U849" s="400">
        <v>105</v>
      </c>
      <c r="V849" s="401" t="s">
        <v>47</v>
      </c>
      <c r="W849" s="401" t="s">
        <v>47</v>
      </c>
      <c r="X849" s="401">
        <v>95</v>
      </c>
      <c r="AA849" s="100"/>
      <c r="AB849" s="393"/>
      <c r="AC849" s="100"/>
      <c r="AD849" s="393"/>
      <c r="AE849" s="100"/>
      <c r="AF849" s="393"/>
    </row>
    <row r="850" spans="1:32" s="303" customFormat="1" hidden="1" x14ac:dyDescent="0.35">
      <c r="A850" s="294">
        <v>455144</v>
      </c>
      <c r="B850" s="294">
        <v>1</v>
      </c>
      <c r="C850" s="295">
        <v>44944.398379629631</v>
      </c>
      <c r="D850" s="294" t="s">
        <v>588</v>
      </c>
      <c r="E850" s="294">
        <v>4</v>
      </c>
      <c r="F850" s="294">
        <v>280</v>
      </c>
      <c r="G850" s="294">
        <v>480</v>
      </c>
      <c r="H850" s="294" t="s">
        <v>34</v>
      </c>
      <c r="I850" s="294" t="s">
        <v>131</v>
      </c>
      <c r="J850" s="294">
        <v>12383802</v>
      </c>
      <c r="K850" s="294">
        <v>690</v>
      </c>
      <c r="L850" s="405">
        <v>6567</v>
      </c>
      <c r="M850" s="296">
        <v>4013.906833333333</v>
      </c>
      <c r="N850" s="294" t="s">
        <v>271</v>
      </c>
      <c r="O850" s="297"/>
      <c r="P850" s="298"/>
      <c r="Q850" s="298"/>
      <c r="R850" s="322"/>
      <c r="S850" s="406" t="s">
        <v>580</v>
      </c>
      <c r="T850" s="299"/>
      <c r="U850" s="407">
        <v>85</v>
      </c>
      <c r="V850" s="408" t="s">
        <v>46</v>
      </c>
      <c r="W850" s="408" t="s">
        <v>46</v>
      </c>
      <c r="X850" s="408">
        <v>85</v>
      </c>
      <c r="AA850" s="394"/>
      <c r="AB850" s="395"/>
      <c r="AC850" s="394"/>
      <c r="AD850" s="395"/>
      <c r="AE850" s="394"/>
      <c r="AF850" s="395"/>
    </row>
    <row r="851" spans="1:32" hidden="1" x14ac:dyDescent="0.35">
      <c r="A851" s="1">
        <v>455156</v>
      </c>
      <c r="B851" s="1">
        <v>1</v>
      </c>
      <c r="C851" s="25">
        <v>44956.368136574078</v>
      </c>
      <c r="D851" s="1" t="s">
        <v>589</v>
      </c>
      <c r="E851" s="1">
        <v>4</v>
      </c>
      <c r="F851" s="1">
        <v>200</v>
      </c>
      <c r="G851" s="1">
        <v>37</v>
      </c>
      <c r="H851" s="1" t="s">
        <v>34</v>
      </c>
      <c r="I851" s="279" t="s">
        <v>590</v>
      </c>
      <c r="J851" s="1">
        <v>12391732</v>
      </c>
      <c r="K851" s="1">
        <v>690</v>
      </c>
      <c r="L851" s="2">
        <v>8670.32</v>
      </c>
      <c r="M851" s="2">
        <v>4002.759</v>
      </c>
      <c r="N851" s="1" t="s">
        <v>271</v>
      </c>
      <c r="Q851" s="13"/>
      <c r="U851" s="398">
        <v>90</v>
      </c>
      <c r="V851" s="399" t="s">
        <v>47</v>
      </c>
      <c r="W851" s="399" t="s">
        <v>46</v>
      </c>
      <c r="X851" s="399">
        <v>85</v>
      </c>
      <c r="AA851" s="91"/>
      <c r="AC851" s="91"/>
      <c r="AE851" s="91"/>
    </row>
    <row r="852" spans="1:32" hidden="1" x14ac:dyDescent="0.35">
      <c r="A852" s="1">
        <v>455156</v>
      </c>
      <c r="B852" s="1">
        <v>2</v>
      </c>
      <c r="C852" s="25">
        <v>44956.414351851854</v>
      </c>
      <c r="D852" s="1" t="s">
        <v>589</v>
      </c>
      <c r="E852" s="1">
        <v>4</v>
      </c>
      <c r="F852" s="1">
        <v>200</v>
      </c>
      <c r="G852" s="1">
        <v>37</v>
      </c>
      <c r="H852" s="1" t="s">
        <v>34</v>
      </c>
      <c r="I852" s="279" t="s">
        <v>590</v>
      </c>
      <c r="J852" s="1">
        <v>12391732</v>
      </c>
      <c r="K852" s="1">
        <v>690</v>
      </c>
      <c r="L852" s="2">
        <v>7864.9285000000009</v>
      </c>
      <c r="M852" s="2">
        <v>4105.3085000000001</v>
      </c>
      <c r="N852" s="1" t="s">
        <v>271</v>
      </c>
      <c r="Q852" s="13"/>
      <c r="U852" s="398">
        <v>105</v>
      </c>
      <c r="V852" s="399" t="s">
        <v>46</v>
      </c>
      <c r="W852" s="399" t="s">
        <v>46</v>
      </c>
      <c r="X852" s="399">
        <v>90</v>
      </c>
      <c r="AA852" s="91"/>
      <c r="AC852" s="91"/>
      <c r="AE852" s="91"/>
    </row>
    <row r="853" spans="1:32" hidden="1" x14ac:dyDescent="0.35">
      <c r="A853" s="1">
        <v>455156</v>
      </c>
      <c r="B853" s="1">
        <v>3</v>
      </c>
      <c r="C853" s="25">
        <v>44956.377905092595</v>
      </c>
      <c r="D853" s="1" t="s">
        <v>589</v>
      </c>
      <c r="E853" s="1">
        <v>4</v>
      </c>
      <c r="F853" s="1">
        <v>200</v>
      </c>
      <c r="G853" s="1">
        <v>37</v>
      </c>
      <c r="H853" s="1" t="s">
        <v>34</v>
      </c>
      <c r="I853" s="279" t="s">
        <v>590</v>
      </c>
      <c r="J853" s="1">
        <v>12391732</v>
      </c>
      <c r="K853" s="1">
        <v>690</v>
      </c>
      <c r="L853" s="2">
        <v>8395.797833333334</v>
      </c>
      <c r="M853" s="2">
        <v>3970.4778333333329</v>
      </c>
      <c r="N853" s="1" t="s">
        <v>271</v>
      </c>
      <c r="Q853" s="13"/>
      <c r="U853" s="398">
        <v>85</v>
      </c>
      <c r="V853" s="399" t="s">
        <v>47</v>
      </c>
      <c r="W853" s="399" t="s">
        <v>46</v>
      </c>
      <c r="X853" s="399">
        <v>85</v>
      </c>
      <c r="AA853" s="91"/>
      <c r="AC853" s="91"/>
      <c r="AE853" s="91"/>
    </row>
    <row r="854" spans="1:32" hidden="1" x14ac:dyDescent="0.35">
      <c r="A854" s="1">
        <v>455156</v>
      </c>
      <c r="B854" s="1">
        <v>4</v>
      </c>
      <c r="C854" s="25">
        <v>44956.340381944443</v>
      </c>
      <c r="D854" s="1" t="s">
        <v>589</v>
      </c>
      <c r="E854" s="1">
        <v>4</v>
      </c>
      <c r="F854" s="1">
        <v>200</v>
      </c>
      <c r="G854" s="1">
        <v>37</v>
      </c>
      <c r="H854" s="1" t="s">
        <v>34</v>
      </c>
      <c r="I854" s="279" t="s">
        <v>590</v>
      </c>
      <c r="J854" s="1">
        <v>12391732</v>
      </c>
      <c r="K854" s="1">
        <v>690</v>
      </c>
      <c r="L854" s="2">
        <v>7531.7086666666664</v>
      </c>
      <c r="M854" s="2">
        <v>3698.2805000000003</v>
      </c>
      <c r="N854" s="1" t="s">
        <v>271</v>
      </c>
      <c r="Q854" s="13"/>
      <c r="U854" s="398">
        <v>100</v>
      </c>
      <c r="V854" s="399" t="s">
        <v>46</v>
      </c>
      <c r="W854" s="399" t="s">
        <v>45</v>
      </c>
      <c r="X854" s="399">
        <v>105</v>
      </c>
      <c r="AA854" s="91"/>
      <c r="AC854" s="91"/>
      <c r="AE854" s="91"/>
    </row>
    <row r="855" spans="1:32" s="278" customFormat="1" hidden="1" x14ac:dyDescent="0.35">
      <c r="A855" s="193">
        <v>455156</v>
      </c>
      <c r="B855" s="193">
        <v>5</v>
      </c>
      <c r="C855" s="194">
        <v>44956.315335648149</v>
      </c>
      <c r="D855" s="193" t="s">
        <v>589</v>
      </c>
      <c r="E855" s="193">
        <v>4</v>
      </c>
      <c r="F855" s="193">
        <v>200</v>
      </c>
      <c r="G855" s="193">
        <v>37</v>
      </c>
      <c r="H855" s="193" t="s">
        <v>34</v>
      </c>
      <c r="I855" s="305" t="s">
        <v>590</v>
      </c>
      <c r="J855" s="193">
        <v>12391732</v>
      </c>
      <c r="K855" s="193">
        <v>690</v>
      </c>
      <c r="L855" s="195">
        <v>7529.7538333333332</v>
      </c>
      <c r="M855" s="195">
        <v>3873.6343333333334</v>
      </c>
      <c r="N855" s="193" t="s">
        <v>271</v>
      </c>
      <c r="O855" s="196"/>
      <c r="P855" s="197"/>
      <c r="Q855" s="197"/>
      <c r="R855" s="287"/>
      <c r="S855" s="193"/>
      <c r="T855" s="203"/>
      <c r="U855" s="400">
        <v>100</v>
      </c>
      <c r="V855" s="401" t="s">
        <v>46</v>
      </c>
      <c r="W855" s="401" t="s">
        <v>45</v>
      </c>
      <c r="X855" s="401">
        <v>105</v>
      </c>
      <c r="AA855" s="100"/>
      <c r="AB855" s="393"/>
      <c r="AC855" s="100"/>
      <c r="AD855" s="393"/>
      <c r="AE855" s="100"/>
      <c r="AF855" s="393"/>
    </row>
    <row r="856" spans="1:32" hidden="1" x14ac:dyDescent="0.35">
      <c r="A856" s="1">
        <v>444553</v>
      </c>
      <c r="B856" s="1">
        <v>1</v>
      </c>
      <c r="C856" s="25">
        <v>44963.471041666664</v>
      </c>
      <c r="D856" s="1" t="s">
        <v>591</v>
      </c>
      <c r="E856" s="1">
        <v>4</v>
      </c>
      <c r="F856" s="1">
        <v>200</v>
      </c>
      <c r="G856" s="1">
        <v>37</v>
      </c>
      <c r="H856" s="1" t="s">
        <v>63</v>
      </c>
      <c r="I856" s="1" t="s">
        <v>592</v>
      </c>
      <c r="J856" s="1">
        <v>12309792</v>
      </c>
      <c r="K856" s="1">
        <v>690</v>
      </c>
      <c r="L856" s="2">
        <v>5831.4263333333329</v>
      </c>
      <c r="M856" s="2">
        <v>2568.1755000000007</v>
      </c>
      <c r="N856" s="1" t="s">
        <v>271</v>
      </c>
      <c r="O856" s="144">
        <v>105</v>
      </c>
      <c r="P856" s="13" t="s">
        <v>47</v>
      </c>
      <c r="Q856" s="13" t="s">
        <v>46</v>
      </c>
      <c r="R856" s="286">
        <v>100</v>
      </c>
      <c r="U856" s="398">
        <v>105</v>
      </c>
      <c r="V856" s="399" t="s">
        <v>45</v>
      </c>
      <c r="W856" s="399" t="s">
        <v>44</v>
      </c>
      <c r="X856" s="399">
        <v>105</v>
      </c>
      <c r="AA856" s="91"/>
      <c r="AC856" s="91"/>
      <c r="AE856" s="91"/>
    </row>
    <row r="857" spans="1:32" hidden="1" x14ac:dyDescent="0.35">
      <c r="A857" s="1">
        <v>444553</v>
      </c>
      <c r="B857" s="1">
        <v>2</v>
      </c>
      <c r="C857" s="25">
        <v>44963.564699074072</v>
      </c>
      <c r="D857" s="1" t="s">
        <v>591</v>
      </c>
      <c r="E857" s="1">
        <v>4</v>
      </c>
      <c r="F857" s="1">
        <v>200</v>
      </c>
      <c r="G857" s="1">
        <v>37</v>
      </c>
      <c r="H857" s="1" t="s">
        <v>63</v>
      </c>
      <c r="I857" s="1" t="s">
        <v>592</v>
      </c>
      <c r="J857" s="1">
        <v>12309792</v>
      </c>
      <c r="K857" s="1">
        <v>690</v>
      </c>
      <c r="L857" s="2">
        <v>7753.7671666666656</v>
      </c>
      <c r="M857" s="2">
        <v>3213.1119999999996</v>
      </c>
      <c r="N857" s="1" t="s">
        <v>271</v>
      </c>
      <c r="O857" s="144">
        <v>105</v>
      </c>
      <c r="P857" s="13" t="s">
        <v>47</v>
      </c>
      <c r="Q857" s="13" t="s">
        <v>47</v>
      </c>
      <c r="R857" s="286">
        <v>100</v>
      </c>
      <c r="U857" s="398">
        <v>105</v>
      </c>
      <c r="V857" s="399" t="s">
        <v>46</v>
      </c>
      <c r="W857" s="399" t="s">
        <v>45</v>
      </c>
      <c r="X857" s="399">
        <v>95</v>
      </c>
      <c r="AA857" s="91"/>
      <c r="AC857" s="91"/>
      <c r="AE857" s="91"/>
    </row>
    <row r="858" spans="1:32" hidden="1" x14ac:dyDescent="0.35">
      <c r="A858" s="1">
        <v>444553</v>
      </c>
      <c r="B858" s="1">
        <v>3</v>
      </c>
      <c r="C858" s="25">
        <v>44963.457974537036</v>
      </c>
      <c r="D858" s="1" t="s">
        <v>591</v>
      </c>
      <c r="E858" s="1">
        <v>4</v>
      </c>
      <c r="F858" s="1">
        <v>200</v>
      </c>
      <c r="G858" s="1">
        <v>37</v>
      </c>
      <c r="H858" s="1" t="s">
        <v>63</v>
      </c>
      <c r="I858" s="1" t="s">
        <v>592</v>
      </c>
      <c r="J858" s="1">
        <v>12309792</v>
      </c>
      <c r="K858" s="1">
        <v>690</v>
      </c>
      <c r="L858" s="2">
        <v>5883.3615</v>
      </c>
      <c r="M858" s="2">
        <v>2805.8198333333335</v>
      </c>
      <c r="N858" s="1" t="s">
        <v>271</v>
      </c>
      <c r="O858" s="144">
        <v>105</v>
      </c>
      <c r="P858" s="13" t="s">
        <v>47</v>
      </c>
      <c r="Q858" s="13" t="s">
        <v>47</v>
      </c>
      <c r="R858" s="286">
        <v>80</v>
      </c>
      <c r="U858" s="398">
        <v>105</v>
      </c>
      <c r="V858" s="399" t="s">
        <v>45</v>
      </c>
      <c r="W858" s="399" t="s">
        <v>45</v>
      </c>
      <c r="X858" s="399">
        <v>75</v>
      </c>
      <c r="AA858" s="91"/>
      <c r="AC858" s="91"/>
      <c r="AE858" s="91"/>
    </row>
    <row r="859" spans="1:32" hidden="1" x14ac:dyDescent="0.35">
      <c r="A859" s="1">
        <v>444553</v>
      </c>
      <c r="B859" s="1">
        <v>4</v>
      </c>
      <c r="C859" s="25">
        <v>44963.553564814814</v>
      </c>
      <c r="D859" s="1" t="s">
        <v>591</v>
      </c>
      <c r="E859" s="1">
        <v>4</v>
      </c>
      <c r="F859" s="1">
        <v>200</v>
      </c>
      <c r="G859" s="1">
        <v>37</v>
      </c>
      <c r="H859" s="1" t="s">
        <v>63</v>
      </c>
      <c r="I859" s="1" t="s">
        <v>592</v>
      </c>
      <c r="J859" s="1">
        <v>12309792</v>
      </c>
      <c r="K859" s="1">
        <v>690</v>
      </c>
      <c r="L859" s="2">
        <v>5797.4544999999998</v>
      </c>
      <c r="M859" s="2">
        <v>2466.8411666666666</v>
      </c>
      <c r="N859" s="1" t="s">
        <v>271</v>
      </c>
      <c r="O859" s="144">
        <v>105</v>
      </c>
      <c r="P859" s="13" t="s">
        <v>47</v>
      </c>
      <c r="Q859" s="13" t="s">
        <v>46</v>
      </c>
      <c r="R859" s="286">
        <v>95</v>
      </c>
      <c r="U859" s="398">
        <v>100</v>
      </c>
      <c r="V859" s="399" t="s">
        <v>45</v>
      </c>
      <c r="W859" s="399" t="s">
        <v>44</v>
      </c>
      <c r="X859" s="399">
        <v>100</v>
      </c>
      <c r="AA859" s="91"/>
      <c r="AC859" s="91"/>
      <c r="AE859" s="91"/>
    </row>
    <row r="860" spans="1:32" hidden="1" x14ac:dyDescent="0.35">
      <c r="A860" s="1">
        <v>444553</v>
      </c>
      <c r="B860" s="1">
        <v>5</v>
      </c>
      <c r="C860" s="25">
        <v>44963.49119212963</v>
      </c>
      <c r="D860" s="1" t="s">
        <v>591</v>
      </c>
      <c r="E860" s="1">
        <v>4</v>
      </c>
      <c r="F860" s="1">
        <v>200</v>
      </c>
      <c r="G860" s="1">
        <v>37</v>
      </c>
      <c r="H860" s="1" t="s">
        <v>63</v>
      </c>
      <c r="I860" s="1" t="s">
        <v>592</v>
      </c>
      <c r="J860" s="1">
        <v>12309792</v>
      </c>
      <c r="K860" s="1">
        <v>690</v>
      </c>
      <c r="L860" s="2">
        <v>7130.4395000000004</v>
      </c>
      <c r="M860" s="2">
        <v>2980.1169999999997</v>
      </c>
      <c r="N860" s="1" t="s">
        <v>271</v>
      </c>
      <c r="O860" s="144">
        <v>105</v>
      </c>
      <c r="P860" s="13" t="s">
        <v>47</v>
      </c>
      <c r="Q860" s="13" t="s">
        <v>47</v>
      </c>
      <c r="R860" s="286">
        <v>90</v>
      </c>
      <c r="U860" s="398">
        <v>95</v>
      </c>
      <c r="V860" s="399" t="s">
        <v>46</v>
      </c>
      <c r="W860" s="399" t="s">
        <v>45</v>
      </c>
      <c r="X860" s="399">
        <v>85</v>
      </c>
      <c r="AA860" s="91"/>
      <c r="AC860" s="91"/>
      <c r="AE860" s="91"/>
    </row>
    <row r="861" spans="1:32" hidden="1" x14ac:dyDescent="0.35">
      <c r="A861" s="1">
        <v>444553</v>
      </c>
      <c r="B861" s="1">
        <v>6</v>
      </c>
      <c r="C861" s="25">
        <v>44963.418645833335</v>
      </c>
      <c r="D861" s="1" t="s">
        <v>591</v>
      </c>
      <c r="E861" s="1">
        <v>4</v>
      </c>
      <c r="F861" s="1">
        <v>200</v>
      </c>
      <c r="G861" s="1">
        <v>37</v>
      </c>
      <c r="H861" s="1" t="s">
        <v>63</v>
      </c>
      <c r="I861" s="1" t="s">
        <v>593</v>
      </c>
      <c r="J861" s="1">
        <v>12309792</v>
      </c>
      <c r="K861" s="1">
        <v>690</v>
      </c>
      <c r="L861" s="2">
        <v>7391.2248333333337</v>
      </c>
      <c r="M861" s="2">
        <v>2896.3233333333337</v>
      </c>
      <c r="N861" s="1" t="s">
        <v>271</v>
      </c>
      <c r="O861" s="144">
        <v>105</v>
      </c>
      <c r="P861" s="13" t="s">
        <v>47</v>
      </c>
      <c r="Q861" s="13" t="s">
        <v>47</v>
      </c>
      <c r="R861" s="286">
        <v>85</v>
      </c>
      <c r="U861" s="398">
        <v>95</v>
      </c>
      <c r="V861" s="399" t="s">
        <v>46</v>
      </c>
      <c r="W861" s="399" t="s">
        <v>45</v>
      </c>
      <c r="X861" s="399">
        <v>80</v>
      </c>
      <c r="AA861" s="91"/>
      <c r="AC861" s="91"/>
      <c r="AE861" s="91"/>
    </row>
    <row r="862" spans="1:32" hidden="1" x14ac:dyDescent="0.35">
      <c r="A862" s="1">
        <v>444553</v>
      </c>
      <c r="B862" s="1">
        <v>7</v>
      </c>
      <c r="C862" s="25">
        <v>44963.437685185185</v>
      </c>
      <c r="D862" s="1" t="s">
        <v>591</v>
      </c>
      <c r="E862" s="1">
        <v>4</v>
      </c>
      <c r="F862" s="1">
        <v>200</v>
      </c>
      <c r="G862" s="1">
        <v>37</v>
      </c>
      <c r="H862" s="1" t="s">
        <v>63</v>
      </c>
      <c r="I862" s="1" t="s">
        <v>593</v>
      </c>
      <c r="J862" s="1">
        <v>12309792</v>
      </c>
      <c r="K862" s="1">
        <v>690</v>
      </c>
      <c r="L862" s="2">
        <v>7441.7334999999985</v>
      </c>
      <c r="M862" s="2">
        <v>3092.1236666666664</v>
      </c>
      <c r="N862" s="1" t="s">
        <v>271</v>
      </c>
      <c r="O862" s="144">
        <v>105</v>
      </c>
      <c r="P862" s="13" t="s">
        <v>47</v>
      </c>
      <c r="Q862" s="13" t="s">
        <v>47</v>
      </c>
      <c r="R862" s="286">
        <v>95</v>
      </c>
      <c r="U862" s="398">
        <v>100</v>
      </c>
      <c r="V862" s="399" t="s">
        <v>46</v>
      </c>
      <c r="W862" s="399" t="s">
        <v>45</v>
      </c>
      <c r="X862" s="399">
        <v>90</v>
      </c>
      <c r="AA862" s="91"/>
      <c r="AC862" s="91"/>
      <c r="AE862" s="91"/>
    </row>
    <row r="863" spans="1:32" hidden="1" x14ac:dyDescent="0.35">
      <c r="A863" s="1">
        <v>444553</v>
      </c>
      <c r="B863" s="1">
        <v>8</v>
      </c>
      <c r="C863" s="25">
        <v>44963.480451388888</v>
      </c>
      <c r="D863" s="1" t="s">
        <v>591</v>
      </c>
      <c r="E863" s="1">
        <v>4</v>
      </c>
      <c r="F863" s="1">
        <v>200</v>
      </c>
      <c r="G863" s="1">
        <v>37</v>
      </c>
      <c r="H863" s="1" t="s">
        <v>63</v>
      </c>
      <c r="I863" s="1" t="s">
        <v>593</v>
      </c>
      <c r="J863" s="1">
        <v>12309792</v>
      </c>
      <c r="K863" s="1">
        <v>690</v>
      </c>
      <c r="L863" s="2">
        <v>7257.3980000000001</v>
      </c>
      <c r="M863" s="2">
        <v>2920.8380000000002</v>
      </c>
      <c r="N863" s="1" t="s">
        <v>271</v>
      </c>
      <c r="O863" s="144">
        <v>105</v>
      </c>
      <c r="P863" s="13" t="s">
        <v>47</v>
      </c>
      <c r="Q863" s="13" t="s">
        <v>47</v>
      </c>
      <c r="R863" s="286">
        <v>85</v>
      </c>
      <c r="U863" s="38">
        <v>100</v>
      </c>
      <c r="V863" s="50" t="s">
        <v>46</v>
      </c>
      <c r="W863" s="112" t="s">
        <v>45</v>
      </c>
      <c r="X863" s="112">
        <v>85</v>
      </c>
      <c r="AA863" s="91"/>
      <c r="AC863" s="91"/>
      <c r="AE863" s="91"/>
    </row>
    <row r="864" spans="1:32" hidden="1" x14ac:dyDescent="0.35">
      <c r="A864" s="1">
        <v>444553</v>
      </c>
      <c r="B864" s="1">
        <v>9</v>
      </c>
      <c r="C864" s="25">
        <v>44963.536770833336</v>
      </c>
      <c r="D864" s="1" t="s">
        <v>591</v>
      </c>
      <c r="E864" s="1">
        <v>4</v>
      </c>
      <c r="F864" s="1">
        <v>200</v>
      </c>
      <c r="G864" s="1">
        <v>37</v>
      </c>
      <c r="H864" s="1" t="s">
        <v>63</v>
      </c>
      <c r="I864" s="1" t="s">
        <v>593</v>
      </c>
      <c r="J864" s="1">
        <v>12309792</v>
      </c>
      <c r="K864" s="1">
        <v>690</v>
      </c>
      <c r="L864" s="2">
        <v>7290.8414999999995</v>
      </c>
      <c r="M864" s="2">
        <v>3148.444</v>
      </c>
      <c r="N864" s="1" t="s">
        <v>271</v>
      </c>
      <c r="O864" s="144">
        <v>105</v>
      </c>
      <c r="P864" s="13" t="s">
        <v>47</v>
      </c>
      <c r="Q864" s="13" t="s">
        <v>47</v>
      </c>
      <c r="R864" s="286">
        <v>95</v>
      </c>
      <c r="U864" s="38">
        <v>95</v>
      </c>
      <c r="V864" s="50" t="s">
        <v>46</v>
      </c>
      <c r="W864" s="112" t="s">
        <v>45</v>
      </c>
      <c r="X864" s="112">
        <v>90</v>
      </c>
      <c r="AA864" s="91"/>
      <c r="AC864" s="91"/>
      <c r="AE864" s="91"/>
    </row>
    <row r="865" spans="1:32" s="278" customFormat="1" hidden="1" x14ac:dyDescent="0.35">
      <c r="A865" s="193">
        <v>444553</v>
      </c>
      <c r="B865" s="193">
        <v>10</v>
      </c>
      <c r="C865" s="194">
        <v>44963.544270833336</v>
      </c>
      <c r="D865" s="193" t="s">
        <v>591</v>
      </c>
      <c r="E865" s="193">
        <v>4</v>
      </c>
      <c r="F865" s="193">
        <v>200</v>
      </c>
      <c r="G865" s="193">
        <v>37</v>
      </c>
      <c r="H865" s="193" t="s">
        <v>63</v>
      </c>
      <c r="I865" s="193" t="s">
        <v>593</v>
      </c>
      <c r="J865" s="193">
        <v>12309792</v>
      </c>
      <c r="K865" s="193">
        <v>690</v>
      </c>
      <c r="L865" s="195">
        <v>7445.2733333333335</v>
      </c>
      <c r="M865" s="195">
        <v>2981.3321666666666</v>
      </c>
      <c r="N865" s="193" t="s">
        <v>271</v>
      </c>
      <c r="O865" s="196">
        <v>105</v>
      </c>
      <c r="P865" s="197" t="s">
        <v>47</v>
      </c>
      <c r="Q865" s="197" t="s">
        <v>47</v>
      </c>
      <c r="R865" s="287">
        <v>90</v>
      </c>
      <c r="S865" s="193"/>
      <c r="T865" s="203"/>
      <c r="U865" s="198">
        <v>100</v>
      </c>
      <c r="V865" s="199" t="s">
        <v>46</v>
      </c>
      <c r="W865" s="173" t="s">
        <v>45</v>
      </c>
      <c r="X865" s="173">
        <v>85</v>
      </c>
      <c r="AA865" s="100"/>
      <c r="AB865" s="393"/>
      <c r="AC865" s="100"/>
      <c r="AD865" s="393"/>
      <c r="AE865" s="100"/>
      <c r="AF865" s="393"/>
    </row>
    <row r="866" spans="1:32" x14ac:dyDescent="0.35">
      <c r="A866" s="1">
        <v>455128</v>
      </c>
      <c r="B866" s="1">
        <v>1</v>
      </c>
      <c r="C866" s="25">
        <v>44965.294386574074</v>
      </c>
      <c r="D866" s="1" t="s">
        <v>594</v>
      </c>
      <c r="E866" s="1">
        <v>10</v>
      </c>
      <c r="F866" s="1">
        <v>160</v>
      </c>
      <c r="G866" s="1">
        <v>3</v>
      </c>
      <c r="H866" s="1" t="s">
        <v>63</v>
      </c>
      <c r="I866" s="1" t="s">
        <v>152</v>
      </c>
      <c r="J866" s="1">
        <v>12391702</v>
      </c>
      <c r="K866" s="1">
        <v>380</v>
      </c>
      <c r="L866" s="2">
        <v>7405.8068333333331</v>
      </c>
      <c r="M866" s="2">
        <v>3171.5321666666664</v>
      </c>
      <c r="N866" s="1" t="s">
        <v>271</v>
      </c>
      <c r="O866" s="144">
        <v>105</v>
      </c>
      <c r="P866" s="13" t="s">
        <v>47</v>
      </c>
      <c r="Q866" s="13" t="s">
        <v>47</v>
      </c>
      <c r="R866" s="286">
        <v>95</v>
      </c>
      <c r="U866" s="409"/>
      <c r="V866" s="410"/>
      <c r="W866" s="410"/>
      <c r="X866" s="410"/>
      <c r="AA866" s="91"/>
      <c r="AC866" s="91"/>
      <c r="AE866" s="91"/>
    </row>
    <row r="867" spans="1:32" hidden="1" x14ac:dyDescent="0.35">
      <c r="A867" s="1">
        <v>441741</v>
      </c>
      <c r="B867" s="1">
        <v>1</v>
      </c>
      <c r="C867" s="25">
        <v>44965.445856481485</v>
      </c>
      <c r="D867" s="1" t="s">
        <v>595</v>
      </c>
      <c r="E867" s="1">
        <v>6</v>
      </c>
      <c r="F867" s="1">
        <v>315</v>
      </c>
      <c r="G867" s="1">
        <v>45</v>
      </c>
      <c r="H867" s="1" t="s">
        <v>55</v>
      </c>
      <c r="I867" s="1" t="s">
        <v>596</v>
      </c>
      <c r="J867" s="1">
        <v>12359032</v>
      </c>
      <c r="K867" s="1">
        <v>690</v>
      </c>
      <c r="L867" s="2">
        <v>9820.132333333333</v>
      </c>
      <c r="M867" s="2">
        <v>5425.2964999999995</v>
      </c>
      <c r="N867" s="1" t="s">
        <v>271</v>
      </c>
      <c r="O867" s="411"/>
      <c r="P867" s="412"/>
      <c r="Q867" s="412"/>
      <c r="R867" s="413"/>
      <c r="U867" s="38">
        <v>105</v>
      </c>
      <c r="V867" s="50" t="s">
        <v>47</v>
      </c>
      <c r="W867" s="112" t="s">
        <v>47</v>
      </c>
      <c r="X867" s="112">
        <v>95</v>
      </c>
      <c r="AA867" s="91"/>
      <c r="AC867" s="91"/>
      <c r="AE867" s="91"/>
    </row>
    <row r="868" spans="1:32" hidden="1" x14ac:dyDescent="0.35">
      <c r="A868" s="1">
        <v>455222</v>
      </c>
      <c r="B868" s="1">
        <v>1</v>
      </c>
      <c r="C868" s="25">
        <v>44987.317465277774</v>
      </c>
      <c r="D868" s="1" t="s">
        <v>597</v>
      </c>
      <c r="E868" s="1">
        <v>8</v>
      </c>
      <c r="F868" s="1">
        <v>280</v>
      </c>
      <c r="G868" s="1">
        <v>35</v>
      </c>
      <c r="H868" s="1" t="s">
        <v>63</v>
      </c>
      <c r="I868" s="1" t="s">
        <v>64</v>
      </c>
      <c r="J868" s="1">
        <v>12391932</v>
      </c>
      <c r="K868" s="1">
        <v>440</v>
      </c>
      <c r="L868" s="2">
        <v>6834.9955</v>
      </c>
      <c r="M868" s="2">
        <v>3747.1513333333328</v>
      </c>
      <c r="N868" s="1" t="s">
        <v>271</v>
      </c>
      <c r="O868" s="144">
        <v>105</v>
      </c>
      <c r="P868" s="13" t="s">
        <v>47</v>
      </c>
      <c r="Q868" s="13" t="s">
        <v>47</v>
      </c>
      <c r="R868" s="286">
        <v>105</v>
      </c>
      <c r="U868" s="38">
        <v>90</v>
      </c>
      <c r="V868" s="50" t="s">
        <v>46</v>
      </c>
      <c r="W868" s="112" t="s">
        <v>46</v>
      </c>
      <c r="X868" s="112">
        <v>75</v>
      </c>
      <c r="AA868" s="91"/>
      <c r="AC868" s="91"/>
      <c r="AE868" s="91"/>
    </row>
    <row r="869" spans="1:32" hidden="1" x14ac:dyDescent="0.35">
      <c r="A869" s="193">
        <v>455222</v>
      </c>
      <c r="B869" s="193">
        <v>1</v>
      </c>
      <c r="C869" s="194">
        <v>44987.332453703704</v>
      </c>
      <c r="D869" s="193" t="s">
        <v>597</v>
      </c>
      <c r="E869" s="193">
        <v>6</v>
      </c>
      <c r="F869" s="193">
        <v>280</v>
      </c>
      <c r="G869" s="193">
        <v>35</v>
      </c>
      <c r="H869" s="193" t="s">
        <v>63</v>
      </c>
      <c r="I869" s="193" t="s">
        <v>64</v>
      </c>
      <c r="J869" s="193">
        <v>12391932</v>
      </c>
      <c r="K869" s="193">
        <v>440</v>
      </c>
      <c r="L869" s="195">
        <v>7212.2783333333327</v>
      </c>
      <c r="M869" s="195">
        <v>3539.4634999999998</v>
      </c>
      <c r="N869" s="193" t="s">
        <v>271</v>
      </c>
      <c r="O869" s="196">
        <v>105</v>
      </c>
      <c r="P869" s="197" t="s">
        <v>47</v>
      </c>
      <c r="Q869" s="197" t="s">
        <v>47</v>
      </c>
      <c r="R869" s="287">
        <v>100</v>
      </c>
      <c r="S869" s="193"/>
      <c r="T869" s="203"/>
      <c r="U869" s="198">
        <v>95</v>
      </c>
      <c r="V869" s="199" t="s">
        <v>46</v>
      </c>
      <c r="W869" s="173" t="s">
        <v>45</v>
      </c>
      <c r="X869" s="173">
        <v>105</v>
      </c>
      <c r="Y869" s="278"/>
      <c r="Z869" s="278"/>
      <c r="AA869" s="100"/>
      <c r="AB869" s="393"/>
      <c r="AC869" s="100"/>
      <c r="AD869" s="393"/>
      <c r="AE869" s="100"/>
      <c r="AF869" s="393"/>
    </row>
    <row r="870" spans="1:32" hidden="1" x14ac:dyDescent="0.35">
      <c r="A870" s="1">
        <v>455143</v>
      </c>
      <c r="B870" s="1">
        <v>1</v>
      </c>
      <c r="C870" s="25">
        <v>45008.493414351855</v>
      </c>
      <c r="D870" s="1" t="s">
        <v>598</v>
      </c>
      <c r="E870" s="1">
        <v>4</v>
      </c>
      <c r="F870" s="1">
        <v>225</v>
      </c>
      <c r="G870" s="1">
        <v>29</v>
      </c>
      <c r="H870" s="1" t="s">
        <v>34</v>
      </c>
      <c r="I870" s="1" t="s">
        <v>131</v>
      </c>
      <c r="J870" s="1">
        <v>12391762</v>
      </c>
      <c r="K870" s="1">
        <v>460</v>
      </c>
      <c r="L870" s="2">
        <v>9163.9945000000025</v>
      </c>
      <c r="M870" s="2">
        <v>4445.872166666667</v>
      </c>
      <c r="N870" s="1" t="s">
        <v>271</v>
      </c>
      <c r="O870" s="144">
        <v>105</v>
      </c>
      <c r="P870" s="13" t="s">
        <v>47</v>
      </c>
      <c r="Q870" s="13" t="s">
        <v>47</v>
      </c>
      <c r="R870" s="286">
        <v>105</v>
      </c>
      <c r="AA870" s="91"/>
      <c r="AC870" s="91"/>
      <c r="AE870" s="91"/>
    </row>
    <row r="871" spans="1:32" hidden="1" x14ac:dyDescent="0.35">
      <c r="A871" s="1">
        <v>455141</v>
      </c>
      <c r="B871" s="1">
        <v>1</v>
      </c>
      <c r="C871" s="25">
        <v>45008.544699074075</v>
      </c>
      <c r="D871" s="1" t="s">
        <v>599</v>
      </c>
      <c r="E871" s="1">
        <v>4</v>
      </c>
      <c r="F871" s="1">
        <v>200</v>
      </c>
      <c r="G871" s="1">
        <v>19</v>
      </c>
      <c r="H871" s="1" t="s">
        <v>34</v>
      </c>
      <c r="I871" s="1" t="s">
        <v>131</v>
      </c>
      <c r="J871" s="1">
        <v>12391852</v>
      </c>
      <c r="K871" s="1">
        <v>460</v>
      </c>
      <c r="L871" s="2">
        <v>8047.4148333333333</v>
      </c>
      <c r="M871" s="2">
        <v>3717.0363333333335</v>
      </c>
      <c r="N871" s="1" t="s">
        <v>271</v>
      </c>
      <c r="O871" s="144">
        <v>105</v>
      </c>
      <c r="P871" s="13" t="s">
        <v>47</v>
      </c>
      <c r="Q871" s="13" t="s">
        <v>47</v>
      </c>
      <c r="R871" s="286">
        <v>100</v>
      </c>
      <c r="U871" s="38">
        <v>80</v>
      </c>
      <c r="V871" s="50" t="s">
        <v>47</v>
      </c>
      <c r="W871" s="112" t="s">
        <v>45</v>
      </c>
      <c r="X871" s="112">
        <v>105</v>
      </c>
      <c r="AA871" s="91"/>
      <c r="AC871" s="91"/>
      <c r="AE871" s="91"/>
    </row>
    <row r="872" spans="1:32" hidden="1" x14ac:dyDescent="0.35">
      <c r="A872" s="1">
        <v>455146</v>
      </c>
      <c r="B872" s="1">
        <v>1</v>
      </c>
      <c r="C872" s="25">
        <v>45008.562685185185</v>
      </c>
      <c r="D872" s="1" t="s">
        <v>599</v>
      </c>
      <c r="E872" s="1">
        <v>4</v>
      </c>
      <c r="F872" s="1">
        <v>200</v>
      </c>
      <c r="G872" s="1">
        <v>11.5</v>
      </c>
      <c r="H872" s="1" t="s">
        <v>34</v>
      </c>
      <c r="I872" s="1" t="s">
        <v>131</v>
      </c>
      <c r="J872" s="1">
        <v>12391852</v>
      </c>
      <c r="K872" s="1">
        <v>460</v>
      </c>
      <c r="L872" s="2">
        <v>8176.5078000000012</v>
      </c>
      <c r="M872" s="2">
        <v>3789.2066666666669</v>
      </c>
      <c r="N872" s="1" t="s">
        <v>271</v>
      </c>
      <c r="O872" s="144">
        <v>105</v>
      </c>
      <c r="P872" s="13" t="s">
        <v>47</v>
      </c>
      <c r="Q872" s="13" t="s">
        <v>47</v>
      </c>
      <c r="R872" s="286">
        <v>100</v>
      </c>
      <c r="AA872" s="91"/>
      <c r="AC872" s="91"/>
      <c r="AE872" s="91"/>
    </row>
    <row r="873" spans="1:32" hidden="1" x14ac:dyDescent="0.35">
      <c r="A873" s="1">
        <v>454998</v>
      </c>
      <c r="B873" s="1">
        <v>1</v>
      </c>
      <c r="C873" s="25">
        <v>45021.359166666669</v>
      </c>
      <c r="D873" s="1" t="s">
        <v>601</v>
      </c>
      <c r="E873" s="1">
        <v>4</v>
      </c>
      <c r="F873" s="1">
        <v>280</v>
      </c>
      <c r="G873" s="1">
        <v>100</v>
      </c>
      <c r="H873" s="1" t="s">
        <v>34</v>
      </c>
      <c r="I873" s="1" t="s">
        <v>131</v>
      </c>
      <c r="J873" s="1">
        <v>12391512</v>
      </c>
      <c r="K873" s="1">
        <v>660</v>
      </c>
      <c r="L873" s="2">
        <v>8126.929000000001</v>
      </c>
      <c r="M873" s="2">
        <v>4930.4594999999999</v>
      </c>
      <c r="N873" s="1" t="s">
        <v>47</v>
      </c>
      <c r="O873" s="144">
        <v>85</v>
      </c>
      <c r="P873" s="13" t="s">
        <v>47</v>
      </c>
      <c r="Q873" s="13" t="s">
        <v>47</v>
      </c>
      <c r="R873" s="286">
        <v>90</v>
      </c>
      <c r="U873" s="38">
        <v>80</v>
      </c>
      <c r="V873" s="50" t="s">
        <v>47</v>
      </c>
      <c r="W873" s="112" t="s">
        <v>47</v>
      </c>
      <c r="X873" s="112">
        <v>85</v>
      </c>
      <c r="AA873" s="91"/>
      <c r="AC873" s="91"/>
      <c r="AE873" s="91"/>
    </row>
    <row r="874" spans="1:32" hidden="1" x14ac:dyDescent="0.35">
      <c r="A874" s="1">
        <v>455804</v>
      </c>
      <c r="B874" s="1">
        <v>1</v>
      </c>
      <c r="C874" s="25">
        <v>45036.505555555559</v>
      </c>
      <c r="D874" s="1" t="s">
        <v>602</v>
      </c>
      <c r="E874" s="1">
        <v>6</v>
      </c>
      <c r="F874" s="1">
        <v>355</v>
      </c>
      <c r="G874" s="1">
        <v>500</v>
      </c>
      <c r="H874" s="1" t="s">
        <v>34</v>
      </c>
      <c r="I874" s="1" t="s">
        <v>131</v>
      </c>
      <c r="J874" s="1">
        <v>12393612</v>
      </c>
      <c r="K874" s="1">
        <v>600</v>
      </c>
      <c r="L874" s="2">
        <v>8384.755666666666</v>
      </c>
      <c r="M874" s="2">
        <v>4814.6488333333336</v>
      </c>
      <c r="N874" s="1" t="s">
        <v>271</v>
      </c>
      <c r="O874" s="144">
        <v>100</v>
      </c>
      <c r="P874" s="13" t="s">
        <v>47</v>
      </c>
      <c r="Q874" s="13" t="s">
        <v>47</v>
      </c>
      <c r="R874" s="286">
        <v>100</v>
      </c>
      <c r="U874" s="38">
        <v>85</v>
      </c>
      <c r="V874" s="50" t="s">
        <v>47</v>
      </c>
      <c r="W874" s="112" t="s">
        <v>47</v>
      </c>
      <c r="X874" s="112">
        <v>80</v>
      </c>
      <c r="AA874" s="91"/>
      <c r="AC874" s="91"/>
      <c r="AE874" s="91"/>
    </row>
    <row r="875" spans="1:32" hidden="1" x14ac:dyDescent="0.35">
      <c r="A875" s="1">
        <v>455301</v>
      </c>
      <c r="B875" s="1">
        <v>1</v>
      </c>
      <c r="C875" s="25">
        <v>45040.484872685185</v>
      </c>
      <c r="D875" s="1" t="s">
        <v>603</v>
      </c>
      <c r="E875" s="1">
        <v>4</v>
      </c>
      <c r="F875" s="1">
        <v>355</v>
      </c>
      <c r="G875" s="1">
        <v>400</v>
      </c>
      <c r="H875" s="1" t="s">
        <v>34</v>
      </c>
      <c r="I875" s="1" t="s">
        <v>131</v>
      </c>
      <c r="J875" s="1">
        <v>12391582</v>
      </c>
      <c r="K875" s="1">
        <v>660</v>
      </c>
      <c r="L875" s="2">
        <v>8496.9208333333336</v>
      </c>
      <c r="M875" s="2">
        <v>4358.0103333333336</v>
      </c>
      <c r="N875" s="1" t="s">
        <v>271</v>
      </c>
      <c r="O875" s="144">
        <v>90</v>
      </c>
      <c r="P875" s="13" t="s">
        <v>47</v>
      </c>
      <c r="Q875" s="13" t="s">
        <v>46</v>
      </c>
      <c r="R875" s="286">
        <v>100</v>
      </c>
      <c r="U875" s="38">
        <v>85</v>
      </c>
      <c r="V875" s="50" t="s">
        <v>47</v>
      </c>
      <c r="W875" s="112" t="s">
        <v>46</v>
      </c>
      <c r="X875" s="112">
        <v>95</v>
      </c>
      <c r="AA875" s="91"/>
      <c r="AC875" s="91"/>
      <c r="AE875" s="91"/>
    </row>
    <row r="876" spans="1:32" hidden="1" x14ac:dyDescent="0.35">
      <c r="A876" s="1">
        <v>455301</v>
      </c>
      <c r="B876" s="1">
        <v>2</v>
      </c>
      <c r="C876" s="25">
        <v>45042.585162037038</v>
      </c>
      <c r="D876" s="1" t="s">
        <v>603</v>
      </c>
      <c r="E876" s="1">
        <v>4</v>
      </c>
      <c r="F876" s="1">
        <v>355</v>
      </c>
      <c r="G876" s="1">
        <v>400</v>
      </c>
      <c r="H876" s="1" t="s">
        <v>34</v>
      </c>
      <c r="I876" s="1" t="s">
        <v>131</v>
      </c>
      <c r="J876" s="1">
        <v>12391582</v>
      </c>
      <c r="K876" s="1">
        <v>660</v>
      </c>
      <c r="L876" s="2">
        <v>8937.5510000000013</v>
      </c>
      <c r="M876" s="2">
        <v>4501.1358333333328</v>
      </c>
      <c r="N876" s="1" t="s">
        <v>271</v>
      </c>
      <c r="O876" s="144">
        <v>100</v>
      </c>
      <c r="P876" s="13" t="s">
        <v>47</v>
      </c>
      <c r="Q876" s="13" t="s">
        <v>47</v>
      </c>
      <c r="R876" s="286">
        <v>75</v>
      </c>
      <c r="U876" s="38">
        <v>95</v>
      </c>
      <c r="V876" s="50" t="s">
        <v>47</v>
      </c>
      <c r="W876" s="112" t="s">
        <v>46</v>
      </c>
      <c r="X876" s="112">
        <v>100</v>
      </c>
      <c r="AA876" s="91"/>
      <c r="AC876" s="91"/>
      <c r="AE876" s="91"/>
    </row>
    <row r="877" spans="1:32" hidden="1" x14ac:dyDescent="0.35">
      <c r="A877" s="193">
        <v>455127</v>
      </c>
      <c r="B877" s="193">
        <v>1</v>
      </c>
      <c r="C877" s="194">
        <v>45049.34002314815</v>
      </c>
      <c r="D877" s="193" t="s">
        <v>588</v>
      </c>
      <c r="E877" s="193">
        <v>4</v>
      </c>
      <c r="F877" s="193">
        <v>280</v>
      </c>
      <c r="G877" s="193">
        <v>480</v>
      </c>
      <c r="H877" s="193" t="s">
        <v>34</v>
      </c>
      <c r="I877" s="414" t="s">
        <v>604</v>
      </c>
      <c r="J877" s="193">
        <v>12391742</v>
      </c>
      <c r="K877" s="193">
        <v>690</v>
      </c>
      <c r="L877" s="195">
        <v>8435.0001666666667</v>
      </c>
      <c r="M877" s="195">
        <v>4708.0840000000007</v>
      </c>
      <c r="N877" s="193" t="s">
        <v>271</v>
      </c>
      <c r="O877" s="415"/>
      <c r="P877" s="416"/>
      <c r="Q877" s="416"/>
      <c r="R877" s="417"/>
      <c r="S877" s="193"/>
      <c r="T877" s="203"/>
      <c r="U877" s="198">
        <v>85</v>
      </c>
      <c r="V877" s="199" t="s">
        <v>47</v>
      </c>
      <c r="W877" s="173" t="s">
        <v>47</v>
      </c>
      <c r="X877" s="173">
        <v>75</v>
      </c>
      <c r="AA877" s="91"/>
      <c r="AC877" s="91"/>
      <c r="AE877" s="91"/>
    </row>
    <row r="878" spans="1:32" hidden="1" x14ac:dyDescent="0.35">
      <c r="A878" s="294">
        <v>179692</v>
      </c>
      <c r="B878" s="294">
        <v>1</v>
      </c>
      <c r="C878" s="295">
        <v>45056.54315972222</v>
      </c>
      <c r="D878" s="294" t="s">
        <v>605</v>
      </c>
      <c r="E878" s="294">
        <v>6</v>
      </c>
      <c r="F878" s="294">
        <v>400</v>
      </c>
      <c r="G878" s="294">
        <v>1000</v>
      </c>
      <c r="H878" s="294" t="s">
        <v>606</v>
      </c>
      <c r="I878" s="294" t="s">
        <v>606</v>
      </c>
      <c r="J878" s="294">
        <v>111111</v>
      </c>
      <c r="K878" s="294">
        <v>690</v>
      </c>
      <c r="L878" s="296">
        <v>4894.2686666666668</v>
      </c>
      <c r="M878" s="296">
        <v>3134.7073333333337</v>
      </c>
      <c r="N878" s="294" t="s">
        <v>271</v>
      </c>
      <c r="O878" s="418"/>
      <c r="P878" s="419"/>
      <c r="Q878" s="419"/>
      <c r="R878" s="420"/>
      <c r="S878" s="294"/>
      <c r="T878" s="299"/>
      <c r="U878" s="300">
        <v>85</v>
      </c>
      <c r="V878" s="301" t="s">
        <v>45</v>
      </c>
      <c r="W878" s="302" t="s">
        <v>45</v>
      </c>
      <c r="X878" s="302">
        <v>90</v>
      </c>
      <c r="AA878" s="91"/>
      <c r="AC878" s="91"/>
      <c r="AE878" s="91"/>
    </row>
    <row r="879" spans="1:32" hidden="1" x14ac:dyDescent="0.35">
      <c r="A879" s="1">
        <v>191660</v>
      </c>
      <c r="B879" s="1">
        <v>1</v>
      </c>
      <c r="C879" s="25">
        <v>45058.312037037038</v>
      </c>
      <c r="D879" s="1" t="s">
        <v>607</v>
      </c>
      <c r="E879" s="1">
        <v>6</v>
      </c>
      <c r="F879" s="1">
        <v>132</v>
      </c>
      <c r="G879" s="1">
        <v>4.8</v>
      </c>
      <c r="H879" s="1" t="s">
        <v>63</v>
      </c>
      <c r="I879" s="1" t="s">
        <v>64</v>
      </c>
      <c r="J879" s="1">
        <v>12244332</v>
      </c>
      <c r="K879" s="1">
        <v>500</v>
      </c>
      <c r="L879" s="2">
        <v>5913.582166666667</v>
      </c>
      <c r="M879" s="2">
        <v>2598.5018333333333</v>
      </c>
      <c r="N879" s="1" t="s">
        <v>271</v>
      </c>
      <c r="Q879" s="13"/>
      <c r="Y879" t="s">
        <v>609</v>
      </c>
      <c r="AA879" s="91"/>
      <c r="AC879" s="91"/>
      <c r="AE879" s="91"/>
    </row>
    <row r="880" spans="1:32" hidden="1" x14ac:dyDescent="0.35">
      <c r="A880" s="1">
        <v>191662</v>
      </c>
      <c r="B880" s="1">
        <v>1</v>
      </c>
      <c r="C880" s="25">
        <v>45058.298622685186</v>
      </c>
      <c r="D880" s="1" t="s">
        <v>608</v>
      </c>
      <c r="E880" s="1">
        <v>6</v>
      </c>
      <c r="F880" s="1">
        <v>200</v>
      </c>
      <c r="G880" s="1">
        <v>20</v>
      </c>
      <c r="H880" s="1" t="s">
        <v>63</v>
      </c>
      <c r="I880" s="1" t="s">
        <v>64</v>
      </c>
      <c r="J880" s="1">
        <v>12244802</v>
      </c>
      <c r="K880" s="1">
        <v>500</v>
      </c>
      <c r="L880" s="2">
        <v>7257.0809999999992</v>
      </c>
      <c r="M880" s="2">
        <v>3262.1941666666662</v>
      </c>
      <c r="N880" s="1" t="s">
        <v>271</v>
      </c>
      <c r="Q880" s="13"/>
      <c r="R880" s="13"/>
      <c r="S880" s="102"/>
      <c r="Y880" s="380" t="s">
        <v>609</v>
      </c>
      <c r="AA880" s="91"/>
      <c r="AC880" s="91"/>
      <c r="AE880" s="91"/>
    </row>
    <row r="881" spans="1:31" hidden="1" x14ac:dyDescent="0.35">
      <c r="A881" s="1">
        <v>191662</v>
      </c>
      <c r="B881" s="1">
        <v>1</v>
      </c>
      <c r="C881" s="25">
        <v>45061.403113425928</v>
      </c>
      <c r="D881" s="1" t="s">
        <v>608</v>
      </c>
      <c r="E881" s="1">
        <v>6</v>
      </c>
      <c r="F881" s="1">
        <v>200</v>
      </c>
      <c r="G881" s="1">
        <v>20</v>
      </c>
      <c r="H881" s="1" t="s">
        <v>63</v>
      </c>
      <c r="I881" s="1" t="s">
        <v>64</v>
      </c>
      <c r="J881" s="1">
        <v>12244802</v>
      </c>
      <c r="K881" s="1">
        <v>500</v>
      </c>
      <c r="L881" s="2">
        <v>7071.2661666666672</v>
      </c>
      <c r="M881" s="2">
        <v>3082.6136666666666</v>
      </c>
      <c r="N881" s="1" t="s">
        <v>271</v>
      </c>
      <c r="Q881" s="13"/>
      <c r="R881" s="13"/>
      <c r="S881" s="102"/>
      <c r="Y881" s="380" t="s">
        <v>610</v>
      </c>
      <c r="AA881" s="423"/>
      <c r="AC881" s="91"/>
      <c r="AE881" s="91"/>
    </row>
    <row r="882" spans="1:31" x14ac:dyDescent="0.35">
      <c r="A882" s="193">
        <v>191665</v>
      </c>
      <c r="B882" s="193">
        <v>1</v>
      </c>
      <c r="C882" s="194">
        <v>45068.325162037036</v>
      </c>
      <c r="D882" s="193" t="s">
        <v>611</v>
      </c>
      <c r="E882" s="193">
        <v>6</v>
      </c>
      <c r="F882" s="193">
        <v>280</v>
      </c>
      <c r="G882" s="193">
        <v>50</v>
      </c>
      <c r="H882" s="193" t="s">
        <v>63</v>
      </c>
      <c r="I882" s="193" t="s">
        <v>64</v>
      </c>
      <c r="J882" s="193">
        <v>12247022</v>
      </c>
      <c r="K882" s="193">
        <v>400</v>
      </c>
      <c r="L882" s="195">
        <v>6162.1101666666682</v>
      </c>
      <c r="M882" s="195">
        <v>3024.7611666666671</v>
      </c>
      <c r="N882" s="193" t="s">
        <v>47</v>
      </c>
      <c r="O882" s="196">
        <v>105</v>
      </c>
      <c r="P882" s="197" t="s">
        <v>47</v>
      </c>
      <c r="Q882" s="197" t="s">
        <v>47</v>
      </c>
      <c r="R882" s="287">
        <v>90</v>
      </c>
      <c r="S882" s="193"/>
      <c r="T882" s="203"/>
      <c r="U882" s="198">
        <v>75</v>
      </c>
      <c r="V882" s="199" t="s">
        <v>46</v>
      </c>
      <c r="W882" s="173" t="s">
        <v>45</v>
      </c>
      <c r="X882" s="173">
        <v>85</v>
      </c>
      <c r="Y882" s="278" t="s">
        <v>609</v>
      </c>
      <c r="AA882" s="91"/>
      <c r="AC882" s="91"/>
      <c r="AE882" s="91"/>
    </row>
    <row r="883" spans="1:31" hidden="1" x14ac:dyDescent="0.35">
      <c r="A883" s="1">
        <v>452207</v>
      </c>
      <c r="B883" s="1">
        <v>1</v>
      </c>
      <c r="C883" s="25">
        <v>45083.522013888891</v>
      </c>
      <c r="D883" s="1" t="s">
        <v>612</v>
      </c>
      <c r="E883" s="1">
        <v>6</v>
      </c>
      <c r="F883" s="1">
        <v>400</v>
      </c>
      <c r="G883" s="1">
        <v>1170</v>
      </c>
      <c r="H883" s="1" t="s">
        <v>34</v>
      </c>
      <c r="I883" s="1" t="s">
        <v>131</v>
      </c>
      <c r="J883" s="1">
        <v>12383502</v>
      </c>
      <c r="K883" s="1">
        <v>690</v>
      </c>
      <c r="L883" s="2">
        <v>7529.4896666666673</v>
      </c>
      <c r="M883" s="2">
        <v>4458.0238333333336</v>
      </c>
      <c r="N883" s="1" t="s">
        <v>47</v>
      </c>
      <c r="O883" s="424"/>
      <c r="P883" s="425"/>
      <c r="Q883" s="425"/>
      <c r="R883" s="426"/>
      <c r="U883" s="38">
        <v>100</v>
      </c>
      <c r="V883" s="50" t="s">
        <v>46</v>
      </c>
      <c r="W883" s="112" t="s">
        <v>46</v>
      </c>
      <c r="X883" s="112">
        <v>100</v>
      </c>
      <c r="AA883" s="91"/>
      <c r="AC883" s="91"/>
      <c r="AE883" s="91"/>
    </row>
    <row r="884" spans="1:31" hidden="1" x14ac:dyDescent="0.35">
      <c r="A884" s="1">
        <v>455141</v>
      </c>
      <c r="B884" s="1">
        <v>2</v>
      </c>
      <c r="C884" s="25">
        <v>45086.4062962963</v>
      </c>
      <c r="D884" s="1" t="s">
        <v>599</v>
      </c>
      <c r="E884" s="1">
        <v>4</v>
      </c>
      <c r="F884" s="1">
        <v>200</v>
      </c>
      <c r="G884" s="1">
        <v>19</v>
      </c>
      <c r="H884" s="1" t="s">
        <v>34</v>
      </c>
      <c r="I884" s="1" t="s">
        <v>408</v>
      </c>
      <c r="J884" s="1">
        <v>12391852</v>
      </c>
      <c r="K884" s="1">
        <v>460</v>
      </c>
      <c r="L884" s="2">
        <v>6696.7835000000005</v>
      </c>
      <c r="M884" s="2">
        <v>3623.5213333333327</v>
      </c>
      <c r="N884" s="1" t="s">
        <v>271</v>
      </c>
      <c r="O884" s="144">
        <v>105</v>
      </c>
      <c r="P884" s="13" t="s">
        <v>47</v>
      </c>
      <c r="Q884" s="13" t="s">
        <v>47</v>
      </c>
      <c r="R884" s="286">
        <v>95</v>
      </c>
      <c r="U884" s="38">
        <v>85</v>
      </c>
      <c r="V884" s="50" t="s">
        <v>46</v>
      </c>
      <c r="W884" s="112" t="s">
        <v>45</v>
      </c>
      <c r="X884" s="112">
        <v>105</v>
      </c>
      <c r="AA884" s="91"/>
      <c r="AC884" s="91"/>
      <c r="AE884" s="91"/>
    </row>
    <row r="885" spans="1:31" hidden="1" x14ac:dyDescent="0.35">
      <c r="A885" s="1">
        <v>455141</v>
      </c>
      <c r="B885" s="1">
        <v>3</v>
      </c>
      <c r="C885" s="25">
        <v>45086.429965277777</v>
      </c>
      <c r="D885" s="1" t="s">
        <v>599</v>
      </c>
      <c r="E885" s="1">
        <v>4</v>
      </c>
      <c r="F885" s="1">
        <v>200</v>
      </c>
      <c r="G885" s="1">
        <v>19</v>
      </c>
      <c r="H885" s="1" t="s">
        <v>34</v>
      </c>
      <c r="I885" s="1" t="s">
        <v>408</v>
      </c>
      <c r="J885" s="1">
        <v>12391852</v>
      </c>
      <c r="K885" s="1">
        <v>460</v>
      </c>
      <c r="L885" s="2">
        <v>7110.4156666666677</v>
      </c>
      <c r="M885" s="2">
        <v>3885.0991666666669</v>
      </c>
      <c r="N885" s="1" t="s">
        <v>271</v>
      </c>
      <c r="O885" s="144">
        <v>105</v>
      </c>
      <c r="P885" s="13" t="s">
        <v>47</v>
      </c>
      <c r="Q885" s="13" t="s">
        <v>47</v>
      </c>
      <c r="R885" s="286">
        <v>105</v>
      </c>
      <c r="U885" s="38">
        <v>90</v>
      </c>
      <c r="V885" s="50" t="s">
        <v>46</v>
      </c>
      <c r="W885" s="112" t="s">
        <v>46</v>
      </c>
      <c r="X885" s="112">
        <v>80</v>
      </c>
      <c r="AA885" s="91"/>
      <c r="AC885" s="91"/>
      <c r="AE885" s="91"/>
    </row>
    <row r="886" spans="1:31" hidden="1" x14ac:dyDescent="0.35">
      <c r="A886" s="193">
        <v>455141</v>
      </c>
      <c r="B886" s="193">
        <v>4</v>
      </c>
      <c r="C886" s="194">
        <v>45086.41505787037</v>
      </c>
      <c r="D886" s="193" t="s">
        <v>599</v>
      </c>
      <c r="E886" s="193">
        <v>4</v>
      </c>
      <c r="F886" s="193">
        <v>200</v>
      </c>
      <c r="G886" s="193">
        <v>19</v>
      </c>
      <c r="H886" s="193" t="s">
        <v>34</v>
      </c>
      <c r="I886" s="193" t="s">
        <v>408</v>
      </c>
      <c r="J886" s="193">
        <v>12391852</v>
      </c>
      <c r="K886" s="193">
        <v>460</v>
      </c>
      <c r="L886" s="195">
        <v>6316.5420000000004</v>
      </c>
      <c r="M886" s="195">
        <v>3604.3956666666668</v>
      </c>
      <c r="N886" s="193" t="s">
        <v>271</v>
      </c>
      <c r="O886" s="196">
        <v>100</v>
      </c>
      <c r="P886" s="197" t="s">
        <v>47</v>
      </c>
      <c r="Q886" s="197" t="s">
        <v>47</v>
      </c>
      <c r="R886" s="287">
        <v>95</v>
      </c>
      <c r="S886" s="193"/>
      <c r="T886" s="203"/>
      <c r="U886" s="198">
        <v>85</v>
      </c>
      <c r="V886" s="199" t="s">
        <v>46</v>
      </c>
      <c r="W886" s="173" t="s">
        <v>45</v>
      </c>
      <c r="X886" s="173">
        <v>105</v>
      </c>
      <c r="AA886" s="91"/>
      <c r="AC886" s="91"/>
      <c r="AE886" s="91"/>
    </row>
    <row r="887" spans="1:31" hidden="1" x14ac:dyDescent="0.35">
      <c r="A887" s="1">
        <v>455145</v>
      </c>
      <c r="B887" s="1">
        <v>1</v>
      </c>
      <c r="C887" s="25">
        <v>45020.492337962962</v>
      </c>
      <c r="D887" s="1" t="s">
        <v>600</v>
      </c>
      <c r="E887" s="1">
        <v>4</v>
      </c>
      <c r="F887" s="1">
        <v>200</v>
      </c>
      <c r="G887" s="1">
        <v>26</v>
      </c>
      <c r="H887" s="1" t="s">
        <v>34</v>
      </c>
      <c r="I887" s="1" t="s">
        <v>131</v>
      </c>
      <c r="J887" s="1">
        <v>12391792</v>
      </c>
      <c r="K887" s="1">
        <v>460</v>
      </c>
      <c r="L887" s="2">
        <v>8866.7541666666675</v>
      </c>
      <c r="M887" s="2">
        <v>4201.0953333333337</v>
      </c>
      <c r="N887" s="1" t="s">
        <v>271</v>
      </c>
      <c r="O887" s="144">
        <v>105</v>
      </c>
      <c r="P887" s="13" t="s">
        <v>47</v>
      </c>
      <c r="Q887" s="13" t="s">
        <v>47</v>
      </c>
      <c r="R887" s="286">
        <v>105</v>
      </c>
      <c r="U887" s="38">
        <v>90</v>
      </c>
      <c r="V887" s="50" t="s">
        <v>47</v>
      </c>
      <c r="W887" s="112" t="s">
        <v>46</v>
      </c>
      <c r="X887" s="112">
        <v>90</v>
      </c>
      <c r="AA887" s="91"/>
      <c r="AC887" s="91"/>
      <c r="AE887" s="91"/>
    </row>
    <row r="888" spans="1:31" hidden="1" x14ac:dyDescent="0.35">
      <c r="A888" s="1">
        <v>455145</v>
      </c>
      <c r="B888" s="1">
        <v>2</v>
      </c>
      <c r="C888" s="25">
        <v>45091.585462962961</v>
      </c>
      <c r="D888" s="1" t="s">
        <v>600</v>
      </c>
      <c r="E888" s="1">
        <v>4</v>
      </c>
      <c r="F888" s="1">
        <v>200</v>
      </c>
      <c r="G888" s="1">
        <v>26</v>
      </c>
      <c r="H888" s="1" t="s">
        <v>34</v>
      </c>
      <c r="I888" s="1" t="s">
        <v>408</v>
      </c>
      <c r="J888" s="1">
        <v>12391792</v>
      </c>
      <c r="K888" s="1">
        <v>460</v>
      </c>
      <c r="L888" s="2">
        <v>7558.9706666666671</v>
      </c>
      <c r="M888" s="2">
        <v>3861.7996666666672</v>
      </c>
      <c r="N888" s="1" t="s">
        <v>271</v>
      </c>
      <c r="O888" s="144">
        <v>105</v>
      </c>
      <c r="P888" s="13" t="s">
        <v>47</v>
      </c>
      <c r="Q888" s="13" t="s">
        <v>47</v>
      </c>
      <c r="R888" s="286">
        <v>105</v>
      </c>
      <c r="U888" s="38">
        <v>100</v>
      </c>
      <c r="V888" s="50" t="s">
        <v>46</v>
      </c>
      <c r="W888" s="112" t="s">
        <v>46</v>
      </c>
      <c r="X888" s="112">
        <v>80</v>
      </c>
      <c r="AA888" s="91"/>
      <c r="AC888" s="91"/>
      <c r="AE888" s="91"/>
    </row>
    <row r="889" spans="1:31" hidden="1" x14ac:dyDescent="0.35">
      <c r="A889" s="1">
        <v>455145</v>
      </c>
      <c r="B889" s="1">
        <v>3</v>
      </c>
      <c r="C889" s="25">
        <v>45091.572430555556</v>
      </c>
      <c r="D889" s="1" t="s">
        <v>600</v>
      </c>
      <c r="E889" s="1">
        <v>4</v>
      </c>
      <c r="F889" s="1">
        <v>200</v>
      </c>
      <c r="G889" s="1">
        <v>26</v>
      </c>
      <c r="H889" s="1" t="s">
        <v>34</v>
      </c>
      <c r="I889" s="1" t="s">
        <v>408</v>
      </c>
      <c r="J889" s="1">
        <v>12391792</v>
      </c>
      <c r="K889" s="1">
        <v>460</v>
      </c>
      <c r="L889" s="2">
        <v>6824.2174999999997</v>
      </c>
      <c r="M889" s="2">
        <v>3595.4140000000002</v>
      </c>
      <c r="N889" s="1" t="s">
        <v>271</v>
      </c>
      <c r="O889" s="144">
        <v>105</v>
      </c>
      <c r="P889" s="13" t="s">
        <v>47</v>
      </c>
      <c r="Q889" s="13" t="s">
        <v>47</v>
      </c>
      <c r="R889" s="286">
        <v>95</v>
      </c>
      <c r="U889" s="38">
        <v>90</v>
      </c>
      <c r="V889" s="50" t="s">
        <v>46</v>
      </c>
      <c r="W889" s="112" t="s">
        <v>45</v>
      </c>
      <c r="X889" s="112">
        <v>105</v>
      </c>
      <c r="AA889" s="91"/>
      <c r="AC889" s="91"/>
      <c r="AE889" s="91"/>
    </row>
    <row r="890" spans="1:31" hidden="1" x14ac:dyDescent="0.35">
      <c r="A890" s="193">
        <v>455145</v>
      </c>
      <c r="B890" s="193">
        <v>4</v>
      </c>
      <c r="C890" s="194">
        <v>45091.565405092595</v>
      </c>
      <c r="D890" s="193" t="s">
        <v>600</v>
      </c>
      <c r="E890" s="193">
        <v>4</v>
      </c>
      <c r="F890" s="193">
        <v>200</v>
      </c>
      <c r="G890" s="193">
        <v>26</v>
      </c>
      <c r="H890" s="193" t="s">
        <v>34</v>
      </c>
      <c r="I890" s="193" t="s">
        <v>408</v>
      </c>
      <c r="J890" s="193">
        <v>12391792</v>
      </c>
      <c r="K890" s="193">
        <v>460</v>
      </c>
      <c r="L890" s="195">
        <v>7703.6811666666663</v>
      </c>
      <c r="M890" s="195">
        <v>4093.5266666666666</v>
      </c>
      <c r="N890" s="193" t="s">
        <v>271</v>
      </c>
      <c r="O890" s="196">
        <v>105</v>
      </c>
      <c r="P890" s="197" t="s">
        <v>47</v>
      </c>
      <c r="Q890" s="197" t="s">
        <v>47</v>
      </c>
      <c r="R890" s="287">
        <v>105</v>
      </c>
      <c r="S890" s="193"/>
      <c r="T890" s="203"/>
      <c r="U890" s="198">
        <v>75</v>
      </c>
      <c r="V890" s="199" t="s">
        <v>47</v>
      </c>
      <c r="W890" s="173" t="s">
        <v>46</v>
      </c>
      <c r="X890" s="173">
        <v>85</v>
      </c>
      <c r="AA890" s="91"/>
      <c r="AC890" s="91"/>
      <c r="AE890" s="91"/>
    </row>
    <row r="891" spans="1:31" x14ac:dyDescent="0.35">
      <c r="A891" s="1">
        <v>452646</v>
      </c>
      <c r="B891" s="1">
        <v>1</v>
      </c>
      <c r="C891" s="25">
        <v>45091.355254629627</v>
      </c>
      <c r="D891" s="1" t="s">
        <v>614</v>
      </c>
      <c r="E891" s="1">
        <v>4</v>
      </c>
      <c r="F891" s="1">
        <v>160</v>
      </c>
      <c r="G891" s="1">
        <v>15</v>
      </c>
      <c r="H891" s="1" t="s">
        <v>63</v>
      </c>
      <c r="I891" s="1" t="s">
        <v>64</v>
      </c>
      <c r="J891" s="1">
        <v>12393782</v>
      </c>
      <c r="K891" s="1">
        <v>390</v>
      </c>
      <c r="L891" s="2">
        <v>4878.9333333333334</v>
      </c>
      <c r="M891" s="2">
        <v>2537.4793333333332</v>
      </c>
      <c r="N891" s="1" t="s">
        <v>615</v>
      </c>
      <c r="O891" s="144">
        <v>85</v>
      </c>
      <c r="P891" s="13" t="s">
        <v>47</v>
      </c>
      <c r="Q891" s="13" t="s">
        <v>46</v>
      </c>
      <c r="R891" s="286">
        <v>95</v>
      </c>
      <c r="U891" s="427"/>
      <c r="V891" s="425"/>
      <c r="W891" s="425"/>
      <c r="X891" s="425"/>
      <c r="AA891" s="91"/>
      <c r="AC891" s="91"/>
      <c r="AE891" s="91"/>
    </row>
    <row r="892" spans="1:31" x14ac:dyDescent="0.35">
      <c r="A892" s="1">
        <v>456080</v>
      </c>
      <c r="B892" s="1">
        <v>1</v>
      </c>
      <c r="C892" s="25">
        <v>45112.412418981483</v>
      </c>
      <c r="D892" s="1" t="s">
        <v>616</v>
      </c>
      <c r="E892" s="1">
        <v>4</v>
      </c>
      <c r="F892" s="1">
        <v>132</v>
      </c>
      <c r="G892" s="1">
        <v>4.5999999999999996</v>
      </c>
      <c r="H892" s="1" t="s">
        <v>34</v>
      </c>
      <c r="I892" s="1" t="s">
        <v>131</v>
      </c>
      <c r="J892" s="1">
        <v>12394392</v>
      </c>
      <c r="K892" s="1">
        <v>400</v>
      </c>
      <c r="L892" s="2">
        <v>8069.4991666666656</v>
      </c>
      <c r="M892" s="2">
        <v>3657.915833333333</v>
      </c>
      <c r="N892" s="1" t="s">
        <v>271</v>
      </c>
      <c r="O892" s="144">
        <v>105</v>
      </c>
      <c r="P892" s="13" t="s">
        <v>47</v>
      </c>
      <c r="Q892" s="13" t="s">
        <v>47</v>
      </c>
      <c r="R892" s="286">
        <v>105</v>
      </c>
      <c r="AA892" s="91"/>
      <c r="AC892" s="91"/>
      <c r="AE892" s="91"/>
    </row>
    <row r="893" spans="1:31" hidden="1" x14ac:dyDescent="0.35">
      <c r="A893" s="1">
        <v>455657</v>
      </c>
      <c r="B893" s="1">
        <v>1</v>
      </c>
      <c r="C893" s="25">
        <v>45121.437291666669</v>
      </c>
      <c r="D893" s="1" t="s">
        <v>617</v>
      </c>
      <c r="E893" s="1">
        <v>4</v>
      </c>
      <c r="F893" s="1">
        <v>160</v>
      </c>
      <c r="G893" s="1">
        <v>20.5</v>
      </c>
      <c r="H893" s="1" t="s">
        <v>34</v>
      </c>
      <c r="I893" s="1" t="s">
        <v>408</v>
      </c>
      <c r="J893" s="1">
        <v>12393202</v>
      </c>
      <c r="K893" s="1">
        <v>460</v>
      </c>
      <c r="L893" s="2">
        <v>8641.5785000000014</v>
      </c>
      <c r="M893" s="53">
        <v>2089.8225000000002</v>
      </c>
      <c r="N893" s="1" t="s">
        <v>271</v>
      </c>
      <c r="O893" s="144">
        <v>105</v>
      </c>
      <c r="P893" s="13" t="s">
        <v>47</v>
      </c>
      <c r="Q893" s="359" t="s">
        <v>44</v>
      </c>
      <c r="R893" s="286">
        <v>105</v>
      </c>
      <c r="Y893" t="s">
        <v>619</v>
      </c>
      <c r="AA893" s="91"/>
      <c r="AC893" s="91"/>
      <c r="AE893" s="91"/>
    </row>
    <row r="894" spans="1:31" hidden="1" x14ac:dyDescent="0.35">
      <c r="A894" s="1">
        <v>455657</v>
      </c>
      <c r="B894" s="1">
        <v>2</v>
      </c>
      <c r="C894" s="25">
        <v>45148.482199074075</v>
      </c>
      <c r="D894" s="1" t="s">
        <v>617</v>
      </c>
      <c r="E894" s="1">
        <v>4</v>
      </c>
      <c r="F894" s="1">
        <v>160</v>
      </c>
      <c r="G894" s="1">
        <v>20.5</v>
      </c>
      <c r="H894" s="1" t="s">
        <v>34</v>
      </c>
      <c r="I894" s="1" t="s">
        <v>408</v>
      </c>
      <c r="J894" s="1">
        <v>12393202</v>
      </c>
      <c r="K894" s="1">
        <v>460</v>
      </c>
      <c r="L894" s="2">
        <v>9882.8978333333325</v>
      </c>
      <c r="M894" s="2">
        <v>4260.4799999999996</v>
      </c>
      <c r="N894" s="1" t="s">
        <v>271</v>
      </c>
      <c r="O894" s="144">
        <v>105</v>
      </c>
      <c r="P894" s="13" t="s">
        <v>47</v>
      </c>
      <c r="Q894" s="13" t="s">
        <v>47</v>
      </c>
      <c r="R894" s="286">
        <v>105</v>
      </c>
      <c r="AA894" s="91"/>
      <c r="AC894" s="91"/>
      <c r="AE894" s="91"/>
    </row>
    <row r="895" spans="1:31" x14ac:dyDescent="0.35">
      <c r="A895" s="1">
        <v>456566</v>
      </c>
      <c r="B895" s="1">
        <v>1</v>
      </c>
      <c r="C895" s="25">
        <v>45139.36577546296</v>
      </c>
      <c r="D895" s="1" t="s">
        <v>618</v>
      </c>
      <c r="E895" s="1">
        <v>4</v>
      </c>
      <c r="F895" s="1">
        <v>280</v>
      </c>
      <c r="G895" s="1">
        <v>58</v>
      </c>
      <c r="H895" s="1" t="s">
        <v>63</v>
      </c>
      <c r="I895" s="1" t="s">
        <v>64</v>
      </c>
      <c r="J895" s="1">
        <v>12395702</v>
      </c>
      <c r="K895" s="1">
        <v>400</v>
      </c>
      <c r="L895" s="2">
        <v>7670.2376666666669</v>
      </c>
      <c r="M895" s="2">
        <v>3227.6411666666668</v>
      </c>
      <c r="N895" s="1" t="s">
        <v>271</v>
      </c>
      <c r="O895" s="144">
        <v>105</v>
      </c>
      <c r="P895" s="13" t="s">
        <v>47</v>
      </c>
      <c r="Q895" s="13" t="s">
        <v>47</v>
      </c>
      <c r="R895" s="286">
        <v>100</v>
      </c>
      <c r="AA895" s="91"/>
      <c r="AC895" s="91"/>
      <c r="AE895" s="91"/>
    </row>
    <row r="896" spans="1:31" x14ac:dyDescent="0.35">
      <c r="A896" s="1">
        <v>456566</v>
      </c>
      <c r="B896" s="1">
        <v>1</v>
      </c>
      <c r="C896" s="25">
        <v>45139.353530092594</v>
      </c>
      <c r="D896" s="1" t="s">
        <v>618</v>
      </c>
      <c r="E896" s="1">
        <v>6</v>
      </c>
      <c r="F896" s="1">
        <v>280</v>
      </c>
      <c r="G896" s="1">
        <v>40</v>
      </c>
      <c r="H896" s="1" t="s">
        <v>63</v>
      </c>
      <c r="I896" s="1" t="s">
        <v>64</v>
      </c>
      <c r="J896" s="1">
        <v>12395702</v>
      </c>
      <c r="K896" s="1">
        <v>400</v>
      </c>
      <c r="L896" s="2">
        <v>6575.0026666666663</v>
      </c>
      <c r="M896" s="2">
        <v>2811.8956666666668</v>
      </c>
      <c r="N896" s="1" t="s">
        <v>271</v>
      </c>
      <c r="O896" s="144">
        <v>105</v>
      </c>
      <c r="P896" s="13" t="s">
        <v>47</v>
      </c>
      <c r="Q896" s="13" t="s">
        <v>47</v>
      </c>
      <c r="R896" s="286">
        <v>80</v>
      </c>
      <c r="AA896" s="91"/>
      <c r="AC896" s="91"/>
      <c r="AE896" s="91"/>
    </row>
    <row r="897" spans="1:31" hidden="1" x14ac:dyDescent="0.35">
      <c r="A897" s="1">
        <v>437396</v>
      </c>
      <c r="B897" s="1">
        <v>10</v>
      </c>
      <c r="C897" s="25">
        <v>45141.546053240738</v>
      </c>
      <c r="D897" s="1" t="s">
        <v>620</v>
      </c>
      <c r="E897" s="1">
        <v>4</v>
      </c>
      <c r="F897" s="1">
        <v>225</v>
      </c>
      <c r="G897" s="1">
        <v>27</v>
      </c>
      <c r="H897" s="1" t="s">
        <v>34</v>
      </c>
      <c r="I897" s="1" t="s">
        <v>131</v>
      </c>
      <c r="J897" s="1">
        <v>12335482</v>
      </c>
      <c r="K897" s="1">
        <v>460</v>
      </c>
      <c r="L897" s="2">
        <v>8708.5711666666666</v>
      </c>
      <c r="M897" s="2">
        <v>4630.8944999999994</v>
      </c>
      <c r="N897" s="1" t="s">
        <v>271</v>
      </c>
      <c r="O897" s="144">
        <v>105</v>
      </c>
      <c r="P897" s="13" t="s">
        <v>47</v>
      </c>
      <c r="Q897" s="13" t="s">
        <v>47</v>
      </c>
      <c r="R897" s="286">
        <v>105</v>
      </c>
      <c r="Y897" t="s">
        <v>619</v>
      </c>
      <c r="AA897" s="91"/>
      <c r="AC897" s="91"/>
      <c r="AE897" s="91"/>
    </row>
    <row r="898" spans="1:31" hidden="1" x14ac:dyDescent="0.35">
      <c r="A898" s="193">
        <v>437396</v>
      </c>
      <c r="B898" s="193">
        <v>10</v>
      </c>
      <c r="C898" s="194">
        <v>45141.553784722222</v>
      </c>
      <c r="D898" s="193" t="s">
        <v>620</v>
      </c>
      <c r="E898" s="193">
        <v>4</v>
      </c>
      <c r="F898" s="193">
        <v>225</v>
      </c>
      <c r="G898" s="193">
        <v>27</v>
      </c>
      <c r="H898" s="193" t="s">
        <v>34</v>
      </c>
      <c r="I898" s="193" t="s">
        <v>131</v>
      </c>
      <c r="J898" s="193">
        <v>12335482</v>
      </c>
      <c r="K898" s="193">
        <v>460</v>
      </c>
      <c r="L898" s="195">
        <v>8677.875</v>
      </c>
      <c r="M898" s="195">
        <v>4588.3636666666671</v>
      </c>
      <c r="N898" s="193" t="s">
        <v>271</v>
      </c>
      <c r="O898" s="196">
        <v>105</v>
      </c>
      <c r="P898" s="197" t="s">
        <v>47</v>
      </c>
      <c r="Q898" s="197" t="s">
        <v>47</v>
      </c>
      <c r="R898" s="287">
        <v>105</v>
      </c>
      <c r="S898" s="193"/>
      <c r="T898" s="203"/>
      <c r="U898" s="198"/>
      <c r="V898" s="199"/>
      <c r="W898" s="173"/>
      <c r="X898" s="173"/>
      <c r="Y898" s="278" t="s">
        <v>621</v>
      </c>
      <c r="Z898" s="278"/>
      <c r="AA898" s="100"/>
      <c r="AC898" s="91"/>
      <c r="AE898" s="91"/>
    </row>
    <row r="899" spans="1:31" hidden="1" x14ac:dyDescent="0.35">
      <c r="A899" s="1">
        <v>455301</v>
      </c>
      <c r="B899" s="1">
        <v>2</v>
      </c>
      <c r="C899" s="25">
        <v>45142.41547453704</v>
      </c>
      <c r="D899" s="1" t="s">
        <v>603</v>
      </c>
      <c r="E899" s="1">
        <v>4</v>
      </c>
      <c r="F899" s="1">
        <v>355</v>
      </c>
      <c r="G899" s="1">
        <v>400</v>
      </c>
      <c r="H899" s="1" t="s">
        <v>34</v>
      </c>
      <c r="I899" s="1" t="s">
        <v>131</v>
      </c>
      <c r="J899" s="1">
        <v>12391582</v>
      </c>
      <c r="K899" s="1">
        <v>660</v>
      </c>
      <c r="L899" s="2">
        <v>7361.3739999999998</v>
      </c>
      <c r="M899" s="2">
        <v>4205.4805000000006</v>
      </c>
      <c r="N899" s="1" t="s">
        <v>271</v>
      </c>
      <c r="O899" s="144">
        <v>100</v>
      </c>
      <c r="P899" s="13" t="s">
        <v>46</v>
      </c>
      <c r="Q899" s="13" t="s">
        <v>46</v>
      </c>
      <c r="R899" s="286">
        <v>95</v>
      </c>
      <c r="U899" s="38">
        <v>95</v>
      </c>
      <c r="V899" s="50" t="s">
        <v>46</v>
      </c>
      <c r="W899" s="112" t="s">
        <v>46</v>
      </c>
      <c r="X899" s="112">
        <v>90</v>
      </c>
      <c r="AA899" s="91"/>
      <c r="AC899" s="91"/>
      <c r="AE899" s="91"/>
    </row>
    <row r="900" spans="1:31" x14ac:dyDescent="0.35">
      <c r="A900" s="193">
        <v>455784</v>
      </c>
      <c r="B900" s="193">
        <v>1</v>
      </c>
      <c r="C900" s="194">
        <v>45145.569675925923</v>
      </c>
      <c r="D900" s="193" t="s">
        <v>622</v>
      </c>
      <c r="E900" s="193">
        <v>6</v>
      </c>
      <c r="F900" s="193">
        <v>255</v>
      </c>
      <c r="G900" s="193">
        <v>37</v>
      </c>
      <c r="H900" s="193" t="s">
        <v>63</v>
      </c>
      <c r="I900" s="193" t="s">
        <v>64</v>
      </c>
      <c r="J900" s="193">
        <v>12393542</v>
      </c>
      <c r="K900" s="193">
        <v>400</v>
      </c>
      <c r="L900" s="195">
        <v>5975.502833333333</v>
      </c>
      <c r="M900" s="195">
        <v>2679.0726666666669</v>
      </c>
      <c r="N900" s="193" t="s">
        <v>271</v>
      </c>
      <c r="O900" s="196">
        <v>105</v>
      </c>
      <c r="P900" s="197" t="s">
        <v>47</v>
      </c>
      <c r="Q900" s="197" t="s">
        <v>46</v>
      </c>
      <c r="R900" s="287">
        <v>105</v>
      </c>
      <c r="S900" s="193"/>
      <c r="T900" s="203"/>
      <c r="U900" s="198"/>
      <c r="V900" s="199"/>
      <c r="W900" s="173"/>
      <c r="X900" s="173"/>
      <c r="Y900" s="278"/>
      <c r="Z900" s="278"/>
      <c r="AA900" s="100"/>
      <c r="AC900" s="91"/>
      <c r="AE900" s="91"/>
    </row>
    <row r="901" spans="1:31" hidden="1" x14ac:dyDescent="0.35">
      <c r="A901" s="1">
        <v>1752478</v>
      </c>
      <c r="B901" s="1">
        <v>1</v>
      </c>
      <c r="C901" s="25">
        <v>45149.423854166664</v>
      </c>
      <c r="D901" s="1" t="s">
        <v>623</v>
      </c>
      <c r="E901" s="1">
        <v>2</v>
      </c>
      <c r="F901" s="1">
        <v>132</v>
      </c>
      <c r="G901" s="1">
        <v>5.5</v>
      </c>
      <c r="H901" s="1" t="s">
        <v>484</v>
      </c>
      <c r="I901" s="1" t="s">
        <v>478</v>
      </c>
      <c r="J901" s="1">
        <v>60226286</v>
      </c>
      <c r="K901" s="1">
        <v>460</v>
      </c>
      <c r="L901" s="2">
        <v>6093.4268333333339</v>
      </c>
      <c r="M901" s="2">
        <v>2862.457166666667</v>
      </c>
      <c r="N901" s="1" t="s">
        <v>271</v>
      </c>
      <c r="O901" s="144">
        <v>60</v>
      </c>
      <c r="P901" s="13" t="s">
        <v>47</v>
      </c>
      <c r="Q901" s="13" t="s">
        <v>46</v>
      </c>
      <c r="S901" s="304" t="s">
        <v>624</v>
      </c>
      <c r="AA901" s="91"/>
      <c r="AC901" s="91"/>
      <c r="AE901" s="91"/>
    </row>
    <row r="902" spans="1:31" hidden="1" x14ac:dyDescent="0.35">
      <c r="A902" s="1">
        <v>1752478</v>
      </c>
      <c r="B902" s="1">
        <v>2</v>
      </c>
      <c r="C902" s="25">
        <v>45149.417118055557</v>
      </c>
      <c r="D902" s="1" t="s">
        <v>623</v>
      </c>
      <c r="E902" s="1">
        <v>2</v>
      </c>
      <c r="F902" s="1">
        <v>132</v>
      </c>
      <c r="G902" s="1">
        <v>5.5</v>
      </c>
      <c r="H902" s="1" t="s">
        <v>484</v>
      </c>
      <c r="I902" s="1" t="s">
        <v>478</v>
      </c>
      <c r="J902" s="1">
        <v>60226286</v>
      </c>
      <c r="K902" s="1">
        <v>460</v>
      </c>
      <c r="L902" s="2">
        <v>6225.5629999999992</v>
      </c>
      <c r="M902" s="2">
        <v>2641.8780000000002</v>
      </c>
      <c r="N902" s="1" t="s">
        <v>271</v>
      </c>
      <c r="O902" s="144">
        <v>60</v>
      </c>
      <c r="P902" s="13" t="s">
        <v>47</v>
      </c>
      <c r="Q902" s="13" t="s">
        <v>46</v>
      </c>
      <c r="S902" s="304" t="s">
        <v>625</v>
      </c>
      <c r="AA902" s="91"/>
      <c r="AC902" s="91"/>
      <c r="AE902" s="91"/>
    </row>
    <row r="903" spans="1:31" hidden="1" x14ac:dyDescent="0.35">
      <c r="A903" s="1">
        <v>1752478</v>
      </c>
      <c r="B903" s="1">
        <v>3</v>
      </c>
      <c r="C903" s="25">
        <v>45149.409270833334</v>
      </c>
      <c r="D903" s="1" t="s">
        <v>623</v>
      </c>
      <c r="E903" s="1">
        <v>2</v>
      </c>
      <c r="F903" s="1">
        <v>132</v>
      </c>
      <c r="G903" s="1">
        <v>5.5</v>
      </c>
      <c r="H903" s="1" t="s">
        <v>484</v>
      </c>
      <c r="I903" s="1" t="s">
        <v>478</v>
      </c>
      <c r="J903" s="1">
        <v>60226286</v>
      </c>
      <c r="K903" s="1">
        <v>460</v>
      </c>
      <c r="L903" s="2">
        <v>5670.7601666666669</v>
      </c>
      <c r="M903" s="2">
        <v>2790.3396666666667</v>
      </c>
      <c r="N903" s="1" t="s">
        <v>271</v>
      </c>
      <c r="O903" s="144">
        <v>60</v>
      </c>
      <c r="P903" s="13" t="s">
        <v>47</v>
      </c>
      <c r="Q903" s="13" t="s">
        <v>46</v>
      </c>
      <c r="S903" s="304" t="s">
        <v>625</v>
      </c>
      <c r="AA903" s="91"/>
      <c r="AC903" s="91"/>
      <c r="AE903" s="91"/>
    </row>
    <row r="904" spans="1:31" hidden="1" x14ac:dyDescent="0.35">
      <c r="A904" s="1">
        <v>1752489</v>
      </c>
      <c r="B904" s="1">
        <v>1</v>
      </c>
      <c r="C904" s="25">
        <v>45149.309386574074</v>
      </c>
      <c r="D904" s="1" t="s">
        <v>626</v>
      </c>
      <c r="E904" s="1">
        <v>2</v>
      </c>
      <c r="F904" s="1">
        <v>132</v>
      </c>
      <c r="G904" s="1">
        <v>7.5</v>
      </c>
      <c r="H904" s="1" t="s">
        <v>484</v>
      </c>
      <c r="I904" s="1" t="s">
        <v>478</v>
      </c>
      <c r="J904" s="1">
        <v>60228133</v>
      </c>
      <c r="K904" s="1">
        <v>460</v>
      </c>
      <c r="L904" s="2">
        <v>5528.9026666666659</v>
      </c>
      <c r="M904" s="2">
        <v>2804.551833333333</v>
      </c>
      <c r="N904" s="1" t="s">
        <v>271</v>
      </c>
      <c r="O904" s="144">
        <v>65</v>
      </c>
      <c r="P904" s="13" t="s">
        <v>47</v>
      </c>
      <c r="Q904" s="13" t="s">
        <v>46</v>
      </c>
      <c r="S904" s="304" t="s">
        <v>627</v>
      </c>
      <c r="AA904" s="91"/>
      <c r="AC904" s="91"/>
      <c r="AE904" s="91"/>
    </row>
    <row r="905" spans="1:31" hidden="1" x14ac:dyDescent="0.35">
      <c r="A905" s="1">
        <v>1752489</v>
      </c>
      <c r="B905" s="1">
        <v>2</v>
      </c>
      <c r="C905" s="25">
        <v>45149.375925925924</v>
      </c>
      <c r="D905" s="1" t="s">
        <v>626</v>
      </c>
      <c r="E905" s="1">
        <v>2</v>
      </c>
      <c r="F905" s="1">
        <v>132</v>
      </c>
      <c r="G905" s="1">
        <v>7.5</v>
      </c>
      <c r="H905" s="1" t="s">
        <v>484</v>
      </c>
      <c r="I905" s="1" t="s">
        <v>478</v>
      </c>
      <c r="J905" s="1">
        <v>60228133</v>
      </c>
      <c r="K905" s="1">
        <v>460</v>
      </c>
      <c r="L905" s="2">
        <v>5984.0618333333332</v>
      </c>
      <c r="M905" s="2">
        <v>2981.0151666666666</v>
      </c>
      <c r="N905" s="1" t="s">
        <v>271</v>
      </c>
      <c r="O905" s="144">
        <v>65</v>
      </c>
      <c r="P905" s="13" t="s">
        <v>47</v>
      </c>
      <c r="Q905" s="13" t="s">
        <v>46</v>
      </c>
      <c r="S905" s="304" t="s">
        <v>627</v>
      </c>
      <c r="AA905" s="91"/>
      <c r="AC905" s="91"/>
      <c r="AE905" s="91"/>
    </row>
    <row r="906" spans="1:31" hidden="1" x14ac:dyDescent="0.35">
      <c r="A906" s="1">
        <v>1752489</v>
      </c>
      <c r="B906" s="1">
        <v>3</v>
      </c>
      <c r="C906" s="25">
        <v>45149.385775462964</v>
      </c>
      <c r="D906" s="1" t="s">
        <v>626</v>
      </c>
      <c r="E906" s="1">
        <v>2</v>
      </c>
      <c r="F906" s="1">
        <v>132</v>
      </c>
      <c r="G906" s="1">
        <v>7.5</v>
      </c>
      <c r="H906" s="1" t="s">
        <v>484</v>
      </c>
      <c r="I906" s="1" t="s">
        <v>478</v>
      </c>
      <c r="J906" s="1">
        <v>60228133</v>
      </c>
      <c r="K906" s="1">
        <v>460</v>
      </c>
      <c r="L906" s="2">
        <v>6344.4908333333333</v>
      </c>
      <c r="M906" s="2">
        <v>3071.73</v>
      </c>
      <c r="N906" s="1" t="s">
        <v>271</v>
      </c>
      <c r="O906" s="144">
        <v>65</v>
      </c>
      <c r="P906" s="13" t="s">
        <v>47</v>
      </c>
      <c r="Q906" s="13" t="s">
        <v>46</v>
      </c>
      <c r="AA906" s="91"/>
      <c r="AC906" s="91"/>
      <c r="AE906" s="91"/>
    </row>
    <row r="907" spans="1:31" hidden="1" x14ac:dyDescent="0.35">
      <c r="A907" s="1">
        <v>1752485</v>
      </c>
      <c r="B907" s="1">
        <v>1</v>
      </c>
      <c r="C907" s="25">
        <v>45149.534409722219</v>
      </c>
      <c r="D907" s="1" t="s">
        <v>628</v>
      </c>
      <c r="E907" s="1">
        <v>4</v>
      </c>
      <c r="F907" s="1">
        <v>90</v>
      </c>
      <c r="G907" s="1">
        <v>1.1000000000000001</v>
      </c>
      <c r="H907" s="1" t="s">
        <v>484</v>
      </c>
      <c r="I907" s="1" t="s">
        <v>478</v>
      </c>
      <c r="J907" s="1">
        <v>60220108</v>
      </c>
      <c r="K907" s="1">
        <v>460</v>
      </c>
      <c r="L907" s="2">
        <v>7119.6614999999993</v>
      </c>
      <c r="M907" s="2">
        <v>2891.0928333333341</v>
      </c>
      <c r="N907" s="1" t="s">
        <v>271</v>
      </c>
      <c r="O907" s="144">
        <v>50</v>
      </c>
      <c r="P907" s="13" t="s">
        <v>47</v>
      </c>
      <c r="Q907" s="13" t="s">
        <v>46</v>
      </c>
      <c r="AA907" s="91"/>
      <c r="AC907" s="91"/>
      <c r="AE907" s="91"/>
    </row>
    <row r="908" spans="1:31" hidden="1" x14ac:dyDescent="0.35">
      <c r="A908" s="1">
        <v>1752485</v>
      </c>
      <c r="B908" s="1">
        <v>2</v>
      </c>
      <c r="C908" s="25">
        <v>45149.496157407404</v>
      </c>
      <c r="D908" s="1" t="s">
        <v>628</v>
      </c>
      <c r="E908" s="1">
        <v>4</v>
      </c>
      <c r="F908" s="1">
        <v>90</v>
      </c>
      <c r="G908" s="1">
        <v>1.1000000000000001</v>
      </c>
      <c r="H908" s="1" t="s">
        <v>484</v>
      </c>
      <c r="I908" s="1" t="s">
        <v>478</v>
      </c>
      <c r="J908" s="1">
        <v>60220108</v>
      </c>
      <c r="K908" s="1">
        <v>460</v>
      </c>
      <c r="L908" s="2">
        <v>7635.050666666667</v>
      </c>
      <c r="M908" s="2">
        <v>2883.9074999999998</v>
      </c>
      <c r="N908" s="1" t="s">
        <v>271</v>
      </c>
      <c r="O908" s="144">
        <v>50</v>
      </c>
      <c r="P908" s="13" t="s">
        <v>47</v>
      </c>
      <c r="Q908" s="13" t="s">
        <v>46</v>
      </c>
      <c r="S908" s="304" t="s">
        <v>629</v>
      </c>
      <c r="AA908" s="91"/>
      <c r="AC908" s="91"/>
      <c r="AE908" s="91"/>
    </row>
    <row r="909" spans="1:31" hidden="1" x14ac:dyDescent="0.35">
      <c r="A909" s="1">
        <v>1752485</v>
      </c>
      <c r="B909" s="1">
        <v>3</v>
      </c>
      <c r="C909" s="25">
        <v>45149.545208333337</v>
      </c>
      <c r="D909" s="1" t="s">
        <v>628</v>
      </c>
      <c r="E909" s="1">
        <v>4</v>
      </c>
      <c r="F909" s="1">
        <v>90</v>
      </c>
      <c r="G909" s="1">
        <v>1.1000000000000001</v>
      </c>
      <c r="H909" s="1" t="s">
        <v>484</v>
      </c>
      <c r="I909" s="1" t="s">
        <v>478</v>
      </c>
      <c r="J909" s="1">
        <v>60220108</v>
      </c>
      <c r="K909" s="1">
        <v>460</v>
      </c>
      <c r="L909" s="2">
        <v>7914.0106666666661</v>
      </c>
      <c r="M909" s="2">
        <v>3232.1319999999996</v>
      </c>
      <c r="N909" s="1" t="s">
        <v>271</v>
      </c>
      <c r="O909" s="144">
        <v>50</v>
      </c>
      <c r="P909" s="13" t="s">
        <v>47</v>
      </c>
      <c r="Q909" s="13" t="s">
        <v>46</v>
      </c>
      <c r="AA909" s="91"/>
      <c r="AC909" s="91"/>
      <c r="AE909" s="91"/>
    </row>
    <row r="910" spans="1:31" hidden="1" x14ac:dyDescent="0.35">
      <c r="A910" s="1">
        <v>1752486</v>
      </c>
      <c r="B910" s="1">
        <v>1</v>
      </c>
      <c r="C910" s="25">
        <v>45152.356296296297</v>
      </c>
      <c r="D910" s="1" t="s">
        <v>628</v>
      </c>
      <c r="E910" s="1">
        <v>4</v>
      </c>
      <c r="F910" s="1">
        <v>90</v>
      </c>
      <c r="G910" s="1">
        <v>1.1000000000000001</v>
      </c>
      <c r="H910" s="1" t="s">
        <v>630</v>
      </c>
      <c r="I910" s="1" t="s">
        <v>478</v>
      </c>
      <c r="J910" s="1">
        <v>60220108</v>
      </c>
      <c r="K910" s="1">
        <v>460</v>
      </c>
      <c r="L910" s="2">
        <v>9534.6716666666671</v>
      </c>
      <c r="M910" s="2">
        <v>3910.8818333333329</v>
      </c>
      <c r="N910" s="1" t="s">
        <v>271</v>
      </c>
      <c r="O910" s="144">
        <v>50</v>
      </c>
      <c r="P910" s="13" t="s">
        <v>47</v>
      </c>
      <c r="Q910" s="13" t="s">
        <v>47</v>
      </c>
      <c r="AA910" s="91"/>
      <c r="AC910" s="91"/>
      <c r="AE910" s="91"/>
    </row>
    <row r="911" spans="1:31" hidden="1" x14ac:dyDescent="0.35">
      <c r="A911" s="1">
        <v>1752486</v>
      </c>
      <c r="B911" s="1">
        <v>2</v>
      </c>
      <c r="C911" s="25">
        <v>45152.374664351853</v>
      </c>
      <c r="D911" s="1" t="s">
        <v>628</v>
      </c>
      <c r="E911" s="1">
        <v>4</v>
      </c>
      <c r="F911" s="1">
        <v>90</v>
      </c>
      <c r="G911" s="1">
        <v>1.1000000000000001</v>
      </c>
      <c r="H911" s="1" t="s">
        <v>630</v>
      </c>
      <c r="I911" s="1" t="s">
        <v>478</v>
      </c>
      <c r="J911" s="1">
        <v>60220108</v>
      </c>
      <c r="K911" s="1">
        <v>460</v>
      </c>
      <c r="L911" s="2">
        <v>8676.025833333335</v>
      </c>
      <c r="M911" s="2">
        <v>3832.1601666666666</v>
      </c>
      <c r="N911" s="1" t="s">
        <v>271</v>
      </c>
      <c r="O911" s="144">
        <v>50</v>
      </c>
      <c r="P911" s="13" t="s">
        <v>47</v>
      </c>
      <c r="Q911" s="13" t="s">
        <v>47</v>
      </c>
      <c r="AA911" s="91"/>
      <c r="AC911" s="91"/>
      <c r="AE911" s="91"/>
    </row>
    <row r="912" spans="1:31" hidden="1" x14ac:dyDescent="0.35">
      <c r="A912" s="1">
        <v>1752486</v>
      </c>
      <c r="B912" s="1">
        <v>3</v>
      </c>
      <c r="C912" s="25">
        <v>45152.313194444447</v>
      </c>
      <c r="D912" s="1" t="s">
        <v>628</v>
      </c>
      <c r="E912" s="1">
        <v>4</v>
      </c>
      <c r="F912" s="1">
        <v>90</v>
      </c>
      <c r="G912" s="1">
        <v>1.1000000000000001</v>
      </c>
      <c r="H912" s="1" t="s">
        <v>630</v>
      </c>
      <c r="I912" s="1" t="s">
        <v>478</v>
      </c>
      <c r="J912" s="1">
        <v>60220108</v>
      </c>
      <c r="K912" s="1">
        <v>460</v>
      </c>
      <c r="L912" s="2">
        <v>8693.1966666666649</v>
      </c>
      <c r="M912" s="2">
        <v>3226.5844999999995</v>
      </c>
      <c r="N912" s="1" t="s">
        <v>271</v>
      </c>
      <c r="O912" s="144">
        <v>50</v>
      </c>
      <c r="P912" s="13" t="s">
        <v>47</v>
      </c>
      <c r="Q912" s="13" t="s">
        <v>46</v>
      </c>
      <c r="AA912" s="91"/>
      <c r="AC912" s="91"/>
      <c r="AE912" s="91"/>
    </row>
    <row r="913" spans="1:31" hidden="1" x14ac:dyDescent="0.35">
      <c r="A913" s="1">
        <v>1752484</v>
      </c>
      <c r="B913" s="1">
        <v>1</v>
      </c>
      <c r="C913" s="25">
        <v>45149.460034722222</v>
      </c>
      <c r="D913" s="1" t="s">
        <v>628</v>
      </c>
      <c r="E913" s="1">
        <v>4</v>
      </c>
      <c r="F913" s="1">
        <v>90</v>
      </c>
      <c r="G913" s="1">
        <v>1.1000000000000001</v>
      </c>
      <c r="H913" s="1" t="s">
        <v>429</v>
      </c>
      <c r="I913" s="1" t="s">
        <v>478</v>
      </c>
      <c r="J913" s="1">
        <v>60220377</v>
      </c>
      <c r="K913" s="1">
        <v>460</v>
      </c>
      <c r="L913" s="2">
        <v>7320.6395000000011</v>
      </c>
      <c r="M913" s="2">
        <v>2973.4600000000005</v>
      </c>
      <c r="N913" s="1" t="s">
        <v>271</v>
      </c>
      <c r="O913" s="144">
        <v>50</v>
      </c>
      <c r="P913" s="13" t="s">
        <v>47</v>
      </c>
      <c r="Q913" s="13" t="s">
        <v>46</v>
      </c>
      <c r="AA913" s="91"/>
      <c r="AC913" s="91"/>
      <c r="AE913" s="100"/>
    </row>
    <row r="914" spans="1:31" hidden="1" x14ac:dyDescent="0.35">
      <c r="A914" s="1">
        <v>1752484</v>
      </c>
      <c r="B914" s="1">
        <v>2</v>
      </c>
      <c r="C914" s="25">
        <v>45149.470636574071</v>
      </c>
      <c r="D914" s="1" t="s">
        <v>628</v>
      </c>
      <c r="E914" s="1">
        <v>4</v>
      </c>
      <c r="F914" s="1">
        <v>90</v>
      </c>
      <c r="G914" s="1">
        <v>1.1000000000000001</v>
      </c>
      <c r="H914" s="1" t="s">
        <v>429</v>
      </c>
      <c r="I914" s="1" t="s">
        <v>478</v>
      </c>
      <c r="J914" s="1">
        <v>60220377</v>
      </c>
      <c r="K914" s="1">
        <v>460</v>
      </c>
      <c r="L914" s="2">
        <v>7826.5186666666668</v>
      </c>
      <c r="M914" s="2">
        <v>3264.0961666666662</v>
      </c>
      <c r="N914" s="1" t="s">
        <v>271</v>
      </c>
      <c r="O914" s="144">
        <v>50</v>
      </c>
      <c r="P914" s="13" t="s">
        <v>47</v>
      </c>
      <c r="Q914" s="13" t="s">
        <v>47</v>
      </c>
      <c r="AA914" s="91"/>
      <c r="AC914" s="91"/>
    </row>
    <row r="915" spans="1:31" hidden="1" x14ac:dyDescent="0.35">
      <c r="A915" s="193">
        <v>1752484</v>
      </c>
      <c r="B915" s="193">
        <v>3</v>
      </c>
      <c r="C915" s="194">
        <v>45149.480879629627</v>
      </c>
      <c r="D915" s="193" t="s">
        <v>628</v>
      </c>
      <c r="E915" s="193">
        <v>4</v>
      </c>
      <c r="F915" s="193">
        <v>90</v>
      </c>
      <c r="G915" s="193">
        <v>1.1000000000000001</v>
      </c>
      <c r="H915" s="193" t="s">
        <v>429</v>
      </c>
      <c r="I915" s="193" t="s">
        <v>478</v>
      </c>
      <c r="J915" s="193">
        <v>60220377</v>
      </c>
      <c r="K915" s="193">
        <v>460</v>
      </c>
      <c r="L915" s="195">
        <v>7931.0230000000001</v>
      </c>
      <c r="M915" s="195">
        <v>3266.6321666666663</v>
      </c>
      <c r="N915" s="193" t="s">
        <v>271</v>
      </c>
      <c r="O915" s="196">
        <v>50</v>
      </c>
      <c r="P915" s="197" t="s">
        <v>47</v>
      </c>
      <c r="Q915" s="197" t="s">
        <v>47</v>
      </c>
      <c r="R915" s="287"/>
      <c r="S915" s="193"/>
      <c r="T915" s="203"/>
      <c r="U915" s="198"/>
      <c r="V915" s="199"/>
      <c r="W915" s="173"/>
      <c r="X915" s="173"/>
      <c r="Y915" s="278"/>
      <c r="Z915" s="278"/>
      <c r="AA915" s="100"/>
      <c r="AC915" s="91"/>
    </row>
    <row r="916" spans="1:31" hidden="1" x14ac:dyDescent="0.35">
      <c r="A916" s="1">
        <v>1752068</v>
      </c>
      <c r="B916" s="1">
        <v>1</v>
      </c>
      <c r="C916" s="25">
        <v>45159.339745370373</v>
      </c>
      <c r="D916" s="1" t="s">
        <v>476</v>
      </c>
      <c r="E916" s="1">
        <v>2</v>
      </c>
      <c r="F916" s="1">
        <v>132</v>
      </c>
      <c r="G916" s="1">
        <v>15</v>
      </c>
      <c r="H916" s="1" t="s">
        <v>484</v>
      </c>
      <c r="I916" s="1" t="s">
        <v>478</v>
      </c>
      <c r="J916" s="1">
        <v>60236645</v>
      </c>
      <c r="K916" s="1">
        <v>400</v>
      </c>
      <c r="L916" s="2">
        <v>2941.7599999999998</v>
      </c>
      <c r="M916" s="2">
        <v>1779.5587499999999</v>
      </c>
      <c r="N916" s="1" t="s">
        <v>47</v>
      </c>
      <c r="O916" s="144">
        <v>85</v>
      </c>
      <c r="P916" s="13" t="s">
        <v>45</v>
      </c>
      <c r="Q916" s="13" t="s">
        <v>45</v>
      </c>
      <c r="R916" s="286">
        <v>85</v>
      </c>
      <c r="S916" s="428" t="s">
        <v>631</v>
      </c>
      <c r="AA916" s="91"/>
      <c r="AC916" s="91"/>
    </row>
    <row r="917" spans="1:31" hidden="1" x14ac:dyDescent="0.35">
      <c r="A917" s="1">
        <v>1752068</v>
      </c>
      <c r="B917" s="1">
        <v>2</v>
      </c>
      <c r="C917" s="25">
        <v>45159.313344907408</v>
      </c>
      <c r="D917" s="1" t="s">
        <v>476</v>
      </c>
      <c r="E917" s="1">
        <v>2</v>
      </c>
      <c r="F917" s="1">
        <v>132</v>
      </c>
      <c r="G917" s="1">
        <v>15</v>
      </c>
      <c r="H917" s="1" t="s">
        <v>484</v>
      </c>
      <c r="I917" s="1" t="s">
        <v>478</v>
      </c>
      <c r="J917" s="1">
        <v>60236645</v>
      </c>
      <c r="K917" s="1">
        <v>400</v>
      </c>
      <c r="L917" s="2">
        <v>3437.2310000000002</v>
      </c>
      <c r="M917" s="2">
        <v>2035.2192500000001</v>
      </c>
      <c r="N917" s="1" t="s">
        <v>47</v>
      </c>
      <c r="O917" s="144">
        <v>105</v>
      </c>
      <c r="P917" s="13" t="s">
        <v>45</v>
      </c>
      <c r="Q917" s="13" t="s">
        <v>45</v>
      </c>
      <c r="R917" s="286">
        <v>105</v>
      </c>
      <c r="S917" s="428" t="s">
        <v>631</v>
      </c>
      <c r="AA917" s="91"/>
      <c r="AC917" s="91"/>
    </row>
    <row r="918" spans="1:31" hidden="1" x14ac:dyDescent="0.35">
      <c r="A918" s="1">
        <v>1752068</v>
      </c>
      <c r="B918" s="1">
        <v>3</v>
      </c>
      <c r="C918" s="25">
        <v>45159.291689814818</v>
      </c>
      <c r="D918" s="1" t="s">
        <v>476</v>
      </c>
      <c r="E918" s="1">
        <v>2</v>
      </c>
      <c r="F918" s="1">
        <v>132</v>
      </c>
      <c r="G918" s="1">
        <v>15</v>
      </c>
      <c r="H918" s="1" t="s">
        <v>484</v>
      </c>
      <c r="I918" s="1" t="s">
        <v>478</v>
      </c>
      <c r="J918" s="1">
        <v>60236645</v>
      </c>
      <c r="K918" s="1">
        <v>400</v>
      </c>
      <c r="L918" s="2">
        <v>2755.7602500000003</v>
      </c>
      <c r="M918" s="2">
        <v>1665.3595</v>
      </c>
      <c r="N918" s="1" t="s">
        <v>47</v>
      </c>
      <c r="O918" s="144">
        <v>80</v>
      </c>
      <c r="P918" s="13" t="s">
        <v>45</v>
      </c>
      <c r="Q918" s="13" t="s">
        <v>45</v>
      </c>
      <c r="R918" s="286">
        <v>80</v>
      </c>
      <c r="S918" s="428" t="s">
        <v>631</v>
      </c>
      <c r="AA918" s="91"/>
      <c r="AC918" s="91"/>
    </row>
    <row r="919" spans="1:31" hidden="1" x14ac:dyDescent="0.35">
      <c r="A919" s="1">
        <v>1752068</v>
      </c>
      <c r="B919" s="1">
        <v>4</v>
      </c>
      <c r="C919" s="25">
        <v>45159.282337962963</v>
      </c>
      <c r="D919" s="1" t="s">
        <v>476</v>
      </c>
      <c r="E919" s="1">
        <v>2</v>
      </c>
      <c r="F919" s="1">
        <v>132</v>
      </c>
      <c r="G919" s="1">
        <v>15</v>
      </c>
      <c r="H919" s="1" t="s">
        <v>484</v>
      </c>
      <c r="I919" s="1" t="s">
        <v>478</v>
      </c>
      <c r="J919" s="1">
        <v>60236645</v>
      </c>
      <c r="K919" s="1">
        <v>400</v>
      </c>
      <c r="L919" s="2">
        <v>2859.0230000000001</v>
      </c>
      <c r="M919" s="2">
        <v>1714.1775000000002</v>
      </c>
      <c r="N919" s="1" t="s">
        <v>47</v>
      </c>
      <c r="O919" s="144">
        <v>85</v>
      </c>
      <c r="P919" s="13" t="s">
        <v>45</v>
      </c>
      <c r="Q919" s="13" t="s">
        <v>45</v>
      </c>
      <c r="R919" s="286">
        <v>85</v>
      </c>
      <c r="S919" s="428" t="s">
        <v>631</v>
      </c>
      <c r="AA919" s="91"/>
      <c r="AC919" s="91"/>
    </row>
    <row r="920" spans="1:31" hidden="1" x14ac:dyDescent="0.35">
      <c r="A920" s="1">
        <v>1752068</v>
      </c>
      <c r="B920" s="1">
        <v>5</v>
      </c>
      <c r="C920" s="25">
        <v>45159.387858796297</v>
      </c>
      <c r="D920" s="1" t="s">
        <v>476</v>
      </c>
      <c r="E920" s="1">
        <v>2</v>
      </c>
      <c r="F920" s="1">
        <v>132</v>
      </c>
      <c r="G920" s="1">
        <v>15</v>
      </c>
      <c r="H920" s="1" t="s">
        <v>484</v>
      </c>
      <c r="I920" s="1" t="s">
        <v>478</v>
      </c>
      <c r="J920" s="1">
        <v>60236645</v>
      </c>
      <c r="K920" s="1">
        <v>400</v>
      </c>
      <c r="L920" s="2">
        <v>3057.1480000000001</v>
      </c>
      <c r="M920" s="2">
        <v>1774.8829999999998</v>
      </c>
      <c r="N920" s="1" t="s">
        <v>47</v>
      </c>
      <c r="O920" s="144">
        <v>90</v>
      </c>
      <c r="P920" s="13" t="s">
        <v>45</v>
      </c>
      <c r="Q920" s="13" t="s">
        <v>45</v>
      </c>
      <c r="R920" s="286">
        <v>85</v>
      </c>
      <c r="S920" s="428" t="s">
        <v>631</v>
      </c>
      <c r="AA920" s="91"/>
      <c r="AC920" s="91"/>
    </row>
    <row r="921" spans="1:31" hidden="1" x14ac:dyDescent="0.35">
      <c r="A921" s="1">
        <v>1752068</v>
      </c>
      <c r="B921" s="1">
        <v>6</v>
      </c>
      <c r="C921" s="25">
        <v>45159.395162037035</v>
      </c>
      <c r="D921" s="1" t="s">
        <v>476</v>
      </c>
      <c r="E921" s="1">
        <v>2</v>
      </c>
      <c r="F921" s="1">
        <v>132</v>
      </c>
      <c r="G921" s="1">
        <v>15</v>
      </c>
      <c r="H921" s="1" t="s">
        <v>484</v>
      </c>
      <c r="I921" s="1" t="s">
        <v>478</v>
      </c>
      <c r="J921" s="1">
        <v>60236645</v>
      </c>
      <c r="K921" s="1">
        <v>400</v>
      </c>
      <c r="L921" s="2">
        <v>3013.402</v>
      </c>
      <c r="M921" s="2">
        <v>1848.1100000000001</v>
      </c>
      <c r="N921" s="1" t="s">
        <v>47</v>
      </c>
      <c r="O921" s="144">
        <v>90</v>
      </c>
      <c r="P921" s="13" t="s">
        <v>45</v>
      </c>
      <c r="Q921" s="13" t="s">
        <v>45</v>
      </c>
      <c r="R921" s="286">
        <v>90</v>
      </c>
      <c r="S921" s="428" t="s">
        <v>631</v>
      </c>
      <c r="AA921" s="91"/>
      <c r="AC921" s="91"/>
    </row>
    <row r="922" spans="1:31" hidden="1" x14ac:dyDescent="0.35">
      <c r="A922" s="1">
        <v>1752068</v>
      </c>
      <c r="B922" s="1">
        <v>7</v>
      </c>
      <c r="C922" s="25">
        <v>45159.402222222219</v>
      </c>
      <c r="D922" s="1" t="s">
        <v>476</v>
      </c>
      <c r="E922" s="1">
        <v>2</v>
      </c>
      <c r="F922" s="1">
        <v>132</v>
      </c>
      <c r="G922" s="1">
        <v>15</v>
      </c>
      <c r="H922" s="1" t="s">
        <v>484</v>
      </c>
      <c r="I922" s="1" t="s">
        <v>478</v>
      </c>
      <c r="J922" s="1">
        <v>60236645</v>
      </c>
      <c r="K922" s="1">
        <v>400</v>
      </c>
      <c r="L922" s="2">
        <v>3012.8472499999998</v>
      </c>
      <c r="M922" s="2">
        <v>1846.7627500000001</v>
      </c>
      <c r="N922" s="1" t="s">
        <v>47</v>
      </c>
      <c r="O922" s="144">
        <v>90</v>
      </c>
      <c r="P922" s="13" t="s">
        <v>45</v>
      </c>
      <c r="Q922" s="13" t="s">
        <v>45</v>
      </c>
      <c r="R922" s="286">
        <v>90</v>
      </c>
      <c r="S922" s="428" t="s">
        <v>631</v>
      </c>
      <c r="AA922" s="91"/>
      <c r="AC922" s="91"/>
    </row>
    <row r="923" spans="1:31" hidden="1" x14ac:dyDescent="0.35">
      <c r="A923" s="193">
        <v>1752068</v>
      </c>
      <c r="B923" s="193">
        <v>5</v>
      </c>
      <c r="C923" s="194">
        <v>45159.414421296293</v>
      </c>
      <c r="D923" s="193" t="s">
        <v>476</v>
      </c>
      <c r="E923" s="193">
        <v>2</v>
      </c>
      <c r="F923" s="193">
        <v>132</v>
      </c>
      <c r="G923" s="193">
        <v>15</v>
      </c>
      <c r="H923" s="193" t="s">
        <v>484</v>
      </c>
      <c r="I923" s="193" t="s">
        <v>478</v>
      </c>
      <c r="J923" s="193">
        <v>60236645</v>
      </c>
      <c r="K923" s="193">
        <v>690</v>
      </c>
      <c r="L923" s="195">
        <v>4894.5592500000002</v>
      </c>
      <c r="M923" s="195">
        <v>2621.1145000000001</v>
      </c>
      <c r="N923" s="193" t="s">
        <v>271</v>
      </c>
      <c r="O923" s="196">
        <v>85</v>
      </c>
      <c r="P923" s="197" t="s">
        <v>45</v>
      </c>
      <c r="Q923" s="197" t="s">
        <v>44</v>
      </c>
      <c r="R923" s="287">
        <v>105</v>
      </c>
      <c r="S923" s="193"/>
      <c r="T923" s="203"/>
      <c r="U923" s="198"/>
      <c r="V923" s="199"/>
      <c r="W923" s="173"/>
      <c r="X923" s="173"/>
      <c r="Y923" s="278"/>
      <c r="Z923" s="278"/>
      <c r="AA923" s="100"/>
      <c r="AC923" s="91"/>
    </row>
    <row r="924" spans="1:31" hidden="1" x14ac:dyDescent="0.35">
      <c r="A924" s="1">
        <v>455053</v>
      </c>
      <c r="B924" s="1">
        <v>1</v>
      </c>
      <c r="C924" s="25">
        <v>45169.414629629631</v>
      </c>
      <c r="D924" s="1" t="s">
        <v>632</v>
      </c>
      <c r="E924" s="1">
        <v>6</v>
      </c>
      <c r="F924" s="1">
        <v>450</v>
      </c>
      <c r="G924" s="1">
        <v>1000</v>
      </c>
      <c r="H924" s="1" t="s">
        <v>55</v>
      </c>
      <c r="I924" s="1" t="s">
        <v>596</v>
      </c>
      <c r="J924" s="1">
        <v>12391502</v>
      </c>
      <c r="K924" s="1">
        <v>630</v>
      </c>
      <c r="L924" s="2">
        <v>8600</v>
      </c>
      <c r="M924" s="2">
        <v>4751.1408333333338</v>
      </c>
      <c r="N924" s="1" t="s">
        <v>271</v>
      </c>
      <c r="O924" s="144">
        <v>100</v>
      </c>
      <c r="P924" s="13" t="s">
        <v>47</v>
      </c>
      <c r="Q924" s="13" t="s">
        <v>47</v>
      </c>
      <c r="R924" s="286">
        <v>90</v>
      </c>
      <c r="AA924" s="91"/>
      <c r="AC924" s="91"/>
    </row>
    <row r="925" spans="1:31" x14ac:dyDescent="0.35">
      <c r="A925" s="1">
        <v>453811</v>
      </c>
      <c r="B925" s="1">
        <v>1</v>
      </c>
      <c r="C925" s="25">
        <v>45245.601273148146</v>
      </c>
      <c r="D925" s="1" t="s">
        <v>633</v>
      </c>
      <c r="E925" s="1">
        <v>4</v>
      </c>
      <c r="F925" s="1">
        <v>112</v>
      </c>
      <c r="G925" s="1">
        <v>1.7</v>
      </c>
      <c r="H925" s="1" t="s">
        <v>63</v>
      </c>
      <c r="I925" s="1" t="s">
        <v>64</v>
      </c>
      <c r="J925" s="1">
        <v>12388272</v>
      </c>
      <c r="K925" s="1">
        <v>380</v>
      </c>
      <c r="L925" s="2">
        <v>5876.5459999999994</v>
      </c>
      <c r="M925" s="2">
        <v>2519.0405000000001</v>
      </c>
      <c r="N925" s="1" t="s">
        <v>271</v>
      </c>
      <c r="O925" s="144">
        <v>105</v>
      </c>
      <c r="P925" s="13" t="s">
        <v>47</v>
      </c>
      <c r="Q925" s="13" t="s">
        <v>46</v>
      </c>
      <c r="R925" s="286">
        <v>95</v>
      </c>
      <c r="AA925" s="91"/>
      <c r="AC925" s="91"/>
    </row>
    <row r="926" spans="1:31" hidden="1" x14ac:dyDescent="0.35">
      <c r="A926" s="1">
        <v>457257</v>
      </c>
      <c r="B926" s="1">
        <v>1</v>
      </c>
      <c r="C926" s="25">
        <v>45253.252986111111</v>
      </c>
      <c r="D926" s="1" t="s">
        <v>634</v>
      </c>
      <c r="E926" s="1">
        <v>4</v>
      </c>
      <c r="F926" s="1">
        <v>250</v>
      </c>
      <c r="G926" s="1">
        <v>60</v>
      </c>
      <c r="H926" s="1" t="s">
        <v>34</v>
      </c>
      <c r="I926" s="1" t="s">
        <v>131</v>
      </c>
      <c r="J926" s="1">
        <v>12391522</v>
      </c>
      <c r="K926" s="1">
        <v>450</v>
      </c>
      <c r="L926" s="2">
        <v>9580.0041666666657</v>
      </c>
      <c r="M926" s="2">
        <v>4751.6186666666663</v>
      </c>
      <c r="N926" s="1" t="s">
        <v>271</v>
      </c>
      <c r="O926" s="144">
        <v>105</v>
      </c>
      <c r="P926" s="13" t="s">
        <v>47</v>
      </c>
      <c r="Q926" s="13" t="s">
        <v>47</v>
      </c>
      <c r="R926" s="286">
        <v>105</v>
      </c>
      <c r="AA926" s="91"/>
      <c r="AC926" s="91"/>
    </row>
    <row r="927" spans="1:31" hidden="1" x14ac:dyDescent="0.35">
      <c r="A927" s="1">
        <v>458782</v>
      </c>
      <c r="B927" s="1">
        <v>1</v>
      </c>
      <c r="C927" s="25">
        <v>45415.389340277776</v>
      </c>
      <c r="D927" s="1" t="s">
        <v>635</v>
      </c>
      <c r="E927" s="1">
        <v>4</v>
      </c>
      <c r="F927" s="1">
        <v>280</v>
      </c>
      <c r="G927" s="1">
        <v>190</v>
      </c>
      <c r="H927" s="1" t="s">
        <v>34</v>
      </c>
      <c r="I927" s="1" t="s">
        <v>636</v>
      </c>
      <c r="J927" s="1">
        <v>12401442</v>
      </c>
      <c r="K927" s="1">
        <v>650</v>
      </c>
      <c r="L927" s="2">
        <v>9604.1999999999989</v>
      </c>
      <c r="M927" s="2">
        <v>4859.9798333333338</v>
      </c>
      <c r="N927" s="1" t="s">
        <v>271</v>
      </c>
      <c r="O927" s="144">
        <v>105</v>
      </c>
      <c r="P927" s="13" t="s">
        <v>47</v>
      </c>
      <c r="Q927" s="13" t="s">
        <v>47</v>
      </c>
      <c r="R927" s="286">
        <v>80</v>
      </c>
      <c r="AA927" s="91"/>
      <c r="AC927" s="91"/>
    </row>
    <row r="928" spans="1:31" hidden="1" x14ac:dyDescent="0.35">
      <c r="A928" s="1">
        <v>455301</v>
      </c>
      <c r="B928" s="1">
        <v>1</v>
      </c>
      <c r="C928" s="25">
        <v>45187.626967592594</v>
      </c>
      <c r="D928" s="1" t="s">
        <v>637</v>
      </c>
      <c r="E928" s="1">
        <v>4</v>
      </c>
      <c r="F928" s="1">
        <v>355</v>
      </c>
      <c r="G928" s="1">
        <v>400</v>
      </c>
      <c r="H928" s="1" t="s">
        <v>34</v>
      </c>
      <c r="I928" s="1" t="s">
        <v>51</v>
      </c>
      <c r="J928" s="1">
        <v>12391582</v>
      </c>
      <c r="K928" s="1">
        <v>660</v>
      </c>
      <c r="L928" s="2">
        <v>6750.0394999999999</v>
      </c>
      <c r="M928" s="2">
        <v>4043.1764999999996</v>
      </c>
      <c r="N928" s="1" t="s">
        <v>271</v>
      </c>
      <c r="O928" s="144">
        <v>90</v>
      </c>
      <c r="P928" s="13" t="s">
        <v>46</v>
      </c>
      <c r="Q928" s="13" t="s">
        <v>46</v>
      </c>
      <c r="R928" s="286">
        <v>95</v>
      </c>
      <c r="AA928" s="91"/>
      <c r="AC928" s="91"/>
    </row>
    <row r="929" spans="1:32" hidden="1" x14ac:dyDescent="0.35">
      <c r="A929" s="1">
        <v>455301</v>
      </c>
      <c r="B929" s="1">
        <v>2</v>
      </c>
      <c r="C929" s="25">
        <v>45187.67491898148</v>
      </c>
      <c r="D929" s="1" t="s">
        <v>637</v>
      </c>
      <c r="E929" s="1">
        <v>4</v>
      </c>
      <c r="F929" s="1">
        <v>355</v>
      </c>
      <c r="G929" s="1">
        <v>400</v>
      </c>
      <c r="H929" s="1" t="s">
        <v>34</v>
      </c>
      <c r="I929" s="1" t="s">
        <v>51</v>
      </c>
      <c r="J929" s="1">
        <v>12391582</v>
      </c>
      <c r="K929" s="1">
        <v>660</v>
      </c>
      <c r="L929" s="2">
        <v>6405.9888333333338</v>
      </c>
      <c r="M929" s="2">
        <v>3701.2919999999999</v>
      </c>
      <c r="N929" s="1" t="s">
        <v>271</v>
      </c>
      <c r="O929" s="144">
        <v>85</v>
      </c>
      <c r="P929" s="13" t="s">
        <v>46</v>
      </c>
      <c r="Q929" s="13" t="s">
        <v>46</v>
      </c>
      <c r="R929" s="286">
        <v>90</v>
      </c>
      <c r="AA929" s="91"/>
      <c r="AC929" s="91"/>
    </row>
    <row r="930" spans="1:32" hidden="1" x14ac:dyDescent="0.35">
      <c r="A930" s="1">
        <v>456556</v>
      </c>
      <c r="B930" s="1">
        <v>1</v>
      </c>
      <c r="C930" s="25">
        <v>45187.779988425929</v>
      </c>
      <c r="D930" s="1" t="s">
        <v>638</v>
      </c>
      <c r="E930" s="1">
        <v>8</v>
      </c>
      <c r="F930" s="1">
        <v>400</v>
      </c>
      <c r="G930" s="1">
        <v>71</v>
      </c>
      <c r="H930" s="1" t="s">
        <v>34</v>
      </c>
      <c r="I930" s="1" t="s">
        <v>51</v>
      </c>
      <c r="J930" s="1">
        <v>12395642</v>
      </c>
      <c r="K930" s="1">
        <v>460</v>
      </c>
      <c r="L930" s="2">
        <v>8759.3968333333341</v>
      </c>
      <c r="M930" s="2">
        <v>4790.9794999999995</v>
      </c>
      <c r="N930" s="1" t="s">
        <v>271</v>
      </c>
      <c r="O930" s="144">
        <v>105</v>
      </c>
      <c r="P930" s="13" t="s">
        <v>47</v>
      </c>
      <c r="Q930" s="13" t="s">
        <v>47</v>
      </c>
      <c r="R930" s="286">
        <v>105</v>
      </c>
      <c r="AA930" s="91"/>
      <c r="AC930" s="91"/>
    </row>
    <row r="931" spans="1:32" hidden="1" x14ac:dyDescent="0.35">
      <c r="A931" s="1">
        <v>456635</v>
      </c>
      <c r="B931" s="1">
        <v>1</v>
      </c>
      <c r="C931" s="25">
        <v>45187.718726851854</v>
      </c>
      <c r="D931" s="1" t="s">
        <v>639</v>
      </c>
      <c r="E931" s="1">
        <v>4</v>
      </c>
      <c r="F931" s="1">
        <v>280</v>
      </c>
      <c r="G931" s="1">
        <v>100</v>
      </c>
      <c r="H931" s="1" t="s">
        <v>34</v>
      </c>
      <c r="I931" s="1" t="s">
        <v>51</v>
      </c>
      <c r="J931" s="1">
        <v>12395772</v>
      </c>
      <c r="K931" s="1">
        <v>660</v>
      </c>
      <c r="L931" s="2">
        <v>9523.4726666666666</v>
      </c>
      <c r="M931" s="2">
        <v>4669.6213333333335</v>
      </c>
      <c r="N931" s="1" t="s">
        <v>271</v>
      </c>
      <c r="O931" s="144">
        <v>105</v>
      </c>
      <c r="P931" s="13" t="s">
        <v>47</v>
      </c>
      <c r="Q931" s="13" t="s">
        <v>47</v>
      </c>
      <c r="R931" s="286">
        <v>80</v>
      </c>
      <c r="AA931" s="91"/>
      <c r="AC931" s="91"/>
    </row>
    <row r="932" spans="1:32" hidden="1" x14ac:dyDescent="0.35">
      <c r="A932" s="1">
        <v>456048</v>
      </c>
      <c r="B932" s="1">
        <v>1</v>
      </c>
      <c r="C932" s="25">
        <v>45268.321087962962</v>
      </c>
      <c r="D932" s="1" t="s">
        <v>640</v>
      </c>
      <c r="E932" s="1">
        <v>8</v>
      </c>
      <c r="F932" s="1">
        <v>280</v>
      </c>
      <c r="G932" s="1">
        <v>15</v>
      </c>
      <c r="H932" s="1" t="s">
        <v>34</v>
      </c>
      <c r="I932" s="1" t="s">
        <v>131</v>
      </c>
      <c r="J932" s="1">
        <v>12394262</v>
      </c>
      <c r="K932" s="1">
        <v>415</v>
      </c>
      <c r="L932" s="2">
        <v>8733.7198333333345</v>
      </c>
      <c r="M932" s="2">
        <v>4955.7666666666664</v>
      </c>
      <c r="N932" s="1" t="s">
        <v>271</v>
      </c>
      <c r="O932" s="144">
        <v>105</v>
      </c>
      <c r="P932" s="13" t="s">
        <v>47</v>
      </c>
      <c r="Q932" s="13" t="s">
        <v>47</v>
      </c>
      <c r="R932" s="286">
        <v>105</v>
      </c>
      <c r="AA932" s="91"/>
      <c r="AC932" s="91"/>
    </row>
    <row r="933" spans="1:32" hidden="1" x14ac:dyDescent="0.35">
      <c r="A933" s="1">
        <v>456126</v>
      </c>
      <c r="B933" s="1">
        <v>1</v>
      </c>
      <c r="C933" s="25">
        <v>45268.409328703703</v>
      </c>
      <c r="D933" s="1" t="s">
        <v>640</v>
      </c>
      <c r="E933" s="1">
        <v>8</v>
      </c>
      <c r="F933" s="1">
        <v>280</v>
      </c>
      <c r="G933" s="1">
        <v>37</v>
      </c>
      <c r="H933" s="1" t="s">
        <v>34</v>
      </c>
      <c r="I933" s="1" t="s">
        <v>131</v>
      </c>
      <c r="J933" s="1">
        <v>12397642</v>
      </c>
      <c r="K933" s="1">
        <v>690</v>
      </c>
      <c r="L933" s="2">
        <v>8086.1944999999987</v>
      </c>
      <c r="M933" s="2">
        <v>4592.9601666666667</v>
      </c>
      <c r="N933" s="1" t="s">
        <v>271</v>
      </c>
      <c r="O933" s="144">
        <v>80</v>
      </c>
      <c r="P933" s="13" t="s">
        <v>47</v>
      </c>
      <c r="Q933" s="13" t="s">
        <v>46</v>
      </c>
      <c r="R933" s="286">
        <v>105</v>
      </c>
      <c r="AA933" s="91"/>
      <c r="AC933" s="91"/>
    </row>
    <row r="934" spans="1:32" hidden="1" x14ac:dyDescent="0.35">
      <c r="A934" s="1">
        <v>456052</v>
      </c>
      <c r="B934" s="1">
        <v>1</v>
      </c>
      <c r="C934" s="25">
        <v>45314.473425925928</v>
      </c>
      <c r="D934" s="1" t="s">
        <v>641</v>
      </c>
      <c r="E934" s="1">
        <v>8</v>
      </c>
      <c r="F934" s="1">
        <v>355</v>
      </c>
      <c r="G934" s="1">
        <v>36</v>
      </c>
      <c r="H934" s="1" t="s">
        <v>34</v>
      </c>
      <c r="I934" s="1" t="s">
        <v>131</v>
      </c>
      <c r="J934" s="1">
        <v>12394282</v>
      </c>
      <c r="K934" s="1">
        <v>415</v>
      </c>
      <c r="L934" s="2">
        <v>9688.1541666666672</v>
      </c>
      <c r="M934" s="2">
        <v>5506.5013333333336</v>
      </c>
      <c r="N934" s="1" t="s">
        <v>271</v>
      </c>
      <c r="O934" s="144">
        <v>105</v>
      </c>
      <c r="P934" s="13" t="s">
        <v>47</v>
      </c>
      <c r="Q934" s="13" t="s">
        <v>47</v>
      </c>
      <c r="R934" s="286">
        <v>105</v>
      </c>
      <c r="AA934" s="91"/>
      <c r="AC934" s="91"/>
    </row>
    <row r="935" spans="1:32" hidden="1" x14ac:dyDescent="0.35">
      <c r="A935" s="1">
        <v>456054</v>
      </c>
      <c r="B935" s="1">
        <v>1</v>
      </c>
      <c r="C935" s="25">
        <v>45314.447858796295</v>
      </c>
      <c r="D935" s="1" t="s">
        <v>642</v>
      </c>
      <c r="E935" s="1">
        <v>8</v>
      </c>
      <c r="F935" s="1">
        <v>355</v>
      </c>
      <c r="G935" s="1">
        <v>55</v>
      </c>
      <c r="H935" s="1" t="s">
        <v>34</v>
      </c>
      <c r="I935" s="1" t="s">
        <v>131</v>
      </c>
      <c r="J935" s="1">
        <v>12394382</v>
      </c>
      <c r="K935" s="1">
        <v>415</v>
      </c>
      <c r="L935" s="2">
        <v>9220.5789999999997</v>
      </c>
      <c r="M935" s="2">
        <v>4854.3266666666668</v>
      </c>
      <c r="N935" s="1" t="s">
        <v>271</v>
      </c>
      <c r="O935" s="144">
        <v>105</v>
      </c>
      <c r="P935" s="13" t="s">
        <v>47</v>
      </c>
      <c r="Q935" s="13" t="s">
        <v>47</v>
      </c>
      <c r="R935" s="286">
        <v>105</v>
      </c>
      <c r="AA935" s="91"/>
      <c r="AC935" s="91"/>
    </row>
    <row r="936" spans="1:32" hidden="1" x14ac:dyDescent="0.35">
      <c r="A936" s="1">
        <v>457920</v>
      </c>
      <c r="B936" s="1">
        <v>1</v>
      </c>
      <c r="C936" s="25">
        <v>45397.394594907404</v>
      </c>
      <c r="D936" s="1" t="s">
        <v>643</v>
      </c>
      <c r="E936" s="1">
        <v>4</v>
      </c>
      <c r="F936" s="1">
        <v>180</v>
      </c>
      <c r="G936" s="1">
        <v>22.5</v>
      </c>
      <c r="H936" s="1" t="s">
        <v>34</v>
      </c>
      <c r="I936" s="1" t="s">
        <v>408</v>
      </c>
      <c r="J936" s="1">
        <v>12399332</v>
      </c>
      <c r="K936" s="1">
        <v>460</v>
      </c>
      <c r="L936" s="2">
        <v>7892.613166666667</v>
      </c>
      <c r="M936" s="2">
        <v>3562.5516666666663</v>
      </c>
      <c r="N936" s="1" t="s">
        <v>47</v>
      </c>
      <c r="O936" s="144">
        <v>105</v>
      </c>
      <c r="P936" s="13" t="s">
        <v>47</v>
      </c>
      <c r="Q936" s="13" t="s">
        <v>47</v>
      </c>
      <c r="R936" s="286">
        <v>95</v>
      </c>
      <c r="AA936" s="91"/>
      <c r="AC936" s="91"/>
    </row>
    <row r="937" spans="1:32" x14ac:dyDescent="0.35">
      <c r="A937" s="1">
        <v>458445</v>
      </c>
      <c r="B937" s="1">
        <v>1</v>
      </c>
      <c r="C937" s="25">
        <v>45397.296956018516</v>
      </c>
      <c r="D937" s="1" t="s">
        <v>644</v>
      </c>
      <c r="E937" s="1">
        <v>6</v>
      </c>
      <c r="F937" s="1">
        <v>315</v>
      </c>
      <c r="G937" s="1">
        <v>64</v>
      </c>
      <c r="H937" s="1" t="s">
        <v>63</v>
      </c>
      <c r="I937" s="1" t="s">
        <v>645</v>
      </c>
      <c r="J937" s="1">
        <v>12400882</v>
      </c>
      <c r="K937" s="1">
        <v>400</v>
      </c>
      <c r="L937" s="2">
        <v>7111.6836666666668</v>
      </c>
      <c r="M937" s="2">
        <v>3000.5635000000002</v>
      </c>
      <c r="N937" s="1" t="s">
        <v>423</v>
      </c>
      <c r="O937" s="144">
        <v>105</v>
      </c>
      <c r="P937" s="13" t="s">
        <v>47</v>
      </c>
      <c r="Q937" s="13" t="s">
        <v>47</v>
      </c>
      <c r="R937" s="286">
        <v>90</v>
      </c>
      <c r="AA937" s="91"/>
      <c r="AC937" s="91"/>
    </row>
    <row r="938" spans="1:32" hidden="1" x14ac:dyDescent="0.35">
      <c r="A938" s="1">
        <v>456749</v>
      </c>
      <c r="B938" s="1">
        <v>1</v>
      </c>
      <c r="C938" s="25">
        <v>45188.588680555556</v>
      </c>
      <c r="D938" s="1" t="s">
        <v>646</v>
      </c>
      <c r="E938" s="1">
        <v>4</v>
      </c>
      <c r="F938" s="1">
        <v>200</v>
      </c>
      <c r="G938" s="1">
        <v>50</v>
      </c>
      <c r="H938" s="1" t="s">
        <v>34</v>
      </c>
      <c r="I938" s="1" t="s">
        <v>647</v>
      </c>
      <c r="J938" s="1">
        <v>12396902</v>
      </c>
      <c r="K938" s="1">
        <v>660</v>
      </c>
      <c r="L938" s="2">
        <v>8861.6821666666674</v>
      </c>
      <c r="M938" s="2">
        <v>4144.0881666666673</v>
      </c>
      <c r="N938" s="1" t="s">
        <v>423</v>
      </c>
      <c r="O938" s="144">
        <v>95</v>
      </c>
      <c r="P938" s="13" t="s">
        <v>47</v>
      </c>
      <c r="Q938" s="13" t="s">
        <v>46</v>
      </c>
      <c r="R938" s="286">
        <v>95</v>
      </c>
      <c r="AA938" s="91"/>
      <c r="AC938" s="91"/>
    </row>
    <row r="939" spans="1:32" x14ac:dyDescent="0.35">
      <c r="A939" s="1">
        <v>457240</v>
      </c>
      <c r="B939" s="1">
        <v>1</v>
      </c>
      <c r="C939" s="25">
        <v>45278.432164351849</v>
      </c>
      <c r="D939" s="1" t="s">
        <v>648</v>
      </c>
      <c r="E939" s="1">
        <v>6</v>
      </c>
      <c r="F939" s="1">
        <v>280</v>
      </c>
      <c r="G939" s="1">
        <v>75</v>
      </c>
      <c r="H939" s="1" t="s">
        <v>63</v>
      </c>
      <c r="I939" s="1" t="s">
        <v>649</v>
      </c>
      <c r="J939" s="1">
        <v>12397892</v>
      </c>
      <c r="K939" s="1">
        <v>400</v>
      </c>
      <c r="L939" s="2">
        <v>7529.5425000000005</v>
      </c>
      <c r="M939" s="2">
        <v>3182.0459999999998</v>
      </c>
      <c r="N939" s="1" t="s">
        <v>47</v>
      </c>
      <c r="O939" s="144">
        <v>105</v>
      </c>
      <c r="P939" s="13" t="s">
        <v>47</v>
      </c>
      <c r="Q939" s="13" t="s">
        <v>47</v>
      </c>
      <c r="R939" s="286">
        <v>95</v>
      </c>
      <c r="AA939" s="91"/>
      <c r="AC939" s="91"/>
    </row>
    <row r="940" spans="1:32" hidden="1" x14ac:dyDescent="0.35">
      <c r="A940" s="1">
        <v>457652</v>
      </c>
      <c r="B940" s="1">
        <v>1</v>
      </c>
      <c r="C940" s="25">
        <v>45260.60224537037</v>
      </c>
      <c r="D940" s="1" t="s">
        <v>650</v>
      </c>
      <c r="E940" s="1">
        <v>2</v>
      </c>
      <c r="F940" s="1">
        <v>132</v>
      </c>
      <c r="G940" s="1">
        <v>9</v>
      </c>
      <c r="H940" s="1" t="s">
        <v>34</v>
      </c>
      <c r="I940" s="1" t="s">
        <v>647</v>
      </c>
      <c r="J940" s="1">
        <v>12398612</v>
      </c>
      <c r="K940" s="1">
        <v>480</v>
      </c>
      <c r="L940" s="2">
        <v>10148.252666666665</v>
      </c>
      <c r="M940" s="2">
        <v>4582.1821666666665</v>
      </c>
      <c r="N940" s="1" t="s">
        <v>237</v>
      </c>
      <c r="O940" s="144">
        <v>105</v>
      </c>
      <c r="P940" s="13" t="s">
        <v>47</v>
      </c>
      <c r="Q940" s="13" t="s">
        <v>47</v>
      </c>
      <c r="R940" s="286">
        <v>105</v>
      </c>
      <c r="AA940" s="91"/>
      <c r="AC940" s="91"/>
    </row>
    <row r="941" spans="1:32" x14ac:dyDescent="0.35">
      <c r="A941" s="1">
        <v>455525</v>
      </c>
      <c r="B941" s="1">
        <v>1</v>
      </c>
      <c r="C941" s="25">
        <v>45209.594201388885</v>
      </c>
      <c r="D941" s="1" t="s">
        <v>651</v>
      </c>
      <c r="E941" s="1">
        <v>4</v>
      </c>
      <c r="F941" s="1">
        <v>355</v>
      </c>
      <c r="G941" s="1">
        <v>500</v>
      </c>
      <c r="H941" s="1" t="s">
        <v>34</v>
      </c>
      <c r="I941" s="1" t="s">
        <v>72</v>
      </c>
      <c r="J941" s="1">
        <v>12393722</v>
      </c>
      <c r="K941" s="1">
        <v>400</v>
      </c>
      <c r="L941" s="2">
        <v>8466.2775000000001</v>
      </c>
      <c r="M941" s="2">
        <v>4586.0918333333329</v>
      </c>
      <c r="N941" s="1" t="s">
        <v>237</v>
      </c>
      <c r="O941" s="144">
        <v>105</v>
      </c>
      <c r="P941" s="13" t="s">
        <v>47</v>
      </c>
      <c r="Q941" s="13" t="s">
        <v>47</v>
      </c>
      <c r="R941" s="286">
        <v>105</v>
      </c>
      <c r="AA941" s="91"/>
      <c r="AC941" s="91"/>
    </row>
    <row r="942" spans="1:32" hidden="1" x14ac:dyDescent="0.35">
      <c r="A942" s="193">
        <v>456197</v>
      </c>
      <c r="B942" s="193">
        <v>1</v>
      </c>
      <c r="C942" s="194">
        <v>45203.544293981482</v>
      </c>
      <c r="D942" s="193" t="s">
        <v>652</v>
      </c>
      <c r="E942" s="193">
        <v>4</v>
      </c>
      <c r="F942" s="193">
        <v>315</v>
      </c>
      <c r="G942" s="193">
        <v>300</v>
      </c>
      <c r="H942" s="193" t="s">
        <v>34</v>
      </c>
      <c r="I942" s="193" t="s">
        <v>72</v>
      </c>
      <c r="J942" s="193">
        <v>12394682</v>
      </c>
      <c r="K942" s="193">
        <v>500</v>
      </c>
      <c r="L942" s="195">
        <v>9084.0048333333325</v>
      </c>
      <c r="M942" s="195">
        <v>5157.3258333333333</v>
      </c>
      <c r="N942" s="193" t="s">
        <v>237</v>
      </c>
      <c r="O942" s="196">
        <v>105</v>
      </c>
      <c r="P942" s="197" t="s">
        <v>47</v>
      </c>
      <c r="Q942" s="197" t="s">
        <v>47</v>
      </c>
      <c r="R942" s="287">
        <v>105</v>
      </c>
      <c r="S942" s="193"/>
      <c r="T942" s="203"/>
      <c r="U942" s="198"/>
      <c r="V942" s="199"/>
      <c r="W942" s="173"/>
      <c r="X942" s="173"/>
      <c r="Y942" s="278"/>
      <c r="Z942" s="278"/>
      <c r="AA942" s="100"/>
      <c r="AB942" s="393"/>
      <c r="AC942" s="100"/>
      <c r="AD942" s="393"/>
      <c r="AE942" s="393"/>
      <c r="AF942" s="393"/>
    </row>
    <row r="943" spans="1:32" hidden="1" x14ac:dyDescent="0.35">
      <c r="A943" s="1">
        <v>458439</v>
      </c>
      <c r="B943" s="1">
        <v>1</v>
      </c>
      <c r="C943" s="25">
        <v>45454.427569444444</v>
      </c>
      <c r="D943" s="1" t="s">
        <v>653</v>
      </c>
      <c r="E943" s="1">
        <v>4</v>
      </c>
      <c r="F943" s="1">
        <v>315</v>
      </c>
      <c r="G943" s="1">
        <v>110</v>
      </c>
      <c r="H943" s="1" t="s">
        <v>63</v>
      </c>
      <c r="I943" s="1" t="s">
        <v>243</v>
      </c>
      <c r="J943" s="1">
        <v>12258482</v>
      </c>
      <c r="K943" s="1">
        <v>690</v>
      </c>
      <c r="L943" s="2">
        <v>7794.6601666666656</v>
      </c>
      <c r="M943" s="2">
        <v>4625.5055000000002</v>
      </c>
      <c r="N943" s="1" t="s">
        <v>271</v>
      </c>
      <c r="O943" s="144">
        <v>105</v>
      </c>
      <c r="P943" s="13" t="s">
        <v>47</v>
      </c>
      <c r="Q943" s="13" t="s">
        <v>47</v>
      </c>
      <c r="R943" s="286">
        <v>105</v>
      </c>
      <c r="U943" s="38">
        <v>80</v>
      </c>
      <c r="V943" s="50" t="s">
        <v>47</v>
      </c>
      <c r="W943" s="112" t="s">
        <v>47</v>
      </c>
      <c r="X943" s="112">
        <v>70</v>
      </c>
      <c r="AA943" s="91"/>
      <c r="AC943" s="91"/>
    </row>
    <row r="944" spans="1:32" hidden="1" x14ac:dyDescent="0.35">
      <c r="A944" s="1">
        <v>458492</v>
      </c>
      <c r="B944" s="1">
        <v>1</v>
      </c>
      <c r="C944" s="25">
        <v>45454.518414351849</v>
      </c>
      <c r="D944" s="1" t="s">
        <v>654</v>
      </c>
      <c r="E944" s="1">
        <v>8</v>
      </c>
      <c r="F944" s="1">
        <v>250</v>
      </c>
      <c r="G944" s="1">
        <v>19.5</v>
      </c>
      <c r="H944" s="1" t="s">
        <v>34</v>
      </c>
      <c r="I944" s="1" t="s">
        <v>408</v>
      </c>
      <c r="J944" s="1">
        <v>12401022</v>
      </c>
      <c r="K944" s="1">
        <v>460</v>
      </c>
      <c r="L944" s="2">
        <v>8338.4210000000003</v>
      </c>
      <c r="M944" s="2">
        <v>4987.5723333333344</v>
      </c>
      <c r="N944" s="1" t="s">
        <v>47</v>
      </c>
      <c r="O944" s="144">
        <v>105</v>
      </c>
      <c r="P944" s="13" t="s">
        <v>47</v>
      </c>
      <c r="Q944" s="13" t="s">
        <v>47</v>
      </c>
      <c r="R944" s="286">
        <v>105</v>
      </c>
      <c r="AA944" s="91"/>
      <c r="AC944" s="91"/>
    </row>
    <row r="945" spans="1:29" x14ac:dyDescent="0.35">
      <c r="A945" s="1">
        <v>459099</v>
      </c>
      <c r="B945" s="1">
        <v>1</v>
      </c>
      <c r="C945" s="25">
        <v>45482.766979166663</v>
      </c>
      <c r="D945" s="1" t="s">
        <v>655</v>
      </c>
      <c r="E945" s="1">
        <v>2</v>
      </c>
      <c r="F945" s="1">
        <v>200</v>
      </c>
      <c r="G945" s="1">
        <v>30</v>
      </c>
      <c r="H945" s="1" t="s">
        <v>63</v>
      </c>
      <c r="I945" s="1" t="s">
        <v>64</v>
      </c>
      <c r="J945" s="1">
        <v>12402352</v>
      </c>
      <c r="K945" s="1">
        <v>400</v>
      </c>
      <c r="L945" s="2">
        <v>6018.9846666666663</v>
      </c>
      <c r="M945" s="2">
        <v>3066.6051666666667</v>
      </c>
      <c r="N945" s="1" t="s">
        <v>47</v>
      </c>
      <c r="O945" s="144">
        <v>105</v>
      </c>
      <c r="P945" s="13" t="s">
        <v>47</v>
      </c>
      <c r="Q945" s="13" t="s">
        <v>47</v>
      </c>
      <c r="R945" s="286">
        <v>90</v>
      </c>
      <c r="U945" s="38">
        <v>66</v>
      </c>
      <c r="V945" s="50" t="s">
        <v>46</v>
      </c>
      <c r="W945" s="112" t="s">
        <v>45</v>
      </c>
      <c r="X945" s="112">
        <v>85</v>
      </c>
      <c r="AA945" s="91"/>
      <c r="AC945" s="91"/>
    </row>
    <row r="946" spans="1:29" hidden="1" x14ac:dyDescent="0.35">
      <c r="A946" s="1">
        <v>459218</v>
      </c>
      <c r="B946" s="1">
        <v>1</v>
      </c>
      <c r="C946" s="25">
        <v>45607.294432870367</v>
      </c>
      <c r="D946" s="1" t="s">
        <v>656</v>
      </c>
      <c r="E946" s="1">
        <v>4</v>
      </c>
      <c r="F946" s="1">
        <v>250</v>
      </c>
      <c r="G946" s="1">
        <v>65</v>
      </c>
      <c r="H946" s="1" t="s">
        <v>34</v>
      </c>
      <c r="I946" s="1" t="s">
        <v>408</v>
      </c>
      <c r="J946" s="1">
        <v>12396902</v>
      </c>
      <c r="K946" s="1">
        <v>660</v>
      </c>
      <c r="L946" s="2">
        <v>8737.9993333333332</v>
      </c>
      <c r="M946" s="2">
        <v>4623.1279999999997</v>
      </c>
      <c r="N946" s="1" t="s">
        <v>271</v>
      </c>
      <c r="O946" s="144">
        <v>95</v>
      </c>
      <c r="P946" s="13" t="s">
        <v>47</v>
      </c>
      <c r="Q946" s="13" t="s">
        <v>47</v>
      </c>
      <c r="R946" s="286">
        <v>80</v>
      </c>
      <c r="AA946" s="91"/>
      <c r="AC946" s="91"/>
    </row>
    <row r="947" spans="1:29" x14ac:dyDescent="0.35">
      <c r="A947" s="1">
        <v>422865</v>
      </c>
      <c r="B947" s="1">
        <v>1</v>
      </c>
      <c r="C947" s="25">
        <v>45631.50277777778</v>
      </c>
      <c r="D947" s="1" t="s">
        <v>657</v>
      </c>
      <c r="E947" s="1">
        <v>4</v>
      </c>
      <c r="F947" s="1">
        <v>400</v>
      </c>
      <c r="G947" s="1">
        <v>615</v>
      </c>
      <c r="H947" s="1" t="s">
        <v>34</v>
      </c>
      <c r="I947" s="1" t="s">
        <v>131</v>
      </c>
      <c r="J947" s="1">
        <v>12322102</v>
      </c>
      <c r="K947" s="1">
        <v>400</v>
      </c>
      <c r="L947" s="2">
        <v>5578.0933333333332</v>
      </c>
      <c r="M947" s="2">
        <v>3489.3266666666664</v>
      </c>
      <c r="N947" s="1" t="s">
        <v>47</v>
      </c>
      <c r="O947" s="144">
        <v>77</v>
      </c>
      <c r="P947" s="13" t="s">
        <v>47</v>
      </c>
      <c r="Q947" s="13" t="s">
        <v>47</v>
      </c>
      <c r="R947" s="286">
        <v>77</v>
      </c>
      <c r="AA947" s="91"/>
      <c r="AC947" s="91"/>
    </row>
    <row r="948" spans="1:29" hidden="1" x14ac:dyDescent="0.35">
      <c r="A948" s="1">
        <v>460448</v>
      </c>
      <c r="B948" s="1">
        <v>1</v>
      </c>
      <c r="C948" s="25">
        <v>45688</v>
      </c>
      <c r="D948" s="1" t="s">
        <v>658</v>
      </c>
      <c r="E948" s="1">
        <v>6</v>
      </c>
      <c r="F948" s="1">
        <v>355</v>
      </c>
      <c r="G948" s="1">
        <v>500</v>
      </c>
      <c r="H948" s="1" t="s">
        <v>34</v>
      </c>
      <c r="I948" s="1" t="s">
        <v>51</v>
      </c>
      <c r="J948" s="1">
        <v>12405802</v>
      </c>
      <c r="K948" s="1">
        <v>660</v>
      </c>
      <c r="L948" s="2">
        <v>9936</v>
      </c>
      <c r="M948" s="2">
        <v>5011</v>
      </c>
      <c r="N948" s="1" t="s">
        <v>271</v>
      </c>
      <c r="O948" s="144">
        <v>105</v>
      </c>
      <c r="P948" s="13" t="s">
        <v>47</v>
      </c>
      <c r="Q948" s="13" t="s">
        <v>47</v>
      </c>
      <c r="R948" s="286">
        <v>90</v>
      </c>
      <c r="AA948" s="91"/>
      <c r="AC948" s="91"/>
    </row>
    <row r="949" spans="1:29" x14ac:dyDescent="0.35">
      <c r="A949" s="1">
        <v>435248</v>
      </c>
      <c r="B949" s="1">
        <v>1</v>
      </c>
      <c r="C949" s="25">
        <v>45722.702569444446</v>
      </c>
      <c r="D949" s="1" t="s">
        <v>659</v>
      </c>
      <c r="E949" s="1">
        <v>4</v>
      </c>
      <c r="F949" s="1">
        <v>400</v>
      </c>
      <c r="G949" s="1">
        <v>500</v>
      </c>
      <c r="H949" s="1" t="s">
        <v>34</v>
      </c>
      <c r="I949" s="1" t="s">
        <v>131</v>
      </c>
      <c r="J949" s="1">
        <v>12342032</v>
      </c>
      <c r="K949" s="1">
        <v>400</v>
      </c>
      <c r="L949" s="2">
        <v>7886.0090000000009</v>
      </c>
      <c r="M949" s="2">
        <v>4251.3926666666703</v>
      </c>
      <c r="N949" s="1" t="s">
        <v>47</v>
      </c>
      <c r="O949" s="144">
        <v>105</v>
      </c>
      <c r="P949" s="13" t="s">
        <v>47</v>
      </c>
      <c r="Q949" s="13" t="s">
        <v>47</v>
      </c>
      <c r="R949" s="286">
        <v>105</v>
      </c>
      <c r="AA949" s="91"/>
      <c r="AC949" s="91"/>
    </row>
    <row r="950" spans="1:29" x14ac:dyDescent="0.35">
      <c r="A950" s="1" t="s">
        <v>660</v>
      </c>
      <c r="B950" s="1">
        <v>1</v>
      </c>
      <c r="C950" s="25">
        <v>45722.667708333334</v>
      </c>
      <c r="D950" s="1" t="s">
        <v>659</v>
      </c>
      <c r="E950" s="1">
        <v>4</v>
      </c>
      <c r="F950" s="1">
        <v>400</v>
      </c>
      <c r="G950" s="1">
        <v>500</v>
      </c>
      <c r="H950" s="1" t="s">
        <v>34</v>
      </c>
      <c r="I950" s="1" t="s">
        <v>131</v>
      </c>
      <c r="J950" s="1">
        <v>12342032</v>
      </c>
      <c r="K950" s="1">
        <v>400</v>
      </c>
      <c r="L950" s="2">
        <v>6881.8058333333329</v>
      </c>
      <c r="M950" s="2">
        <v>4498.7055</v>
      </c>
      <c r="N950" s="1" t="s">
        <v>47</v>
      </c>
      <c r="O950" s="144">
        <v>105</v>
      </c>
      <c r="P950" s="13" t="s">
        <v>47</v>
      </c>
      <c r="Q950" s="13" t="s">
        <v>47</v>
      </c>
      <c r="R950" s="286">
        <v>105</v>
      </c>
      <c r="AA950" s="91"/>
      <c r="AC950" s="91"/>
    </row>
    <row r="951" spans="1:29" x14ac:dyDescent="0.35">
      <c r="A951" s="1">
        <v>435248</v>
      </c>
      <c r="B951" s="1">
        <v>2</v>
      </c>
      <c r="C951" s="25">
        <v>45736.322511574072</v>
      </c>
      <c r="D951" s="1" t="s">
        <v>661</v>
      </c>
      <c r="E951" s="1">
        <v>4</v>
      </c>
      <c r="F951" s="1">
        <v>400</v>
      </c>
      <c r="G951" s="1">
        <v>500</v>
      </c>
      <c r="H951" s="1" t="s">
        <v>34</v>
      </c>
      <c r="I951" s="1" t="s">
        <v>131</v>
      </c>
      <c r="J951" s="1">
        <v>12342032</v>
      </c>
      <c r="K951" s="1">
        <v>400</v>
      </c>
      <c r="L951" s="2">
        <v>8380.106333333335</v>
      </c>
      <c r="M951" s="2">
        <v>5001.5203333333329</v>
      </c>
      <c r="N951" s="1" t="s">
        <v>47</v>
      </c>
      <c r="O951" s="144">
        <v>105</v>
      </c>
      <c r="P951" s="13" t="s">
        <v>47</v>
      </c>
      <c r="Q951" s="13" t="s">
        <v>47</v>
      </c>
      <c r="R951" s="286">
        <v>105</v>
      </c>
      <c r="AA951" s="91"/>
      <c r="AC951" s="91"/>
    </row>
    <row r="952" spans="1:29" hidden="1" x14ac:dyDescent="0.35">
      <c r="A952" s="1">
        <v>461144</v>
      </c>
      <c r="B952" s="1">
        <v>1</v>
      </c>
      <c r="C952" s="25">
        <v>45769.421423611115</v>
      </c>
      <c r="D952" s="1" t="s">
        <v>662</v>
      </c>
      <c r="E952" s="1">
        <v>4</v>
      </c>
      <c r="F952" s="1">
        <v>280</v>
      </c>
      <c r="G952" s="1">
        <v>75</v>
      </c>
      <c r="H952" s="1" t="s">
        <v>663</v>
      </c>
      <c r="I952" s="1" t="s">
        <v>152</v>
      </c>
      <c r="J952" s="1">
        <v>12407822</v>
      </c>
      <c r="K952" s="1">
        <v>400</v>
      </c>
      <c r="L952" s="2">
        <v>6669.9441666666671</v>
      </c>
      <c r="M952" s="2">
        <v>3624.4723333333336</v>
      </c>
      <c r="N952" s="1" t="s">
        <v>47</v>
      </c>
      <c r="O952" s="144">
        <v>105</v>
      </c>
      <c r="P952" s="13" t="s">
        <v>47</v>
      </c>
      <c r="Q952" s="13" t="s">
        <v>47</v>
      </c>
      <c r="R952" s="286">
        <v>105</v>
      </c>
      <c r="AA952" s="91"/>
      <c r="AC952" s="91"/>
    </row>
    <row r="953" spans="1:29" hidden="1" x14ac:dyDescent="0.35">
      <c r="A953" s="1">
        <v>194739</v>
      </c>
      <c r="B953" s="1">
        <v>11</v>
      </c>
      <c r="C953" s="25">
        <v>45771.586122685185</v>
      </c>
      <c r="D953" s="1" t="s">
        <v>81</v>
      </c>
      <c r="E953" s="1">
        <v>6</v>
      </c>
      <c r="F953" s="1">
        <v>132</v>
      </c>
      <c r="G953" s="1">
        <v>5.5</v>
      </c>
      <c r="H953" s="1" t="s">
        <v>664</v>
      </c>
      <c r="I953" s="1" t="s">
        <v>84</v>
      </c>
      <c r="J953" s="1">
        <v>12084612</v>
      </c>
      <c r="K953" s="1">
        <v>400</v>
      </c>
      <c r="L953" s="2">
        <v>7120.1369999999997</v>
      </c>
      <c r="M953" s="2">
        <v>3650.5191666666665</v>
      </c>
      <c r="N953" s="1" t="s">
        <v>47</v>
      </c>
      <c r="O953" s="144">
        <v>105</v>
      </c>
      <c r="P953" s="13" t="s">
        <v>47</v>
      </c>
      <c r="Q953" s="13" t="s">
        <v>47</v>
      </c>
      <c r="R953" s="286">
        <v>105</v>
      </c>
      <c r="AA953" s="91"/>
      <c r="AC953" s="91"/>
    </row>
    <row r="954" spans="1:29" hidden="1" x14ac:dyDescent="0.35">
      <c r="A954" s="1">
        <f>[1]Datenbank!A5</f>
        <v>191662</v>
      </c>
      <c r="B954" s="1">
        <f>[1]Datenbank!B5</f>
        <v>1</v>
      </c>
      <c r="C954" s="25">
        <f>[1]Datenbank!C5</f>
        <v>45058.298622685186</v>
      </c>
      <c r="D954" s="1" t="str">
        <f>[1]Datenbank!D5</f>
        <v>IE2-K11R200LX6</v>
      </c>
      <c r="E954" s="1">
        <v>4</v>
      </c>
      <c r="F954" s="1">
        <v>400</v>
      </c>
      <c r="G954" s="118">
        <v>600</v>
      </c>
      <c r="H954" s="118" t="s">
        <v>55</v>
      </c>
      <c r="I954" s="1" t="s">
        <v>665</v>
      </c>
      <c r="J954" s="1">
        <f>[1]Datenbank!J5</f>
        <v>12244802</v>
      </c>
      <c r="K954" s="118">
        <v>660</v>
      </c>
      <c r="L954" s="2">
        <f>[1]Datenbank!L5</f>
        <v>7257.0809999999992</v>
      </c>
      <c r="M954" s="2">
        <f>[1]Datenbank!M5</f>
        <v>3262.1941666666662</v>
      </c>
      <c r="N954" s="1" t="str">
        <f>[1]Datenbank!N5</f>
        <v xml:space="preserve">S </v>
      </c>
      <c r="O954" s="144">
        <v>100</v>
      </c>
      <c r="P954" s="13" t="s">
        <v>47</v>
      </c>
      <c r="Q954" s="13" t="s">
        <v>47</v>
      </c>
      <c r="R954" s="286">
        <v>100</v>
      </c>
      <c r="AA954" s="91"/>
      <c r="AC954" s="91"/>
    </row>
    <row r="955" spans="1:29" hidden="1" x14ac:dyDescent="0.35">
      <c r="A955" s="1">
        <v>191662</v>
      </c>
      <c r="B955" s="1">
        <v>1</v>
      </c>
      <c r="C955" s="25">
        <v>45058.298622685186</v>
      </c>
      <c r="D955" s="1" t="s">
        <v>608</v>
      </c>
      <c r="E955" s="118">
        <v>6</v>
      </c>
      <c r="F955" s="118">
        <v>200</v>
      </c>
      <c r="G955" s="118">
        <v>20</v>
      </c>
      <c r="H955" s="118" t="s">
        <v>63</v>
      </c>
      <c r="I955" s="1" t="s">
        <v>64</v>
      </c>
      <c r="J955" s="1">
        <v>12244802</v>
      </c>
      <c r="K955" s="118">
        <v>500</v>
      </c>
      <c r="L955" s="2">
        <v>7257.0809999999992</v>
      </c>
      <c r="M955" s="2">
        <v>3262.1941666666662</v>
      </c>
      <c r="N955" s="1" t="s">
        <v>271</v>
      </c>
      <c r="O955" s="429">
        <v>105</v>
      </c>
      <c r="P955" s="13" t="s">
        <v>47</v>
      </c>
      <c r="Q955" s="13" t="s">
        <v>47</v>
      </c>
      <c r="R955" s="430">
        <v>105</v>
      </c>
      <c r="AA955" s="91"/>
      <c r="AC955" s="91"/>
    </row>
    <row r="956" spans="1:29" hidden="1" x14ac:dyDescent="0.35">
      <c r="A956" s="1">
        <v>461142</v>
      </c>
      <c r="B956" s="1">
        <v>1</v>
      </c>
      <c r="C956" s="25">
        <v>45784.482407407406</v>
      </c>
      <c r="D956" s="1" t="s">
        <v>666</v>
      </c>
      <c r="E956" s="1">
        <v>4</v>
      </c>
      <c r="F956" s="1">
        <v>315</v>
      </c>
      <c r="G956" s="1">
        <v>90</v>
      </c>
      <c r="H956" s="1" t="s">
        <v>667</v>
      </c>
      <c r="I956" s="1" t="s">
        <v>131</v>
      </c>
      <c r="J956" s="1">
        <v>12407872</v>
      </c>
      <c r="K956" s="1">
        <v>400</v>
      </c>
      <c r="L956" s="2">
        <v>6026.8040000000001</v>
      </c>
      <c r="M956" s="2">
        <v>3069.4053333333336</v>
      </c>
      <c r="N956" s="1" t="s">
        <v>47</v>
      </c>
      <c r="O956" s="144">
        <v>105</v>
      </c>
      <c r="P956" s="13" t="s">
        <v>47</v>
      </c>
      <c r="Q956" s="13" t="s">
        <v>47</v>
      </c>
      <c r="R956" s="286">
        <v>90</v>
      </c>
      <c r="AA956" s="91"/>
      <c r="AC956" s="91"/>
    </row>
    <row r="957" spans="1:29" x14ac:dyDescent="0.35">
      <c r="A957" s="1">
        <v>435248</v>
      </c>
      <c r="B957" s="1">
        <v>3</v>
      </c>
      <c r="C957" s="25">
        <v>45783.595231481479</v>
      </c>
      <c r="D957" s="1" t="s">
        <v>659</v>
      </c>
      <c r="E957" s="1">
        <v>4</v>
      </c>
      <c r="F957" s="1">
        <v>400</v>
      </c>
      <c r="G957" s="1">
        <v>500</v>
      </c>
      <c r="H957" s="1" t="s">
        <v>34</v>
      </c>
      <c r="I957" s="1" t="s">
        <v>131</v>
      </c>
      <c r="J957" s="1">
        <v>12342032</v>
      </c>
      <c r="K957" s="1">
        <v>400</v>
      </c>
      <c r="L957" s="2">
        <v>7083.3650000000007</v>
      </c>
      <c r="M957" s="2">
        <v>4634.9098333333341</v>
      </c>
      <c r="N957" s="1" t="s">
        <v>47</v>
      </c>
      <c r="O957" s="144">
        <v>105</v>
      </c>
      <c r="P957" s="13" t="s">
        <v>47</v>
      </c>
      <c r="Q957" s="13" t="s">
        <v>47</v>
      </c>
      <c r="R957" s="286">
        <v>105</v>
      </c>
      <c r="AA957" s="91"/>
      <c r="AC957" s="91"/>
    </row>
    <row r="958" spans="1:29" x14ac:dyDescent="0.35">
      <c r="A958" s="1">
        <v>435248</v>
      </c>
      <c r="B958" s="1">
        <v>4</v>
      </c>
      <c r="C958" s="25">
        <v>45783.652754629627</v>
      </c>
      <c r="D958" s="1" t="s">
        <v>659</v>
      </c>
      <c r="E958" s="1">
        <v>4</v>
      </c>
      <c r="F958" s="1">
        <v>400</v>
      </c>
      <c r="G958" s="1">
        <v>500</v>
      </c>
      <c r="H958" s="1" t="s">
        <v>34</v>
      </c>
      <c r="I958" s="1" t="s">
        <v>131</v>
      </c>
      <c r="J958" s="1">
        <v>12342032</v>
      </c>
      <c r="K958" s="1">
        <v>400</v>
      </c>
      <c r="L958" s="2">
        <v>5745.308</v>
      </c>
      <c r="M958" s="2">
        <v>4476.7796666666663</v>
      </c>
      <c r="N958" s="1" t="s">
        <v>47</v>
      </c>
      <c r="O958" s="144">
        <v>105</v>
      </c>
      <c r="P958" s="13" t="s">
        <v>47</v>
      </c>
      <c r="Q958" s="13" t="s">
        <v>47</v>
      </c>
      <c r="R958" s="286">
        <v>105</v>
      </c>
      <c r="AA958" s="91"/>
      <c r="AC958" s="91"/>
    </row>
    <row r="959" spans="1:29" hidden="1" x14ac:dyDescent="0.35">
      <c r="A959" s="1">
        <v>461154</v>
      </c>
      <c r="B959" s="1">
        <v>1</v>
      </c>
      <c r="C959" s="25">
        <v>45783.289768518516</v>
      </c>
      <c r="D959" s="1" t="s">
        <v>668</v>
      </c>
      <c r="E959" s="1">
        <v>6</v>
      </c>
      <c r="F959" s="1">
        <v>315</v>
      </c>
      <c r="G959" s="1">
        <v>160</v>
      </c>
      <c r="H959" s="1" t="s">
        <v>34</v>
      </c>
      <c r="I959" s="1" t="s">
        <v>131</v>
      </c>
      <c r="J959" s="1">
        <v>12407792</v>
      </c>
      <c r="K959" s="1">
        <v>440</v>
      </c>
      <c r="L959" s="2">
        <v>7329.3041666666659</v>
      </c>
      <c r="M959" s="2">
        <v>4445.555166666667</v>
      </c>
      <c r="N959" s="1" t="s">
        <v>47</v>
      </c>
      <c r="O959" s="144">
        <v>105</v>
      </c>
      <c r="P959" s="13" t="s">
        <v>47</v>
      </c>
      <c r="Q959" s="13" t="s">
        <v>47</v>
      </c>
      <c r="R959" s="286">
        <v>105</v>
      </c>
      <c r="AA959" s="91"/>
      <c r="AC959" s="91"/>
    </row>
    <row r="960" spans="1:29" hidden="1" x14ac:dyDescent="0.35">
      <c r="A960" s="1">
        <v>460235</v>
      </c>
      <c r="B960" s="1">
        <v>1</v>
      </c>
      <c r="C960" s="25">
        <v>45775.428414351853</v>
      </c>
      <c r="D960" s="1" t="s">
        <v>669</v>
      </c>
      <c r="E960" s="1">
        <v>4</v>
      </c>
      <c r="F960" s="1">
        <v>355</v>
      </c>
      <c r="G960" s="1">
        <v>300</v>
      </c>
      <c r="H960" s="1" t="s">
        <v>670</v>
      </c>
      <c r="I960" s="1" t="s">
        <v>671</v>
      </c>
      <c r="J960" s="1">
        <v>12405202</v>
      </c>
      <c r="K960" s="1">
        <v>660</v>
      </c>
      <c r="L960" s="2">
        <v>9919.1279999999988</v>
      </c>
      <c r="M960" s="2">
        <v>4861.3006666666661</v>
      </c>
      <c r="N960" s="1" t="s">
        <v>271</v>
      </c>
      <c r="O960" s="144">
        <v>105</v>
      </c>
      <c r="P960" s="13" t="s">
        <v>47</v>
      </c>
      <c r="Q960" s="13" t="s">
        <v>47</v>
      </c>
      <c r="R960" s="286">
        <v>85</v>
      </c>
      <c r="AA960" s="91"/>
      <c r="AC960" s="91"/>
    </row>
    <row r="961" spans="1:29" x14ac:dyDescent="0.35">
      <c r="A961" s="1">
        <v>435248</v>
      </c>
      <c r="B961" s="1">
        <v>5</v>
      </c>
      <c r="C961" s="25">
        <v>45799.620798611111</v>
      </c>
      <c r="D961" s="1" t="s">
        <v>672</v>
      </c>
      <c r="E961" s="1">
        <v>4</v>
      </c>
      <c r="F961" s="1">
        <v>400</v>
      </c>
      <c r="G961" s="1">
        <v>500</v>
      </c>
      <c r="H961" s="1" t="s">
        <v>34</v>
      </c>
      <c r="I961" s="1" t="s">
        <v>131</v>
      </c>
      <c r="J961" s="1">
        <v>12342032</v>
      </c>
      <c r="K961" s="1">
        <v>400</v>
      </c>
      <c r="L961" s="2">
        <v>8069.657666666666</v>
      </c>
      <c r="M961" s="2">
        <v>4380.2003333333332</v>
      </c>
      <c r="N961" s="1" t="s">
        <v>47</v>
      </c>
      <c r="O961" s="144">
        <v>105</v>
      </c>
      <c r="P961" s="13" t="s">
        <v>47</v>
      </c>
      <c r="Q961" s="13" t="s">
        <v>47</v>
      </c>
      <c r="R961" s="286">
        <v>105</v>
      </c>
      <c r="AA961" s="91"/>
      <c r="AC961" s="91"/>
    </row>
    <row r="962" spans="1:29" x14ac:dyDescent="0.35">
      <c r="A962" s="1">
        <v>435248</v>
      </c>
      <c r="B962" s="1">
        <v>6</v>
      </c>
      <c r="C962" s="25">
        <v>45838.297129629631</v>
      </c>
      <c r="D962" s="1" t="s">
        <v>672</v>
      </c>
      <c r="E962" s="1">
        <v>4</v>
      </c>
      <c r="F962" s="1">
        <v>400</v>
      </c>
      <c r="G962" s="1">
        <v>500</v>
      </c>
      <c r="H962" s="1" t="s">
        <v>34</v>
      </c>
      <c r="I962" s="1" t="s">
        <v>131</v>
      </c>
      <c r="J962" s="1">
        <v>12342032</v>
      </c>
      <c r="K962" s="1">
        <v>400</v>
      </c>
      <c r="L962" s="2">
        <v>7534.6144999999997</v>
      </c>
      <c r="M962" s="2">
        <v>4551.6973333333326</v>
      </c>
      <c r="N962" s="1" t="s">
        <v>47</v>
      </c>
      <c r="O962" s="144">
        <v>105</v>
      </c>
      <c r="P962" s="13" t="s">
        <v>47</v>
      </c>
      <c r="Q962" s="13" t="s">
        <v>47</v>
      </c>
      <c r="R962" s="286">
        <v>105</v>
      </c>
      <c r="AA962" s="91"/>
      <c r="AC962" s="91"/>
    </row>
    <row r="963" spans="1:29" hidden="1" x14ac:dyDescent="0.35">
      <c r="A963" s="1">
        <v>444496</v>
      </c>
      <c r="B963" s="1">
        <v>1</v>
      </c>
      <c r="C963" s="25">
        <v>45698.621886574074</v>
      </c>
      <c r="D963" s="1" t="s">
        <v>672</v>
      </c>
      <c r="E963" s="1">
        <v>4</v>
      </c>
      <c r="F963" s="1">
        <v>400</v>
      </c>
      <c r="G963" s="1">
        <v>500</v>
      </c>
      <c r="H963" s="1" t="s">
        <v>34</v>
      </c>
      <c r="I963" s="1" t="s">
        <v>131</v>
      </c>
      <c r="J963" s="1">
        <v>12363702</v>
      </c>
      <c r="K963" s="1">
        <v>480</v>
      </c>
      <c r="L963" s="2">
        <v>9046.0431666666682</v>
      </c>
      <c r="M963" s="2">
        <v>4807.2521666666662</v>
      </c>
      <c r="N963" s="1" t="s">
        <v>47</v>
      </c>
      <c r="O963" s="144">
        <v>105</v>
      </c>
      <c r="P963" s="13" t="s">
        <v>47</v>
      </c>
      <c r="Q963" s="13" t="s">
        <v>47</v>
      </c>
      <c r="R963" s="286">
        <v>105</v>
      </c>
      <c r="AA963" s="91"/>
      <c r="AC963" s="91"/>
    </row>
    <row r="964" spans="1:29" hidden="1" x14ac:dyDescent="0.35">
      <c r="A964" s="1">
        <v>444496</v>
      </c>
      <c r="B964" s="1">
        <v>2</v>
      </c>
      <c r="C964" s="25">
        <v>45691.241041666668</v>
      </c>
      <c r="D964" s="1" t="s">
        <v>672</v>
      </c>
      <c r="E964" s="1">
        <v>4</v>
      </c>
      <c r="F964" s="1">
        <v>400</v>
      </c>
      <c r="G964" s="1">
        <v>500</v>
      </c>
      <c r="H964" s="1" t="s">
        <v>34</v>
      </c>
      <c r="I964" s="1" t="s">
        <v>131</v>
      </c>
      <c r="J964" s="1">
        <v>12363702</v>
      </c>
      <c r="K964" s="1">
        <v>480</v>
      </c>
      <c r="L964" s="2">
        <v>8451.8403333333335</v>
      </c>
      <c r="M964" s="2">
        <v>4784.4281666666675</v>
      </c>
      <c r="N964" s="1" t="s">
        <v>47</v>
      </c>
      <c r="O964" s="144">
        <v>105</v>
      </c>
      <c r="P964" s="13" t="s">
        <v>47</v>
      </c>
      <c r="Q964" s="13" t="s">
        <v>47</v>
      </c>
      <c r="R964" s="286">
        <v>105</v>
      </c>
      <c r="AA964" s="91"/>
      <c r="AC964" s="91"/>
    </row>
    <row r="965" spans="1:29" hidden="1" x14ac:dyDescent="0.35">
      <c r="A965" s="1">
        <v>444496</v>
      </c>
      <c r="B965" s="1">
        <v>3</v>
      </c>
      <c r="C965" s="25">
        <v>45742.302141203705</v>
      </c>
      <c r="D965" s="1" t="s">
        <v>672</v>
      </c>
      <c r="E965" s="1">
        <v>4</v>
      </c>
      <c r="F965" s="1">
        <v>400</v>
      </c>
      <c r="G965" s="1">
        <v>500</v>
      </c>
      <c r="H965" s="1" t="s">
        <v>34</v>
      </c>
      <c r="I965" s="1" t="s">
        <v>131</v>
      </c>
      <c r="J965" s="1">
        <v>12363702</v>
      </c>
      <c r="K965" s="1">
        <v>480</v>
      </c>
      <c r="L965" s="2">
        <v>9822.2294999999995</v>
      </c>
      <c r="M965" s="2">
        <v>4560.943166666666</v>
      </c>
      <c r="N965" s="1" t="s">
        <v>47</v>
      </c>
      <c r="O965" s="144">
        <v>105</v>
      </c>
      <c r="P965" s="13" t="s">
        <v>47</v>
      </c>
      <c r="Q965" s="13" t="s">
        <v>47</v>
      </c>
      <c r="R965" s="286">
        <v>105</v>
      </c>
      <c r="AA965" s="91"/>
      <c r="AC965" s="91"/>
    </row>
    <row r="966" spans="1:29" x14ac:dyDescent="0.35">
      <c r="A966" s="1">
        <v>459021</v>
      </c>
      <c r="B966" s="1">
        <v>1</v>
      </c>
      <c r="C966" s="25">
        <v>45691.433483796296</v>
      </c>
      <c r="D966" s="1" t="s">
        <v>673</v>
      </c>
      <c r="E966" s="1">
        <v>4</v>
      </c>
      <c r="F966" s="1">
        <v>250</v>
      </c>
      <c r="G966" s="1">
        <v>55</v>
      </c>
      <c r="H966" s="1" t="s">
        <v>34</v>
      </c>
      <c r="I966" s="1" t="s">
        <v>408</v>
      </c>
      <c r="J966" s="1">
        <v>12402072</v>
      </c>
      <c r="K966" s="1">
        <v>400</v>
      </c>
      <c r="L966" s="2">
        <v>9624.1195000000007</v>
      </c>
      <c r="M966" s="2">
        <v>5093.0805</v>
      </c>
      <c r="N966" s="1" t="s">
        <v>47</v>
      </c>
      <c r="O966" s="144">
        <v>105</v>
      </c>
      <c r="P966" s="13" t="s">
        <v>47</v>
      </c>
      <c r="Q966" s="12" t="s">
        <v>47</v>
      </c>
      <c r="R966" s="286">
        <v>105</v>
      </c>
      <c r="AA966" s="91"/>
      <c r="AC966" s="91"/>
    </row>
    <row r="967" spans="1:29" hidden="1" x14ac:dyDescent="0.35">
      <c r="A967" s="1">
        <v>460233</v>
      </c>
      <c r="B967" s="1">
        <v>1</v>
      </c>
      <c r="C967" s="25">
        <v>45772.28802083333</v>
      </c>
      <c r="D967" s="1" t="s">
        <v>674</v>
      </c>
      <c r="E967" s="1">
        <v>4</v>
      </c>
      <c r="F967" s="1">
        <v>400</v>
      </c>
      <c r="G967" s="1">
        <v>560</v>
      </c>
      <c r="H967" s="1" t="s">
        <v>55</v>
      </c>
      <c r="I967" s="1" t="s">
        <v>183</v>
      </c>
      <c r="J967" s="1">
        <v>12405192</v>
      </c>
      <c r="K967" s="1">
        <v>660</v>
      </c>
      <c r="L967" s="2">
        <v>9119.9845000000005</v>
      </c>
      <c r="M967" s="2">
        <v>5324.4904999999999</v>
      </c>
      <c r="N967" s="1" t="s">
        <v>47</v>
      </c>
      <c r="O967" s="144">
        <v>100</v>
      </c>
      <c r="P967" s="13" t="s">
        <v>47</v>
      </c>
      <c r="Q967" s="13" t="s">
        <v>47</v>
      </c>
      <c r="R967" s="286">
        <v>100</v>
      </c>
      <c r="AA967" s="91"/>
      <c r="AC967" s="91"/>
    </row>
    <row r="968" spans="1:29" x14ac:dyDescent="0.35">
      <c r="A968" s="1">
        <v>460474</v>
      </c>
      <c r="B968" s="1">
        <v>1</v>
      </c>
      <c r="C968" s="25">
        <v>45792.407465277778</v>
      </c>
      <c r="D968" s="1" t="s">
        <v>675</v>
      </c>
      <c r="E968" s="1">
        <v>4</v>
      </c>
      <c r="F968" s="1">
        <v>250</v>
      </c>
      <c r="G968" s="1">
        <v>55</v>
      </c>
      <c r="H968" s="1" t="s">
        <v>34</v>
      </c>
      <c r="I968" s="1" t="s">
        <v>64</v>
      </c>
      <c r="J968" s="1">
        <v>12404432</v>
      </c>
      <c r="K968" s="1">
        <v>400</v>
      </c>
      <c r="L968" s="2">
        <v>5994.1001666666662</v>
      </c>
      <c r="M968" s="2">
        <v>2846.078833333333</v>
      </c>
      <c r="N968" s="1" t="s">
        <v>47</v>
      </c>
      <c r="O968" s="144">
        <v>105</v>
      </c>
      <c r="P968" s="13" t="s">
        <v>47</v>
      </c>
      <c r="Q968" s="13" t="s">
        <v>47</v>
      </c>
      <c r="R968" s="286">
        <v>80</v>
      </c>
      <c r="AA968" s="91"/>
      <c r="AC968" s="91"/>
    </row>
    <row r="969" spans="1:29" x14ac:dyDescent="0.35">
      <c r="A969" s="1">
        <v>460773</v>
      </c>
      <c r="B969" s="1">
        <v>1</v>
      </c>
      <c r="C969" s="25">
        <v>45714.335949074077</v>
      </c>
      <c r="D969" s="1" t="s">
        <v>676</v>
      </c>
      <c r="E969" s="1">
        <v>8</v>
      </c>
      <c r="F969" s="1">
        <v>160</v>
      </c>
      <c r="G969" s="1">
        <v>7.3</v>
      </c>
      <c r="H969" s="1" t="s">
        <v>34</v>
      </c>
      <c r="I969" s="1" t="s">
        <v>133</v>
      </c>
      <c r="J969" s="1">
        <v>12406822</v>
      </c>
      <c r="K969" s="1">
        <v>400</v>
      </c>
      <c r="L969" s="2">
        <v>7696.9185000000007</v>
      </c>
      <c r="M969" s="2">
        <v>3100.5769999999998</v>
      </c>
      <c r="N969" s="1" t="s">
        <v>47</v>
      </c>
      <c r="O969" s="144">
        <v>105</v>
      </c>
      <c r="P969" s="13" t="s">
        <v>47</v>
      </c>
      <c r="Q969" s="13" t="s">
        <v>47</v>
      </c>
      <c r="R969" s="286">
        <v>95</v>
      </c>
      <c r="AA969" s="91"/>
      <c r="AC969" s="91"/>
    </row>
    <row r="970" spans="1:29" hidden="1" x14ac:dyDescent="0.35">
      <c r="A970" s="1">
        <v>460785</v>
      </c>
      <c r="B970" s="1">
        <v>1</v>
      </c>
      <c r="C970" s="25">
        <v>45856.395902777775</v>
      </c>
      <c r="D970" s="1" t="s">
        <v>677</v>
      </c>
      <c r="E970" s="1">
        <v>4</v>
      </c>
      <c r="F970" s="1">
        <v>315</v>
      </c>
      <c r="G970" s="1">
        <v>200</v>
      </c>
      <c r="H970" s="1" t="s">
        <v>34</v>
      </c>
      <c r="I970" s="1" t="s">
        <v>131</v>
      </c>
      <c r="J970" s="1">
        <v>12406902</v>
      </c>
      <c r="K970" s="1">
        <v>660</v>
      </c>
      <c r="L970" s="2">
        <v>9000.8178333333326</v>
      </c>
      <c r="M970" s="2">
        <v>5136.6151666666665</v>
      </c>
      <c r="N970" s="1" t="s">
        <v>47</v>
      </c>
      <c r="O970" s="144">
        <v>100</v>
      </c>
      <c r="P970" s="13" t="s">
        <v>47</v>
      </c>
      <c r="Q970" s="13" t="s">
        <v>47</v>
      </c>
      <c r="R970" s="286">
        <v>95</v>
      </c>
      <c r="AA970" s="91"/>
      <c r="AC970" s="91"/>
    </row>
    <row r="971" spans="1:29" x14ac:dyDescent="0.35">
      <c r="Q971" s="13"/>
      <c r="AA971" s="91"/>
      <c r="AC971" s="91"/>
    </row>
    <row r="972" spans="1:29" x14ac:dyDescent="0.35">
      <c r="Q972" s="13"/>
      <c r="AA972" s="91"/>
      <c r="AC972" s="91"/>
    </row>
    <row r="973" spans="1:29" x14ac:dyDescent="0.35">
      <c r="Q973" s="13"/>
      <c r="AA973" s="91"/>
      <c r="AC973" s="91"/>
    </row>
    <row r="974" spans="1:29" x14ac:dyDescent="0.35">
      <c r="Q974" s="13"/>
      <c r="AA974" s="91"/>
      <c r="AC974" s="91"/>
    </row>
    <row r="975" spans="1:29" x14ac:dyDescent="0.35">
      <c r="Q975" s="13"/>
      <c r="AA975" s="91"/>
      <c r="AC975" s="91"/>
    </row>
    <row r="976" spans="1:29" x14ac:dyDescent="0.35">
      <c r="Q976" s="13"/>
      <c r="AA976" s="91"/>
      <c r="AC976" s="91"/>
    </row>
    <row r="977" spans="17:29" x14ac:dyDescent="0.35">
      <c r="Q977" s="13"/>
      <c r="AA977" s="91"/>
      <c r="AC977" s="91"/>
    </row>
    <row r="978" spans="17:29" x14ac:dyDescent="0.35">
      <c r="Q978" s="13"/>
      <c r="AA978" s="91"/>
      <c r="AC978" s="91"/>
    </row>
    <row r="979" spans="17:29" x14ac:dyDescent="0.35">
      <c r="Q979" s="13"/>
      <c r="AA979" s="91"/>
      <c r="AC979" s="91"/>
    </row>
    <row r="980" spans="17:29" x14ac:dyDescent="0.35">
      <c r="Q980" s="13"/>
      <c r="AA980" s="91"/>
      <c r="AC980" s="91"/>
    </row>
    <row r="981" spans="17:29" x14ac:dyDescent="0.35">
      <c r="Q981" s="13"/>
      <c r="AA981" s="91"/>
      <c r="AC981" s="91"/>
    </row>
    <row r="982" spans="17:29" x14ac:dyDescent="0.35">
      <c r="Q982" s="13"/>
      <c r="AA982" s="91"/>
      <c r="AC982" s="91"/>
    </row>
    <row r="983" spans="17:29" x14ac:dyDescent="0.35">
      <c r="Q983" s="13"/>
      <c r="AA983" s="91"/>
      <c r="AC983" s="91"/>
    </row>
    <row r="984" spans="17:29" x14ac:dyDescent="0.35">
      <c r="Q984" s="13"/>
      <c r="AA984" s="91"/>
      <c r="AC984" s="91"/>
    </row>
    <row r="985" spans="17:29" x14ac:dyDescent="0.35">
      <c r="Q985" s="13"/>
      <c r="AA985" s="91"/>
      <c r="AC985" s="91"/>
    </row>
    <row r="986" spans="17:29" x14ac:dyDescent="0.35">
      <c r="Q986" s="13"/>
      <c r="AA986" s="91"/>
      <c r="AC986" s="91"/>
    </row>
    <row r="987" spans="17:29" x14ac:dyDescent="0.35">
      <c r="Q987" s="13"/>
      <c r="AA987" s="91"/>
      <c r="AC987" s="91"/>
    </row>
    <row r="988" spans="17:29" x14ac:dyDescent="0.35">
      <c r="Q988" s="13"/>
      <c r="AA988" s="91"/>
      <c r="AC988" s="91"/>
    </row>
    <row r="989" spans="17:29" x14ac:dyDescent="0.35">
      <c r="Q989" s="13"/>
      <c r="AA989" s="91"/>
      <c r="AC989" s="91"/>
    </row>
    <row r="990" spans="17:29" x14ac:dyDescent="0.35">
      <c r="Q990" s="13"/>
      <c r="AA990" s="91"/>
      <c r="AC990" s="91"/>
    </row>
    <row r="991" spans="17:29" x14ac:dyDescent="0.35">
      <c r="Q991" s="13"/>
      <c r="AA991" s="91"/>
      <c r="AC991" s="91"/>
    </row>
    <row r="992" spans="17:29" x14ac:dyDescent="0.35">
      <c r="Q992" s="13"/>
      <c r="AA992" s="91"/>
      <c r="AC992" s="91"/>
    </row>
    <row r="993" spans="17:29" x14ac:dyDescent="0.35">
      <c r="Q993" s="13"/>
      <c r="AA993" s="91"/>
      <c r="AC993" s="91"/>
    </row>
    <row r="994" spans="17:29" x14ac:dyDescent="0.35">
      <c r="Q994" s="13"/>
      <c r="AA994" s="91"/>
      <c r="AC994" s="91"/>
    </row>
    <row r="995" spans="17:29" x14ac:dyDescent="0.35">
      <c r="Q995" s="13"/>
      <c r="AA995" s="91"/>
      <c r="AC995" s="91"/>
    </row>
    <row r="996" spans="17:29" x14ac:dyDescent="0.35">
      <c r="Q996" s="13"/>
      <c r="AA996" s="91"/>
      <c r="AC996" s="91"/>
    </row>
    <row r="997" spans="17:29" x14ac:dyDescent="0.35">
      <c r="Q997" s="13"/>
      <c r="AA997" s="91"/>
      <c r="AC997" s="91"/>
    </row>
    <row r="998" spans="17:29" x14ac:dyDescent="0.35">
      <c r="Q998" s="13"/>
      <c r="AA998" s="91"/>
      <c r="AC998" s="91"/>
    </row>
    <row r="999" spans="17:29" x14ac:dyDescent="0.35">
      <c r="Q999" s="13"/>
      <c r="AA999" s="91"/>
      <c r="AC999" s="91"/>
    </row>
    <row r="1000" spans="17:29" x14ac:dyDescent="0.35">
      <c r="Q1000" s="13"/>
      <c r="AA1000" s="91"/>
      <c r="AC1000" s="91"/>
    </row>
    <row r="1001" spans="17:29" x14ac:dyDescent="0.35">
      <c r="Q1001" s="13"/>
      <c r="AA1001" s="91"/>
      <c r="AC1001" s="91"/>
    </row>
    <row r="1002" spans="17:29" x14ac:dyDescent="0.35">
      <c r="Q1002" s="13"/>
      <c r="AA1002" s="100"/>
      <c r="AC1002" s="91"/>
    </row>
    <row r="1003" spans="17:29" x14ac:dyDescent="0.35">
      <c r="Q1003" s="13"/>
      <c r="AC1003" s="91"/>
    </row>
    <row r="1004" spans="17:29" x14ac:dyDescent="0.35">
      <c r="Q1004" s="13"/>
      <c r="AC1004" s="91"/>
    </row>
    <row r="1005" spans="17:29" x14ac:dyDescent="0.35">
      <c r="Q1005" s="13"/>
      <c r="AC1005" s="91"/>
    </row>
    <row r="1006" spans="17:29" x14ac:dyDescent="0.35">
      <c r="Q1006" s="13"/>
      <c r="AC1006" s="91"/>
    </row>
    <row r="1007" spans="17:29" x14ac:dyDescent="0.35">
      <c r="Q1007" s="13"/>
      <c r="AC1007" s="91"/>
    </row>
    <row r="1008" spans="17:29" x14ac:dyDescent="0.35">
      <c r="Q1008" s="13"/>
      <c r="AC1008" s="91"/>
    </row>
    <row r="1009" spans="17:29" x14ac:dyDescent="0.35">
      <c r="Q1009" s="13"/>
      <c r="AC1009" s="91"/>
    </row>
    <row r="1010" spans="17:29" x14ac:dyDescent="0.35">
      <c r="Q1010" s="13"/>
      <c r="AC1010" s="91"/>
    </row>
    <row r="1011" spans="17:29" x14ac:dyDescent="0.35">
      <c r="Q1011" s="13"/>
      <c r="AC1011" s="91"/>
    </row>
    <row r="1012" spans="17:29" x14ac:dyDescent="0.35">
      <c r="Q1012" s="13"/>
      <c r="AC1012" s="91"/>
    </row>
    <row r="1013" spans="17:29" x14ac:dyDescent="0.35">
      <c r="Q1013" s="13"/>
      <c r="AC1013" s="91"/>
    </row>
    <row r="1014" spans="17:29" x14ac:dyDescent="0.35">
      <c r="Q1014" s="13"/>
      <c r="AC1014" s="91"/>
    </row>
    <row r="1015" spans="17:29" x14ac:dyDescent="0.35">
      <c r="Q1015" s="13"/>
      <c r="AC1015" s="91"/>
    </row>
    <row r="1016" spans="17:29" x14ac:dyDescent="0.35">
      <c r="Q1016" s="13"/>
      <c r="AC1016" s="91"/>
    </row>
    <row r="1017" spans="17:29" x14ac:dyDescent="0.35">
      <c r="Q1017" s="13"/>
      <c r="AC1017" s="91"/>
    </row>
    <row r="1018" spans="17:29" x14ac:dyDescent="0.35">
      <c r="Q1018" s="13"/>
      <c r="AC1018" s="91"/>
    </row>
    <row r="1019" spans="17:29" x14ac:dyDescent="0.35">
      <c r="Q1019" s="13"/>
      <c r="AC1019" s="91"/>
    </row>
    <row r="1020" spans="17:29" x14ac:dyDescent="0.35">
      <c r="Q1020" s="13"/>
      <c r="AC1020" s="91"/>
    </row>
    <row r="1021" spans="17:29" x14ac:dyDescent="0.35">
      <c r="Q1021" s="13"/>
      <c r="AC1021" s="91"/>
    </row>
    <row r="1022" spans="17:29" x14ac:dyDescent="0.35">
      <c r="Q1022" s="13"/>
      <c r="AC1022" s="91"/>
    </row>
    <row r="1023" spans="17:29" x14ac:dyDescent="0.35">
      <c r="Q1023" s="13"/>
      <c r="AC1023" s="91"/>
    </row>
    <row r="1024" spans="17:29" x14ac:dyDescent="0.35">
      <c r="Q1024" s="13"/>
      <c r="AC1024" s="91"/>
    </row>
    <row r="1025" spans="17:29" x14ac:dyDescent="0.35">
      <c r="Q1025" s="13"/>
      <c r="AC1025" s="91"/>
    </row>
    <row r="1026" spans="17:29" x14ac:dyDescent="0.35">
      <c r="Q1026" s="13"/>
      <c r="AC1026" s="91"/>
    </row>
    <row r="1027" spans="17:29" x14ac:dyDescent="0.35">
      <c r="Q1027" s="13"/>
      <c r="AC1027" s="91"/>
    </row>
    <row r="1028" spans="17:29" x14ac:dyDescent="0.35">
      <c r="Q1028" s="13"/>
      <c r="AC1028" s="91"/>
    </row>
    <row r="1029" spans="17:29" x14ac:dyDescent="0.35">
      <c r="Q1029" s="13"/>
      <c r="AC1029" s="91"/>
    </row>
    <row r="1030" spans="17:29" x14ac:dyDescent="0.35">
      <c r="Q1030" s="13"/>
      <c r="AC1030" s="91"/>
    </row>
    <row r="1031" spans="17:29" x14ac:dyDescent="0.35">
      <c r="Q1031" s="13"/>
      <c r="AC1031" s="91"/>
    </row>
    <row r="1032" spans="17:29" x14ac:dyDescent="0.35">
      <c r="Q1032" s="13"/>
      <c r="AC1032" s="91"/>
    </row>
    <row r="1033" spans="17:29" x14ac:dyDescent="0.35">
      <c r="Q1033" s="13"/>
      <c r="AC1033" s="91"/>
    </row>
    <row r="1034" spans="17:29" x14ac:dyDescent="0.35">
      <c r="Q1034" s="13"/>
      <c r="AC1034" s="91"/>
    </row>
    <row r="1035" spans="17:29" x14ac:dyDescent="0.35">
      <c r="Q1035" s="13"/>
      <c r="AC1035" s="91"/>
    </row>
    <row r="1036" spans="17:29" x14ac:dyDescent="0.35">
      <c r="Q1036" s="13"/>
      <c r="AC1036" s="91"/>
    </row>
    <row r="1037" spans="17:29" x14ac:dyDescent="0.35">
      <c r="Q1037" s="13"/>
      <c r="AC1037" s="91"/>
    </row>
    <row r="1038" spans="17:29" x14ac:dyDescent="0.35">
      <c r="Q1038" s="13"/>
      <c r="AC1038" s="91"/>
    </row>
    <row r="1039" spans="17:29" x14ac:dyDescent="0.35">
      <c r="Q1039" s="13"/>
      <c r="AC1039" s="91"/>
    </row>
    <row r="1040" spans="17:29" x14ac:dyDescent="0.35">
      <c r="Q1040" s="13"/>
      <c r="AC1040" s="91"/>
    </row>
    <row r="1041" spans="17:29" x14ac:dyDescent="0.35">
      <c r="Q1041" s="13"/>
      <c r="AC1041" s="91"/>
    </row>
    <row r="1042" spans="17:29" x14ac:dyDescent="0.35">
      <c r="Q1042" s="13"/>
      <c r="AC1042" s="91"/>
    </row>
    <row r="1043" spans="17:29" x14ac:dyDescent="0.35">
      <c r="Q1043" s="13"/>
      <c r="AC1043" s="91"/>
    </row>
    <row r="1044" spans="17:29" x14ac:dyDescent="0.35">
      <c r="Q1044" s="13"/>
      <c r="AC1044" s="91"/>
    </row>
    <row r="1045" spans="17:29" x14ac:dyDescent="0.35">
      <c r="Q1045" s="13"/>
      <c r="AC1045" s="91"/>
    </row>
    <row r="1046" spans="17:29" x14ac:dyDescent="0.35">
      <c r="Q1046" s="13"/>
      <c r="AC1046" s="91"/>
    </row>
    <row r="1047" spans="17:29" x14ac:dyDescent="0.35">
      <c r="Q1047" s="13"/>
      <c r="AC1047" s="91"/>
    </row>
    <row r="1048" spans="17:29" x14ac:dyDescent="0.35">
      <c r="Q1048" s="13"/>
      <c r="AC1048" s="91"/>
    </row>
    <row r="1049" spans="17:29" x14ac:dyDescent="0.35">
      <c r="Q1049" s="13"/>
      <c r="AC1049" s="91"/>
    </row>
    <row r="1050" spans="17:29" x14ac:dyDescent="0.35">
      <c r="Q1050" s="13"/>
      <c r="AC1050" s="91"/>
    </row>
    <row r="1051" spans="17:29" x14ac:dyDescent="0.35">
      <c r="Q1051" s="13"/>
      <c r="AC1051" s="91"/>
    </row>
    <row r="1052" spans="17:29" x14ac:dyDescent="0.35">
      <c r="Q1052" s="13"/>
      <c r="AC1052" s="91"/>
    </row>
    <row r="1053" spans="17:29" x14ac:dyDescent="0.35">
      <c r="Q1053" s="13"/>
      <c r="AC1053" s="91"/>
    </row>
    <row r="1054" spans="17:29" x14ac:dyDescent="0.35">
      <c r="Q1054" s="13"/>
      <c r="AC1054" s="91"/>
    </row>
    <row r="1055" spans="17:29" x14ac:dyDescent="0.35">
      <c r="Q1055" s="13"/>
      <c r="AC1055" s="91"/>
    </row>
    <row r="1056" spans="17:29" x14ac:dyDescent="0.35">
      <c r="Q1056" s="13"/>
      <c r="AC1056" s="91"/>
    </row>
    <row r="1057" spans="17:29" x14ac:dyDescent="0.35">
      <c r="Q1057" s="13"/>
      <c r="AC1057" s="91"/>
    </row>
    <row r="1058" spans="17:29" x14ac:dyDescent="0.35">
      <c r="Q1058" s="13"/>
      <c r="AC1058" s="91"/>
    </row>
    <row r="1059" spans="17:29" x14ac:dyDescent="0.35">
      <c r="Q1059" s="13"/>
      <c r="AC1059" s="91"/>
    </row>
    <row r="1060" spans="17:29" x14ac:dyDescent="0.35">
      <c r="Q1060" s="13"/>
      <c r="AC1060" s="91"/>
    </row>
    <row r="1061" spans="17:29" x14ac:dyDescent="0.35">
      <c r="Q1061" s="13"/>
      <c r="AC1061" s="91"/>
    </row>
    <row r="1062" spans="17:29" x14ac:dyDescent="0.35">
      <c r="Q1062" s="13"/>
      <c r="AC1062" s="91"/>
    </row>
    <row r="1063" spans="17:29" x14ac:dyDescent="0.35">
      <c r="Q1063" s="13"/>
      <c r="AC1063" s="91"/>
    </row>
    <row r="1064" spans="17:29" x14ac:dyDescent="0.35">
      <c r="Q1064" s="13"/>
      <c r="AC1064" s="91"/>
    </row>
    <row r="1065" spans="17:29" x14ac:dyDescent="0.35">
      <c r="Q1065" s="13"/>
      <c r="AC1065" s="91"/>
    </row>
    <row r="1066" spans="17:29" x14ac:dyDescent="0.35">
      <c r="Q1066" s="13"/>
      <c r="AC1066" s="91"/>
    </row>
    <row r="1067" spans="17:29" x14ac:dyDescent="0.35">
      <c r="Q1067" s="13"/>
      <c r="AC1067" s="91"/>
    </row>
    <row r="1068" spans="17:29" x14ac:dyDescent="0.35">
      <c r="Q1068" s="13"/>
      <c r="AC1068" s="91"/>
    </row>
    <row r="1069" spans="17:29" x14ac:dyDescent="0.35">
      <c r="Q1069" s="13"/>
      <c r="AC1069" s="91"/>
    </row>
    <row r="1070" spans="17:29" x14ac:dyDescent="0.35">
      <c r="Q1070" s="13"/>
      <c r="AC1070" s="91"/>
    </row>
    <row r="1071" spans="17:29" x14ac:dyDescent="0.35">
      <c r="Q1071" s="13"/>
      <c r="AC1071" s="91"/>
    </row>
    <row r="1072" spans="17:29" x14ac:dyDescent="0.35">
      <c r="Q1072" s="13"/>
      <c r="AC1072" s="91"/>
    </row>
    <row r="1073" spans="17:29" x14ac:dyDescent="0.35">
      <c r="Q1073" s="13"/>
      <c r="AC1073" s="91"/>
    </row>
    <row r="1074" spans="17:29" x14ac:dyDescent="0.35">
      <c r="Q1074" s="13"/>
      <c r="AC1074" s="91"/>
    </row>
    <row r="1075" spans="17:29" x14ac:dyDescent="0.35">
      <c r="Q1075" s="13"/>
      <c r="AC1075" s="91"/>
    </row>
    <row r="1076" spans="17:29" x14ac:dyDescent="0.35">
      <c r="Q1076" s="13"/>
      <c r="AC1076" s="91"/>
    </row>
    <row r="1077" spans="17:29" x14ac:dyDescent="0.35">
      <c r="Q1077" s="13"/>
      <c r="AC1077" s="91"/>
    </row>
    <row r="1078" spans="17:29" x14ac:dyDescent="0.35">
      <c r="Q1078" s="13"/>
      <c r="AC1078" s="91"/>
    </row>
    <row r="1079" spans="17:29" x14ac:dyDescent="0.35">
      <c r="Q1079" s="13"/>
      <c r="AC1079" s="91"/>
    </row>
    <row r="1080" spans="17:29" x14ac:dyDescent="0.35">
      <c r="Q1080" s="13"/>
      <c r="AC1080" s="91"/>
    </row>
    <row r="1081" spans="17:29" x14ac:dyDescent="0.35">
      <c r="Q1081" s="13"/>
      <c r="AC1081" s="91"/>
    </row>
    <row r="1082" spans="17:29" x14ac:dyDescent="0.35">
      <c r="Q1082" s="13"/>
      <c r="AC1082" s="91"/>
    </row>
    <row r="1083" spans="17:29" x14ac:dyDescent="0.35">
      <c r="Q1083" s="13"/>
      <c r="AC1083" s="91"/>
    </row>
    <row r="1084" spans="17:29" x14ac:dyDescent="0.35">
      <c r="Q1084" s="13"/>
      <c r="AC1084" s="91"/>
    </row>
    <row r="1085" spans="17:29" x14ac:dyDescent="0.35">
      <c r="Q1085" s="13"/>
      <c r="AC1085" s="91"/>
    </row>
    <row r="1086" spans="17:29" x14ac:dyDescent="0.35">
      <c r="Q1086" s="13"/>
      <c r="AC1086" s="91"/>
    </row>
    <row r="1087" spans="17:29" x14ac:dyDescent="0.35">
      <c r="Q1087" s="13"/>
      <c r="AC1087" s="91"/>
    </row>
    <row r="1088" spans="17:29" x14ac:dyDescent="0.35">
      <c r="Q1088" s="13"/>
      <c r="AC1088" s="91"/>
    </row>
    <row r="1089" spans="17:29" x14ac:dyDescent="0.35">
      <c r="Q1089" s="13"/>
      <c r="AC1089" s="91"/>
    </row>
    <row r="1090" spans="17:29" x14ac:dyDescent="0.35">
      <c r="Q1090" s="13"/>
      <c r="AC1090" s="91"/>
    </row>
    <row r="1091" spans="17:29" x14ac:dyDescent="0.35">
      <c r="Q1091" s="13"/>
      <c r="AC1091" s="91"/>
    </row>
    <row r="1092" spans="17:29" x14ac:dyDescent="0.35">
      <c r="Q1092" s="13"/>
      <c r="AC1092" s="91"/>
    </row>
    <row r="1093" spans="17:29" x14ac:dyDescent="0.35">
      <c r="Q1093" s="13"/>
      <c r="AC1093" s="91"/>
    </row>
    <row r="1094" spans="17:29" x14ac:dyDescent="0.35">
      <c r="Q1094" s="13"/>
      <c r="AC1094" s="91"/>
    </row>
    <row r="1095" spans="17:29" x14ac:dyDescent="0.35">
      <c r="Q1095" s="13"/>
      <c r="AC1095" s="91"/>
    </row>
    <row r="1096" spans="17:29" x14ac:dyDescent="0.35">
      <c r="Q1096" s="13"/>
      <c r="AC1096" s="91"/>
    </row>
    <row r="1097" spans="17:29" x14ac:dyDescent="0.35">
      <c r="Q1097" s="13"/>
      <c r="AC1097" s="91"/>
    </row>
    <row r="1098" spans="17:29" x14ac:dyDescent="0.35">
      <c r="Q1098" s="13"/>
      <c r="AC1098" s="91"/>
    </row>
    <row r="1099" spans="17:29" x14ac:dyDescent="0.35">
      <c r="Q1099" s="13"/>
      <c r="AC1099" s="91"/>
    </row>
    <row r="1100" spans="17:29" x14ac:dyDescent="0.35">
      <c r="Q1100" s="13"/>
      <c r="AC1100" s="91"/>
    </row>
    <row r="1101" spans="17:29" x14ac:dyDescent="0.35">
      <c r="Q1101" s="13"/>
      <c r="AC1101" s="91"/>
    </row>
    <row r="1102" spans="17:29" x14ac:dyDescent="0.35">
      <c r="Q1102" s="13"/>
      <c r="AC1102" s="91"/>
    </row>
    <row r="1103" spans="17:29" x14ac:dyDescent="0.35">
      <c r="Q1103" s="13"/>
      <c r="AC1103" s="91"/>
    </row>
    <row r="1104" spans="17:29" x14ac:dyDescent="0.35">
      <c r="Q1104" s="13"/>
      <c r="AC1104" s="91"/>
    </row>
    <row r="1105" spans="17:29" x14ac:dyDescent="0.35">
      <c r="Q1105" s="13"/>
      <c r="AC1105" s="91"/>
    </row>
    <row r="1106" spans="17:29" x14ac:dyDescent="0.35">
      <c r="Q1106" s="13"/>
      <c r="AC1106" s="91"/>
    </row>
    <row r="1107" spans="17:29" x14ac:dyDescent="0.35">
      <c r="Q1107" s="13"/>
      <c r="AC1107" s="91"/>
    </row>
    <row r="1108" spans="17:29" x14ac:dyDescent="0.35">
      <c r="Q1108" s="13"/>
      <c r="AC1108" s="91"/>
    </row>
    <row r="1109" spans="17:29" x14ac:dyDescent="0.35">
      <c r="Q1109" s="13"/>
      <c r="AC1109" s="91"/>
    </row>
    <row r="1110" spans="17:29" x14ac:dyDescent="0.35">
      <c r="Q1110" s="13"/>
      <c r="AC1110" s="91"/>
    </row>
    <row r="1111" spans="17:29" x14ac:dyDescent="0.35">
      <c r="Q1111" s="13"/>
      <c r="AC1111" s="91"/>
    </row>
    <row r="1112" spans="17:29" x14ac:dyDescent="0.35">
      <c r="Q1112" s="13"/>
      <c r="AC1112" s="91"/>
    </row>
    <row r="1113" spans="17:29" x14ac:dyDescent="0.35">
      <c r="Q1113" s="13"/>
      <c r="AC1113" s="91"/>
    </row>
    <row r="1114" spans="17:29" x14ac:dyDescent="0.35">
      <c r="Q1114" s="13"/>
      <c r="AC1114" s="91"/>
    </row>
    <row r="1115" spans="17:29" x14ac:dyDescent="0.35">
      <c r="Q1115" s="13"/>
      <c r="AC1115" s="91"/>
    </row>
    <row r="1116" spans="17:29" x14ac:dyDescent="0.35">
      <c r="Q1116" s="13"/>
      <c r="AC1116" s="91"/>
    </row>
    <row r="1117" spans="17:29" x14ac:dyDescent="0.35">
      <c r="Q1117" s="13"/>
      <c r="AC1117" s="91"/>
    </row>
    <row r="1118" spans="17:29" x14ac:dyDescent="0.35">
      <c r="Q1118" s="13"/>
      <c r="AC1118" s="91"/>
    </row>
    <row r="1119" spans="17:29" x14ac:dyDescent="0.35">
      <c r="Q1119" s="13"/>
      <c r="AC1119" s="91"/>
    </row>
    <row r="1120" spans="17:29" x14ac:dyDescent="0.35">
      <c r="Q1120" s="13"/>
      <c r="AC1120" s="91"/>
    </row>
    <row r="1121" spans="17:29" x14ac:dyDescent="0.35">
      <c r="Q1121" s="13"/>
      <c r="AC1121" s="91"/>
    </row>
    <row r="1122" spans="17:29" x14ac:dyDescent="0.35">
      <c r="Q1122" s="13"/>
      <c r="AC1122" s="91"/>
    </row>
    <row r="1123" spans="17:29" x14ac:dyDescent="0.35">
      <c r="Q1123" s="13"/>
      <c r="AC1123" s="91"/>
    </row>
    <row r="1124" spans="17:29" x14ac:dyDescent="0.35">
      <c r="Q1124" s="13"/>
      <c r="AC1124" s="91"/>
    </row>
    <row r="1125" spans="17:29" x14ac:dyDescent="0.35">
      <c r="Q1125" s="13"/>
      <c r="AC1125" s="91"/>
    </row>
    <row r="1126" spans="17:29" x14ac:dyDescent="0.35">
      <c r="Q1126" s="13"/>
      <c r="AC1126" s="91"/>
    </row>
    <row r="1127" spans="17:29" x14ac:dyDescent="0.35">
      <c r="Q1127" s="13"/>
      <c r="AC1127" s="91"/>
    </row>
    <row r="1128" spans="17:29" x14ac:dyDescent="0.35">
      <c r="Q1128" s="13"/>
      <c r="AC1128" s="91"/>
    </row>
    <row r="1129" spans="17:29" x14ac:dyDescent="0.35">
      <c r="Q1129" s="13"/>
      <c r="AC1129" s="91"/>
    </row>
    <row r="1130" spans="17:29" x14ac:dyDescent="0.35">
      <c r="Q1130" s="13"/>
      <c r="AC1130" s="91"/>
    </row>
    <row r="1131" spans="17:29" x14ac:dyDescent="0.35">
      <c r="Q1131" s="13"/>
      <c r="AC1131" s="91"/>
    </row>
    <row r="1132" spans="17:29" x14ac:dyDescent="0.35">
      <c r="Q1132" s="13"/>
      <c r="AC1132" s="91"/>
    </row>
    <row r="1133" spans="17:29" x14ac:dyDescent="0.35">
      <c r="Q1133" s="13"/>
      <c r="AC1133" s="91"/>
    </row>
    <row r="1134" spans="17:29" x14ac:dyDescent="0.35">
      <c r="Q1134" s="13"/>
      <c r="AC1134" s="91"/>
    </row>
    <row r="1135" spans="17:29" x14ac:dyDescent="0.35">
      <c r="Q1135" s="13"/>
      <c r="AC1135" s="91"/>
    </row>
    <row r="1136" spans="17:29" x14ac:dyDescent="0.35">
      <c r="Q1136" s="13"/>
      <c r="AC1136" s="91"/>
    </row>
    <row r="1137" spans="17:29" x14ac:dyDescent="0.35">
      <c r="Q1137" s="13"/>
      <c r="AC1137" s="91"/>
    </row>
    <row r="1138" spans="17:29" x14ac:dyDescent="0.35">
      <c r="Q1138" s="13"/>
      <c r="AC1138" s="91"/>
    </row>
    <row r="1139" spans="17:29" x14ac:dyDescent="0.35">
      <c r="Q1139" s="13"/>
      <c r="AC1139" s="91"/>
    </row>
    <row r="1140" spans="17:29" x14ac:dyDescent="0.35">
      <c r="Q1140" s="13"/>
      <c r="AC1140" s="91"/>
    </row>
    <row r="1141" spans="17:29" x14ac:dyDescent="0.35">
      <c r="Q1141" s="13"/>
      <c r="AC1141" s="91"/>
    </row>
    <row r="1142" spans="17:29" x14ac:dyDescent="0.35">
      <c r="Q1142" s="13"/>
      <c r="AC1142" s="91"/>
    </row>
    <row r="1143" spans="17:29" x14ac:dyDescent="0.35">
      <c r="Q1143" s="13"/>
      <c r="AC1143" s="91"/>
    </row>
    <row r="1144" spans="17:29" x14ac:dyDescent="0.35">
      <c r="Q1144" s="13"/>
      <c r="AC1144" s="91"/>
    </row>
    <row r="1145" spans="17:29" x14ac:dyDescent="0.35">
      <c r="Q1145" s="13"/>
      <c r="AC1145" s="91"/>
    </row>
    <row r="1146" spans="17:29" x14ac:dyDescent="0.35">
      <c r="Q1146" s="13"/>
      <c r="AC1146" s="91"/>
    </row>
    <row r="1147" spans="17:29" x14ac:dyDescent="0.35">
      <c r="Q1147" s="13"/>
      <c r="AC1147" s="91"/>
    </row>
    <row r="1148" spans="17:29" x14ac:dyDescent="0.35">
      <c r="Q1148" s="13"/>
      <c r="AC1148" s="91"/>
    </row>
    <row r="1149" spans="17:29" x14ac:dyDescent="0.35">
      <c r="Q1149" s="13"/>
      <c r="AC1149" s="91"/>
    </row>
    <row r="1150" spans="17:29" x14ac:dyDescent="0.35">
      <c r="Q1150" s="13"/>
      <c r="AC1150" s="91"/>
    </row>
    <row r="1151" spans="17:29" x14ac:dyDescent="0.35">
      <c r="Q1151" s="13"/>
      <c r="AC1151" s="91"/>
    </row>
    <row r="1152" spans="17:29" x14ac:dyDescent="0.35">
      <c r="Q1152" s="13"/>
      <c r="AC1152" s="91"/>
    </row>
    <row r="1153" spans="17:29" x14ac:dyDescent="0.35">
      <c r="Q1153" s="13"/>
      <c r="AC1153" s="91"/>
    </row>
    <row r="1154" spans="17:29" x14ac:dyDescent="0.35">
      <c r="Q1154" s="13"/>
      <c r="AC1154" s="91"/>
    </row>
    <row r="1155" spans="17:29" x14ac:dyDescent="0.35">
      <c r="Q1155" s="13"/>
      <c r="AC1155" s="91"/>
    </row>
    <row r="1156" spans="17:29" x14ac:dyDescent="0.35">
      <c r="Q1156" s="13"/>
      <c r="AC1156" s="91"/>
    </row>
    <row r="1157" spans="17:29" x14ac:dyDescent="0.35">
      <c r="Q1157" s="13"/>
      <c r="AC1157" s="91"/>
    </row>
    <row r="1158" spans="17:29" x14ac:dyDescent="0.35">
      <c r="Q1158" s="13"/>
      <c r="AC1158" s="91"/>
    </row>
    <row r="1159" spans="17:29" x14ac:dyDescent="0.35">
      <c r="Q1159" s="13"/>
      <c r="AC1159" s="91"/>
    </row>
    <row r="1160" spans="17:29" x14ac:dyDescent="0.35">
      <c r="Q1160" s="13"/>
      <c r="R1160" s="321"/>
      <c r="AC1160" s="91"/>
    </row>
    <row r="1161" spans="17:29" x14ac:dyDescent="0.35">
      <c r="Q1161" s="13"/>
      <c r="R1161" s="321"/>
      <c r="AC1161" s="91"/>
    </row>
    <row r="1162" spans="17:29" x14ac:dyDescent="0.35">
      <c r="Q1162" s="13"/>
      <c r="R1162" s="321"/>
      <c r="AC1162" s="91"/>
    </row>
    <row r="1163" spans="17:29" x14ac:dyDescent="0.35">
      <c r="Q1163" s="13"/>
      <c r="R1163" s="321"/>
      <c r="AC1163" s="91"/>
    </row>
    <row r="1164" spans="17:29" x14ac:dyDescent="0.35">
      <c r="Q1164" s="13"/>
      <c r="R1164" s="321"/>
      <c r="AC1164" s="91"/>
    </row>
    <row r="1165" spans="17:29" x14ac:dyDescent="0.35">
      <c r="Q1165" s="13"/>
      <c r="R1165" s="321"/>
      <c r="AC1165" s="91"/>
    </row>
    <row r="1166" spans="17:29" x14ac:dyDescent="0.35">
      <c r="Q1166" s="13"/>
      <c r="R1166" s="321"/>
      <c r="AC1166" s="91"/>
    </row>
    <row r="1167" spans="17:29" x14ac:dyDescent="0.35">
      <c r="Q1167" s="13"/>
      <c r="R1167" s="321"/>
      <c r="AC1167" s="91"/>
    </row>
    <row r="1168" spans="17:29" x14ac:dyDescent="0.35">
      <c r="Q1168" s="13"/>
      <c r="R1168" s="321"/>
      <c r="AC1168" s="91"/>
    </row>
    <row r="1169" spans="17:29" x14ac:dyDescent="0.35">
      <c r="Q1169" s="13"/>
      <c r="R1169" s="321"/>
      <c r="AC1169" s="91"/>
    </row>
    <row r="1170" spans="17:29" x14ac:dyDescent="0.35">
      <c r="Q1170" s="13"/>
      <c r="R1170" s="321"/>
      <c r="AC1170" s="91"/>
    </row>
    <row r="1171" spans="17:29" x14ac:dyDescent="0.35">
      <c r="Q1171" s="13"/>
      <c r="R1171" s="321"/>
      <c r="AC1171" s="91"/>
    </row>
    <row r="1172" spans="17:29" x14ac:dyDescent="0.35">
      <c r="Q1172" s="13"/>
      <c r="R1172" s="321"/>
      <c r="AC1172" s="91"/>
    </row>
    <row r="1173" spans="17:29" x14ac:dyDescent="0.35">
      <c r="Q1173" s="13"/>
      <c r="R1173" s="321"/>
      <c r="AC1173" s="91"/>
    </row>
    <row r="1174" spans="17:29" x14ac:dyDescent="0.35">
      <c r="Q1174" s="13"/>
      <c r="R1174" s="321"/>
      <c r="AC1174" s="91"/>
    </row>
    <row r="1175" spans="17:29" x14ac:dyDescent="0.35">
      <c r="Q1175" s="13"/>
      <c r="R1175" s="321"/>
      <c r="AC1175" s="91"/>
    </row>
    <row r="1176" spans="17:29" x14ac:dyDescent="0.35">
      <c r="Q1176" s="13"/>
      <c r="R1176" s="321"/>
      <c r="AC1176" s="91"/>
    </row>
    <row r="1177" spans="17:29" x14ac:dyDescent="0.35">
      <c r="Q1177" s="13"/>
      <c r="R1177" s="321"/>
      <c r="AC1177" s="91"/>
    </row>
    <row r="1178" spans="17:29" x14ac:dyDescent="0.35">
      <c r="Q1178" s="13"/>
      <c r="R1178" s="321"/>
      <c r="AC1178" s="91"/>
    </row>
    <row r="1179" spans="17:29" x14ac:dyDescent="0.35">
      <c r="Q1179" s="13"/>
      <c r="R1179" s="321"/>
      <c r="AC1179" s="91"/>
    </row>
    <row r="1180" spans="17:29" x14ac:dyDescent="0.35">
      <c r="Q1180" s="13"/>
      <c r="R1180" s="321"/>
      <c r="AC1180" s="91"/>
    </row>
    <row r="1181" spans="17:29" x14ac:dyDescent="0.35">
      <c r="Q1181" s="13"/>
      <c r="R1181" s="321"/>
      <c r="AC1181" s="91"/>
    </row>
    <row r="1182" spans="17:29" x14ac:dyDescent="0.35">
      <c r="Q1182" s="13"/>
      <c r="R1182" s="321"/>
      <c r="AC1182" s="91"/>
    </row>
    <row r="1183" spans="17:29" x14ac:dyDescent="0.35">
      <c r="Q1183" s="13"/>
      <c r="R1183" s="321"/>
      <c r="AC1183" s="91"/>
    </row>
    <row r="1184" spans="17:29" x14ac:dyDescent="0.35">
      <c r="Q1184" s="13"/>
      <c r="R1184" s="321"/>
      <c r="AC1184" s="91"/>
    </row>
    <row r="1185" spans="17:29" x14ac:dyDescent="0.35">
      <c r="Q1185" s="13"/>
      <c r="R1185" s="321"/>
      <c r="AC1185" s="91"/>
    </row>
    <row r="1186" spans="17:29" x14ac:dyDescent="0.35">
      <c r="Q1186" s="13"/>
      <c r="R1186" s="321"/>
      <c r="AC1186" s="91"/>
    </row>
    <row r="1187" spans="17:29" x14ac:dyDescent="0.35">
      <c r="Q1187" s="13"/>
      <c r="R1187" s="321"/>
      <c r="AC1187" s="91"/>
    </row>
    <row r="1188" spans="17:29" x14ac:dyDescent="0.35">
      <c r="Q1188" s="13"/>
      <c r="R1188" s="321"/>
      <c r="AC1188" s="91"/>
    </row>
    <row r="1189" spans="17:29" x14ac:dyDescent="0.35">
      <c r="Q1189" s="13"/>
      <c r="R1189" s="321"/>
      <c r="AC1189" s="91"/>
    </row>
    <row r="1190" spans="17:29" x14ac:dyDescent="0.35">
      <c r="Q1190" s="13"/>
      <c r="R1190" s="321"/>
      <c r="AC1190" s="91"/>
    </row>
    <row r="1191" spans="17:29" x14ac:dyDescent="0.35">
      <c r="Q1191" s="13"/>
      <c r="R1191" s="321"/>
      <c r="AC1191" s="91"/>
    </row>
    <row r="1192" spans="17:29" x14ac:dyDescent="0.35">
      <c r="Q1192" s="13"/>
      <c r="R1192" s="321"/>
      <c r="AC1192" s="91"/>
    </row>
    <row r="1193" spans="17:29" x14ac:dyDescent="0.35">
      <c r="Q1193" s="13"/>
      <c r="R1193" s="321"/>
      <c r="AC1193" s="91"/>
    </row>
    <row r="1194" spans="17:29" x14ac:dyDescent="0.35">
      <c r="Q1194" s="13"/>
      <c r="R1194" s="321"/>
      <c r="AC1194" s="91"/>
    </row>
    <row r="1195" spans="17:29" x14ac:dyDescent="0.35">
      <c r="Q1195" s="13"/>
      <c r="R1195" s="321"/>
      <c r="AC1195" s="91"/>
    </row>
    <row r="1196" spans="17:29" x14ac:dyDescent="0.35">
      <c r="Q1196" s="13"/>
      <c r="R1196" s="321"/>
      <c r="AC1196" s="91"/>
    </row>
    <row r="1197" spans="17:29" x14ac:dyDescent="0.35">
      <c r="Q1197" s="13"/>
      <c r="R1197" s="321"/>
      <c r="AC1197" s="91"/>
    </row>
    <row r="1198" spans="17:29" x14ac:dyDescent="0.35">
      <c r="Q1198" s="13"/>
      <c r="R1198" s="321"/>
      <c r="AC1198" s="91"/>
    </row>
    <row r="1199" spans="17:29" x14ac:dyDescent="0.35">
      <c r="Q1199" s="13"/>
      <c r="R1199" s="321"/>
      <c r="AC1199" s="91"/>
    </row>
    <row r="1200" spans="17:29" x14ac:dyDescent="0.35">
      <c r="Q1200" s="13"/>
      <c r="R1200" s="321"/>
      <c r="AC1200" s="91"/>
    </row>
    <row r="1201" spans="17:29" x14ac:dyDescent="0.35">
      <c r="Q1201" s="13"/>
      <c r="R1201" s="321"/>
      <c r="AC1201" s="91"/>
    </row>
    <row r="1202" spans="17:29" x14ac:dyDescent="0.35">
      <c r="Q1202" s="13"/>
      <c r="R1202" s="321"/>
      <c r="AC1202" s="91"/>
    </row>
    <row r="1203" spans="17:29" x14ac:dyDescent="0.35">
      <c r="Q1203" s="13"/>
      <c r="R1203" s="321"/>
      <c r="AC1203" s="91"/>
    </row>
    <row r="1204" spans="17:29" x14ac:dyDescent="0.35">
      <c r="Q1204" s="13"/>
      <c r="R1204" s="321"/>
      <c r="AC1204" s="91"/>
    </row>
    <row r="1205" spans="17:29" x14ac:dyDescent="0.35">
      <c r="Q1205" s="13"/>
      <c r="R1205" s="321"/>
      <c r="AC1205" s="91"/>
    </row>
    <row r="1206" spans="17:29" x14ac:dyDescent="0.35">
      <c r="Q1206" s="13"/>
      <c r="R1206" s="321"/>
      <c r="AC1206" s="91"/>
    </row>
    <row r="1207" spans="17:29" x14ac:dyDescent="0.35">
      <c r="Q1207" s="13"/>
      <c r="R1207" s="321"/>
      <c r="AC1207" s="91"/>
    </row>
    <row r="1208" spans="17:29" x14ac:dyDescent="0.35">
      <c r="Q1208" s="13"/>
      <c r="R1208" s="321"/>
      <c r="AC1208" s="91"/>
    </row>
    <row r="1209" spans="17:29" x14ac:dyDescent="0.35">
      <c r="Q1209" s="13"/>
      <c r="R1209" s="321"/>
      <c r="AC1209" s="91"/>
    </row>
    <row r="1210" spans="17:29" x14ac:dyDescent="0.35">
      <c r="Q1210" s="13"/>
      <c r="R1210" s="321"/>
      <c r="AC1210" s="91"/>
    </row>
    <row r="1211" spans="17:29" x14ac:dyDescent="0.35">
      <c r="Q1211" s="13"/>
      <c r="R1211" s="321"/>
      <c r="AC1211" s="91"/>
    </row>
    <row r="1212" spans="17:29" x14ac:dyDescent="0.35">
      <c r="Q1212" s="13"/>
      <c r="R1212" s="321"/>
      <c r="AC1212" s="91"/>
    </row>
    <row r="1213" spans="17:29" x14ac:dyDescent="0.35">
      <c r="Q1213" s="13"/>
      <c r="R1213" s="321"/>
      <c r="AC1213" s="91"/>
    </row>
    <row r="1214" spans="17:29" x14ac:dyDescent="0.35">
      <c r="Q1214" s="13"/>
      <c r="R1214" s="321"/>
      <c r="AC1214" s="91"/>
    </row>
    <row r="1215" spans="17:29" x14ac:dyDescent="0.35">
      <c r="Q1215" s="13"/>
      <c r="R1215" s="321"/>
      <c r="AC1215" s="91"/>
    </row>
    <row r="1216" spans="17:29" x14ac:dyDescent="0.35">
      <c r="Q1216" s="13"/>
      <c r="R1216" s="321"/>
      <c r="AC1216" s="91"/>
    </row>
    <row r="1217" spans="17:29" x14ac:dyDescent="0.35">
      <c r="Q1217" s="13"/>
      <c r="R1217" s="321"/>
      <c r="AC1217" s="91"/>
    </row>
    <row r="1218" spans="17:29" x14ac:dyDescent="0.35">
      <c r="Q1218" s="13"/>
      <c r="R1218" s="321"/>
      <c r="AC1218" s="91"/>
    </row>
    <row r="1219" spans="17:29" x14ac:dyDescent="0.35">
      <c r="Q1219" s="13"/>
      <c r="R1219" s="321"/>
      <c r="AC1219" s="91"/>
    </row>
    <row r="1220" spans="17:29" x14ac:dyDescent="0.35">
      <c r="Q1220" s="13"/>
      <c r="R1220" s="321"/>
      <c r="AC1220" s="91"/>
    </row>
    <row r="1221" spans="17:29" x14ac:dyDescent="0.35">
      <c r="Q1221" s="13"/>
      <c r="R1221" s="321"/>
      <c r="AC1221" s="91"/>
    </row>
    <row r="1222" spans="17:29" x14ac:dyDescent="0.35">
      <c r="Q1222" s="13"/>
      <c r="R1222" s="321"/>
      <c r="AC1222" s="91"/>
    </row>
    <row r="1223" spans="17:29" x14ac:dyDescent="0.35">
      <c r="Q1223" s="13"/>
      <c r="R1223" s="321"/>
      <c r="AC1223" s="91"/>
    </row>
    <row r="1224" spans="17:29" x14ac:dyDescent="0.35">
      <c r="Q1224" s="13"/>
      <c r="R1224" s="321"/>
      <c r="AC1224" s="91"/>
    </row>
    <row r="1225" spans="17:29" x14ac:dyDescent="0.35">
      <c r="Q1225" s="13"/>
      <c r="R1225" s="321"/>
      <c r="AC1225" s="91"/>
    </row>
    <row r="1226" spans="17:29" x14ac:dyDescent="0.35">
      <c r="Q1226" s="13"/>
      <c r="R1226" s="321"/>
      <c r="AC1226" s="91"/>
    </row>
    <row r="1227" spans="17:29" x14ac:dyDescent="0.35">
      <c r="Q1227" s="13"/>
      <c r="R1227" s="321"/>
      <c r="AC1227" s="91"/>
    </row>
    <row r="1228" spans="17:29" x14ac:dyDescent="0.35">
      <c r="Q1228" s="13"/>
      <c r="R1228" s="321"/>
      <c r="AC1228" s="91"/>
    </row>
    <row r="1229" spans="17:29" x14ac:dyDescent="0.35">
      <c r="Q1229" s="13"/>
      <c r="R1229" s="321"/>
      <c r="AC1229" s="91"/>
    </row>
    <row r="1230" spans="17:29" x14ac:dyDescent="0.35">
      <c r="Q1230" s="13"/>
      <c r="R1230" s="321"/>
      <c r="AC1230" s="91"/>
    </row>
    <row r="1231" spans="17:29" x14ac:dyDescent="0.35">
      <c r="Q1231" s="13"/>
      <c r="R1231" s="321"/>
      <c r="AC1231" s="91"/>
    </row>
    <row r="1232" spans="17:29" x14ac:dyDescent="0.35">
      <c r="Q1232" s="13"/>
      <c r="R1232" s="321"/>
      <c r="AC1232" s="91"/>
    </row>
    <row r="1233" spans="17:29" x14ac:dyDescent="0.35">
      <c r="Q1233" s="13"/>
      <c r="R1233" s="321"/>
      <c r="AC1233" s="91"/>
    </row>
    <row r="1234" spans="17:29" x14ac:dyDescent="0.35">
      <c r="Q1234" s="13"/>
      <c r="R1234" s="321"/>
      <c r="AC1234" s="91"/>
    </row>
    <row r="1235" spans="17:29" x14ac:dyDescent="0.35">
      <c r="Q1235" s="13"/>
      <c r="R1235" s="321"/>
      <c r="AC1235" s="91"/>
    </row>
    <row r="1236" spans="17:29" x14ac:dyDescent="0.35">
      <c r="Q1236" s="13"/>
      <c r="R1236" s="321"/>
      <c r="AC1236" s="91"/>
    </row>
    <row r="1237" spans="17:29" x14ac:dyDescent="0.35">
      <c r="Q1237" s="13"/>
      <c r="R1237" s="321"/>
      <c r="AC1237" s="91"/>
    </row>
    <row r="1238" spans="17:29" x14ac:dyDescent="0.35">
      <c r="Q1238" s="13"/>
      <c r="R1238" s="321"/>
      <c r="AC1238" s="91"/>
    </row>
    <row r="1239" spans="17:29" x14ac:dyDescent="0.35">
      <c r="Q1239" s="13"/>
      <c r="R1239" s="321"/>
      <c r="AC1239" s="91"/>
    </row>
    <row r="1240" spans="17:29" x14ac:dyDescent="0.35">
      <c r="Q1240" s="13"/>
      <c r="R1240" s="321"/>
      <c r="AC1240" s="91"/>
    </row>
    <row r="1241" spans="17:29" x14ac:dyDescent="0.35">
      <c r="Q1241" s="13"/>
      <c r="R1241" s="321"/>
      <c r="AC1241" s="91"/>
    </row>
    <row r="1242" spans="17:29" x14ac:dyDescent="0.35">
      <c r="Q1242" s="13"/>
      <c r="R1242" s="321"/>
      <c r="AC1242" s="91"/>
    </row>
    <row r="1243" spans="17:29" x14ac:dyDescent="0.35">
      <c r="Q1243" s="13"/>
      <c r="R1243" s="321"/>
      <c r="AC1243" s="91"/>
    </row>
    <row r="1244" spans="17:29" x14ac:dyDescent="0.35">
      <c r="Q1244" s="13"/>
      <c r="R1244" s="321"/>
      <c r="AC1244" s="91"/>
    </row>
    <row r="1245" spans="17:29" x14ac:dyDescent="0.35">
      <c r="Q1245" s="13"/>
      <c r="R1245" s="321"/>
      <c r="AC1245" s="91"/>
    </row>
    <row r="1246" spans="17:29" x14ac:dyDescent="0.35">
      <c r="Q1246" s="13"/>
      <c r="R1246" s="321"/>
      <c r="AC1246" s="91"/>
    </row>
    <row r="1247" spans="17:29" x14ac:dyDescent="0.35">
      <c r="Q1247" s="13"/>
      <c r="R1247" s="321"/>
      <c r="AC1247" s="91"/>
    </row>
    <row r="1248" spans="17:29" x14ac:dyDescent="0.35">
      <c r="Q1248" s="13"/>
      <c r="R1248" s="321"/>
      <c r="AC1248" s="91"/>
    </row>
    <row r="1249" spans="17:29" x14ac:dyDescent="0.35">
      <c r="Q1249" s="13"/>
      <c r="R1249" s="321"/>
      <c r="AC1249" s="91"/>
    </row>
    <row r="1250" spans="17:29" x14ac:dyDescent="0.35">
      <c r="Q1250" s="13"/>
      <c r="R1250" s="321"/>
      <c r="AC1250" s="91"/>
    </row>
    <row r="1251" spans="17:29" x14ac:dyDescent="0.35">
      <c r="Q1251" s="13"/>
      <c r="R1251" s="321"/>
      <c r="AC1251" s="91"/>
    </row>
    <row r="1252" spans="17:29" x14ac:dyDescent="0.35">
      <c r="Q1252" s="13"/>
      <c r="R1252" s="321"/>
      <c r="AC1252" s="91"/>
    </row>
    <row r="1253" spans="17:29" x14ac:dyDescent="0.35">
      <c r="Q1253" s="13"/>
      <c r="R1253" s="321"/>
      <c r="AC1253" s="91"/>
    </row>
    <row r="1254" spans="17:29" x14ac:dyDescent="0.35">
      <c r="Q1254" s="13"/>
      <c r="R1254" s="321"/>
      <c r="AC1254" s="91"/>
    </row>
    <row r="1255" spans="17:29" x14ac:dyDescent="0.35">
      <c r="Q1255" s="13"/>
      <c r="R1255" s="321"/>
      <c r="AC1255" s="91"/>
    </row>
    <row r="1256" spans="17:29" x14ac:dyDescent="0.35">
      <c r="Q1256" s="13"/>
      <c r="R1256" s="321"/>
      <c r="AC1256" s="91"/>
    </row>
    <row r="1257" spans="17:29" x14ac:dyDescent="0.35">
      <c r="Q1257" s="13"/>
      <c r="R1257" s="321"/>
      <c r="AC1257" s="91"/>
    </row>
    <row r="1258" spans="17:29" x14ac:dyDescent="0.35">
      <c r="Q1258" s="13"/>
      <c r="R1258" s="321"/>
      <c r="AC1258" s="91"/>
    </row>
    <row r="1259" spans="17:29" x14ac:dyDescent="0.35">
      <c r="Q1259" s="13"/>
      <c r="R1259" s="321"/>
      <c r="AC1259" s="91"/>
    </row>
    <row r="1260" spans="17:29" x14ac:dyDescent="0.35">
      <c r="Q1260" s="13"/>
      <c r="R1260" s="321"/>
      <c r="AC1260" s="91"/>
    </row>
    <row r="1261" spans="17:29" x14ac:dyDescent="0.35">
      <c r="Q1261" s="13"/>
      <c r="R1261" s="321"/>
      <c r="AC1261" s="91"/>
    </row>
    <row r="1262" spans="17:29" x14ac:dyDescent="0.35">
      <c r="Q1262" s="13"/>
      <c r="R1262" s="321"/>
      <c r="AC1262" s="91"/>
    </row>
    <row r="1263" spans="17:29" x14ac:dyDescent="0.35">
      <c r="Q1263" s="13"/>
      <c r="R1263" s="321"/>
      <c r="AC1263" s="91"/>
    </row>
    <row r="1264" spans="17:29" x14ac:dyDescent="0.35">
      <c r="Q1264" s="13"/>
      <c r="R1264" s="321"/>
      <c r="AC1264" s="91"/>
    </row>
    <row r="1265" spans="17:29" x14ac:dyDescent="0.35">
      <c r="Q1265" s="13"/>
      <c r="R1265" s="321"/>
      <c r="AC1265" s="91"/>
    </row>
    <row r="1266" spans="17:29" x14ac:dyDescent="0.35">
      <c r="Q1266" s="13"/>
      <c r="R1266" s="321"/>
      <c r="AC1266" s="91"/>
    </row>
    <row r="1267" spans="17:29" x14ac:dyDescent="0.35">
      <c r="Q1267" s="13"/>
      <c r="R1267" s="321"/>
      <c r="AC1267" s="91"/>
    </row>
    <row r="1268" spans="17:29" x14ac:dyDescent="0.35">
      <c r="Q1268" s="13"/>
      <c r="R1268" s="321"/>
      <c r="AC1268" s="91"/>
    </row>
    <row r="1269" spans="17:29" x14ac:dyDescent="0.35">
      <c r="Q1269" s="13"/>
      <c r="R1269" s="321"/>
      <c r="AC1269" s="91"/>
    </row>
    <row r="1270" spans="17:29" x14ac:dyDescent="0.35">
      <c r="Q1270" s="13"/>
      <c r="R1270" s="321"/>
      <c r="AC1270" s="91"/>
    </row>
    <row r="1271" spans="17:29" x14ac:dyDescent="0.35">
      <c r="Q1271" s="13"/>
      <c r="R1271" s="321"/>
      <c r="AC1271" s="91"/>
    </row>
    <row r="1272" spans="17:29" x14ac:dyDescent="0.35">
      <c r="Q1272" s="13"/>
      <c r="R1272" s="321"/>
      <c r="AC1272" s="91"/>
    </row>
    <row r="1273" spans="17:29" x14ac:dyDescent="0.35">
      <c r="Q1273" s="13"/>
      <c r="R1273" s="321"/>
      <c r="AC1273" s="91"/>
    </row>
    <row r="1274" spans="17:29" x14ac:dyDescent="0.35">
      <c r="Q1274" s="13"/>
      <c r="R1274" s="321"/>
      <c r="AC1274" s="91"/>
    </row>
    <row r="1275" spans="17:29" x14ac:dyDescent="0.35">
      <c r="Q1275" s="13"/>
      <c r="R1275" s="321"/>
      <c r="AC1275" s="91"/>
    </row>
    <row r="1276" spans="17:29" x14ac:dyDescent="0.35">
      <c r="Q1276" s="13"/>
      <c r="R1276" s="321"/>
      <c r="AC1276" s="91"/>
    </row>
    <row r="1277" spans="17:29" x14ac:dyDescent="0.35">
      <c r="Q1277" s="13"/>
      <c r="R1277" s="321"/>
      <c r="AC1277" s="91"/>
    </row>
    <row r="1278" spans="17:29" x14ac:dyDescent="0.35">
      <c r="Q1278" s="13"/>
      <c r="R1278" s="321"/>
      <c r="AC1278" s="91"/>
    </row>
    <row r="1279" spans="17:29" x14ac:dyDescent="0.35">
      <c r="Q1279" s="13"/>
      <c r="R1279" s="321"/>
      <c r="AC1279" s="91"/>
    </row>
    <row r="1280" spans="17:29" x14ac:dyDescent="0.35">
      <c r="Q1280" s="13"/>
      <c r="R1280" s="321"/>
      <c r="AC1280" s="91"/>
    </row>
    <row r="1281" spans="17:29" x14ac:dyDescent="0.35">
      <c r="Q1281" s="13"/>
      <c r="R1281" s="321"/>
      <c r="AC1281" s="91"/>
    </row>
    <row r="1282" spans="17:29" x14ac:dyDescent="0.35">
      <c r="Q1282" s="13"/>
      <c r="R1282" s="321"/>
      <c r="AC1282" s="91"/>
    </row>
    <row r="1283" spans="17:29" x14ac:dyDescent="0.35">
      <c r="Q1283" s="13"/>
      <c r="R1283" s="321"/>
      <c r="AC1283" s="91"/>
    </row>
    <row r="1284" spans="17:29" x14ac:dyDescent="0.35">
      <c r="Q1284" s="13"/>
      <c r="R1284" s="321"/>
      <c r="AC1284" s="91"/>
    </row>
    <row r="1285" spans="17:29" x14ac:dyDescent="0.35">
      <c r="Q1285" s="13"/>
      <c r="R1285" s="321"/>
      <c r="AC1285" s="91"/>
    </row>
    <row r="1286" spans="17:29" x14ac:dyDescent="0.35">
      <c r="Q1286" s="13"/>
      <c r="R1286" s="321"/>
      <c r="AC1286" s="91"/>
    </row>
    <row r="1287" spans="17:29" x14ac:dyDescent="0.35">
      <c r="Q1287" s="13"/>
      <c r="R1287" s="321"/>
      <c r="AC1287" s="91"/>
    </row>
    <row r="1288" spans="17:29" x14ac:dyDescent="0.35">
      <c r="Q1288" s="13"/>
      <c r="R1288" s="321"/>
      <c r="AC1288" s="91"/>
    </row>
    <row r="1289" spans="17:29" x14ac:dyDescent="0.35">
      <c r="Q1289" s="13"/>
      <c r="R1289" s="321"/>
      <c r="AC1289" s="91"/>
    </row>
    <row r="1290" spans="17:29" x14ac:dyDescent="0.35">
      <c r="Q1290" s="13"/>
      <c r="R1290" s="321"/>
      <c r="AC1290" s="91"/>
    </row>
    <row r="1291" spans="17:29" x14ac:dyDescent="0.35">
      <c r="Q1291" s="13"/>
      <c r="R1291" s="321"/>
      <c r="AC1291" s="91"/>
    </row>
    <row r="1292" spans="17:29" x14ac:dyDescent="0.35">
      <c r="Q1292" s="13"/>
      <c r="R1292" s="321"/>
      <c r="AC1292" s="91"/>
    </row>
    <row r="1293" spans="17:29" x14ac:dyDescent="0.35">
      <c r="Q1293" s="13"/>
      <c r="R1293" s="321"/>
      <c r="AC1293" s="91"/>
    </row>
    <row r="1294" spans="17:29" x14ac:dyDescent="0.35">
      <c r="Q1294" s="13"/>
      <c r="R1294" s="321"/>
      <c r="AC1294" s="91"/>
    </row>
    <row r="1295" spans="17:29" x14ac:dyDescent="0.35">
      <c r="Q1295" s="13"/>
      <c r="R1295" s="321"/>
      <c r="AC1295" s="91"/>
    </row>
    <row r="1296" spans="17:29" x14ac:dyDescent="0.35">
      <c r="Q1296" s="13"/>
      <c r="R1296" s="321"/>
      <c r="AC1296" s="91"/>
    </row>
    <row r="1297" spans="17:29" x14ac:dyDescent="0.35">
      <c r="Q1297" s="13"/>
      <c r="R1297" s="321"/>
      <c r="AC1297" s="91"/>
    </row>
    <row r="1298" spans="17:29" x14ac:dyDescent="0.35">
      <c r="Q1298" s="13"/>
      <c r="R1298" s="321"/>
      <c r="AC1298" s="91"/>
    </row>
    <row r="1299" spans="17:29" x14ac:dyDescent="0.35">
      <c r="Q1299" s="13"/>
      <c r="R1299" s="321"/>
      <c r="AC1299" s="91"/>
    </row>
    <row r="1300" spans="17:29" x14ac:dyDescent="0.35">
      <c r="Q1300" s="13"/>
      <c r="R1300" s="321"/>
      <c r="AC1300" s="91"/>
    </row>
    <row r="1301" spans="17:29" x14ac:dyDescent="0.35">
      <c r="Q1301" s="13"/>
      <c r="R1301" s="321"/>
      <c r="AC1301" s="91"/>
    </row>
    <row r="1302" spans="17:29" x14ac:dyDescent="0.35">
      <c r="Q1302" s="13"/>
      <c r="R1302" s="321"/>
      <c r="AC1302" s="91"/>
    </row>
    <row r="1303" spans="17:29" x14ac:dyDescent="0.35">
      <c r="Q1303" s="13"/>
      <c r="R1303" s="321"/>
      <c r="AC1303" s="91"/>
    </row>
    <row r="1304" spans="17:29" x14ac:dyDescent="0.35">
      <c r="Q1304" s="13"/>
      <c r="R1304" s="321"/>
      <c r="AC1304" s="91"/>
    </row>
    <row r="1305" spans="17:29" x14ac:dyDescent="0.35">
      <c r="Q1305" s="13"/>
      <c r="R1305" s="321"/>
      <c r="AC1305" s="91"/>
    </row>
    <row r="1306" spans="17:29" x14ac:dyDescent="0.35">
      <c r="Q1306" s="13"/>
      <c r="R1306" s="321"/>
      <c r="AC1306" s="91"/>
    </row>
    <row r="1307" spans="17:29" x14ac:dyDescent="0.35">
      <c r="Q1307" s="13"/>
      <c r="R1307" s="321"/>
      <c r="AC1307" s="91"/>
    </row>
    <row r="1308" spans="17:29" x14ac:dyDescent="0.35">
      <c r="Q1308" s="13"/>
      <c r="R1308" s="321"/>
      <c r="AC1308" s="91"/>
    </row>
    <row r="1309" spans="17:29" x14ac:dyDescent="0.35">
      <c r="Q1309" s="13"/>
      <c r="R1309" s="321"/>
      <c r="AC1309" s="91"/>
    </row>
    <row r="1310" spans="17:29" x14ac:dyDescent="0.35">
      <c r="Q1310" s="13"/>
      <c r="R1310" s="321"/>
      <c r="AC1310" s="91"/>
    </row>
    <row r="1311" spans="17:29" x14ac:dyDescent="0.35">
      <c r="Q1311" s="13"/>
      <c r="R1311" s="321"/>
      <c r="AC1311" s="91"/>
    </row>
    <row r="1312" spans="17:29" x14ac:dyDescent="0.35">
      <c r="Q1312" s="13"/>
      <c r="R1312" s="321"/>
      <c r="AC1312" s="91"/>
    </row>
    <row r="1313" spans="17:29" x14ac:dyDescent="0.35">
      <c r="Q1313" s="13"/>
      <c r="R1313" s="321"/>
      <c r="AC1313" s="91"/>
    </row>
    <row r="1314" spans="17:29" x14ac:dyDescent="0.35">
      <c r="Q1314" s="13"/>
      <c r="R1314" s="321"/>
      <c r="AC1314" s="91"/>
    </row>
    <row r="1315" spans="17:29" x14ac:dyDescent="0.35">
      <c r="Q1315" s="13"/>
      <c r="R1315" s="321"/>
      <c r="AC1315" s="91"/>
    </row>
    <row r="1316" spans="17:29" x14ac:dyDescent="0.35">
      <c r="Q1316" s="13"/>
      <c r="R1316" s="321"/>
      <c r="AC1316" s="91"/>
    </row>
    <row r="1317" spans="17:29" x14ac:dyDescent="0.35">
      <c r="Q1317" s="13"/>
      <c r="R1317" s="321"/>
      <c r="AC1317" s="91"/>
    </row>
    <row r="1318" spans="17:29" x14ac:dyDescent="0.35">
      <c r="Q1318" s="13"/>
      <c r="R1318" s="321"/>
      <c r="AC1318" s="91"/>
    </row>
    <row r="1319" spans="17:29" x14ac:dyDescent="0.35">
      <c r="Q1319" s="13"/>
      <c r="R1319" s="321"/>
      <c r="AC1319" s="91"/>
    </row>
    <row r="1320" spans="17:29" x14ac:dyDescent="0.35">
      <c r="Q1320" s="13"/>
      <c r="R1320" s="321"/>
      <c r="AC1320" s="91"/>
    </row>
    <row r="1321" spans="17:29" x14ac:dyDescent="0.35">
      <c r="Q1321" s="13"/>
      <c r="R1321" s="321"/>
      <c r="AC1321" s="91"/>
    </row>
    <row r="1322" spans="17:29" x14ac:dyDescent="0.35">
      <c r="Q1322" s="13"/>
      <c r="R1322" s="321"/>
      <c r="AC1322" s="91"/>
    </row>
    <row r="1323" spans="17:29" x14ac:dyDescent="0.35">
      <c r="Q1323" s="13"/>
      <c r="R1323" s="321"/>
      <c r="AC1323" s="91"/>
    </row>
    <row r="1324" spans="17:29" x14ac:dyDescent="0.35">
      <c r="Q1324" s="13"/>
      <c r="R1324" s="321"/>
      <c r="AC1324" s="91"/>
    </row>
    <row r="1325" spans="17:29" x14ac:dyDescent="0.35">
      <c r="Q1325" s="13"/>
      <c r="R1325" s="321"/>
      <c r="AC1325" s="91"/>
    </row>
    <row r="1326" spans="17:29" x14ac:dyDescent="0.35">
      <c r="Q1326" s="13"/>
      <c r="R1326" s="321"/>
      <c r="AC1326" s="91"/>
    </row>
    <row r="1327" spans="17:29" x14ac:dyDescent="0.35">
      <c r="Q1327" s="13"/>
      <c r="R1327" s="321"/>
      <c r="AC1327" s="91"/>
    </row>
    <row r="1328" spans="17:29" x14ac:dyDescent="0.35">
      <c r="Q1328" s="13"/>
      <c r="R1328" s="321"/>
      <c r="AC1328" s="91"/>
    </row>
    <row r="1329" spans="17:29" x14ac:dyDescent="0.35">
      <c r="Q1329" s="13"/>
      <c r="R1329" s="321"/>
      <c r="AC1329" s="91"/>
    </row>
    <row r="1330" spans="17:29" x14ac:dyDescent="0.35">
      <c r="Q1330" s="13"/>
      <c r="R1330" s="321"/>
      <c r="AC1330" s="91"/>
    </row>
    <row r="1331" spans="17:29" x14ac:dyDescent="0.35">
      <c r="Q1331" s="13"/>
      <c r="R1331" s="321"/>
      <c r="AC1331" s="91"/>
    </row>
    <row r="1332" spans="17:29" x14ac:dyDescent="0.35">
      <c r="Q1332" s="13"/>
      <c r="R1332" s="321"/>
      <c r="AC1332" s="91"/>
    </row>
    <row r="1333" spans="17:29" x14ac:dyDescent="0.35">
      <c r="Q1333" s="13"/>
      <c r="R1333" s="321"/>
      <c r="AC1333" s="91"/>
    </row>
    <row r="1334" spans="17:29" x14ac:dyDescent="0.35">
      <c r="Q1334" s="13"/>
      <c r="R1334" s="321"/>
      <c r="AC1334" s="91"/>
    </row>
    <row r="1335" spans="17:29" x14ac:dyDescent="0.35">
      <c r="Q1335" s="13"/>
      <c r="R1335" s="321"/>
      <c r="AC1335" s="91"/>
    </row>
    <row r="1336" spans="17:29" x14ac:dyDescent="0.35">
      <c r="Q1336" s="13"/>
      <c r="R1336" s="321"/>
      <c r="AC1336" s="91"/>
    </row>
    <row r="1337" spans="17:29" x14ac:dyDescent="0.35">
      <c r="Q1337" s="13"/>
      <c r="R1337" s="321"/>
      <c r="AC1337" s="91"/>
    </row>
    <row r="1338" spans="17:29" x14ac:dyDescent="0.35">
      <c r="Q1338" s="13"/>
      <c r="R1338" s="321"/>
      <c r="AC1338" s="91"/>
    </row>
    <row r="1339" spans="17:29" x14ac:dyDescent="0.35">
      <c r="Q1339" s="13"/>
      <c r="R1339" s="321"/>
      <c r="AC1339" s="91"/>
    </row>
    <row r="1340" spans="17:29" x14ac:dyDescent="0.35">
      <c r="Q1340" s="13"/>
      <c r="R1340" s="321"/>
      <c r="AC1340" s="91"/>
    </row>
    <row r="1341" spans="17:29" x14ac:dyDescent="0.35">
      <c r="Q1341" s="13"/>
      <c r="R1341" s="321"/>
      <c r="AC1341" s="91"/>
    </row>
    <row r="1342" spans="17:29" x14ac:dyDescent="0.35">
      <c r="Q1342" s="13"/>
      <c r="R1342" s="321"/>
      <c r="AC1342" s="91"/>
    </row>
    <row r="1343" spans="17:29" x14ac:dyDescent="0.35">
      <c r="Q1343" s="13"/>
      <c r="R1343" s="321"/>
      <c r="AC1343" s="91"/>
    </row>
    <row r="1344" spans="17:29" x14ac:dyDescent="0.35">
      <c r="Q1344" s="13"/>
      <c r="R1344" s="321"/>
      <c r="AC1344" s="91"/>
    </row>
    <row r="1345" spans="17:29" x14ac:dyDescent="0.35">
      <c r="Q1345" s="13"/>
      <c r="R1345" s="321"/>
      <c r="AC1345" s="91"/>
    </row>
    <row r="1346" spans="17:29" x14ac:dyDescent="0.35">
      <c r="Q1346" s="13"/>
      <c r="R1346" s="321"/>
      <c r="AC1346" s="91"/>
    </row>
    <row r="1347" spans="17:29" x14ac:dyDescent="0.35">
      <c r="Q1347" s="13"/>
      <c r="R1347" s="321"/>
      <c r="AC1347" s="91"/>
    </row>
    <row r="1348" spans="17:29" x14ac:dyDescent="0.35">
      <c r="Q1348" s="13"/>
      <c r="R1348" s="321"/>
      <c r="AC1348" s="91"/>
    </row>
    <row r="1349" spans="17:29" x14ac:dyDescent="0.35">
      <c r="Q1349" s="13"/>
      <c r="R1349" s="321"/>
      <c r="AC1349" s="91"/>
    </row>
    <row r="1350" spans="17:29" x14ac:dyDescent="0.35">
      <c r="Q1350" s="13"/>
      <c r="R1350" s="321"/>
      <c r="AC1350" s="91"/>
    </row>
    <row r="1351" spans="17:29" x14ac:dyDescent="0.35">
      <c r="Q1351" s="13"/>
      <c r="R1351" s="321"/>
      <c r="AC1351" s="91"/>
    </row>
    <row r="1352" spans="17:29" x14ac:dyDescent="0.35">
      <c r="Q1352" s="13"/>
      <c r="R1352" s="321"/>
      <c r="AC1352" s="91"/>
    </row>
    <row r="1353" spans="17:29" x14ac:dyDescent="0.35">
      <c r="Q1353" s="13"/>
      <c r="R1353" s="321"/>
      <c r="AC1353" s="91"/>
    </row>
    <row r="1354" spans="17:29" x14ac:dyDescent="0.35">
      <c r="Q1354" s="13"/>
      <c r="R1354" s="321"/>
      <c r="AC1354" s="91"/>
    </row>
    <row r="1355" spans="17:29" x14ac:dyDescent="0.35">
      <c r="Q1355" s="13"/>
      <c r="R1355" s="321"/>
      <c r="AC1355" s="91"/>
    </row>
    <row r="1356" spans="17:29" x14ac:dyDescent="0.35">
      <c r="Q1356" s="13"/>
      <c r="R1356" s="321"/>
      <c r="AC1356" s="91"/>
    </row>
    <row r="1357" spans="17:29" x14ac:dyDescent="0.35">
      <c r="Q1357" s="13"/>
      <c r="R1357" s="321"/>
      <c r="AC1357" s="91"/>
    </row>
    <row r="1358" spans="17:29" x14ac:dyDescent="0.35">
      <c r="Q1358" s="13"/>
      <c r="R1358" s="321"/>
      <c r="AC1358" s="91"/>
    </row>
    <row r="1359" spans="17:29" x14ac:dyDescent="0.35">
      <c r="Q1359" s="13"/>
      <c r="R1359" s="321"/>
      <c r="AC1359" s="91"/>
    </row>
    <row r="1360" spans="17:29" x14ac:dyDescent="0.35">
      <c r="Q1360" s="13"/>
      <c r="R1360" s="321"/>
      <c r="AC1360" s="91"/>
    </row>
    <row r="1361" spans="17:29" x14ac:dyDescent="0.35">
      <c r="Q1361" s="13"/>
      <c r="R1361" s="321"/>
      <c r="AC1361" s="91"/>
    </row>
    <row r="1362" spans="17:29" x14ac:dyDescent="0.35">
      <c r="Q1362" s="13"/>
      <c r="R1362" s="321"/>
      <c r="AC1362" s="91"/>
    </row>
    <row r="1363" spans="17:29" x14ac:dyDescent="0.35">
      <c r="Q1363" s="13"/>
      <c r="R1363" s="321"/>
      <c r="AC1363" s="91"/>
    </row>
    <row r="1364" spans="17:29" x14ac:dyDescent="0.35">
      <c r="Q1364" s="13"/>
      <c r="R1364" s="321"/>
      <c r="AC1364" s="91"/>
    </row>
    <row r="1365" spans="17:29" x14ac:dyDescent="0.35">
      <c r="Q1365" s="13"/>
      <c r="R1365" s="321"/>
      <c r="AC1365" s="91"/>
    </row>
    <row r="1366" spans="17:29" x14ac:dyDescent="0.35">
      <c r="Q1366" s="13"/>
      <c r="R1366" s="321"/>
      <c r="AC1366" s="91"/>
    </row>
    <row r="1367" spans="17:29" x14ac:dyDescent="0.35">
      <c r="Q1367" s="13"/>
      <c r="R1367" s="321"/>
      <c r="AC1367" s="91"/>
    </row>
    <row r="1368" spans="17:29" x14ac:dyDescent="0.35">
      <c r="Q1368" s="13"/>
      <c r="R1368" s="321"/>
      <c r="AC1368" s="91"/>
    </row>
    <row r="1369" spans="17:29" x14ac:dyDescent="0.35">
      <c r="Q1369" s="13"/>
      <c r="R1369" s="321"/>
      <c r="AC1369" s="91"/>
    </row>
    <row r="1370" spans="17:29" x14ac:dyDescent="0.35">
      <c r="Q1370" s="13"/>
      <c r="R1370" s="321"/>
      <c r="AC1370" s="91"/>
    </row>
    <row r="1371" spans="17:29" x14ac:dyDescent="0.35">
      <c r="Q1371" s="13"/>
      <c r="R1371" s="321"/>
      <c r="AC1371" s="91"/>
    </row>
    <row r="1372" spans="17:29" x14ac:dyDescent="0.35">
      <c r="Q1372" s="13"/>
      <c r="R1372" s="321"/>
      <c r="AC1372" s="91"/>
    </row>
    <row r="1373" spans="17:29" x14ac:dyDescent="0.35">
      <c r="Q1373" s="13"/>
      <c r="R1373" s="321"/>
      <c r="AC1373" s="91"/>
    </row>
    <row r="1374" spans="17:29" x14ac:dyDescent="0.35">
      <c r="Q1374" s="13"/>
      <c r="R1374" s="321"/>
      <c r="AC1374" s="91"/>
    </row>
    <row r="1375" spans="17:29" x14ac:dyDescent="0.35">
      <c r="Q1375" s="13"/>
      <c r="R1375" s="321"/>
      <c r="AC1375" s="91"/>
    </row>
    <row r="1376" spans="17:29" x14ac:dyDescent="0.35">
      <c r="Q1376" s="13"/>
      <c r="R1376" s="321"/>
      <c r="AC1376" s="91"/>
    </row>
    <row r="1377" spans="17:29" x14ac:dyDescent="0.35">
      <c r="Q1377" s="13"/>
      <c r="R1377" s="321"/>
      <c r="AC1377" s="91"/>
    </row>
    <row r="1378" spans="17:29" x14ac:dyDescent="0.35">
      <c r="Q1378" s="13"/>
      <c r="R1378" s="321"/>
      <c r="AC1378" s="91"/>
    </row>
    <row r="1379" spans="17:29" x14ac:dyDescent="0.35">
      <c r="Q1379" s="13"/>
      <c r="R1379" s="321"/>
      <c r="AC1379" s="91"/>
    </row>
    <row r="1380" spans="17:29" x14ac:dyDescent="0.35">
      <c r="Q1380" s="13"/>
      <c r="R1380" s="321"/>
      <c r="AC1380" s="91"/>
    </row>
    <row r="1381" spans="17:29" x14ac:dyDescent="0.35">
      <c r="Q1381" s="13"/>
      <c r="R1381" s="321"/>
      <c r="AC1381" s="91"/>
    </row>
    <row r="1382" spans="17:29" x14ac:dyDescent="0.35">
      <c r="Q1382" s="13"/>
      <c r="R1382" s="321"/>
      <c r="AC1382" s="91"/>
    </row>
    <row r="1383" spans="17:29" x14ac:dyDescent="0.35">
      <c r="Q1383" s="13"/>
      <c r="R1383" s="321"/>
      <c r="AC1383" s="91"/>
    </row>
    <row r="1384" spans="17:29" x14ac:dyDescent="0.35">
      <c r="Q1384" s="13"/>
      <c r="R1384" s="321"/>
      <c r="AC1384" s="91"/>
    </row>
    <row r="1385" spans="17:29" x14ac:dyDescent="0.35">
      <c r="Q1385" s="13"/>
      <c r="R1385" s="321"/>
      <c r="AC1385" s="91"/>
    </row>
    <row r="1386" spans="17:29" x14ac:dyDescent="0.35">
      <c r="Q1386" s="13"/>
      <c r="R1386" s="321"/>
      <c r="AC1386" s="91"/>
    </row>
    <row r="1387" spans="17:29" x14ac:dyDescent="0.35">
      <c r="Q1387" s="13"/>
      <c r="R1387" s="321"/>
      <c r="AC1387" s="91"/>
    </row>
    <row r="1388" spans="17:29" x14ac:dyDescent="0.35">
      <c r="Q1388" s="13"/>
      <c r="R1388" s="321"/>
      <c r="AC1388" s="91"/>
    </row>
    <row r="1389" spans="17:29" x14ac:dyDescent="0.35">
      <c r="Q1389" s="13"/>
      <c r="R1389" s="321"/>
      <c r="AC1389" s="91"/>
    </row>
    <row r="1390" spans="17:29" x14ac:dyDescent="0.35">
      <c r="Q1390" s="13"/>
      <c r="R1390" s="321"/>
      <c r="AC1390" s="91"/>
    </row>
    <row r="1391" spans="17:29" x14ac:dyDescent="0.35">
      <c r="Q1391" s="13"/>
      <c r="R1391" s="321"/>
      <c r="AC1391" s="91"/>
    </row>
    <row r="1392" spans="17:29" x14ac:dyDescent="0.35">
      <c r="Q1392" s="13"/>
      <c r="R1392" s="321"/>
      <c r="AC1392" s="91"/>
    </row>
    <row r="1393" spans="17:29" x14ac:dyDescent="0.35">
      <c r="Q1393" s="13"/>
      <c r="R1393" s="321"/>
      <c r="AC1393" s="91"/>
    </row>
    <row r="1394" spans="17:29" x14ac:dyDescent="0.35">
      <c r="Q1394" s="13"/>
      <c r="R1394" s="321"/>
      <c r="AC1394" s="91"/>
    </row>
    <row r="1395" spans="17:29" x14ac:dyDescent="0.35">
      <c r="Q1395" s="13"/>
      <c r="R1395" s="321"/>
      <c r="AC1395" s="91"/>
    </row>
    <row r="1396" spans="17:29" x14ac:dyDescent="0.35">
      <c r="Q1396" s="13"/>
      <c r="R1396" s="321"/>
      <c r="AC1396" s="91"/>
    </row>
    <row r="1397" spans="17:29" x14ac:dyDescent="0.35">
      <c r="Q1397" s="13"/>
      <c r="R1397" s="321"/>
      <c r="AC1397" s="91"/>
    </row>
    <row r="1398" spans="17:29" x14ac:dyDescent="0.35">
      <c r="Q1398" s="13"/>
      <c r="R1398" s="321"/>
      <c r="AC1398" s="91"/>
    </row>
    <row r="1399" spans="17:29" x14ac:dyDescent="0.35">
      <c r="Q1399" s="13"/>
      <c r="R1399" s="321"/>
      <c r="AC1399" s="91"/>
    </row>
    <row r="1400" spans="17:29" x14ac:dyDescent="0.35">
      <c r="Q1400" s="13"/>
      <c r="R1400" s="321"/>
      <c r="AC1400" s="91"/>
    </row>
    <row r="1401" spans="17:29" x14ac:dyDescent="0.35">
      <c r="Q1401" s="13"/>
      <c r="R1401" s="321"/>
      <c r="AC1401" s="91"/>
    </row>
    <row r="1402" spans="17:29" x14ac:dyDescent="0.35">
      <c r="Q1402" s="13"/>
      <c r="R1402" s="321"/>
      <c r="AC1402" s="91"/>
    </row>
    <row r="1403" spans="17:29" x14ac:dyDescent="0.35">
      <c r="Q1403" s="13"/>
      <c r="R1403" s="321"/>
      <c r="AC1403" s="91"/>
    </row>
    <row r="1404" spans="17:29" x14ac:dyDescent="0.35">
      <c r="Q1404" s="13"/>
      <c r="R1404" s="321"/>
      <c r="AC1404" s="91"/>
    </row>
    <row r="1405" spans="17:29" x14ac:dyDescent="0.35">
      <c r="Q1405" s="13"/>
      <c r="R1405" s="321"/>
      <c r="AC1405" s="91"/>
    </row>
    <row r="1406" spans="17:29" x14ac:dyDescent="0.35">
      <c r="Q1406" s="13"/>
      <c r="R1406" s="321"/>
      <c r="AC1406" s="91"/>
    </row>
    <row r="1407" spans="17:29" x14ac:dyDescent="0.35">
      <c r="Q1407" s="13"/>
      <c r="R1407" s="321"/>
      <c r="AC1407" s="91"/>
    </row>
    <row r="1408" spans="17:29" x14ac:dyDescent="0.35">
      <c r="Q1408" s="13"/>
      <c r="R1408" s="321"/>
      <c r="AC1408" s="91"/>
    </row>
    <row r="1409" spans="17:29" x14ac:dyDescent="0.35">
      <c r="Q1409" s="13"/>
      <c r="R1409" s="321"/>
      <c r="AC1409" s="91"/>
    </row>
    <row r="1410" spans="17:29" x14ac:dyDescent="0.35">
      <c r="Q1410" s="13"/>
      <c r="R1410" s="321"/>
      <c r="AC1410" s="91"/>
    </row>
    <row r="1411" spans="17:29" x14ac:dyDescent="0.35">
      <c r="Q1411" s="13"/>
      <c r="R1411" s="321"/>
      <c r="AC1411" s="91"/>
    </row>
    <row r="1412" spans="17:29" x14ac:dyDescent="0.35">
      <c r="Q1412" s="13"/>
      <c r="R1412" s="321"/>
      <c r="AC1412" s="91"/>
    </row>
    <row r="1413" spans="17:29" x14ac:dyDescent="0.35">
      <c r="Q1413" s="13"/>
      <c r="R1413" s="321"/>
      <c r="AC1413" s="91"/>
    </row>
    <row r="1414" spans="17:29" x14ac:dyDescent="0.35">
      <c r="Q1414" s="13"/>
      <c r="R1414" s="321"/>
      <c r="AC1414" s="91"/>
    </row>
    <row r="1415" spans="17:29" x14ac:dyDescent="0.35">
      <c r="Q1415" s="13"/>
      <c r="R1415" s="321"/>
      <c r="AC1415" s="91"/>
    </row>
    <row r="1416" spans="17:29" x14ac:dyDescent="0.35">
      <c r="Q1416" s="13"/>
      <c r="R1416" s="321"/>
      <c r="AC1416" s="91"/>
    </row>
    <row r="1417" spans="17:29" x14ac:dyDescent="0.35">
      <c r="Q1417" s="13"/>
      <c r="R1417" s="321"/>
      <c r="AC1417" s="91"/>
    </row>
    <row r="1418" spans="17:29" x14ac:dyDescent="0.35">
      <c r="Q1418" s="13"/>
      <c r="R1418" s="321"/>
      <c r="AC1418" s="91"/>
    </row>
    <row r="1419" spans="17:29" x14ac:dyDescent="0.35">
      <c r="Q1419" s="13"/>
      <c r="R1419" s="321"/>
      <c r="AC1419" s="91"/>
    </row>
    <row r="1420" spans="17:29" x14ac:dyDescent="0.35">
      <c r="Q1420" s="13"/>
      <c r="R1420" s="321"/>
      <c r="AC1420" s="91"/>
    </row>
    <row r="1421" spans="17:29" x14ac:dyDescent="0.35">
      <c r="Q1421" s="13"/>
      <c r="R1421" s="321"/>
      <c r="AC1421" s="91"/>
    </row>
    <row r="1422" spans="17:29" x14ac:dyDescent="0.35">
      <c r="Q1422" s="13"/>
      <c r="R1422" s="321"/>
      <c r="AC1422" s="91"/>
    </row>
    <row r="1423" spans="17:29" x14ac:dyDescent="0.35">
      <c r="Q1423" s="13"/>
      <c r="R1423" s="321"/>
      <c r="AC1423" s="91"/>
    </row>
    <row r="1424" spans="17:29" x14ac:dyDescent="0.35">
      <c r="Q1424" s="13"/>
      <c r="R1424" s="321"/>
      <c r="AC1424" s="91"/>
    </row>
    <row r="1425" spans="17:29" x14ac:dyDescent="0.35">
      <c r="Q1425" s="13"/>
      <c r="R1425" s="321"/>
      <c r="AC1425" s="91"/>
    </row>
    <row r="1426" spans="17:29" x14ac:dyDescent="0.35">
      <c r="Q1426" s="13"/>
      <c r="R1426" s="321"/>
      <c r="AC1426" s="91"/>
    </row>
    <row r="1427" spans="17:29" x14ac:dyDescent="0.35">
      <c r="Q1427" s="13"/>
      <c r="R1427" s="321"/>
      <c r="AC1427" s="91"/>
    </row>
    <row r="1428" spans="17:29" x14ac:dyDescent="0.35">
      <c r="Q1428" s="13"/>
      <c r="R1428" s="321"/>
      <c r="AC1428" s="91"/>
    </row>
    <row r="1429" spans="17:29" x14ac:dyDescent="0.35">
      <c r="Q1429" s="13"/>
      <c r="R1429" s="321"/>
      <c r="AC1429" s="91"/>
    </row>
    <row r="1430" spans="17:29" x14ac:dyDescent="0.35">
      <c r="Q1430" s="13"/>
      <c r="R1430" s="321"/>
      <c r="AC1430" s="91"/>
    </row>
    <row r="1431" spans="17:29" x14ac:dyDescent="0.35">
      <c r="Q1431" s="13"/>
      <c r="R1431" s="321"/>
      <c r="AC1431" s="91"/>
    </row>
    <row r="1432" spans="17:29" x14ac:dyDescent="0.35">
      <c r="Q1432" s="13"/>
      <c r="R1432" s="321"/>
      <c r="AC1432" s="91"/>
    </row>
    <row r="1433" spans="17:29" x14ac:dyDescent="0.35">
      <c r="Q1433" s="13"/>
      <c r="R1433" s="321"/>
      <c r="AC1433" s="91"/>
    </row>
    <row r="1434" spans="17:29" x14ac:dyDescent="0.35">
      <c r="Q1434" s="13"/>
      <c r="R1434" s="321"/>
      <c r="AC1434" s="91"/>
    </row>
    <row r="1435" spans="17:29" x14ac:dyDescent="0.35">
      <c r="Q1435" s="13"/>
      <c r="R1435" s="321"/>
      <c r="AC1435" s="91"/>
    </row>
    <row r="1436" spans="17:29" x14ac:dyDescent="0.35">
      <c r="Q1436" s="13"/>
      <c r="R1436" s="321"/>
      <c r="AC1436" s="91"/>
    </row>
    <row r="1437" spans="17:29" x14ac:dyDescent="0.35">
      <c r="Q1437" s="13"/>
      <c r="R1437" s="321"/>
      <c r="AC1437" s="91"/>
    </row>
    <row r="1438" spans="17:29" x14ac:dyDescent="0.35">
      <c r="Q1438" s="13"/>
      <c r="R1438" s="321"/>
      <c r="AC1438" s="91"/>
    </row>
    <row r="1439" spans="17:29" x14ac:dyDescent="0.35">
      <c r="Q1439" s="13"/>
      <c r="R1439" s="321"/>
      <c r="AC1439" s="91"/>
    </row>
    <row r="1440" spans="17:29" x14ac:dyDescent="0.35">
      <c r="Q1440" s="13"/>
      <c r="R1440" s="321"/>
      <c r="AC1440" s="91"/>
    </row>
    <row r="1441" spans="17:29" x14ac:dyDescent="0.35">
      <c r="Q1441" s="13"/>
      <c r="R1441" s="321"/>
      <c r="AC1441" s="91"/>
    </row>
    <row r="1442" spans="17:29" x14ac:dyDescent="0.35">
      <c r="Q1442" s="13"/>
      <c r="R1442" s="321"/>
      <c r="AC1442" s="91"/>
    </row>
    <row r="1443" spans="17:29" x14ac:dyDescent="0.35">
      <c r="Q1443" s="13"/>
      <c r="R1443" s="321"/>
      <c r="AC1443" s="91"/>
    </row>
    <row r="1444" spans="17:29" x14ac:dyDescent="0.35">
      <c r="Q1444" s="13"/>
      <c r="R1444" s="321"/>
      <c r="AC1444" s="91"/>
    </row>
    <row r="1445" spans="17:29" x14ac:dyDescent="0.35">
      <c r="Q1445" s="13"/>
      <c r="R1445" s="321"/>
      <c r="AC1445" s="91"/>
    </row>
    <row r="1446" spans="17:29" x14ac:dyDescent="0.35">
      <c r="Q1446" s="13"/>
      <c r="R1446" s="321"/>
      <c r="AC1446" s="91"/>
    </row>
    <row r="1447" spans="17:29" x14ac:dyDescent="0.35">
      <c r="Q1447" s="13"/>
      <c r="R1447" s="321"/>
      <c r="AC1447" s="91"/>
    </row>
    <row r="1448" spans="17:29" x14ac:dyDescent="0.35">
      <c r="Q1448" s="13"/>
      <c r="R1448" s="321"/>
      <c r="AC1448" s="91"/>
    </row>
    <row r="1449" spans="17:29" x14ac:dyDescent="0.35">
      <c r="Q1449" s="13"/>
      <c r="R1449" s="321"/>
      <c r="AC1449" s="91"/>
    </row>
    <row r="1450" spans="17:29" x14ac:dyDescent="0.35">
      <c r="Q1450" s="13"/>
      <c r="R1450" s="321"/>
      <c r="AC1450" s="91"/>
    </row>
    <row r="1451" spans="17:29" x14ac:dyDescent="0.35">
      <c r="Q1451" s="13"/>
      <c r="R1451" s="321"/>
      <c r="AC1451" s="91"/>
    </row>
    <row r="1452" spans="17:29" x14ac:dyDescent="0.35">
      <c r="Q1452" s="13"/>
      <c r="R1452" s="321"/>
      <c r="AC1452" s="91"/>
    </row>
    <row r="1453" spans="17:29" x14ac:dyDescent="0.35">
      <c r="Q1453" s="13"/>
      <c r="R1453" s="321"/>
      <c r="AC1453" s="91"/>
    </row>
    <row r="1454" spans="17:29" x14ac:dyDescent="0.35">
      <c r="Q1454" s="13"/>
      <c r="R1454" s="321"/>
      <c r="AC1454" s="91"/>
    </row>
    <row r="1455" spans="17:29" x14ac:dyDescent="0.35">
      <c r="Q1455" s="13"/>
      <c r="R1455" s="321"/>
      <c r="AC1455" s="91"/>
    </row>
    <row r="1456" spans="17:29" x14ac:dyDescent="0.35">
      <c r="Q1456" s="13"/>
      <c r="R1456" s="321"/>
      <c r="AC1456" s="91"/>
    </row>
    <row r="1457" spans="17:29" x14ac:dyDescent="0.35">
      <c r="Q1457" s="13"/>
      <c r="R1457" s="321"/>
      <c r="AC1457" s="91"/>
    </row>
    <row r="1458" spans="17:29" x14ac:dyDescent="0.35">
      <c r="Q1458" s="13"/>
      <c r="R1458" s="321"/>
      <c r="AC1458" s="91"/>
    </row>
    <row r="1459" spans="17:29" x14ac:dyDescent="0.35">
      <c r="Q1459" s="13"/>
      <c r="R1459" s="321"/>
      <c r="AC1459" s="91"/>
    </row>
    <row r="1460" spans="17:29" x14ac:dyDescent="0.35">
      <c r="Q1460" s="13"/>
      <c r="R1460" s="321"/>
      <c r="AC1460" s="91"/>
    </row>
    <row r="1461" spans="17:29" x14ac:dyDescent="0.35">
      <c r="Q1461" s="13"/>
      <c r="R1461" s="321"/>
      <c r="AC1461" s="91"/>
    </row>
    <row r="1462" spans="17:29" x14ac:dyDescent="0.35">
      <c r="Q1462" s="13"/>
      <c r="R1462" s="321"/>
      <c r="AC1462" s="91"/>
    </row>
    <row r="1463" spans="17:29" x14ac:dyDescent="0.35">
      <c r="Q1463" s="13"/>
      <c r="R1463" s="321"/>
      <c r="AC1463" s="91"/>
    </row>
    <row r="1464" spans="17:29" x14ac:dyDescent="0.35">
      <c r="Q1464" s="13"/>
      <c r="R1464" s="321"/>
      <c r="AC1464" s="91"/>
    </row>
    <row r="1465" spans="17:29" x14ac:dyDescent="0.35">
      <c r="Q1465" s="13"/>
      <c r="R1465" s="321"/>
      <c r="AC1465" s="91"/>
    </row>
    <row r="1466" spans="17:29" x14ac:dyDescent="0.35">
      <c r="Q1466" s="13"/>
      <c r="R1466" s="321"/>
      <c r="AC1466" s="91"/>
    </row>
    <row r="1467" spans="17:29" x14ac:dyDescent="0.35">
      <c r="Q1467" s="13"/>
      <c r="R1467" s="321"/>
      <c r="AC1467" s="91"/>
    </row>
    <row r="1468" spans="17:29" x14ac:dyDescent="0.35">
      <c r="Q1468" s="13"/>
      <c r="R1468" s="321"/>
      <c r="AC1468" s="91"/>
    </row>
    <row r="1469" spans="17:29" x14ac:dyDescent="0.35">
      <c r="Q1469" s="13"/>
      <c r="R1469" s="321"/>
      <c r="AC1469" s="91"/>
    </row>
    <row r="1470" spans="17:29" x14ac:dyDescent="0.35">
      <c r="Q1470" s="13"/>
      <c r="R1470" s="321"/>
      <c r="AC1470" s="91"/>
    </row>
    <row r="1471" spans="17:29" x14ac:dyDescent="0.35">
      <c r="Q1471" s="13"/>
      <c r="R1471" s="321"/>
      <c r="AC1471" s="91"/>
    </row>
    <row r="1472" spans="17:29" x14ac:dyDescent="0.35">
      <c r="Q1472" s="13"/>
      <c r="R1472" s="321"/>
      <c r="AC1472" s="91"/>
    </row>
    <row r="1473" spans="17:29" x14ac:dyDescent="0.35">
      <c r="Q1473" s="13"/>
      <c r="R1473" s="321"/>
      <c r="AC1473" s="91"/>
    </row>
    <row r="1474" spans="17:29" x14ac:dyDescent="0.35">
      <c r="Q1474" s="13"/>
      <c r="R1474" s="321"/>
      <c r="AC1474" s="91"/>
    </row>
    <row r="1475" spans="17:29" x14ac:dyDescent="0.35">
      <c r="Q1475" s="13"/>
      <c r="R1475" s="321"/>
      <c r="AC1475" s="91"/>
    </row>
    <row r="1476" spans="17:29" x14ac:dyDescent="0.35">
      <c r="Q1476" s="13"/>
      <c r="R1476" s="321"/>
      <c r="AC1476" s="91"/>
    </row>
    <row r="1477" spans="17:29" x14ac:dyDescent="0.35">
      <c r="Q1477" s="13"/>
      <c r="R1477" s="321"/>
      <c r="AC1477" s="91"/>
    </row>
    <row r="1478" spans="17:29" x14ac:dyDescent="0.35">
      <c r="Q1478" s="13"/>
      <c r="R1478" s="321"/>
      <c r="AC1478" s="91"/>
    </row>
    <row r="1479" spans="17:29" x14ac:dyDescent="0.35">
      <c r="Q1479" s="13"/>
      <c r="R1479" s="321"/>
      <c r="AC1479" s="91"/>
    </row>
    <row r="1480" spans="17:29" x14ac:dyDescent="0.35">
      <c r="Q1480" s="13"/>
      <c r="R1480" s="321"/>
      <c r="AC1480" s="91"/>
    </row>
    <row r="1481" spans="17:29" x14ac:dyDescent="0.35">
      <c r="Q1481" s="13"/>
      <c r="R1481" s="321"/>
      <c r="AC1481" s="91"/>
    </row>
    <row r="1482" spans="17:29" x14ac:dyDescent="0.35">
      <c r="Q1482" s="13"/>
      <c r="R1482" s="321"/>
      <c r="AC1482" s="91"/>
    </row>
    <row r="1483" spans="17:29" x14ac:dyDescent="0.35">
      <c r="Q1483" s="13"/>
      <c r="R1483" s="321"/>
      <c r="AC1483" s="91"/>
    </row>
    <row r="1484" spans="17:29" x14ac:dyDescent="0.35">
      <c r="Q1484" s="13"/>
      <c r="R1484" s="321"/>
      <c r="AC1484" s="91"/>
    </row>
    <row r="1485" spans="17:29" x14ac:dyDescent="0.35">
      <c r="Q1485" s="13"/>
      <c r="R1485" s="321"/>
      <c r="AC1485" s="91"/>
    </row>
    <row r="1486" spans="17:29" x14ac:dyDescent="0.35">
      <c r="Q1486" s="13"/>
      <c r="R1486" s="321"/>
      <c r="AC1486" s="91"/>
    </row>
    <row r="1487" spans="17:29" x14ac:dyDescent="0.35">
      <c r="Q1487" s="13"/>
      <c r="R1487" s="321"/>
      <c r="AC1487" s="91"/>
    </row>
    <row r="1488" spans="17:29" x14ac:dyDescent="0.35">
      <c r="Q1488" s="13"/>
      <c r="R1488" s="321"/>
      <c r="AC1488" s="91"/>
    </row>
    <row r="1489" spans="17:29" x14ac:dyDescent="0.35">
      <c r="Q1489" s="13"/>
      <c r="R1489" s="321"/>
      <c r="AC1489" s="91"/>
    </row>
    <row r="1490" spans="17:29" x14ac:dyDescent="0.35">
      <c r="Q1490" s="13"/>
      <c r="R1490" s="321"/>
      <c r="AC1490" s="91"/>
    </row>
    <row r="1491" spans="17:29" x14ac:dyDescent="0.35">
      <c r="Q1491" s="13"/>
      <c r="R1491" s="321"/>
      <c r="AC1491" s="91"/>
    </row>
    <row r="1492" spans="17:29" x14ac:dyDescent="0.35">
      <c r="Q1492" s="13"/>
      <c r="R1492" s="321"/>
      <c r="AC1492" s="91"/>
    </row>
    <row r="1493" spans="17:29" x14ac:dyDescent="0.35">
      <c r="Q1493" s="13"/>
      <c r="R1493" s="321"/>
      <c r="AC1493" s="91"/>
    </row>
    <row r="1494" spans="17:29" x14ac:dyDescent="0.35">
      <c r="Q1494" s="13"/>
      <c r="R1494" s="321"/>
      <c r="AC1494" s="91"/>
    </row>
    <row r="1495" spans="17:29" x14ac:dyDescent="0.35">
      <c r="Q1495" s="13"/>
      <c r="R1495" s="321"/>
      <c r="AC1495" s="91"/>
    </row>
    <row r="1496" spans="17:29" x14ac:dyDescent="0.35">
      <c r="Q1496" s="13"/>
      <c r="R1496" s="321"/>
      <c r="AC1496" s="91"/>
    </row>
    <row r="1497" spans="17:29" x14ac:dyDescent="0.35">
      <c r="Q1497" s="13"/>
      <c r="R1497" s="321"/>
      <c r="AC1497" s="91"/>
    </row>
    <row r="1498" spans="17:29" x14ac:dyDescent="0.35">
      <c r="Q1498" s="13"/>
      <c r="R1498" s="321"/>
      <c r="AC1498" s="91"/>
    </row>
    <row r="1499" spans="17:29" x14ac:dyDescent="0.35">
      <c r="Q1499" s="13"/>
      <c r="R1499" s="321"/>
      <c r="AC1499" s="91"/>
    </row>
    <row r="1500" spans="17:29" x14ac:dyDescent="0.35">
      <c r="Q1500" s="13"/>
      <c r="R1500" s="321"/>
      <c r="AC1500" s="91"/>
    </row>
    <row r="1501" spans="17:29" x14ac:dyDescent="0.35">
      <c r="Q1501" s="13"/>
      <c r="R1501" s="321"/>
      <c r="AC1501" s="91"/>
    </row>
    <row r="1502" spans="17:29" x14ac:dyDescent="0.35">
      <c r="Q1502" s="13"/>
      <c r="R1502" s="321"/>
      <c r="AC1502" s="91"/>
    </row>
    <row r="1503" spans="17:29" x14ac:dyDescent="0.35">
      <c r="Q1503" s="13"/>
      <c r="R1503" s="321"/>
      <c r="AC1503" s="91"/>
    </row>
    <row r="1504" spans="17:29" x14ac:dyDescent="0.35">
      <c r="Q1504" s="13"/>
      <c r="R1504" s="321"/>
      <c r="AC1504" s="91"/>
    </row>
    <row r="1505" spans="17:29" x14ac:dyDescent="0.35">
      <c r="Q1505" s="13"/>
      <c r="R1505" s="321"/>
      <c r="AC1505" s="91"/>
    </row>
    <row r="1506" spans="17:29" x14ac:dyDescent="0.35">
      <c r="Q1506" s="13"/>
      <c r="R1506" s="321"/>
      <c r="AC1506" s="91"/>
    </row>
    <row r="1507" spans="17:29" x14ac:dyDescent="0.35">
      <c r="Q1507" s="13"/>
      <c r="R1507" s="321"/>
      <c r="AC1507" s="91"/>
    </row>
    <row r="1508" spans="17:29" x14ac:dyDescent="0.35">
      <c r="Q1508" s="13"/>
      <c r="R1508" s="321"/>
      <c r="AC1508" s="91"/>
    </row>
    <row r="1509" spans="17:29" x14ac:dyDescent="0.35">
      <c r="Q1509" s="13"/>
      <c r="R1509" s="321"/>
      <c r="AC1509" s="91"/>
    </row>
    <row r="1510" spans="17:29" x14ac:dyDescent="0.35">
      <c r="Q1510" s="13"/>
      <c r="R1510" s="321"/>
      <c r="AC1510" s="91"/>
    </row>
    <row r="1511" spans="17:29" x14ac:dyDescent="0.35">
      <c r="Q1511" s="13"/>
      <c r="R1511" s="321"/>
      <c r="AC1511" s="91"/>
    </row>
    <row r="1512" spans="17:29" x14ac:dyDescent="0.35">
      <c r="Q1512" s="13"/>
      <c r="R1512" s="321"/>
      <c r="AC1512" s="91"/>
    </row>
    <row r="1513" spans="17:29" x14ac:dyDescent="0.35">
      <c r="Q1513" s="13"/>
      <c r="R1513" s="321"/>
      <c r="AC1513" s="91"/>
    </row>
    <row r="1514" spans="17:29" x14ac:dyDescent="0.35">
      <c r="Q1514" s="13"/>
      <c r="R1514" s="321"/>
      <c r="AC1514" s="91"/>
    </row>
    <row r="1515" spans="17:29" x14ac:dyDescent="0.35">
      <c r="Q1515" s="13"/>
      <c r="R1515" s="321"/>
      <c r="AC1515" s="91"/>
    </row>
    <row r="1516" spans="17:29" x14ac:dyDescent="0.35">
      <c r="Q1516" s="13"/>
      <c r="R1516" s="321"/>
      <c r="AC1516" s="91"/>
    </row>
    <row r="1517" spans="17:29" x14ac:dyDescent="0.35">
      <c r="Q1517" s="13"/>
      <c r="R1517" s="321"/>
      <c r="AC1517" s="91"/>
    </row>
    <row r="1518" spans="17:29" x14ac:dyDescent="0.35">
      <c r="Q1518" s="13"/>
      <c r="R1518" s="321"/>
      <c r="AC1518" s="91"/>
    </row>
    <row r="1519" spans="17:29" x14ac:dyDescent="0.35">
      <c r="Q1519" s="13"/>
      <c r="R1519" s="321"/>
      <c r="AC1519" s="91"/>
    </row>
    <row r="1520" spans="17:29" x14ac:dyDescent="0.35">
      <c r="Q1520" s="13"/>
      <c r="R1520" s="321"/>
      <c r="AC1520" s="91"/>
    </row>
    <row r="1521" spans="17:29" x14ac:dyDescent="0.35">
      <c r="Q1521" s="13"/>
      <c r="R1521" s="321"/>
      <c r="AC1521" s="91"/>
    </row>
    <row r="1522" spans="17:29" x14ac:dyDescent="0.35">
      <c r="Q1522" s="13"/>
      <c r="R1522" s="321"/>
      <c r="AC1522" s="91"/>
    </row>
    <row r="1523" spans="17:29" x14ac:dyDescent="0.35">
      <c r="Q1523" s="13"/>
      <c r="R1523" s="321"/>
      <c r="AC1523" s="91"/>
    </row>
    <row r="1524" spans="17:29" x14ac:dyDescent="0.35">
      <c r="Q1524" s="13"/>
      <c r="R1524" s="321"/>
      <c r="AC1524" s="91"/>
    </row>
    <row r="1525" spans="17:29" x14ac:dyDescent="0.35">
      <c r="Q1525" s="13"/>
      <c r="R1525" s="321"/>
      <c r="AC1525" s="91"/>
    </row>
    <row r="1526" spans="17:29" x14ac:dyDescent="0.35">
      <c r="Q1526" s="13"/>
      <c r="R1526" s="321"/>
      <c r="AC1526" s="91"/>
    </row>
    <row r="1527" spans="17:29" x14ac:dyDescent="0.35">
      <c r="Q1527" s="13"/>
      <c r="R1527" s="321"/>
      <c r="AC1527" s="91"/>
    </row>
    <row r="1528" spans="17:29" x14ac:dyDescent="0.35">
      <c r="Q1528" s="13"/>
      <c r="R1528" s="321"/>
      <c r="AC1528" s="91"/>
    </row>
    <row r="1529" spans="17:29" x14ac:dyDescent="0.35">
      <c r="Q1529" s="13"/>
      <c r="R1529" s="321"/>
      <c r="AC1529" s="91"/>
    </row>
    <row r="1530" spans="17:29" x14ac:dyDescent="0.35">
      <c r="Q1530" s="13"/>
      <c r="R1530" s="321"/>
      <c r="AC1530" s="91"/>
    </row>
    <row r="1531" spans="17:29" x14ac:dyDescent="0.35">
      <c r="Q1531" s="13"/>
      <c r="R1531" s="321"/>
      <c r="AC1531" s="91"/>
    </row>
    <row r="1532" spans="17:29" x14ac:dyDescent="0.35">
      <c r="Q1532" s="13"/>
      <c r="R1532" s="321"/>
      <c r="AC1532" s="91"/>
    </row>
    <row r="1533" spans="17:29" x14ac:dyDescent="0.35">
      <c r="Q1533" s="13"/>
      <c r="R1533" s="321"/>
      <c r="AC1533" s="91"/>
    </row>
    <row r="1534" spans="17:29" x14ac:dyDescent="0.35">
      <c r="Q1534" s="13"/>
      <c r="R1534" s="321"/>
      <c r="AC1534" s="91"/>
    </row>
    <row r="1535" spans="17:29" x14ac:dyDescent="0.35">
      <c r="Q1535" s="13"/>
      <c r="R1535" s="321"/>
      <c r="AC1535" s="91"/>
    </row>
    <row r="1536" spans="17:29" x14ac:dyDescent="0.35">
      <c r="Q1536" s="13"/>
      <c r="R1536" s="321"/>
      <c r="AC1536" s="91"/>
    </row>
    <row r="1537" spans="17:29" x14ac:dyDescent="0.35">
      <c r="Q1537" s="13"/>
      <c r="R1537" s="321"/>
      <c r="AC1537" s="91"/>
    </row>
    <row r="1538" spans="17:29" x14ac:dyDescent="0.35">
      <c r="Q1538" s="13"/>
      <c r="R1538" s="321"/>
      <c r="AC1538" s="91"/>
    </row>
    <row r="1539" spans="17:29" x14ac:dyDescent="0.35">
      <c r="Q1539" s="13"/>
      <c r="R1539" s="321"/>
      <c r="AC1539" s="91"/>
    </row>
    <row r="1540" spans="17:29" x14ac:dyDescent="0.35">
      <c r="Q1540" s="13"/>
      <c r="R1540" s="321"/>
      <c r="AC1540" s="91"/>
    </row>
    <row r="1541" spans="17:29" x14ac:dyDescent="0.35">
      <c r="Q1541" s="13"/>
      <c r="R1541" s="321"/>
      <c r="AC1541" s="91"/>
    </row>
    <row r="1542" spans="17:29" x14ac:dyDescent="0.35">
      <c r="Q1542" s="13"/>
      <c r="R1542" s="321"/>
      <c r="AC1542" s="91"/>
    </row>
    <row r="1543" spans="17:29" x14ac:dyDescent="0.35">
      <c r="Q1543" s="13"/>
      <c r="R1543" s="321"/>
      <c r="AC1543" s="91"/>
    </row>
    <row r="1544" spans="17:29" x14ac:dyDescent="0.35">
      <c r="Q1544" s="13"/>
      <c r="R1544" s="321"/>
      <c r="AC1544" s="91"/>
    </row>
    <row r="1545" spans="17:29" x14ac:dyDescent="0.35">
      <c r="Q1545" s="13"/>
      <c r="R1545" s="321"/>
      <c r="AC1545" s="91"/>
    </row>
    <row r="1546" spans="17:29" x14ac:dyDescent="0.35">
      <c r="Q1546" s="13"/>
      <c r="R1546" s="321"/>
      <c r="AC1546" s="91"/>
    </row>
    <row r="1547" spans="17:29" x14ac:dyDescent="0.35">
      <c r="Q1547" s="13"/>
      <c r="R1547" s="321"/>
      <c r="AC1547" s="91"/>
    </row>
    <row r="1548" spans="17:29" x14ac:dyDescent="0.35">
      <c r="Q1548" s="13"/>
      <c r="R1548" s="321"/>
      <c r="AC1548" s="91"/>
    </row>
    <row r="1549" spans="17:29" x14ac:dyDescent="0.35">
      <c r="Q1549" s="13"/>
      <c r="R1549" s="321"/>
      <c r="AC1549" s="91"/>
    </row>
    <row r="1550" spans="17:29" x14ac:dyDescent="0.35">
      <c r="Q1550" s="13"/>
      <c r="R1550" s="321"/>
      <c r="AC1550" s="91"/>
    </row>
    <row r="1551" spans="17:29" x14ac:dyDescent="0.35">
      <c r="Q1551" s="13"/>
      <c r="R1551" s="321"/>
      <c r="AC1551" s="91"/>
    </row>
    <row r="1552" spans="17:29" x14ac:dyDescent="0.35">
      <c r="Q1552" s="13"/>
      <c r="R1552" s="321"/>
      <c r="AC1552" s="91"/>
    </row>
    <row r="1553" spans="17:29" x14ac:dyDescent="0.35">
      <c r="Q1553" s="13"/>
      <c r="R1553" s="321"/>
      <c r="AC1553" s="91"/>
    </row>
    <row r="1554" spans="17:29" x14ac:dyDescent="0.35">
      <c r="Q1554" s="13"/>
      <c r="R1554" s="321"/>
      <c r="AC1554" s="91"/>
    </row>
    <row r="1555" spans="17:29" x14ac:dyDescent="0.35">
      <c r="Q1555" s="13"/>
      <c r="R1555" s="321"/>
      <c r="AC1555" s="91"/>
    </row>
    <row r="1556" spans="17:29" x14ac:dyDescent="0.35">
      <c r="Q1556" s="13"/>
      <c r="R1556" s="321"/>
      <c r="AC1556" s="91"/>
    </row>
    <row r="1557" spans="17:29" x14ac:dyDescent="0.35">
      <c r="Q1557" s="13"/>
      <c r="R1557" s="321"/>
      <c r="AC1557" s="91"/>
    </row>
    <row r="1558" spans="17:29" x14ac:dyDescent="0.35">
      <c r="Q1558" s="13"/>
      <c r="R1558" s="321"/>
      <c r="AC1558" s="91"/>
    </row>
    <row r="1559" spans="17:29" x14ac:dyDescent="0.35">
      <c r="Q1559" s="13"/>
      <c r="R1559" s="321"/>
      <c r="AC1559" s="91"/>
    </row>
    <row r="1560" spans="17:29" x14ac:dyDescent="0.35">
      <c r="Q1560" s="13"/>
      <c r="R1560" s="321"/>
      <c r="AC1560" s="91"/>
    </row>
    <row r="1561" spans="17:29" x14ac:dyDescent="0.35">
      <c r="Q1561" s="13"/>
      <c r="R1561" s="321"/>
      <c r="AC1561" s="91"/>
    </row>
    <row r="1562" spans="17:29" x14ac:dyDescent="0.35">
      <c r="Q1562" s="13"/>
      <c r="R1562" s="321"/>
      <c r="AC1562" s="91"/>
    </row>
    <row r="1563" spans="17:29" x14ac:dyDescent="0.35">
      <c r="Q1563" s="13"/>
      <c r="R1563" s="321"/>
      <c r="AC1563" s="91"/>
    </row>
    <row r="1564" spans="17:29" x14ac:dyDescent="0.35">
      <c r="Q1564" s="13"/>
      <c r="R1564" s="321"/>
      <c r="AC1564" s="91"/>
    </row>
    <row r="1565" spans="17:29" x14ac:dyDescent="0.35">
      <c r="Q1565" s="13"/>
      <c r="R1565" s="321"/>
      <c r="AC1565" s="91"/>
    </row>
    <row r="1566" spans="17:29" x14ac:dyDescent="0.35">
      <c r="Q1566" s="13"/>
      <c r="R1566" s="321"/>
      <c r="AC1566" s="91"/>
    </row>
    <row r="1567" spans="17:29" x14ac:dyDescent="0.35">
      <c r="Q1567" s="13"/>
      <c r="R1567" s="321"/>
      <c r="AC1567" s="91"/>
    </row>
    <row r="1568" spans="17:29" x14ac:dyDescent="0.35">
      <c r="Q1568" s="13"/>
      <c r="R1568" s="321"/>
      <c r="AC1568" s="91"/>
    </row>
    <row r="1569" spans="17:29" x14ac:dyDescent="0.35">
      <c r="Q1569" s="13"/>
      <c r="R1569" s="321"/>
      <c r="AC1569" s="91"/>
    </row>
    <row r="1570" spans="17:29" x14ac:dyDescent="0.35">
      <c r="Q1570" s="13"/>
      <c r="R1570" s="321"/>
      <c r="AC1570" s="91"/>
    </row>
    <row r="1571" spans="17:29" x14ac:dyDescent="0.35">
      <c r="Q1571" s="13"/>
      <c r="R1571" s="321"/>
      <c r="AC1571" s="91"/>
    </row>
    <row r="1572" spans="17:29" x14ac:dyDescent="0.35">
      <c r="Q1572" s="13"/>
      <c r="R1572" s="321"/>
      <c r="AC1572" s="91"/>
    </row>
    <row r="1573" spans="17:29" x14ac:dyDescent="0.35">
      <c r="Q1573" s="13"/>
      <c r="R1573" s="321"/>
      <c r="AC1573" s="91"/>
    </row>
    <row r="1574" spans="17:29" x14ac:dyDescent="0.35">
      <c r="Q1574" s="13"/>
      <c r="R1574" s="321"/>
      <c r="AC1574" s="91"/>
    </row>
    <row r="1575" spans="17:29" x14ac:dyDescent="0.35">
      <c r="Q1575" s="13"/>
      <c r="R1575" s="321"/>
      <c r="AC1575" s="91"/>
    </row>
    <row r="1576" spans="17:29" x14ac:dyDescent="0.35">
      <c r="Q1576" s="13"/>
      <c r="R1576" s="321"/>
      <c r="AC1576" s="91"/>
    </row>
    <row r="1577" spans="17:29" x14ac:dyDescent="0.35">
      <c r="Q1577" s="13"/>
      <c r="R1577" s="321"/>
      <c r="AC1577" s="91"/>
    </row>
    <row r="1578" spans="17:29" x14ac:dyDescent="0.35">
      <c r="Q1578" s="13"/>
      <c r="R1578" s="321"/>
      <c r="AC1578" s="91"/>
    </row>
    <row r="1579" spans="17:29" x14ac:dyDescent="0.35">
      <c r="Q1579" s="13"/>
      <c r="R1579" s="321"/>
      <c r="AC1579" s="91"/>
    </row>
    <row r="1580" spans="17:29" x14ac:dyDescent="0.35">
      <c r="Q1580" s="13"/>
      <c r="R1580" s="321"/>
      <c r="AC1580" s="91"/>
    </row>
    <row r="1581" spans="17:29" x14ac:dyDescent="0.35">
      <c r="Q1581" s="13"/>
      <c r="R1581" s="321"/>
      <c r="AC1581" s="91"/>
    </row>
    <row r="1582" spans="17:29" x14ac:dyDescent="0.35">
      <c r="Q1582" s="13"/>
      <c r="R1582" s="321"/>
      <c r="AC1582" s="91"/>
    </row>
    <row r="1583" spans="17:29" x14ac:dyDescent="0.35">
      <c r="Q1583" s="13"/>
      <c r="R1583" s="321"/>
      <c r="AC1583" s="91"/>
    </row>
    <row r="1584" spans="17:29" x14ac:dyDescent="0.35">
      <c r="Q1584" s="13"/>
      <c r="R1584" s="321"/>
      <c r="AC1584" s="91"/>
    </row>
    <row r="1585" spans="17:29" x14ac:dyDescent="0.35">
      <c r="Q1585" s="13"/>
      <c r="R1585" s="321"/>
      <c r="AC1585" s="91"/>
    </row>
    <row r="1586" spans="17:29" x14ac:dyDescent="0.35">
      <c r="Q1586" s="13"/>
      <c r="R1586" s="321"/>
      <c r="AC1586" s="91"/>
    </row>
    <row r="1587" spans="17:29" x14ac:dyDescent="0.35">
      <c r="Q1587" s="13"/>
      <c r="R1587" s="321"/>
      <c r="AC1587" s="91"/>
    </row>
    <row r="1588" spans="17:29" x14ac:dyDescent="0.35">
      <c r="Q1588" s="13"/>
      <c r="R1588" s="321"/>
      <c r="AC1588" s="91"/>
    </row>
    <row r="1589" spans="17:29" x14ac:dyDescent="0.35">
      <c r="Q1589" s="13"/>
      <c r="R1589" s="321"/>
      <c r="AC1589" s="91"/>
    </row>
    <row r="1590" spans="17:29" x14ac:dyDescent="0.35">
      <c r="Q1590" s="13"/>
      <c r="R1590" s="321"/>
      <c r="AC1590" s="91"/>
    </row>
    <row r="1591" spans="17:29" x14ac:dyDescent="0.35">
      <c r="Q1591" s="13"/>
      <c r="R1591" s="321"/>
      <c r="AC1591" s="91"/>
    </row>
    <row r="1592" spans="17:29" x14ac:dyDescent="0.35">
      <c r="Q1592" s="13"/>
      <c r="R1592" s="321"/>
      <c r="AC1592" s="91"/>
    </row>
    <row r="1593" spans="17:29" x14ac:dyDescent="0.35">
      <c r="Q1593" s="13"/>
      <c r="R1593" s="321"/>
      <c r="AC1593" s="91"/>
    </row>
    <row r="1594" spans="17:29" x14ac:dyDescent="0.35">
      <c r="Q1594" s="13"/>
      <c r="R1594" s="321"/>
      <c r="AC1594" s="91"/>
    </row>
    <row r="1595" spans="17:29" x14ac:dyDescent="0.35">
      <c r="Q1595" s="13"/>
      <c r="R1595" s="321"/>
      <c r="AC1595" s="91"/>
    </row>
    <row r="1596" spans="17:29" x14ac:dyDescent="0.35">
      <c r="Q1596" s="13"/>
      <c r="R1596" s="321"/>
      <c r="AC1596" s="91"/>
    </row>
    <row r="1597" spans="17:29" x14ac:dyDescent="0.35">
      <c r="Q1597" s="13"/>
      <c r="R1597" s="321"/>
      <c r="AC1597" s="91"/>
    </row>
    <row r="1598" spans="17:29" x14ac:dyDescent="0.35">
      <c r="Q1598" s="13"/>
      <c r="R1598" s="321"/>
      <c r="AC1598" s="91"/>
    </row>
    <row r="1599" spans="17:29" x14ac:dyDescent="0.35">
      <c r="Q1599" s="13"/>
      <c r="R1599" s="321"/>
      <c r="AC1599" s="91"/>
    </row>
    <row r="1600" spans="17:29" x14ac:dyDescent="0.35">
      <c r="Q1600" s="13"/>
      <c r="R1600" s="321"/>
      <c r="AC1600" s="91"/>
    </row>
    <row r="1601" spans="17:29" x14ac:dyDescent="0.35">
      <c r="Q1601" s="13"/>
      <c r="R1601" s="321"/>
      <c r="AC1601" s="91"/>
    </row>
    <row r="1602" spans="17:29" x14ac:dyDescent="0.35">
      <c r="Q1602" s="13"/>
      <c r="R1602" s="321"/>
      <c r="AC1602" s="91"/>
    </row>
    <row r="1603" spans="17:29" x14ac:dyDescent="0.35">
      <c r="Q1603" s="13"/>
      <c r="R1603" s="321"/>
      <c r="AC1603" s="91"/>
    </row>
    <row r="1604" spans="17:29" x14ac:dyDescent="0.35">
      <c r="Q1604" s="13"/>
      <c r="R1604" s="321"/>
      <c r="AC1604" s="91"/>
    </row>
    <row r="1605" spans="17:29" x14ac:dyDescent="0.35">
      <c r="Q1605" s="13"/>
      <c r="R1605" s="321"/>
      <c r="AC1605" s="91"/>
    </row>
    <row r="1606" spans="17:29" x14ac:dyDescent="0.35">
      <c r="Q1606" s="13"/>
      <c r="R1606" s="321"/>
      <c r="AC1606" s="91"/>
    </row>
    <row r="1607" spans="17:29" x14ac:dyDescent="0.35">
      <c r="Q1607" s="13"/>
      <c r="R1607" s="321"/>
      <c r="AC1607" s="91"/>
    </row>
    <row r="1608" spans="17:29" x14ac:dyDescent="0.35">
      <c r="Q1608" s="13"/>
      <c r="R1608" s="321"/>
      <c r="AC1608" s="91"/>
    </row>
    <row r="1609" spans="17:29" x14ac:dyDescent="0.35">
      <c r="Q1609" s="13"/>
      <c r="R1609" s="321"/>
      <c r="AC1609" s="91"/>
    </row>
    <row r="1610" spans="17:29" x14ac:dyDescent="0.35">
      <c r="Q1610" s="13"/>
      <c r="R1610" s="321"/>
      <c r="AC1610" s="91"/>
    </row>
    <row r="1611" spans="17:29" x14ac:dyDescent="0.35">
      <c r="Q1611" s="13"/>
      <c r="R1611" s="321"/>
      <c r="AC1611" s="91"/>
    </row>
    <row r="1612" spans="17:29" x14ac:dyDescent="0.35">
      <c r="Q1612" s="13"/>
      <c r="R1612" s="321"/>
      <c r="AC1612" s="91"/>
    </row>
    <row r="1613" spans="17:29" x14ac:dyDescent="0.35">
      <c r="Q1613" s="13"/>
      <c r="R1613" s="321"/>
      <c r="AC1613" s="91"/>
    </row>
    <row r="1614" spans="17:29" x14ac:dyDescent="0.35">
      <c r="Q1614" s="13"/>
      <c r="R1614" s="321"/>
      <c r="AC1614" s="91"/>
    </row>
    <row r="1615" spans="17:29" x14ac:dyDescent="0.35">
      <c r="Q1615" s="13"/>
      <c r="R1615" s="321"/>
      <c r="AC1615" s="91"/>
    </row>
    <row r="1616" spans="17:29" x14ac:dyDescent="0.35">
      <c r="Q1616" s="13"/>
      <c r="R1616" s="321"/>
      <c r="AC1616" s="91"/>
    </row>
    <row r="1617" spans="17:29" x14ac:dyDescent="0.35">
      <c r="Q1617" s="13"/>
      <c r="R1617" s="321"/>
      <c r="AC1617" s="91"/>
    </row>
    <row r="1618" spans="17:29" x14ac:dyDescent="0.35">
      <c r="Q1618" s="13"/>
      <c r="R1618" s="321"/>
      <c r="AC1618" s="91"/>
    </row>
    <row r="1619" spans="17:29" x14ac:dyDescent="0.35">
      <c r="Q1619" s="13"/>
      <c r="R1619" s="321"/>
      <c r="AC1619" s="91"/>
    </row>
    <row r="1620" spans="17:29" x14ac:dyDescent="0.35">
      <c r="Q1620" s="13"/>
      <c r="R1620" s="321"/>
      <c r="AC1620" s="91"/>
    </row>
    <row r="1621" spans="17:29" x14ac:dyDescent="0.35">
      <c r="Q1621" s="13"/>
      <c r="R1621" s="321"/>
      <c r="AC1621" s="91"/>
    </row>
    <row r="1622" spans="17:29" x14ac:dyDescent="0.35">
      <c r="Q1622" s="13"/>
      <c r="R1622" s="321"/>
      <c r="AC1622" s="91"/>
    </row>
    <row r="1623" spans="17:29" x14ac:dyDescent="0.35">
      <c r="Q1623" s="13"/>
      <c r="R1623" s="321"/>
      <c r="AC1623" s="91"/>
    </row>
    <row r="1624" spans="17:29" x14ac:dyDescent="0.35">
      <c r="Q1624" s="13"/>
      <c r="R1624" s="321"/>
      <c r="AC1624" s="91"/>
    </row>
    <row r="1625" spans="17:29" x14ac:dyDescent="0.35">
      <c r="Q1625" s="13"/>
      <c r="R1625" s="321"/>
      <c r="AC1625" s="91"/>
    </row>
    <row r="1626" spans="17:29" x14ac:dyDescent="0.35">
      <c r="Q1626" s="13"/>
      <c r="R1626" s="321"/>
      <c r="AC1626" s="91"/>
    </row>
    <row r="1627" spans="17:29" x14ac:dyDescent="0.35">
      <c r="Q1627" s="13"/>
      <c r="R1627" s="321"/>
      <c r="AC1627" s="91"/>
    </row>
    <row r="1628" spans="17:29" x14ac:dyDescent="0.35">
      <c r="Q1628" s="13"/>
      <c r="R1628" s="321"/>
      <c r="AC1628" s="91"/>
    </row>
    <row r="1629" spans="17:29" x14ac:dyDescent="0.35">
      <c r="Q1629" s="13"/>
      <c r="R1629" s="321"/>
      <c r="AC1629" s="91"/>
    </row>
    <row r="1630" spans="17:29" x14ac:dyDescent="0.35">
      <c r="Q1630" s="13"/>
      <c r="R1630" s="321"/>
      <c r="AC1630" s="91"/>
    </row>
    <row r="1631" spans="17:29" x14ac:dyDescent="0.35">
      <c r="Q1631" s="13"/>
      <c r="R1631" s="321"/>
      <c r="AC1631" s="91"/>
    </row>
    <row r="1632" spans="17:29" x14ac:dyDescent="0.35">
      <c r="Q1632" s="13"/>
      <c r="R1632" s="321"/>
      <c r="AC1632" s="91"/>
    </row>
    <row r="1633" spans="17:29" x14ac:dyDescent="0.35">
      <c r="Q1633" s="13"/>
      <c r="R1633" s="321"/>
      <c r="AC1633" s="91"/>
    </row>
    <row r="1634" spans="17:29" x14ac:dyDescent="0.35">
      <c r="Q1634" s="13"/>
      <c r="R1634" s="321"/>
      <c r="AC1634" s="91"/>
    </row>
    <row r="1635" spans="17:29" x14ac:dyDescent="0.35">
      <c r="Q1635" s="13"/>
      <c r="R1635" s="321"/>
      <c r="AC1635" s="91"/>
    </row>
    <row r="1636" spans="17:29" x14ac:dyDescent="0.35">
      <c r="Q1636" s="13"/>
      <c r="R1636" s="321"/>
      <c r="AC1636" s="91"/>
    </row>
    <row r="1637" spans="17:29" x14ac:dyDescent="0.35">
      <c r="Q1637" s="13"/>
      <c r="R1637" s="321"/>
      <c r="AC1637" s="91"/>
    </row>
    <row r="1638" spans="17:29" x14ac:dyDescent="0.35">
      <c r="Q1638" s="13"/>
      <c r="R1638" s="321"/>
      <c r="AC1638" s="91"/>
    </row>
    <row r="1639" spans="17:29" x14ac:dyDescent="0.35">
      <c r="Q1639" s="13"/>
      <c r="R1639" s="321"/>
      <c r="AC1639" s="91"/>
    </row>
    <row r="1640" spans="17:29" x14ac:dyDescent="0.35">
      <c r="Q1640" s="13"/>
      <c r="R1640" s="321"/>
      <c r="AC1640" s="91"/>
    </row>
    <row r="1641" spans="17:29" x14ac:dyDescent="0.35">
      <c r="Q1641" s="13"/>
      <c r="R1641" s="321"/>
      <c r="AC1641" s="91"/>
    </row>
    <row r="1642" spans="17:29" x14ac:dyDescent="0.35">
      <c r="Q1642" s="13"/>
      <c r="R1642" s="321"/>
      <c r="AC1642" s="91"/>
    </row>
    <row r="1643" spans="17:29" x14ac:dyDescent="0.35">
      <c r="Q1643" s="13"/>
      <c r="R1643" s="321"/>
      <c r="AC1643" s="91"/>
    </row>
    <row r="1644" spans="17:29" x14ac:dyDescent="0.35">
      <c r="Q1644" s="13"/>
      <c r="R1644" s="321"/>
      <c r="AC1644" s="91"/>
    </row>
    <row r="1645" spans="17:29" x14ac:dyDescent="0.35">
      <c r="Q1645" s="13"/>
      <c r="R1645" s="321"/>
      <c r="AC1645" s="91"/>
    </row>
    <row r="1646" spans="17:29" x14ac:dyDescent="0.35">
      <c r="Q1646" s="13"/>
      <c r="R1646" s="321"/>
      <c r="AC1646" s="91"/>
    </row>
    <row r="1647" spans="17:29" x14ac:dyDescent="0.35">
      <c r="Q1647" s="13"/>
      <c r="R1647" s="321"/>
      <c r="AC1647" s="91"/>
    </row>
    <row r="1648" spans="17:29" x14ac:dyDescent="0.35">
      <c r="Q1648" s="13"/>
      <c r="R1648" s="321"/>
      <c r="AC1648" s="91"/>
    </row>
    <row r="1649" spans="17:29" x14ac:dyDescent="0.35">
      <c r="Q1649" s="13"/>
      <c r="R1649" s="321"/>
      <c r="AC1649" s="91"/>
    </row>
    <row r="1650" spans="17:29" x14ac:dyDescent="0.35">
      <c r="Q1650" s="13"/>
      <c r="R1650" s="321"/>
      <c r="AC1650" s="91"/>
    </row>
    <row r="1651" spans="17:29" x14ac:dyDescent="0.35">
      <c r="Q1651" s="13"/>
      <c r="R1651" s="321"/>
      <c r="AC1651" s="91"/>
    </row>
    <row r="1652" spans="17:29" x14ac:dyDescent="0.35">
      <c r="Q1652" s="13"/>
      <c r="R1652" s="321"/>
      <c r="AC1652" s="91"/>
    </row>
    <row r="1653" spans="17:29" x14ac:dyDescent="0.35">
      <c r="Q1653" s="13"/>
      <c r="R1653" s="321"/>
      <c r="AC1653" s="91"/>
    </row>
    <row r="1654" spans="17:29" x14ac:dyDescent="0.35">
      <c r="Q1654" s="13"/>
      <c r="R1654" s="321"/>
      <c r="AC1654" s="91"/>
    </row>
    <row r="1655" spans="17:29" x14ac:dyDescent="0.35">
      <c r="Q1655" s="13"/>
      <c r="R1655" s="321"/>
      <c r="AC1655" s="91"/>
    </row>
    <row r="1656" spans="17:29" x14ac:dyDescent="0.35">
      <c r="Q1656" s="13"/>
      <c r="R1656" s="321"/>
      <c r="AC1656" s="91"/>
    </row>
    <row r="1657" spans="17:29" x14ac:dyDescent="0.35">
      <c r="Q1657" s="13"/>
      <c r="R1657" s="321"/>
      <c r="AC1657" s="91"/>
    </row>
    <row r="1658" spans="17:29" x14ac:dyDescent="0.35">
      <c r="Q1658" s="13"/>
      <c r="R1658" s="321"/>
      <c r="AC1658" s="91"/>
    </row>
    <row r="1659" spans="17:29" x14ac:dyDescent="0.35">
      <c r="Q1659" s="13"/>
      <c r="R1659" s="321"/>
      <c r="AC1659" s="91"/>
    </row>
    <row r="1660" spans="17:29" x14ac:dyDescent="0.35">
      <c r="Q1660" s="13"/>
      <c r="R1660" s="321"/>
      <c r="AC1660" s="91"/>
    </row>
    <row r="1661" spans="17:29" x14ac:dyDescent="0.35">
      <c r="Q1661" s="13"/>
      <c r="R1661" s="321"/>
      <c r="AC1661" s="91"/>
    </row>
    <row r="1662" spans="17:29" x14ac:dyDescent="0.35">
      <c r="Q1662" s="13"/>
      <c r="R1662" s="321"/>
      <c r="AC1662" s="91"/>
    </row>
    <row r="1663" spans="17:29" x14ac:dyDescent="0.35">
      <c r="Q1663" s="13"/>
      <c r="R1663" s="321"/>
      <c r="AC1663" s="91"/>
    </row>
    <row r="1664" spans="17:29" x14ac:dyDescent="0.35">
      <c r="Q1664" s="13"/>
      <c r="R1664" s="321"/>
      <c r="AC1664" s="91"/>
    </row>
    <row r="1665" spans="17:29" x14ac:dyDescent="0.35">
      <c r="Q1665" s="13"/>
      <c r="R1665" s="321"/>
      <c r="AC1665" s="91"/>
    </row>
    <row r="1666" spans="17:29" x14ac:dyDescent="0.35">
      <c r="Q1666" s="13"/>
      <c r="R1666" s="321"/>
      <c r="AC1666" s="91"/>
    </row>
    <row r="1667" spans="17:29" x14ac:dyDescent="0.35">
      <c r="Q1667" s="13"/>
      <c r="R1667" s="321"/>
      <c r="AC1667" s="91"/>
    </row>
    <row r="1668" spans="17:29" x14ac:dyDescent="0.35">
      <c r="Q1668" s="13"/>
      <c r="R1668" s="321"/>
      <c r="AC1668" s="91"/>
    </row>
    <row r="1669" spans="17:29" x14ac:dyDescent="0.35">
      <c r="Q1669" s="13"/>
      <c r="R1669" s="321"/>
      <c r="AC1669" s="91"/>
    </row>
    <row r="1670" spans="17:29" x14ac:dyDescent="0.35">
      <c r="Q1670" s="13"/>
      <c r="R1670" s="321"/>
      <c r="AC1670" s="91"/>
    </row>
    <row r="1671" spans="17:29" x14ac:dyDescent="0.35">
      <c r="Q1671" s="13"/>
      <c r="R1671" s="321"/>
      <c r="AC1671" s="91"/>
    </row>
    <row r="1672" spans="17:29" x14ac:dyDescent="0.35">
      <c r="Q1672" s="13"/>
      <c r="R1672" s="321"/>
      <c r="AC1672" s="91"/>
    </row>
    <row r="1673" spans="17:29" x14ac:dyDescent="0.35">
      <c r="Q1673" s="13"/>
      <c r="R1673" s="321"/>
      <c r="AC1673" s="91"/>
    </row>
    <row r="1674" spans="17:29" x14ac:dyDescent="0.35">
      <c r="Q1674" s="13"/>
      <c r="R1674" s="321"/>
      <c r="AC1674" s="91"/>
    </row>
    <row r="1675" spans="17:29" x14ac:dyDescent="0.35">
      <c r="Q1675" s="13"/>
      <c r="R1675" s="321"/>
      <c r="AC1675" s="91"/>
    </row>
    <row r="1676" spans="17:29" x14ac:dyDescent="0.35">
      <c r="Q1676" s="13"/>
      <c r="R1676" s="321"/>
      <c r="AC1676" s="91"/>
    </row>
    <row r="1677" spans="17:29" x14ac:dyDescent="0.35">
      <c r="Q1677" s="13"/>
      <c r="R1677" s="321"/>
      <c r="AC1677" s="91"/>
    </row>
    <row r="1678" spans="17:29" x14ac:dyDescent="0.35">
      <c r="Q1678" s="13"/>
      <c r="R1678" s="321"/>
      <c r="AC1678" s="91"/>
    </row>
    <row r="1679" spans="17:29" x14ac:dyDescent="0.35">
      <c r="Q1679" s="13"/>
      <c r="R1679" s="321"/>
      <c r="AC1679" s="91"/>
    </row>
    <row r="1680" spans="17:29" x14ac:dyDescent="0.35">
      <c r="Q1680" s="13"/>
      <c r="R1680" s="321"/>
      <c r="AC1680" s="91"/>
    </row>
    <row r="1681" spans="17:29" x14ac:dyDescent="0.35">
      <c r="Q1681" s="13"/>
      <c r="R1681" s="321"/>
      <c r="AC1681" s="91"/>
    </row>
    <row r="1682" spans="17:29" x14ac:dyDescent="0.35">
      <c r="Q1682" s="13"/>
      <c r="R1682" s="321"/>
      <c r="AC1682" s="91"/>
    </row>
    <row r="1683" spans="17:29" x14ac:dyDescent="0.35">
      <c r="Q1683" s="13"/>
      <c r="R1683" s="321"/>
      <c r="AC1683" s="91"/>
    </row>
    <row r="1684" spans="17:29" x14ac:dyDescent="0.35">
      <c r="Q1684" s="13"/>
      <c r="R1684" s="321"/>
      <c r="AC1684" s="91"/>
    </row>
    <row r="1685" spans="17:29" x14ac:dyDescent="0.35">
      <c r="Q1685" s="13"/>
      <c r="R1685" s="321"/>
      <c r="AC1685" s="91"/>
    </row>
    <row r="1686" spans="17:29" x14ac:dyDescent="0.35">
      <c r="Q1686" s="13"/>
      <c r="R1686" s="321"/>
      <c r="AC1686" s="91"/>
    </row>
    <row r="1687" spans="17:29" x14ac:dyDescent="0.35">
      <c r="Q1687" s="13"/>
      <c r="R1687" s="321"/>
      <c r="AC1687" s="91"/>
    </row>
    <row r="1688" spans="17:29" x14ac:dyDescent="0.35">
      <c r="Q1688" s="13"/>
      <c r="R1688" s="321"/>
      <c r="AC1688" s="91"/>
    </row>
    <row r="1689" spans="17:29" x14ac:dyDescent="0.35">
      <c r="Q1689" s="13"/>
      <c r="R1689" s="321"/>
      <c r="AC1689" s="91"/>
    </row>
    <row r="1690" spans="17:29" x14ac:dyDescent="0.35">
      <c r="Q1690" s="13"/>
      <c r="R1690" s="321"/>
      <c r="AC1690" s="91"/>
    </row>
    <row r="1691" spans="17:29" x14ac:dyDescent="0.35">
      <c r="Q1691" s="13"/>
      <c r="R1691" s="321"/>
      <c r="AC1691" s="91"/>
    </row>
    <row r="1692" spans="17:29" x14ac:dyDescent="0.35">
      <c r="Q1692" s="13"/>
      <c r="R1692" s="321"/>
      <c r="AC1692" s="91"/>
    </row>
    <row r="1693" spans="17:29" x14ac:dyDescent="0.35">
      <c r="Q1693" s="13"/>
      <c r="R1693" s="321"/>
      <c r="AC1693" s="91"/>
    </row>
    <row r="1694" spans="17:29" x14ac:dyDescent="0.35">
      <c r="Q1694" s="13"/>
      <c r="R1694" s="321"/>
      <c r="AC1694" s="91"/>
    </row>
    <row r="1695" spans="17:29" x14ac:dyDescent="0.35">
      <c r="Q1695" s="13"/>
      <c r="R1695" s="321"/>
      <c r="AC1695" s="91"/>
    </row>
    <row r="1696" spans="17:29" x14ac:dyDescent="0.35">
      <c r="Q1696" s="13"/>
      <c r="R1696" s="321"/>
      <c r="AC1696" s="91"/>
    </row>
    <row r="1697" spans="17:29" x14ac:dyDescent="0.35">
      <c r="Q1697" s="13"/>
      <c r="R1697" s="321"/>
      <c r="AC1697" s="91"/>
    </row>
    <row r="1698" spans="17:29" x14ac:dyDescent="0.35">
      <c r="Q1698" s="13"/>
      <c r="R1698" s="321"/>
      <c r="AC1698" s="91"/>
    </row>
    <row r="1699" spans="17:29" x14ac:dyDescent="0.35">
      <c r="Q1699" s="13"/>
      <c r="R1699" s="321"/>
      <c r="AC1699" s="91"/>
    </row>
    <row r="1700" spans="17:29" x14ac:dyDescent="0.35">
      <c r="Q1700" s="13"/>
      <c r="R1700" s="321"/>
      <c r="AC1700" s="91"/>
    </row>
    <row r="1701" spans="17:29" x14ac:dyDescent="0.35">
      <c r="Q1701" s="13"/>
      <c r="R1701" s="321"/>
      <c r="AC1701" s="91"/>
    </row>
    <row r="1702" spans="17:29" x14ac:dyDescent="0.35">
      <c r="Q1702" s="13"/>
      <c r="R1702" s="321"/>
      <c r="AC1702" s="91"/>
    </row>
    <row r="1703" spans="17:29" x14ac:dyDescent="0.35">
      <c r="Q1703" s="13"/>
      <c r="R1703" s="321"/>
      <c r="AC1703" s="91"/>
    </row>
    <row r="1704" spans="17:29" x14ac:dyDescent="0.35">
      <c r="Q1704" s="13"/>
      <c r="R1704" s="321"/>
      <c r="AC1704" s="91"/>
    </row>
    <row r="1705" spans="17:29" x14ac:dyDescent="0.35">
      <c r="Q1705" s="13"/>
      <c r="R1705" s="321"/>
      <c r="AC1705" s="91"/>
    </row>
    <row r="1706" spans="17:29" x14ac:dyDescent="0.35">
      <c r="Q1706" s="13"/>
      <c r="R1706" s="321"/>
      <c r="AC1706" s="91"/>
    </row>
    <row r="1707" spans="17:29" x14ac:dyDescent="0.35">
      <c r="Q1707" s="13"/>
      <c r="R1707" s="321"/>
      <c r="AC1707" s="91"/>
    </row>
    <row r="1708" spans="17:29" x14ac:dyDescent="0.35">
      <c r="Q1708" s="13"/>
      <c r="R1708" s="321"/>
      <c r="AC1708" s="91"/>
    </row>
    <row r="1709" spans="17:29" x14ac:dyDescent="0.35">
      <c r="Q1709" s="13"/>
      <c r="R1709" s="321"/>
      <c r="AC1709" s="91"/>
    </row>
    <row r="1710" spans="17:29" x14ac:dyDescent="0.35">
      <c r="Q1710" s="13"/>
      <c r="R1710" s="321"/>
      <c r="AC1710" s="91"/>
    </row>
    <row r="1711" spans="17:29" x14ac:dyDescent="0.35">
      <c r="Q1711" s="13"/>
      <c r="R1711" s="321"/>
      <c r="AC1711" s="91"/>
    </row>
    <row r="1712" spans="17:29" x14ac:dyDescent="0.35">
      <c r="Q1712" s="13"/>
      <c r="R1712" s="321"/>
      <c r="AC1712" s="91"/>
    </row>
    <row r="1713" spans="17:29" x14ac:dyDescent="0.35">
      <c r="Q1713" s="13"/>
      <c r="R1713" s="321"/>
      <c r="AC1713" s="91"/>
    </row>
    <row r="1714" spans="17:29" x14ac:dyDescent="0.35">
      <c r="Q1714" s="13"/>
      <c r="R1714" s="321"/>
      <c r="AC1714" s="91"/>
    </row>
    <row r="1715" spans="17:29" x14ac:dyDescent="0.35">
      <c r="Q1715" s="13"/>
      <c r="R1715" s="321"/>
      <c r="AC1715" s="91"/>
    </row>
    <row r="1716" spans="17:29" x14ac:dyDescent="0.35">
      <c r="Q1716" s="13"/>
      <c r="R1716" s="321"/>
      <c r="AC1716" s="91"/>
    </row>
    <row r="1717" spans="17:29" x14ac:dyDescent="0.35">
      <c r="Q1717" s="13"/>
      <c r="R1717" s="321"/>
      <c r="AC1717" s="91"/>
    </row>
    <row r="1718" spans="17:29" x14ac:dyDescent="0.35">
      <c r="Q1718" s="13"/>
      <c r="R1718" s="321"/>
      <c r="AC1718" s="91"/>
    </row>
    <row r="1719" spans="17:29" x14ac:dyDescent="0.35">
      <c r="Q1719" s="13"/>
      <c r="R1719" s="321"/>
      <c r="AC1719" s="91"/>
    </row>
    <row r="1720" spans="17:29" x14ac:dyDescent="0.35">
      <c r="Q1720" s="13"/>
      <c r="R1720" s="321"/>
      <c r="AC1720" s="91"/>
    </row>
    <row r="1721" spans="17:29" x14ac:dyDescent="0.35">
      <c r="Q1721" s="13"/>
      <c r="R1721" s="321"/>
      <c r="AC1721" s="91"/>
    </row>
    <row r="1722" spans="17:29" x14ac:dyDescent="0.35">
      <c r="Q1722" s="13"/>
      <c r="R1722" s="321"/>
      <c r="AC1722" s="91"/>
    </row>
    <row r="1723" spans="17:29" x14ac:dyDescent="0.35">
      <c r="Q1723" s="13"/>
      <c r="R1723" s="321"/>
      <c r="AC1723" s="91"/>
    </row>
    <row r="1724" spans="17:29" x14ac:dyDescent="0.35">
      <c r="Q1724" s="13"/>
      <c r="R1724" s="321"/>
      <c r="AC1724" s="91"/>
    </row>
    <row r="1725" spans="17:29" x14ac:dyDescent="0.35">
      <c r="Q1725" s="13"/>
      <c r="R1725" s="321"/>
      <c r="AC1725" s="91"/>
    </row>
    <row r="1726" spans="17:29" x14ac:dyDescent="0.35">
      <c r="Q1726" s="13"/>
      <c r="R1726" s="321"/>
      <c r="AC1726" s="91"/>
    </row>
    <row r="1727" spans="17:29" x14ac:dyDescent="0.35">
      <c r="Q1727" s="13"/>
      <c r="R1727" s="321"/>
      <c r="AC1727" s="91"/>
    </row>
    <row r="1728" spans="17:29" x14ac:dyDescent="0.35">
      <c r="Q1728" s="13"/>
      <c r="R1728" s="321"/>
      <c r="AC1728" s="91"/>
    </row>
    <row r="1729" spans="17:29" x14ac:dyDescent="0.35">
      <c r="Q1729" s="13"/>
      <c r="R1729" s="321"/>
      <c r="AC1729" s="91"/>
    </row>
    <row r="1730" spans="17:29" x14ac:dyDescent="0.35">
      <c r="Q1730" s="13"/>
      <c r="R1730" s="321"/>
      <c r="AC1730" s="91"/>
    </row>
    <row r="1731" spans="17:29" x14ac:dyDescent="0.35">
      <c r="Q1731" s="13"/>
      <c r="R1731" s="321"/>
      <c r="AC1731" s="91"/>
    </row>
    <row r="1732" spans="17:29" x14ac:dyDescent="0.35">
      <c r="Q1732" s="13"/>
      <c r="R1732" s="321"/>
      <c r="AC1732" s="91"/>
    </row>
    <row r="1733" spans="17:29" x14ac:dyDescent="0.35">
      <c r="Q1733" s="13"/>
      <c r="R1733" s="321"/>
      <c r="AC1733" s="91"/>
    </row>
    <row r="1734" spans="17:29" x14ac:dyDescent="0.35">
      <c r="Q1734" s="13"/>
      <c r="R1734" s="321"/>
      <c r="AC1734" s="91"/>
    </row>
    <row r="1735" spans="17:29" x14ac:dyDescent="0.35">
      <c r="Q1735" s="13"/>
      <c r="R1735" s="321"/>
      <c r="AC1735" s="91"/>
    </row>
    <row r="1736" spans="17:29" x14ac:dyDescent="0.35">
      <c r="Q1736" s="13"/>
      <c r="R1736" s="321"/>
      <c r="AC1736" s="91"/>
    </row>
    <row r="1737" spans="17:29" x14ac:dyDescent="0.35">
      <c r="Q1737" s="13"/>
      <c r="R1737" s="321"/>
      <c r="AC1737" s="91"/>
    </row>
    <row r="1738" spans="17:29" x14ac:dyDescent="0.35">
      <c r="Q1738" s="13"/>
      <c r="R1738" s="321"/>
      <c r="AC1738" s="91"/>
    </row>
    <row r="1739" spans="17:29" x14ac:dyDescent="0.35">
      <c r="Q1739" s="13"/>
      <c r="R1739" s="321"/>
      <c r="AC1739" s="91"/>
    </row>
    <row r="1740" spans="17:29" x14ac:dyDescent="0.35">
      <c r="Q1740" s="13"/>
      <c r="R1740" s="321"/>
      <c r="AC1740" s="91"/>
    </row>
    <row r="1741" spans="17:29" x14ac:dyDescent="0.35">
      <c r="Q1741" s="13"/>
      <c r="R1741" s="321"/>
      <c r="AC1741" s="91"/>
    </row>
    <row r="1742" spans="17:29" x14ac:dyDescent="0.35">
      <c r="Q1742" s="13"/>
      <c r="R1742" s="321"/>
      <c r="AC1742" s="91"/>
    </row>
    <row r="1743" spans="17:29" x14ac:dyDescent="0.35">
      <c r="Q1743" s="13"/>
      <c r="R1743" s="321"/>
      <c r="AC1743" s="91"/>
    </row>
    <row r="1744" spans="17:29" x14ac:dyDescent="0.35">
      <c r="Q1744" s="13"/>
      <c r="R1744" s="321"/>
      <c r="AC1744" s="91"/>
    </row>
    <row r="1745" spans="17:29" x14ac:dyDescent="0.35">
      <c r="Q1745" s="13"/>
      <c r="R1745" s="321"/>
      <c r="AC1745" s="91"/>
    </row>
    <row r="1746" spans="17:29" x14ac:dyDescent="0.35">
      <c r="Q1746" s="13"/>
      <c r="R1746" s="321"/>
      <c r="AC1746" s="91"/>
    </row>
    <row r="1747" spans="17:29" x14ac:dyDescent="0.35">
      <c r="Q1747" s="13"/>
      <c r="R1747" s="321"/>
      <c r="AC1747" s="91"/>
    </row>
    <row r="1748" spans="17:29" x14ac:dyDescent="0.35">
      <c r="Q1748" s="13"/>
      <c r="R1748" s="321"/>
      <c r="AC1748" s="91"/>
    </row>
    <row r="1749" spans="17:29" x14ac:dyDescent="0.35">
      <c r="Q1749" s="13"/>
      <c r="R1749" s="321"/>
      <c r="AC1749" s="91"/>
    </row>
    <row r="1750" spans="17:29" x14ac:dyDescent="0.35">
      <c r="Q1750" s="13"/>
      <c r="R1750" s="321"/>
      <c r="AC1750" s="91"/>
    </row>
    <row r="1751" spans="17:29" x14ac:dyDescent="0.35">
      <c r="Q1751" s="13"/>
      <c r="R1751" s="321"/>
      <c r="AC1751" s="91"/>
    </row>
    <row r="1752" spans="17:29" x14ac:dyDescent="0.35">
      <c r="Q1752" s="13"/>
      <c r="R1752" s="321"/>
      <c r="AC1752" s="91"/>
    </row>
    <row r="1753" spans="17:29" x14ac:dyDescent="0.35">
      <c r="Q1753" s="13"/>
      <c r="R1753" s="321"/>
      <c r="AC1753" s="91"/>
    </row>
    <row r="1754" spans="17:29" x14ac:dyDescent="0.35">
      <c r="Q1754" s="13"/>
      <c r="R1754" s="321"/>
      <c r="AC1754" s="91"/>
    </row>
    <row r="1755" spans="17:29" x14ac:dyDescent="0.35">
      <c r="Q1755" s="13"/>
      <c r="R1755" s="321"/>
      <c r="AC1755" s="91"/>
    </row>
    <row r="1756" spans="17:29" x14ac:dyDescent="0.35">
      <c r="Q1756" s="13"/>
      <c r="R1756" s="321"/>
      <c r="AC1756" s="91"/>
    </row>
    <row r="1757" spans="17:29" x14ac:dyDescent="0.35">
      <c r="Q1757" s="13"/>
      <c r="R1757" s="321"/>
      <c r="AC1757" s="91"/>
    </row>
    <row r="1758" spans="17:29" x14ac:dyDescent="0.35">
      <c r="Q1758" s="13"/>
      <c r="R1758" s="321"/>
      <c r="AC1758" s="91"/>
    </row>
    <row r="1759" spans="17:29" x14ac:dyDescent="0.35">
      <c r="Q1759" s="13"/>
      <c r="R1759" s="321"/>
      <c r="AC1759" s="91"/>
    </row>
    <row r="1760" spans="17:29" x14ac:dyDescent="0.35">
      <c r="Q1760" s="13"/>
      <c r="R1760" s="321"/>
      <c r="AC1760" s="91"/>
    </row>
    <row r="1761" spans="17:29" x14ac:dyDescent="0.35">
      <c r="Q1761" s="13"/>
      <c r="R1761" s="321"/>
      <c r="AC1761" s="91"/>
    </row>
    <row r="1762" spans="17:29" x14ac:dyDescent="0.35">
      <c r="Q1762" s="13"/>
      <c r="R1762" s="321"/>
      <c r="AC1762" s="91"/>
    </row>
    <row r="1763" spans="17:29" x14ac:dyDescent="0.35">
      <c r="Q1763" s="13"/>
      <c r="R1763" s="321"/>
      <c r="AC1763" s="91"/>
    </row>
    <row r="1764" spans="17:29" x14ac:dyDescent="0.35">
      <c r="Q1764" s="13"/>
      <c r="R1764" s="321"/>
      <c r="AC1764" s="91"/>
    </row>
    <row r="1765" spans="17:29" x14ac:dyDescent="0.35">
      <c r="Q1765" s="13"/>
      <c r="R1765" s="321"/>
      <c r="AC1765" s="91"/>
    </row>
    <row r="1766" spans="17:29" x14ac:dyDescent="0.35">
      <c r="Q1766" s="13"/>
      <c r="R1766" s="321"/>
      <c r="AC1766" s="91"/>
    </row>
    <row r="1767" spans="17:29" x14ac:dyDescent="0.35">
      <c r="Q1767" s="13"/>
      <c r="R1767" s="321"/>
      <c r="AC1767" s="91"/>
    </row>
    <row r="1768" spans="17:29" x14ac:dyDescent="0.35">
      <c r="Q1768" s="13"/>
      <c r="R1768" s="321"/>
      <c r="AC1768" s="91"/>
    </row>
    <row r="1769" spans="17:29" x14ac:dyDescent="0.35">
      <c r="Q1769" s="13"/>
      <c r="R1769" s="321"/>
      <c r="AC1769" s="91"/>
    </row>
    <row r="1770" spans="17:29" x14ac:dyDescent="0.35">
      <c r="Q1770" s="13"/>
      <c r="R1770" s="321"/>
      <c r="AC1770" s="91"/>
    </row>
    <row r="1771" spans="17:29" x14ac:dyDescent="0.35">
      <c r="Q1771" s="13"/>
      <c r="R1771" s="321"/>
      <c r="AC1771" s="91"/>
    </row>
    <row r="1772" spans="17:29" x14ac:dyDescent="0.35">
      <c r="Q1772" s="13"/>
      <c r="R1772" s="321"/>
      <c r="AC1772" s="91"/>
    </row>
    <row r="1773" spans="17:29" x14ac:dyDescent="0.35">
      <c r="Q1773" s="13"/>
      <c r="R1773" s="321"/>
      <c r="AC1773" s="91"/>
    </row>
    <row r="1774" spans="17:29" x14ac:dyDescent="0.35">
      <c r="Q1774" s="13"/>
      <c r="R1774" s="321"/>
      <c r="AC1774" s="91"/>
    </row>
    <row r="1775" spans="17:29" x14ac:dyDescent="0.35">
      <c r="Q1775" s="13"/>
      <c r="R1775" s="321"/>
      <c r="AC1775" s="91"/>
    </row>
    <row r="1776" spans="17:29" x14ac:dyDescent="0.35">
      <c r="Q1776" s="13"/>
      <c r="R1776" s="321"/>
      <c r="AC1776" s="91"/>
    </row>
    <row r="1777" spans="17:29" x14ac:dyDescent="0.35">
      <c r="Q1777" s="13"/>
      <c r="R1777" s="321"/>
      <c r="AC1777" s="91"/>
    </row>
    <row r="1778" spans="17:29" x14ac:dyDescent="0.35">
      <c r="Q1778" s="13"/>
      <c r="R1778" s="321"/>
      <c r="AC1778" s="91"/>
    </row>
    <row r="1779" spans="17:29" x14ac:dyDescent="0.35">
      <c r="Q1779" s="13"/>
      <c r="R1779" s="321"/>
      <c r="AC1779" s="91"/>
    </row>
    <row r="1780" spans="17:29" x14ac:dyDescent="0.35">
      <c r="Q1780" s="13"/>
      <c r="R1780" s="321"/>
      <c r="AC1780" s="91"/>
    </row>
    <row r="1781" spans="17:29" x14ac:dyDescent="0.35">
      <c r="Q1781" s="13"/>
      <c r="R1781" s="321"/>
      <c r="AC1781" s="91"/>
    </row>
    <row r="1782" spans="17:29" x14ac:dyDescent="0.35">
      <c r="Q1782" s="13"/>
      <c r="R1782" s="321"/>
      <c r="AC1782" s="91"/>
    </row>
    <row r="1783" spans="17:29" x14ac:dyDescent="0.35">
      <c r="Q1783" s="13"/>
      <c r="R1783" s="321"/>
      <c r="AC1783" s="91"/>
    </row>
    <row r="1784" spans="17:29" x14ac:dyDescent="0.35">
      <c r="Q1784" s="13"/>
      <c r="R1784" s="321"/>
      <c r="AC1784" s="91"/>
    </row>
    <row r="1785" spans="17:29" x14ac:dyDescent="0.35">
      <c r="Q1785" s="13"/>
      <c r="R1785" s="321"/>
      <c r="AC1785" s="91"/>
    </row>
    <row r="1786" spans="17:29" x14ac:dyDescent="0.35">
      <c r="Q1786" s="13"/>
      <c r="R1786" s="321"/>
      <c r="AC1786" s="91"/>
    </row>
    <row r="1787" spans="17:29" x14ac:dyDescent="0.35">
      <c r="Q1787" s="13"/>
      <c r="R1787" s="321"/>
      <c r="AC1787" s="91"/>
    </row>
    <row r="1788" spans="17:29" x14ac:dyDescent="0.35">
      <c r="Q1788" s="13"/>
      <c r="R1788" s="321"/>
      <c r="AC1788" s="91"/>
    </row>
    <row r="1789" spans="17:29" x14ac:dyDescent="0.35">
      <c r="Q1789" s="13"/>
      <c r="R1789" s="321"/>
      <c r="AC1789" s="91"/>
    </row>
    <row r="1790" spans="17:29" x14ac:dyDescent="0.35">
      <c r="Q1790" s="13"/>
      <c r="R1790" s="321"/>
      <c r="AC1790" s="91"/>
    </row>
    <row r="1791" spans="17:29" x14ac:dyDescent="0.35">
      <c r="Q1791" s="13"/>
      <c r="R1791" s="321"/>
      <c r="AC1791" s="91"/>
    </row>
    <row r="1792" spans="17:29" x14ac:dyDescent="0.35">
      <c r="Q1792" s="13"/>
      <c r="R1792" s="321"/>
      <c r="AC1792" s="91"/>
    </row>
    <row r="1793" spans="17:29" x14ac:dyDescent="0.35">
      <c r="Q1793" s="13"/>
      <c r="R1793" s="321"/>
      <c r="AC1793" s="91"/>
    </row>
    <row r="1794" spans="17:29" x14ac:dyDescent="0.35">
      <c r="Q1794" s="13"/>
      <c r="R1794" s="321"/>
      <c r="AC1794" s="91"/>
    </row>
    <row r="1795" spans="17:29" x14ac:dyDescent="0.35">
      <c r="Q1795" s="13"/>
      <c r="R1795" s="321"/>
      <c r="AC1795" s="91"/>
    </row>
    <row r="1796" spans="17:29" x14ac:dyDescent="0.35">
      <c r="Q1796" s="13"/>
      <c r="R1796" s="321"/>
      <c r="AC1796" s="91"/>
    </row>
    <row r="1797" spans="17:29" x14ac:dyDescent="0.35">
      <c r="Q1797" s="13"/>
      <c r="R1797" s="321"/>
      <c r="AC1797" s="91"/>
    </row>
    <row r="1798" spans="17:29" x14ac:dyDescent="0.35">
      <c r="Q1798" s="13"/>
      <c r="R1798" s="321"/>
      <c r="AC1798" s="91"/>
    </row>
    <row r="1799" spans="17:29" x14ac:dyDescent="0.35">
      <c r="Q1799" s="13"/>
      <c r="R1799" s="321"/>
      <c r="AC1799" s="91"/>
    </row>
    <row r="1800" spans="17:29" x14ac:dyDescent="0.35">
      <c r="Q1800" s="13"/>
      <c r="R1800" s="321"/>
      <c r="AC1800" s="91"/>
    </row>
    <row r="1801" spans="17:29" x14ac:dyDescent="0.35">
      <c r="Q1801" s="13"/>
      <c r="R1801" s="321"/>
      <c r="AC1801" s="91"/>
    </row>
    <row r="1802" spans="17:29" x14ac:dyDescent="0.35">
      <c r="Q1802" s="13"/>
      <c r="R1802" s="321"/>
      <c r="AC1802" s="91"/>
    </row>
    <row r="1803" spans="17:29" x14ac:dyDescent="0.35">
      <c r="Q1803" s="13"/>
      <c r="R1803" s="321"/>
      <c r="AC1803" s="91"/>
    </row>
    <row r="1804" spans="17:29" x14ac:dyDescent="0.35">
      <c r="Q1804" s="13"/>
      <c r="R1804" s="321"/>
      <c r="AC1804" s="91"/>
    </row>
    <row r="1805" spans="17:29" x14ac:dyDescent="0.35">
      <c r="Q1805" s="13"/>
      <c r="R1805" s="321"/>
      <c r="AC1805" s="91"/>
    </row>
    <row r="1806" spans="17:29" x14ac:dyDescent="0.35">
      <c r="Q1806" s="13"/>
      <c r="R1806" s="321"/>
      <c r="AC1806" s="91"/>
    </row>
    <row r="1807" spans="17:29" x14ac:dyDescent="0.35">
      <c r="Q1807" s="13"/>
      <c r="R1807" s="321"/>
      <c r="AC1807" s="91"/>
    </row>
    <row r="1808" spans="17:29" x14ac:dyDescent="0.35">
      <c r="Q1808" s="13"/>
      <c r="R1808" s="321"/>
      <c r="AC1808" s="91"/>
    </row>
    <row r="1809" spans="17:29" x14ac:dyDescent="0.35">
      <c r="Q1809" s="13"/>
      <c r="R1809" s="321"/>
      <c r="AC1809" s="91"/>
    </row>
    <row r="1810" spans="17:29" x14ac:dyDescent="0.35">
      <c r="Q1810" s="13"/>
      <c r="R1810" s="321"/>
      <c r="AC1810" s="91"/>
    </row>
    <row r="1811" spans="17:29" x14ac:dyDescent="0.35">
      <c r="Q1811" s="13"/>
      <c r="R1811" s="321"/>
      <c r="AC1811" s="91"/>
    </row>
    <row r="1812" spans="17:29" x14ac:dyDescent="0.35">
      <c r="Q1812" s="13"/>
      <c r="R1812" s="321"/>
      <c r="AC1812" s="91"/>
    </row>
    <row r="1813" spans="17:29" x14ac:dyDescent="0.35">
      <c r="Q1813" s="13"/>
      <c r="R1813" s="321"/>
      <c r="AC1813" s="91"/>
    </row>
    <row r="1814" spans="17:29" x14ac:dyDescent="0.35">
      <c r="Q1814" s="13"/>
      <c r="R1814" s="321"/>
      <c r="AC1814" s="91"/>
    </row>
    <row r="1815" spans="17:29" x14ac:dyDescent="0.35">
      <c r="Q1815" s="13"/>
      <c r="R1815" s="321"/>
      <c r="AC1815" s="91"/>
    </row>
    <row r="1816" spans="17:29" x14ac:dyDescent="0.35">
      <c r="Q1816" s="13"/>
      <c r="R1816" s="321"/>
      <c r="AC1816" s="91"/>
    </row>
    <row r="1817" spans="17:29" x14ac:dyDescent="0.35">
      <c r="Q1817" s="13"/>
      <c r="R1817" s="321"/>
      <c r="AC1817" s="91"/>
    </row>
    <row r="1818" spans="17:29" x14ac:dyDescent="0.35">
      <c r="Q1818" s="13"/>
      <c r="R1818" s="321"/>
      <c r="AC1818" s="91"/>
    </row>
    <row r="1819" spans="17:29" x14ac:dyDescent="0.35">
      <c r="Q1819" s="13"/>
      <c r="R1819" s="321"/>
      <c r="AC1819" s="91"/>
    </row>
    <row r="1820" spans="17:29" x14ac:dyDescent="0.35">
      <c r="Q1820" s="13"/>
      <c r="R1820" s="321"/>
      <c r="AC1820" s="91"/>
    </row>
    <row r="1821" spans="17:29" x14ac:dyDescent="0.35">
      <c r="Q1821" s="13"/>
      <c r="R1821" s="321"/>
      <c r="AC1821" s="91"/>
    </row>
    <row r="1822" spans="17:29" x14ac:dyDescent="0.35">
      <c r="Q1822" s="13"/>
      <c r="R1822" s="321"/>
      <c r="AC1822" s="91"/>
    </row>
    <row r="1823" spans="17:29" x14ac:dyDescent="0.35">
      <c r="Q1823" s="13"/>
      <c r="R1823" s="321"/>
      <c r="AC1823" s="91"/>
    </row>
    <row r="1824" spans="17:29" x14ac:dyDescent="0.35">
      <c r="Q1824" s="13"/>
      <c r="R1824" s="321"/>
      <c r="AC1824" s="91"/>
    </row>
    <row r="1825" spans="17:29" x14ac:dyDescent="0.35">
      <c r="Q1825" s="13"/>
      <c r="R1825" s="321"/>
      <c r="AC1825" s="91"/>
    </row>
    <row r="1826" spans="17:29" x14ac:dyDescent="0.35">
      <c r="Q1826" s="13"/>
      <c r="R1826" s="321"/>
      <c r="AC1826" s="91"/>
    </row>
    <row r="1827" spans="17:29" x14ac:dyDescent="0.35">
      <c r="Q1827" s="13"/>
      <c r="R1827" s="321"/>
      <c r="AC1827" s="91"/>
    </row>
    <row r="1828" spans="17:29" x14ac:dyDescent="0.35">
      <c r="Q1828" s="13"/>
      <c r="R1828" s="321"/>
      <c r="AC1828" s="91"/>
    </row>
    <row r="1829" spans="17:29" x14ac:dyDescent="0.35">
      <c r="Q1829" s="13"/>
      <c r="R1829" s="321"/>
      <c r="AC1829" s="91"/>
    </row>
    <row r="1830" spans="17:29" x14ac:dyDescent="0.35">
      <c r="Q1830" s="13"/>
      <c r="R1830" s="321"/>
      <c r="AC1830" s="91"/>
    </row>
    <row r="1831" spans="17:29" x14ac:dyDescent="0.35">
      <c r="Q1831" s="13"/>
      <c r="R1831" s="321"/>
      <c r="AC1831" s="91"/>
    </row>
    <row r="1832" spans="17:29" x14ac:dyDescent="0.35">
      <c r="Q1832" s="13"/>
      <c r="R1832" s="321"/>
      <c r="AC1832" s="91"/>
    </row>
    <row r="1833" spans="17:29" x14ac:dyDescent="0.35">
      <c r="Q1833" s="13"/>
      <c r="R1833" s="321"/>
      <c r="AC1833" s="91"/>
    </row>
    <row r="1834" spans="17:29" x14ac:dyDescent="0.35">
      <c r="Q1834" s="13"/>
      <c r="R1834" s="321"/>
      <c r="AC1834" s="91"/>
    </row>
    <row r="1835" spans="17:29" x14ac:dyDescent="0.35">
      <c r="Q1835" s="13"/>
      <c r="R1835" s="321"/>
      <c r="AC1835" s="91"/>
    </row>
    <row r="1836" spans="17:29" x14ac:dyDescent="0.35">
      <c r="Q1836" s="13"/>
      <c r="R1836" s="321"/>
      <c r="AC1836" s="91"/>
    </row>
    <row r="1837" spans="17:29" x14ac:dyDescent="0.35">
      <c r="Q1837" s="13"/>
      <c r="R1837" s="321"/>
      <c r="AC1837" s="91"/>
    </row>
    <row r="1838" spans="17:29" x14ac:dyDescent="0.35">
      <c r="Q1838" s="13"/>
      <c r="R1838" s="321"/>
      <c r="AC1838" s="91"/>
    </row>
    <row r="1839" spans="17:29" x14ac:dyDescent="0.35">
      <c r="Q1839" s="13"/>
      <c r="R1839" s="321"/>
      <c r="AC1839" s="91"/>
    </row>
    <row r="1840" spans="17:29" x14ac:dyDescent="0.35">
      <c r="Q1840" s="13"/>
      <c r="R1840" s="321"/>
      <c r="AC1840" s="91"/>
    </row>
    <row r="1841" spans="17:29" x14ac:dyDescent="0.35">
      <c r="Q1841" s="13"/>
      <c r="R1841" s="321"/>
      <c r="AC1841" s="91"/>
    </row>
    <row r="1842" spans="17:29" x14ac:dyDescent="0.35">
      <c r="Q1842" s="13"/>
      <c r="R1842" s="321"/>
      <c r="AC1842" s="91"/>
    </row>
    <row r="1843" spans="17:29" x14ac:dyDescent="0.35">
      <c r="Q1843" s="13"/>
      <c r="R1843" s="321"/>
      <c r="AC1843" s="91"/>
    </row>
    <row r="1844" spans="17:29" x14ac:dyDescent="0.35">
      <c r="Q1844" s="13"/>
      <c r="R1844" s="321"/>
      <c r="AC1844" s="91"/>
    </row>
    <row r="1845" spans="17:29" x14ac:dyDescent="0.35">
      <c r="Q1845" s="13"/>
      <c r="R1845" s="321"/>
      <c r="AC1845" s="91"/>
    </row>
    <row r="1846" spans="17:29" x14ac:dyDescent="0.35">
      <c r="Q1846" s="13"/>
      <c r="R1846" s="321"/>
      <c r="AC1846" s="91"/>
    </row>
    <row r="1847" spans="17:29" x14ac:dyDescent="0.35">
      <c r="Q1847" s="13"/>
      <c r="R1847" s="321"/>
      <c r="AC1847" s="91"/>
    </row>
    <row r="1848" spans="17:29" x14ac:dyDescent="0.35">
      <c r="Q1848" s="13"/>
      <c r="R1848" s="321"/>
      <c r="AC1848" s="91"/>
    </row>
    <row r="1849" spans="17:29" x14ac:dyDescent="0.35">
      <c r="Q1849" s="13"/>
      <c r="R1849" s="321"/>
      <c r="AC1849" s="91"/>
    </row>
    <row r="1850" spans="17:29" x14ac:dyDescent="0.35">
      <c r="Q1850" s="13"/>
      <c r="R1850" s="321"/>
      <c r="AC1850" s="91"/>
    </row>
    <row r="1851" spans="17:29" x14ac:dyDescent="0.35">
      <c r="Q1851" s="13"/>
      <c r="R1851" s="321"/>
      <c r="AC1851" s="91"/>
    </row>
    <row r="1852" spans="17:29" x14ac:dyDescent="0.35">
      <c r="Q1852" s="13"/>
      <c r="R1852" s="321"/>
      <c r="AC1852" s="91"/>
    </row>
    <row r="1853" spans="17:29" x14ac:dyDescent="0.35">
      <c r="Q1853" s="13"/>
      <c r="R1853" s="321"/>
      <c r="AC1853" s="91"/>
    </row>
    <row r="1854" spans="17:29" x14ac:dyDescent="0.35">
      <c r="Q1854" s="13"/>
      <c r="R1854" s="321"/>
      <c r="AC1854" s="91"/>
    </row>
    <row r="1855" spans="17:29" x14ac:dyDescent="0.35">
      <c r="Q1855" s="13"/>
      <c r="R1855" s="321"/>
      <c r="AC1855" s="91"/>
    </row>
    <row r="1856" spans="17:29" x14ac:dyDescent="0.35">
      <c r="Q1856" s="13"/>
      <c r="R1856" s="321"/>
      <c r="AC1856" s="91"/>
    </row>
    <row r="1857" spans="17:29" x14ac:dyDescent="0.35">
      <c r="Q1857" s="13"/>
      <c r="R1857" s="321"/>
      <c r="AC1857" s="91"/>
    </row>
    <row r="1858" spans="17:29" x14ac:dyDescent="0.35">
      <c r="Q1858" s="13"/>
      <c r="R1858" s="321"/>
      <c r="AC1858" s="91"/>
    </row>
    <row r="1859" spans="17:29" x14ac:dyDescent="0.35">
      <c r="Q1859" s="13"/>
      <c r="R1859" s="321"/>
      <c r="AC1859" s="91"/>
    </row>
    <row r="1860" spans="17:29" x14ac:dyDescent="0.35">
      <c r="Q1860" s="13"/>
      <c r="R1860" s="321"/>
      <c r="AC1860" s="91"/>
    </row>
    <row r="1861" spans="17:29" x14ac:dyDescent="0.35">
      <c r="Q1861" s="13"/>
      <c r="R1861" s="321"/>
      <c r="AC1861" s="91"/>
    </row>
    <row r="1862" spans="17:29" x14ac:dyDescent="0.35">
      <c r="Q1862" s="13"/>
      <c r="R1862" s="321"/>
      <c r="AC1862" s="91"/>
    </row>
    <row r="1863" spans="17:29" x14ac:dyDescent="0.35">
      <c r="Q1863" s="13"/>
      <c r="R1863" s="321"/>
      <c r="AC1863" s="91"/>
    </row>
    <row r="1864" spans="17:29" x14ac:dyDescent="0.35">
      <c r="Q1864" s="13"/>
      <c r="R1864" s="321"/>
      <c r="AC1864" s="91"/>
    </row>
    <row r="1865" spans="17:29" x14ac:dyDescent="0.35">
      <c r="Q1865" s="13"/>
      <c r="R1865" s="321"/>
      <c r="AC1865" s="91"/>
    </row>
    <row r="1866" spans="17:29" x14ac:dyDescent="0.35">
      <c r="Q1866" s="13"/>
      <c r="R1866" s="321"/>
      <c r="AC1866" s="91"/>
    </row>
    <row r="1867" spans="17:29" x14ac:dyDescent="0.35">
      <c r="Q1867" s="13"/>
      <c r="R1867" s="321"/>
      <c r="AC1867" s="91"/>
    </row>
    <row r="1868" spans="17:29" x14ac:dyDescent="0.35">
      <c r="Q1868" s="13"/>
      <c r="R1868" s="321"/>
      <c r="AC1868" s="91"/>
    </row>
    <row r="1869" spans="17:29" x14ac:dyDescent="0.35">
      <c r="Q1869" s="13"/>
      <c r="R1869" s="321"/>
      <c r="AC1869" s="91"/>
    </row>
    <row r="1870" spans="17:29" x14ac:dyDescent="0.35">
      <c r="Q1870" s="13"/>
      <c r="R1870" s="321"/>
      <c r="AC1870" s="91"/>
    </row>
    <row r="1871" spans="17:29" x14ac:dyDescent="0.35">
      <c r="Q1871" s="13"/>
      <c r="R1871" s="321"/>
      <c r="AC1871" s="91"/>
    </row>
    <row r="1872" spans="17:29" x14ac:dyDescent="0.35">
      <c r="Q1872" s="13"/>
      <c r="R1872" s="321"/>
      <c r="AC1872" s="91"/>
    </row>
    <row r="1873" spans="17:29" x14ac:dyDescent="0.35">
      <c r="Q1873" s="13"/>
      <c r="R1873" s="321"/>
      <c r="AC1873" s="91"/>
    </row>
    <row r="1874" spans="17:29" x14ac:dyDescent="0.35">
      <c r="Q1874" s="13"/>
      <c r="R1874" s="321"/>
      <c r="AC1874" s="91"/>
    </row>
    <row r="1875" spans="17:29" x14ac:dyDescent="0.35">
      <c r="Q1875" s="13"/>
      <c r="R1875" s="321"/>
      <c r="AC1875" s="91"/>
    </row>
    <row r="1876" spans="17:29" x14ac:dyDescent="0.35">
      <c r="Q1876" s="13"/>
      <c r="R1876" s="321"/>
      <c r="AC1876" s="91"/>
    </row>
    <row r="1877" spans="17:29" x14ac:dyDescent="0.35">
      <c r="Q1877" s="13"/>
      <c r="R1877" s="321"/>
      <c r="AC1877" s="91"/>
    </row>
    <row r="1878" spans="17:29" x14ac:dyDescent="0.35">
      <c r="Q1878" s="13"/>
      <c r="R1878" s="321"/>
      <c r="AC1878" s="91"/>
    </row>
    <row r="1879" spans="17:29" x14ac:dyDescent="0.35">
      <c r="Q1879" s="13"/>
      <c r="R1879" s="321"/>
      <c r="AC1879" s="91"/>
    </row>
    <row r="1880" spans="17:29" x14ac:dyDescent="0.35">
      <c r="Q1880" s="13"/>
      <c r="R1880" s="321"/>
      <c r="AC1880" s="91"/>
    </row>
    <row r="1881" spans="17:29" x14ac:dyDescent="0.35">
      <c r="Q1881" s="13"/>
      <c r="R1881" s="321"/>
      <c r="AC1881" s="91"/>
    </row>
    <row r="1882" spans="17:29" x14ac:dyDescent="0.35">
      <c r="Q1882" s="13"/>
      <c r="R1882" s="321"/>
      <c r="AC1882" s="91"/>
    </row>
    <row r="1883" spans="17:29" x14ac:dyDescent="0.35">
      <c r="Q1883" s="13"/>
      <c r="R1883" s="321"/>
      <c r="AC1883" s="91"/>
    </row>
    <row r="1884" spans="17:29" x14ac:dyDescent="0.35">
      <c r="Q1884" s="13"/>
      <c r="R1884" s="321"/>
      <c r="AC1884" s="91"/>
    </row>
    <row r="1885" spans="17:29" x14ac:dyDescent="0.35">
      <c r="Q1885" s="13"/>
      <c r="R1885" s="321"/>
      <c r="AC1885" s="91"/>
    </row>
    <row r="1886" spans="17:29" x14ac:dyDescent="0.35">
      <c r="Q1886" s="13"/>
      <c r="R1886" s="321"/>
      <c r="AC1886" s="91"/>
    </row>
    <row r="1887" spans="17:29" x14ac:dyDescent="0.35">
      <c r="Q1887" s="13"/>
      <c r="R1887" s="321"/>
      <c r="AC1887" s="91"/>
    </row>
    <row r="1888" spans="17:29" x14ac:dyDescent="0.35">
      <c r="Q1888" s="13"/>
      <c r="R1888" s="321"/>
      <c r="AC1888" s="91"/>
    </row>
    <row r="1889" spans="17:29" x14ac:dyDescent="0.35">
      <c r="Q1889" s="13"/>
      <c r="R1889" s="321"/>
      <c r="AC1889" s="91"/>
    </row>
    <row r="1890" spans="17:29" x14ac:dyDescent="0.35">
      <c r="Q1890" s="13"/>
      <c r="R1890" s="321"/>
      <c r="AC1890" s="91"/>
    </row>
    <row r="1891" spans="17:29" x14ac:dyDescent="0.35">
      <c r="Q1891" s="13"/>
      <c r="R1891" s="321"/>
      <c r="AC1891" s="91"/>
    </row>
    <row r="1892" spans="17:29" x14ac:dyDescent="0.35">
      <c r="Q1892" s="13"/>
      <c r="R1892" s="321"/>
      <c r="AC1892" s="91"/>
    </row>
    <row r="1893" spans="17:29" x14ac:dyDescent="0.35">
      <c r="Q1893" s="13"/>
      <c r="R1893" s="321"/>
      <c r="AC1893" s="91"/>
    </row>
    <row r="1894" spans="17:29" x14ac:dyDescent="0.35">
      <c r="Q1894" s="13"/>
      <c r="R1894" s="321"/>
      <c r="AC1894" s="91"/>
    </row>
    <row r="1895" spans="17:29" x14ac:dyDescent="0.35">
      <c r="Q1895" s="13"/>
      <c r="R1895" s="321"/>
      <c r="AC1895" s="91"/>
    </row>
    <row r="1896" spans="17:29" x14ac:dyDescent="0.35">
      <c r="Q1896" s="13"/>
      <c r="R1896" s="321"/>
      <c r="AC1896" s="91"/>
    </row>
    <row r="1897" spans="17:29" x14ac:dyDescent="0.35">
      <c r="Q1897" s="13"/>
      <c r="R1897" s="321"/>
      <c r="AC1897" s="91"/>
    </row>
    <row r="1898" spans="17:29" x14ac:dyDescent="0.35">
      <c r="Q1898" s="13"/>
      <c r="R1898" s="321"/>
      <c r="AC1898" s="91"/>
    </row>
    <row r="1899" spans="17:29" x14ac:dyDescent="0.35">
      <c r="Q1899" s="13"/>
      <c r="R1899" s="321"/>
      <c r="AC1899" s="91"/>
    </row>
    <row r="1900" spans="17:29" x14ac:dyDescent="0.35">
      <c r="Q1900" s="13"/>
      <c r="R1900" s="321"/>
      <c r="AC1900" s="91"/>
    </row>
    <row r="1901" spans="17:29" x14ac:dyDescent="0.35">
      <c r="Q1901" s="13"/>
      <c r="R1901" s="321"/>
      <c r="AC1901" s="91"/>
    </row>
    <row r="1902" spans="17:29" x14ac:dyDescent="0.35">
      <c r="Q1902" s="13"/>
      <c r="R1902" s="321"/>
      <c r="AC1902" s="91"/>
    </row>
    <row r="1903" spans="17:29" x14ac:dyDescent="0.35">
      <c r="Q1903" s="13"/>
      <c r="R1903" s="321"/>
      <c r="AC1903" s="91"/>
    </row>
    <row r="1904" spans="17:29" x14ac:dyDescent="0.35">
      <c r="Q1904" s="13"/>
      <c r="R1904" s="321"/>
      <c r="AC1904" s="91"/>
    </row>
    <row r="1905" spans="17:29" x14ac:dyDescent="0.35">
      <c r="Q1905" s="13"/>
      <c r="R1905" s="321"/>
      <c r="AC1905" s="91"/>
    </row>
    <row r="1906" spans="17:29" x14ac:dyDescent="0.35">
      <c r="Q1906" s="13"/>
      <c r="R1906" s="321"/>
      <c r="AC1906" s="91"/>
    </row>
    <row r="1907" spans="17:29" x14ac:dyDescent="0.35">
      <c r="Q1907" s="13"/>
      <c r="R1907" s="321"/>
      <c r="AC1907" s="91"/>
    </row>
    <row r="1908" spans="17:29" x14ac:dyDescent="0.35">
      <c r="Q1908" s="13"/>
      <c r="R1908" s="321"/>
      <c r="AC1908" s="91"/>
    </row>
    <row r="1909" spans="17:29" x14ac:dyDescent="0.35">
      <c r="Q1909" s="13"/>
      <c r="R1909" s="321"/>
      <c r="AC1909" s="91"/>
    </row>
    <row r="1910" spans="17:29" x14ac:dyDescent="0.35">
      <c r="Q1910" s="13"/>
      <c r="R1910" s="321"/>
      <c r="AC1910" s="91"/>
    </row>
    <row r="1911" spans="17:29" x14ac:dyDescent="0.35">
      <c r="Q1911" s="13"/>
      <c r="R1911" s="321"/>
      <c r="AC1911" s="91"/>
    </row>
    <row r="1912" spans="17:29" x14ac:dyDescent="0.35">
      <c r="Q1912" s="13"/>
      <c r="R1912" s="321"/>
      <c r="AC1912" s="91"/>
    </row>
    <row r="1913" spans="17:29" x14ac:dyDescent="0.35">
      <c r="Q1913" s="13"/>
      <c r="R1913" s="321"/>
      <c r="AC1913" s="91"/>
    </row>
    <row r="1914" spans="17:29" x14ac:dyDescent="0.35">
      <c r="Q1914" s="13"/>
      <c r="R1914" s="321"/>
      <c r="AC1914" s="91"/>
    </row>
    <row r="1915" spans="17:29" x14ac:dyDescent="0.35">
      <c r="Q1915" s="13"/>
      <c r="R1915" s="321"/>
      <c r="AC1915" s="91"/>
    </row>
    <row r="1916" spans="17:29" x14ac:dyDescent="0.35">
      <c r="Q1916" s="13"/>
      <c r="R1916" s="321"/>
      <c r="AC1916" s="91"/>
    </row>
    <row r="1917" spans="17:29" x14ac:dyDescent="0.35">
      <c r="Q1917" s="13"/>
      <c r="R1917" s="321"/>
      <c r="AC1917" s="91"/>
    </row>
    <row r="1918" spans="17:29" x14ac:dyDescent="0.35">
      <c r="Q1918" s="13"/>
      <c r="R1918" s="321"/>
      <c r="AC1918" s="91"/>
    </row>
    <row r="1919" spans="17:29" x14ac:dyDescent="0.35">
      <c r="Q1919" s="13"/>
      <c r="R1919" s="321"/>
      <c r="AC1919" s="91"/>
    </row>
    <row r="1920" spans="17:29" x14ac:dyDescent="0.35">
      <c r="Q1920" s="13"/>
      <c r="R1920" s="321"/>
      <c r="AC1920" s="91"/>
    </row>
    <row r="1921" spans="17:29" x14ac:dyDescent="0.35">
      <c r="Q1921" s="13"/>
      <c r="R1921" s="321"/>
      <c r="AC1921" s="91"/>
    </row>
    <row r="1922" spans="17:29" x14ac:dyDescent="0.35">
      <c r="Q1922" s="13"/>
      <c r="R1922" s="321"/>
      <c r="AC1922" s="91"/>
    </row>
    <row r="1923" spans="17:29" x14ac:dyDescent="0.35">
      <c r="Q1923" s="13"/>
      <c r="R1923" s="321"/>
      <c r="AC1923" s="91"/>
    </row>
    <row r="1924" spans="17:29" x14ac:dyDescent="0.35">
      <c r="Q1924" s="13"/>
      <c r="R1924" s="321"/>
      <c r="AC1924" s="91"/>
    </row>
    <row r="1925" spans="17:29" x14ac:dyDescent="0.35">
      <c r="Q1925" s="13"/>
      <c r="R1925" s="321"/>
      <c r="AC1925" s="91"/>
    </row>
    <row r="1926" spans="17:29" x14ac:dyDescent="0.35">
      <c r="Q1926" s="13"/>
      <c r="R1926" s="321"/>
      <c r="AC1926" s="91"/>
    </row>
    <row r="1927" spans="17:29" x14ac:dyDescent="0.35">
      <c r="Q1927" s="13"/>
      <c r="R1927" s="321"/>
      <c r="AC1927" s="91"/>
    </row>
    <row r="1928" spans="17:29" x14ac:dyDescent="0.35">
      <c r="Q1928" s="13"/>
      <c r="R1928" s="321"/>
      <c r="AC1928" s="91"/>
    </row>
    <row r="1929" spans="17:29" x14ac:dyDescent="0.35">
      <c r="Q1929" s="13"/>
      <c r="R1929" s="321"/>
      <c r="AC1929" s="91"/>
    </row>
    <row r="1930" spans="17:29" x14ac:dyDescent="0.35">
      <c r="Q1930" s="13"/>
      <c r="R1930" s="321"/>
      <c r="AC1930" s="91"/>
    </row>
    <row r="1931" spans="17:29" x14ac:dyDescent="0.35">
      <c r="Q1931" s="13"/>
      <c r="R1931" s="321"/>
      <c r="AC1931" s="91"/>
    </row>
    <row r="1932" spans="17:29" x14ac:dyDescent="0.35">
      <c r="Q1932" s="13"/>
      <c r="R1932" s="321"/>
      <c r="AC1932" s="91"/>
    </row>
    <row r="1933" spans="17:29" x14ac:dyDescent="0.35">
      <c r="Q1933" s="13"/>
      <c r="R1933" s="321"/>
      <c r="AC1933" s="91"/>
    </row>
    <row r="1934" spans="17:29" x14ac:dyDescent="0.35">
      <c r="Q1934" s="13"/>
      <c r="R1934" s="321"/>
      <c r="AC1934" s="91"/>
    </row>
    <row r="1935" spans="17:29" x14ac:dyDescent="0.35">
      <c r="Q1935" s="13"/>
      <c r="R1935" s="321"/>
      <c r="AC1935" s="91"/>
    </row>
    <row r="1936" spans="17:29" x14ac:dyDescent="0.35">
      <c r="Q1936" s="13"/>
      <c r="R1936" s="321"/>
      <c r="AC1936" s="91"/>
    </row>
    <row r="1937" spans="17:29" x14ac:dyDescent="0.35">
      <c r="Q1937" s="13"/>
      <c r="R1937" s="321"/>
      <c r="AC1937" s="91"/>
    </row>
    <row r="1938" spans="17:29" x14ac:dyDescent="0.35">
      <c r="Q1938" s="13"/>
      <c r="R1938" s="321"/>
      <c r="AC1938" s="91"/>
    </row>
    <row r="1939" spans="17:29" x14ac:dyDescent="0.35">
      <c r="Q1939" s="13"/>
      <c r="R1939" s="321"/>
      <c r="AC1939" s="91"/>
    </row>
    <row r="1940" spans="17:29" x14ac:dyDescent="0.35">
      <c r="Q1940" s="13"/>
      <c r="R1940" s="321"/>
      <c r="AC1940" s="91"/>
    </row>
    <row r="1941" spans="17:29" x14ac:dyDescent="0.35">
      <c r="Q1941" s="13"/>
      <c r="R1941" s="321"/>
      <c r="AC1941" s="91"/>
    </row>
    <row r="1942" spans="17:29" x14ac:dyDescent="0.35">
      <c r="Q1942" s="13"/>
      <c r="R1942" s="321"/>
      <c r="AC1942" s="91"/>
    </row>
    <row r="1943" spans="17:29" x14ac:dyDescent="0.35">
      <c r="Q1943" s="13"/>
      <c r="R1943" s="321"/>
      <c r="AC1943" s="91"/>
    </row>
    <row r="1944" spans="17:29" x14ac:dyDescent="0.35">
      <c r="Q1944" s="13"/>
      <c r="R1944" s="321"/>
      <c r="AC1944" s="91"/>
    </row>
    <row r="1945" spans="17:29" x14ac:dyDescent="0.35">
      <c r="Q1945" s="13"/>
      <c r="R1945" s="321"/>
      <c r="AC1945" s="91"/>
    </row>
    <row r="1946" spans="17:29" x14ac:dyDescent="0.35">
      <c r="Q1946" s="13"/>
      <c r="R1946" s="321"/>
      <c r="AC1946" s="91"/>
    </row>
    <row r="1947" spans="17:29" x14ac:dyDescent="0.35">
      <c r="Q1947" s="13"/>
      <c r="R1947" s="321"/>
      <c r="AC1947" s="91"/>
    </row>
    <row r="1948" spans="17:29" x14ac:dyDescent="0.35">
      <c r="Q1948" s="13"/>
      <c r="R1948" s="321"/>
      <c r="AC1948" s="91"/>
    </row>
    <row r="1949" spans="17:29" x14ac:dyDescent="0.35">
      <c r="Q1949" s="13"/>
      <c r="R1949" s="321"/>
      <c r="AC1949" s="91"/>
    </row>
    <row r="1950" spans="17:29" x14ac:dyDescent="0.35">
      <c r="Q1950" s="13"/>
      <c r="R1950" s="321"/>
      <c r="AC1950" s="91"/>
    </row>
    <row r="1951" spans="17:29" x14ac:dyDescent="0.35">
      <c r="Q1951" s="13"/>
      <c r="R1951" s="321"/>
      <c r="AC1951" s="91"/>
    </row>
    <row r="1952" spans="17:29" x14ac:dyDescent="0.35">
      <c r="Q1952" s="13"/>
      <c r="R1952" s="321"/>
      <c r="AC1952" s="91"/>
    </row>
    <row r="1953" spans="17:29" x14ac:dyDescent="0.35">
      <c r="Q1953" s="13"/>
      <c r="R1953" s="321"/>
      <c r="AC1953" s="91"/>
    </row>
    <row r="1954" spans="17:29" x14ac:dyDescent="0.35">
      <c r="Q1954" s="13"/>
      <c r="R1954" s="321"/>
      <c r="AC1954" s="91"/>
    </row>
    <row r="1955" spans="17:29" x14ac:dyDescent="0.35">
      <c r="Q1955" s="13"/>
      <c r="R1955" s="321"/>
      <c r="AC1955" s="91"/>
    </row>
    <row r="1956" spans="17:29" x14ac:dyDescent="0.35">
      <c r="Q1956" s="13"/>
      <c r="R1956" s="321"/>
      <c r="AC1956" s="91"/>
    </row>
    <row r="1957" spans="17:29" x14ac:dyDescent="0.35">
      <c r="Q1957" s="13"/>
      <c r="R1957" s="321"/>
      <c r="AC1957" s="91"/>
    </row>
    <row r="1958" spans="17:29" x14ac:dyDescent="0.35">
      <c r="Q1958" s="13"/>
      <c r="R1958" s="321"/>
      <c r="AC1958" s="91"/>
    </row>
    <row r="1959" spans="17:29" x14ac:dyDescent="0.35">
      <c r="Q1959" s="13"/>
      <c r="R1959" s="321"/>
      <c r="AC1959" s="91"/>
    </row>
    <row r="1960" spans="17:29" x14ac:dyDescent="0.35">
      <c r="Q1960" s="13"/>
      <c r="R1960" s="321"/>
      <c r="AC1960" s="91"/>
    </row>
    <row r="1961" spans="17:29" x14ac:dyDescent="0.35">
      <c r="Q1961" s="13"/>
      <c r="R1961" s="321"/>
      <c r="AC1961" s="91"/>
    </row>
    <row r="1962" spans="17:29" x14ac:dyDescent="0.35">
      <c r="Q1962" s="13"/>
      <c r="R1962" s="321"/>
      <c r="AC1962" s="91"/>
    </row>
    <row r="1963" spans="17:29" x14ac:dyDescent="0.35">
      <c r="Q1963" s="13"/>
      <c r="R1963" s="321"/>
      <c r="AC1963" s="91"/>
    </row>
    <row r="1964" spans="17:29" x14ac:dyDescent="0.35">
      <c r="Q1964" s="13"/>
      <c r="R1964" s="321"/>
      <c r="AC1964" s="91"/>
    </row>
    <row r="1965" spans="17:29" x14ac:dyDescent="0.35">
      <c r="Q1965" s="13"/>
      <c r="R1965" s="321"/>
      <c r="AC1965" s="91"/>
    </row>
    <row r="1966" spans="17:29" x14ac:dyDescent="0.35">
      <c r="Q1966" s="13"/>
      <c r="R1966" s="321"/>
      <c r="AC1966" s="91"/>
    </row>
    <row r="1967" spans="17:29" x14ac:dyDescent="0.35">
      <c r="Q1967" s="13"/>
      <c r="R1967" s="321"/>
      <c r="AC1967" s="91"/>
    </row>
    <row r="1968" spans="17:29" x14ac:dyDescent="0.35">
      <c r="Q1968" s="13"/>
      <c r="R1968" s="321"/>
      <c r="AC1968" s="91"/>
    </row>
    <row r="1969" spans="17:29" x14ac:dyDescent="0.35">
      <c r="Q1969" s="13"/>
      <c r="R1969" s="321"/>
      <c r="AC1969" s="91"/>
    </row>
    <row r="1970" spans="17:29" x14ac:dyDescent="0.35">
      <c r="Q1970" s="13"/>
      <c r="R1970" s="321"/>
      <c r="AC1970" s="91"/>
    </row>
    <row r="1971" spans="17:29" x14ac:dyDescent="0.35">
      <c r="Q1971" s="13"/>
      <c r="R1971" s="321"/>
      <c r="AC1971" s="91"/>
    </row>
    <row r="1972" spans="17:29" x14ac:dyDescent="0.35">
      <c r="Q1972" s="13"/>
      <c r="R1972" s="321"/>
      <c r="AC1972" s="91"/>
    </row>
    <row r="1973" spans="17:29" x14ac:dyDescent="0.35">
      <c r="Q1973" s="13"/>
      <c r="R1973" s="321"/>
      <c r="AC1973" s="91"/>
    </row>
    <row r="1974" spans="17:29" x14ac:dyDescent="0.35">
      <c r="Q1974" s="13"/>
      <c r="R1974" s="321"/>
      <c r="AC1974" s="91"/>
    </row>
    <row r="1975" spans="17:29" x14ac:dyDescent="0.35">
      <c r="Q1975" s="13"/>
      <c r="R1975" s="321"/>
      <c r="AC1975" s="91"/>
    </row>
    <row r="1976" spans="17:29" x14ac:dyDescent="0.35">
      <c r="Q1976" s="13"/>
      <c r="R1976" s="321"/>
      <c r="AC1976" s="91"/>
    </row>
    <row r="1977" spans="17:29" x14ac:dyDescent="0.35">
      <c r="Q1977" s="13"/>
      <c r="R1977" s="321"/>
      <c r="AC1977" s="91"/>
    </row>
    <row r="1978" spans="17:29" x14ac:dyDescent="0.35">
      <c r="Q1978" s="13"/>
      <c r="R1978" s="321"/>
      <c r="AC1978" s="91"/>
    </row>
    <row r="1979" spans="17:29" x14ac:dyDescent="0.35">
      <c r="Q1979" s="13"/>
      <c r="R1979" s="321"/>
      <c r="AC1979" s="91"/>
    </row>
    <row r="1980" spans="17:29" x14ac:dyDescent="0.35">
      <c r="Q1980" s="13"/>
      <c r="R1980" s="321"/>
      <c r="AC1980" s="91"/>
    </row>
    <row r="1981" spans="17:29" x14ac:dyDescent="0.35">
      <c r="Q1981" s="13"/>
      <c r="R1981" s="321"/>
      <c r="AC1981" s="91"/>
    </row>
    <row r="1982" spans="17:29" x14ac:dyDescent="0.35">
      <c r="Q1982" s="13"/>
      <c r="R1982" s="321"/>
      <c r="AC1982" s="91"/>
    </row>
    <row r="1983" spans="17:29" x14ac:dyDescent="0.35">
      <c r="Q1983" s="13"/>
      <c r="R1983" s="321"/>
      <c r="AC1983" s="91"/>
    </row>
    <row r="1984" spans="17:29" x14ac:dyDescent="0.35">
      <c r="Q1984" s="13"/>
      <c r="R1984" s="321"/>
      <c r="AC1984" s="91"/>
    </row>
    <row r="1985" spans="17:29" x14ac:dyDescent="0.35">
      <c r="Q1985" s="13"/>
      <c r="R1985" s="321"/>
      <c r="AC1985" s="91"/>
    </row>
    <row r="1986" spans="17:29" x14ac:dyDescent="0.35">
      <c r="Q1986" s="13"/>
      <c r="R1986" s="321"/>
      <c r="AC1986" s="91"/>
    </row>
    <row r="1987" spans="17:29" x14ac:dyDescent="0.35">
      <c r="Q1987" s="13"/>
      <c r="R1987" s="321"/>
      <c r="AC1987" s="91"/>
    </row>
    <row r="1988" spans="17:29" x14ac:dyDescent="0.35">
      <c r="Q1988" s="13"/>
      <c r="R1988" s="321"/>
      <c r="AC1988" s="91"/>
    </row>
    <row r="1989" spans="17:29" x14ac:dyDescent="0.35">
      <c r="Q1989" s="13"/>
      <c r="R1989" s="321"/>
      <c r="AC1989" s="91"/>
    </row>
    <row r="1990" spans="17:29" x14ac:dyDescent="0.35">
      <c r="Q1990" s="13"/>
      <c r="R1990" s="321"/>
      <c r="AC1990" s="91"/>
    </row>
    <row r="1991" spans="17:29" x14ac:dyDescent="0.35">
      <c r="Q1991" s="13"/>
      <c r="R1991" s="321"/>
      <c r="AC1991" s="91"/>
    </row>
    <row r="1992" spans="17:29" x14ac:dyDescent="0.35">
      <c r="Q1992" s="13"/>
      <c r="R1992" s="321"/>
      <c r="AC1992" s="91"/>
    </row>
    <row r="1993" spans="17:29" x14ac:dyDescent="0.35">
      <c r="Q1993" s="13"/>
      <c r="R1993" s="321"/>
      <c r="AC1993" s="91"/>
    </row>
    <row r="1994" spans="17:29" x14ac:dyDescent="0.35">
      <c r="Q1994" s="13"/>
      <c r="R1994" s="321"/>
      <c r="AC1994" s="91"/>
    </row>
    <row r="1995" spans="17:29" x14ac:dyDescent="0.35">
      <c r="Q1995" s="13"/>
      <c r="R1995" s="321"/>
      <c r="AC1995" s="91"/>
    </row>
    <row r="1996" spans="17:29" x14ac:dyDescent="0.35">
      <c r="Q1996" s="13"/>
      <c r="R1996" s="321"/>
      <c r="AC1996" s="91"/>
    </row>
    <row r="1997" spans="17:29" x14ac:dyDescent="0.35">
      <c r="Q1997" s="13"/>
      <c r="R1997" s="321"/>
      <c r="AC1997" s="91"/>
    </row>
    <row r="1998" spans="17:29" x14ac:dyDescent="0.35">
      <c r="Q1998" s="13"/>
      <c r="R1998" s="321"/>
      <c r="AC1998" s="91"/>
    </row>
    <row r="1999" spans="17:29" x14ac:dyDescent="0.35">
      <c r="Q1999" s="13"/>
      <c r="R1999" s="321"/>
      <c r="AC1999" s="91"/>
    </row>
    <row r="2000" spans="17:29" x14ac:dyDescent="0.35">
      <c r="Q2000" s="13"/>
      <c r="R2000" s="321"/>
      <c r="AC2000" s="91"/>
    </row>
    <row r="2001" spans="17:29" x14ac:dyDescent="0.35">
      <c r="Q2001" s="13"/>
      <c r="R2001" s="321"/>
      <c r="AC2001" s="91"/>
    </row>
    <row r="2002" spans="17:29" x14ac:dyDescent="0.35">
      <c r="Q2002" s="13"/>
      <c r="R2002" s="321"/>
      <c r="AC2002" s="91"/>
    </row>
    <row r="2003" spans="17:29" x14ac:dyDescent="0.35">
      <c r="Q2003" s="13"/>
      <c r="R2003" s="321"/>
      <c r="AC2003" s="91"/>
    </row>
    <row r="2004" spans="17:29" x14ac:dyDescent="0.35">
      <c r="Q2004" s="13"/>
      <c r="R2004" s="321"/>
      <c r="AC2004" s="91"/>
    </row>
    <row r="2005" spans="17:29" x14ac:dyDescent="0.35">
      <c r="Q2005" s="13"/>
      <c r="R2005" s="321"/>
      <c r="AC2005" s="91"/>
    </row>
    <row r="2006" spans="17:29" x14ac:dyDescent="0.35">
      <c r="Q2006" s="13"/>
      <c r="R2006" s="321"/>
      <c r="AC2006" s="91"/>
    </row>
    <row r="2007" spans="17:29" x14ac:dyDescent="0.35">
      <c r="Q2007" s="13"/>
      <c r="R2007" s="321"/>
      <c r="AC2007" s="91"/>
    </row>
    <row r="2008" spans="17:29" x14ac:dyDescent="0.35">
      <c r="Q2008" s="13"/>
      <c r="R2008" s="321"/>
      <c r="AC2008" s="91"/>
    </row>
    <row r="2009" spans="17:29" x14ac:dyDescent="0.35">
      <c r="Q2009" s="13"/>
      <c r="R2009" s="321"/>
      <c r="AC2009" s="91"/>
    </row>
    <row r="2010" spans="17:29" x14ac:dyDescent="0.35">
      <c r="Q2010" s="13"/>
      <c r="R2010" s="321"/>
      <c r="AC2010" s="91"/>
    </row>
    <row r="2011" spans="17:29" x14ac:dyDescent="0.35">
      <c r="Q2011" s="13"/>
      <c r="R2011" s="321"/>
      <c r="AC2011" s="91"/>
    </row>
    <row r="2012" spans="17:29" x14ac:dyDescent="0.35">
      <c r="Q2012" s="13"/>
      <c r="R2012" s="321"/>
      <c r="AC2012" s="91"/>
    </row>
    <row r="2013" spans="17:29" x14ac:dyDescent="0.35">
      <c r="Q2013" s="13"/>
      <c r="R2013" s="321"/>
      <c r="AC2013" s="91"/>
    </row>
    <row r="2014" spans="17:29" x14ac:dyDescent="0.35">
      <c r="Q2014" s="13"/>
      <c r="R2014" s="321"/>
      <c r="AC2014" s="91"/>
    </row>
    <row r="2015" spans="17:29" x14ac:dyDescent="0.35">
      <c r="Q2015" s="13"/>
      <c r="R2015" s="321"/>
      <c r="AC2015" s="91"/>
    </row>
    <row r="2016" spans="17:29" x14ac:dyDescent="0.35">
      <c r="Q2016" s="13"/>
      <c r="R2016" s="321"/>
      <c r="AC2016" s="91"/>
    </row>
    <row r="2017" spans="17:29" x14ac:dyDescent="0.35">
      <c r="Q2017" s="13"/>
      <c r="R2017" s="321"/>
      <c r="AC2017" s="91"/>
    </row>
    <row r="2018" spans="17:29" x14ac:dyDescent="0.35">
      <c r="Q2018" s="13"/>
      <c r="R2018" s="321"/>
      <c r="AC2018" s="91"/>
    </row>
    <row r="2019" spans="17:29" x14ac:dyDescent="0.35">
      <c r="Q2019" s="13"/>
      <c r="R2019" s="321"/>
      <c r="AC2019" s="91"/>
    </row>
    <row r="2020" spans="17:29" x14ac:dyDescent="0.35">
      <c r="Q2020" s="13"/>
      <c r="R2020" s="321"/>
      <c r="AC2020" s="91"/>
    </row>
    <row r="2021" spans="17:29" x14ac:dyDescent="0.35">
      <c r="Q2021" s="13"/>
      <c r="R2021" s="321"/>
      <c r="AC2021" s="91"/>
    </row>
    <row r="2022" spans="17:29" x14ac:dyDescent="0.35">
      <c r="Q2022" s="13"/>
      <c r="R2022" s="321"/>
      <c r="AC2022" s="91"/>
    </row>
    <row r="2023" spans="17:29" x14ac:dyDescent="0.35">
      <c r="Q2023" s="13"/>
      <c r="R2023" s="321"/>
      <c r="AC2023" s="91"/>
    </row>
    <row r="2024" spans="17:29" x14ac:dyDescent="0.35">
      <c r="Q2024" s="13"/>
      <c r="R2024" s="321"/>
      <c r="AC2024" s="91"/>
    </row>
    <row r="2025" spans="17:29" x14ac:dyDescent="0.35">
      <c r="Q2025" s="13"/>
      <c r="R2025" s="321"/>
      <c r="AC2025" s="91"/>
    </row>
    <row r="2026" spans="17:29" x14ac:dyDescent="0.35">
      <c r="Q2026" s="13"/>
      <c r="R2026" s="321"/>
      <c r="AC2026" s="91"/>
    </row>
    <row r="2027" spans="17:29" x14ac:dyDescent="0.35">
      <c r="Q2027" s="13"/>
      <c r="R2027" s="321"/>
      <c r="AC2027" s="91"/>
    </row>
    <row r="2028" spans="17:29" x14ac:dyDescent="0.35">
      <c r="Q2028" s="13"/>
      <c r="R2028" s="321"/>
      <c r="AC2028" s="91"/>
    </row>
    <row r="2029" spans="17:29" x14ac:dyDescent="0.35">
      <c r="Q2029" s="13"/>
      <c r="R2029" s="321"/>
      <c r="AC2029" s="91"/>
    </row>
    <row r="2030" spans="17:29" x14ac:dyDescent="0.35">
      <c r="Q2030" s="13"/>
      <c r="R2030" s="321"/>
      <c r="AC2030" s="91"/>
    </row>
    <row r="2031" spans="17:29" x14ac:dyDescent="0.35">
      <c r="Q2031" s="13"/>
      <c r="R2031" s="321"/>
      <c r="AC2031" s="91"/>
    </row>
    <row r="2032" spans="17:29" x14ac:dyDescent="0.35">
      <c r="Q2032" s="13"/>
      <c r="R2032" s="321"/>
      <c r="AC2032" s="91"/>
    </row>
    <row r="2033" spans="17:29" x14ac:dyDescent="0.35">
      <c r="Q2033" s="13"/>
      <c r="R2033" s="321"/>
      <c r="AC2033" s="91"/>
    </row>
    <row r="2034" spans="17:29" x14ac:dyDescent="0.35">
      <c r="Q2034" s="13"/>
      <c r="R2034" s="321"/>
      <c r="AC2034" s="91"/>
    </row>
    <row r="2035" spans="17:29" x14ac:dyDescent="0.35">
      <c r="Q2035" s="13"/>
      <c r="R2035" s="321"/>
      <c r="AC2035" s="91"/>
    </row>
    <row r="2036" spans="17:29" x14ac:dyDescent="0.35">
      <c r="Q2036" s="13"/>
      <c r="R2036" s="321"/>
      <c r="AC2036" s="91"/>
    </row>
    <row r="2037" spans="17:29" x14ac:dyDescent="0.35">
      <c r="Q2037" s="13"/>
      <c r="R2037" s="321"/>
      <c r="AC2037" s="91"/>
    </row>
    <row r="2038" spans="17:29" x14ac:dyDescent="0.35">
      <c r="Q2038" s="13"/>
      <c r="R2038" s="321"/>
      <c r="AC2038" s="91"/>
    </row>
    <row r="2039" spans="17:29" x14ac:dyDescent="0.35">
      <c r="Q2039" s="13"/>
      <c r="R2039" s="321"/>
      <c r="AC2039" s="91"/>
    </row>
    <row r="2040" spans="17:29" x14ac:dyDescent="0.35">
      <c r="Q2040" s="13"/>
      <c r="R2040" s="321"/>
      <c r="AC2040" s="91"/>
    </row>
    <row r="2041" spans="17:29" x14ac:dyDescent="0.35">
      <c r="Q2041" s="13"/>
      <c r="R2041" s="321"/>
      <c r="AC2041" s="91"/>
    </row>
    <row r="2042" spans="17:29" x14ac:dyDescent="0.35">
      <c r="Q2042" s="13"/>
      <c r="R2042" s="321"/>
      <c r="AC2042" s="91"/>
    </row>
    <row r="2043" spans="17:29" x14ac:dyDescent="0.35">
      <c r="Q2043" s="13"/>
      <c r="R2043" s="321"/>
      <c r="AC2043" s="91"/>
    </row>
    <row r="2044" spans="17:29" x14ac:dyDescent="0.35">
      <c r="Q2044" s="13"/>
      <c r="R2044" s="321"/>
      <c r="AC2044" s="91"/>
    </row>
    <row r="2045" spans="17:29" x14ac:dyDescent="0.35">
      <c r="Q2045" s="13"/>
      <c r="R2045" s="321"/>
      <c r="AC2045" s="91"/>
    </row>
    <row r="2046" spans="17:29" x14ac:dyDescent="0.35">
      <c r="Q2046" s="13"/>
      <c r="R2046" s="321"/>
      <c r="AC2046" s="91"/>
    </row>
    <row r="2047" spans="17:29" x14ac:dyDescent="0.35">
      <c r="Q2047" s="13"/>
      <c r="R2047" s="321"/>
      <c r="AC2047" s="91"/>
    </row>
    <row r="2048" spans="17:29" x14ac:dyDescent="0.35">
      <c r="Q2048" s="13"/>
      <c r="R2048" s="321"/>
      <c r="AC2048" s="91"/>
    </row>
    <row r="2049" spans="17:29" x14ac:dyDescent="0.35">
      <c r="Q2049" s="13"/>
      <c r="R2049" s="321"/>
      <c r="AC2049" s="91"/>
    </row>
    <row r="2050" spans="17:29" x14ac:dyDescent="0.35">
      <c r="Q2050" s="13"/>
      <c r="R2050" s="321"/>
      <c r="AC2050" s="91"/>
    </row>
    <row r="2051" spans="17:29" x14ac:dyDescent="0.35">
      <c r="Q2051" s="13"/>
      <c r="R2051" s="321"/>
      <c r="AC2051" s="91"/>
    </row>
    <row r="2052" spans="17:29" x14ac:dyDescent="0.35">
      <c r="Q2052" s="13"/>
      <c r="R2052" s="321"/>
      <c r="AC2052" s="91"/>
    </row>
    <row r="2053" spans="17:29" x14ac:dyDescent="0.35">
      <c r="Q2053" s="13"/>
      <c r="R2053" s="321"/>
      <c r="AC2053" s="91"/>
    </row>
    <row r="2054" spans="17:29" x14ac:dyDescent="0.35">
      <c r="Q2054" s="13"/>
      <c r="R2054" s="321"/>
      <c r="AC2054" s="91"/>
    </row>
    <row r="2055" spans="17:29" x14ac:dyDescent="0.35">
      <c r="Q2055" s="13"/>
      <c r="AC2055" s="91"/>
    </row>
    <row r="2056" spans="17:29" x14ac:dyDescent="0.35">
      <c r="Q2056" s="13"/>
      <c r="AC2056" s="91"/>
    </row>
    <row r="2057" spans="17:29" x14ac:dyDescent="0.35">
      <c r="Q2057" s="13"/>
      <c r="AC2057" s="91"/>
    </row>
    <row r="2058" spans="17:29" x14ac:dyDescent="0.35">
      <c r="Q2058" s="13"/>
      <c r="AC2058" s="91"/>
    </row>
    <row r="2059" spans="17:29" x14ac:dyDescent="0.35">
      <c r="Q2059" s="13"/>
      <c r="AC2059" s="91"/>
    </row>
    <row r="2060" spans="17:29" x14ac:dyDescent="0.35">
      <c r="Q2060" s="13"/>
      <c r="AC2060" s="91"/>
    </row>
    <row r="2061" spans="17:29" x14ac:dyDescent="0.35">
      <c r="Q2061" s="13"/>
      <c r="AC2061" s="91"/>
    </row>
    <row r="2062" spans="17:29" x14ac:dyDescent="0.35">
      <c r="Q2062" s="13"/>
      <c r="AC2062" s="91"/>
    </row>
    <row r="2063" spans="17:29" x14ac:dyDescent="0.35">
      <c r="Q2063" s="13"/>
      <c r="AC2063" s="91"/>
    </row>
    <row r="2064" spans="17:29" x14ac:dyDescent="0.35">
      <c r="Q2064" s="13"/>
      <c r="AC2064" s="91"/>
    </row>
    <row r="2065" spans="17:29" x14ac:dyDescent="0.35">
      <c r="Q2065" s="13"/>
      <c r="AC2065" s="91"/>
    </row>
    <row r="2066" spans="17:29" x14ac:dyDescent="0.35">
      <c r="Q2066" s="13"/>
      <c r="AC2066" s="91"/>
    </row>
    <row r="2067" spans="17:29" x14ac:dyDescent="0.35">
      <c r="Q2067" s="13"/>
      <c r="AC2067" s="91"/>
    </row>
    <row r="2068" spans="17:29" x14ac:dyDescent="0.35">
      <c r="Q2068" s="13"/>
      <c r="AC2068" s="91"/>
    </row>
    <row r="2069" spans="17:29" x14ac:dyDescent="0.35">
      <c r="Q2069" s="13"/>
      <c r="AC2069" s="91"/>
    </row>
    <row r="2070" spans="17:29" x14ac:dyDescent="0.35">
      <c r="Q2070" s="13"/>
      <c r="AC2070" s="91"/>
    </row>
    <row r="2071" spans="17:29" x14ac:dyDescent="0.35">
      <c r="Q2071" s="13"/>
      <c r="AC2071" s="91"/>
    </row>
    <row r="2072" spans="17:29" x14ac:dyDescent="0.35">
      <c r="Q2072" s="13"/>
      <c r="AC2072" s="91"/>
    </row>
    <row r="2073" spans="17:29" x14ac:dyDescent="0.35">
      <c r="Q2073" s="13"/>
      <c r="AC2073" s="91"/>
    </row>
    <row r="2074" spans="17:29" x14ac:dyDescent="0.35">
      <c r="Q2074" s="13"/>
      <c r="AC2074" s="91"/>
    </row>
    <row r="2075" spans="17:29" x14ac:dyDescent="0.35">
      <c r="Q2075" s="13"/>
      <c r="AC2075" s="91"/>
    </row>
    <row r="2076" spans="17:29" x14ac:dyDescent="0.35">
      <c r="Q2076" s="13"/>
      <c r="AC2076" s="91"/>
    </row>
    <row r="2077" spans="17:29" x14ac:dyDescent="0.35">
      <c r="Q2077" s="13"/>
      <c r="AC2077" s="91"/>
    </row>
    <row r="2078" spans="17:29" x14ac:dyDescent="0.35">
      <c r="Q2078" s="13"/>
      <c r="AC2078" s="91"/>
    </row>
    <row r="2079" spans="17:29" x14ac:dyDescent="0.35">
      <c r="Q2079" s="13"/>
      <c r="AC2079" s="91"/>
    </row>
    <row r="2080" spans="17:29" x14ac:dyDescent="0.35">
      <c r="Q2080" s="13"/>
      <c r="AC2080" s="91"/>
    </row>
    <row r="2081" spans="17:29" x14ac:dyDescent="0.35">
      <c r="Q2081" s="13"/>
      <c r="AC2081" s="91"/>
    </row>
    <row r="2082" spans="17:29" x14ac:dyDescent="0.35">
      <c r="Q2082" s="13"/>
      <c r="AC2082" s="91"/>
    </row>
    <row r="2083" spans="17:29" x14ac:dyDescent="0.35">
      <c r="Q2083" s="13"/>
      <c r="AC2083" s="91"/>
    </row>
    <row r="2084" spans="17:29" x14ac:dyDescent="0.35">
      <c r="Q2084" s="13"/>
      <c r="AC2084" s="91"/>
    </row>
    <row r="2085" spans="17:29" x14ac:dyDescent="0.35">
      <c r="Q2085" s="13"/>
      <c r="AC2085" s="91"/>
    </row>
    <row r="2086" spans="17:29" x14ac:dyDescent="0.35">
      <c r="Q2086" s="13"/>
      <c r="AC2086" s="91"/>
    </row>
    <row r="2087" spans="17:29" x14ac:dyDescent="0.35">
      <c r="Q2087" s="13"/>
      <c r="AC2087" s="91"/>
    </row>
    <row r="2088" spans="17:29" x14ac:dyDescent="0.35">
      <c r="Q2088" s="13"/>
      <c r="AC2088" s="91"/>
    </row>
    <row r="2089" spans="17:29" x14ac:dyDescent="0.35">
      <c r="Q2089" s="13"/>
      <c r="AC2089" s="91"/>
    </row>
    <row r="2090" spans="17:29" x14ac:dyDescent="0.35">
      <c r="Q2090" s="13"/>
      <c r="AC2090" s="91"/>
    </row>
    <row r="2091" spans="17:29" x14ac:dyDescent="0.35">
      <c r="Q2091" s="13"/>
      <c r="AC2091" s="91"/>
    </row>
    <row r="2092" spans="17:29" x14ac:dyDescent="0.35">
      <c r="Q2092" s="13"/>
      <c r="AC2092" s="91"/>
    </row>
    <row r="2093" spans="17:29" x14ac:dyDescent="0.35">
      <c r="Q2093" s="13"/>
      <c r="AC2093" s="91"/>
    </row>
    <row r="2094" spans="17:29" x14ac:dyDescent="0.35">
      <c r="Q2094" s="13"/>
      <c r="AC2094" s="91"/>
    </row>
    <row r="2095" spans="17:29" x14ac:dyDescent="0.35">
      <c r="Q2095" s="13"/>
      <c r="AC2095" s="91"/>
    </row>
    <row r="2096" spans="17:29" x14ac:dyDescent="0.35">
      <c r="Q2096" s="13"/>
      <c r="AC2096" s="91"/>
    </row>
    <row r="2097" spans="17:29" x14ac:dyDescent="0.35">
      <c r="Q2097" s="13"/>
      <c r="AC2097" s="91"/>
    </row>
    <row r="2098" spans="17:29" x14ac:dyDescent="0.35">
      <c r="Q2098" s="13"/>
      <c r="AC2098" s="91"/>
    </row>
    <row r="2099" spans="17:29" x14ac:dyDescent="0.35">
      <c r="Q2099" s="13"/>
      <c r="AC2099" s="100"/>
    </row>
    <row r="2100" spans="17:29" x14ac:dyDescent="0.35">
      <c r="Q2100" s="13"/>
    </row>
    <row r="2101" spans="17:29" x14ac:dyDescent="0.35">
      <c r="Q2101" s="13"/>
    </row>
    <row r="2102" spans="17:29" x14ac:dyDescent="0.35">
      <c r="Q2102" s="13"/>
    </row>
    <row r="2103" spans="17:29" x14ac:dyDescent="0.35">
      <c r="Q2103" s="13"/>
    </row>
    <row r="2104" spans="17:29" x14ac:dyDescent="0.35">
      <c r="Q2104" s="13"/>
    </row>
    <row r="2105" spans="17:29" x14ac:dyDescent="0.35">
      <c r="Q2105" s="13"/>
    </row>
    <row r="2106" spans="17:29" x14ac:dyDescent="0.35">
      <c r="Q2106" s="13"/>
    </row>
    <row r="2107" spans="17:29" x14ac:dyDescent="0.35">
      <c r="Q2107" s="13"/>
    </row>
    <row r="2108" spans="17:29" x14ac:dyDescent="0.35">
      <c r="Q2108" s="13"/>
    </row>
    <row r="2109" spans="17:29" x14ac:dyDescent="0.35">
      <c r="Q2109" s="13"/>
    </row>
    <row r="2110" spans="17:29" x14ac:dyDescent="0.35">
      <c r="Q2110" s="13"/>
    </row>
    <row r="2111" spans="17:29" x14ac:dyDescent="0.35">
      <c r="Q2111" s="13"/>
    </row>
    <row r="2112" spans="17:29" x14ac:dyDescent="0.35">
      <c r="Q2112" s="13"/>
    </row>
    <row r="2113" spans="17:17" x14ac:dyDescent="0.35">
      <c r="Q2113" s="13"/>
    </row>
    <row r="2114" spans="17:17" x14ac:dyDescent="0.35">
      <c r="Q2114" s="13"/>
    </row>
    <row r="2115" spans="17:17" x14ac:dyDescent="0.35">
      <c r="Q2115" s="13"/>
    </row>
    <row r="2116" spans="17:17" x14ac:dyDescent="0.35">
      <c r="Q2116" s="13"/>
    </row>
    <row r="2117" spans="17:17" x14ac:dyDescent="0.35">
      <c r="Q2117" s="13"/>
    </row>
    <row r="2118" spans="17:17" x14ac:dyDescent="0.35">
      <c r="Q2118" s="13"/>
    </row>
    <row r="2119" spans="17:17" x14ac:dyDescent="0.35">
      <c r="Q2119" s="13"/>
    </row>
    <row r="2120" spans="17:17" x14ac:dyDescent="0.35">
      <c r="Q2120" s="13"/>
    </row>
    <row r="2121" spans="17:17" x14ac:dyDescent="0.35">
      <c r="Q2121" s="13"/>
    </row>
    <row r="2122" spans="17:17" x14ac:dyDescent="0.35">
      <c r="Q2122" s="13"/>
    </row>
    <row r="2123" spans="17:17" x14ac:dyDescent="0.35">
      <c r="Q2123" s="13"/>
    </row>
    <row r="2124" spans="17:17" x14ac:dyDescent="0.35">
      <c r="Q2124" s="13"/>
    </row>
    <row r="2125" spans="17:17" x14ac:dyDescent="0.35">
      <c r="Q2125" s="13"/>
    </row>
    <row r="2126" spans="17:17" x14ac:dyDescent="0.35">
      <c r="Q2126" s="13"/>
    </row>
    <row r="2127" spans="17:17" x14ac:dyDescent="0.35">
      <c r="Q2127" s="13"/>
    </row>
    <row r="2128" spans="17:17" x14ac:dyDescent="0.35">
      <c r="Q2128" s="13"/>
    </row>
    <row r="2129" spans="17:17" x14ac:dyDescent="0.35">
      <c r="Q2129" s="13"/>
    </row>
    <row r="2130" spans="17:17" x14ac:dyDescent="0.35">
      <c r="Q2130" s="13"/>
    </row>
    <row r="2131" spans="17:17" x14ac:dyDescent="0.35">
      <c r="Q2131" s="13"/>
    </row>
    <row r="2132" spans="17:17" x14ac:dyDescent="0.35">
      <c r="Q2132" s="13"/>
    </row>
    <row r="2133" spans="17:17" x14ac:dyDescent="0.35">
      <c r="Q2133" s="13"/>
    </row>
    <row r="2134" spans="17:17" x14ac:dyDescent="0.35">
      <c r="Q2134" s="13"/>
    </row>
    <row r="2135" spans="17:17" x14ac:dyDescent="0.35">
      <c r="Q2135" s="13"/>
    </row>
    <row r="2136" spans="17:17" x14ac:dyDescent="0.35">
      <c r="Q2136" s="13"/>
    </row>
    <row r="2137" spans="17:17" x14ac:dyDescent="0.35">
      <c r="Q2137" s="13"/>
    </row>
    <row r="2138" spans="17:17" x14ac:dyDescent="0.35">
      <c r="Q2138" s="13"/>
    </row>
    <row r="2139" spans="17:17" x14ac:dyDescent="0.35">
      <c r="Q2139" s="13"/>
    </row>
    <row r="2140" spans="17:17" x14ac:dyDescent="0.35">
      <c r="Q2140" s="13"/>
    </row>
    <row r="2141" spans="17:17" x14ac:dyDescent="0.35">
      <c r="Q2141" s="13"/>
    </row>
    <row r="2142" spans="17:17" x14ac:dyDescent="0.35">
      <c r="Q2142" s="13"/>
    </row>
    <row r="2143" spans="17:17" x14ac:dyDescent="0.35">
      <c r="Q2143" s="13"/>
    </row>
    <row r="2144" spans="17:17" x14ac:dyDescent="0.35">
      <c r="Q2144" s="13"/>
    </row>
    <row r="2145" spans="17:17" x14ac:dyDescent="0.35">
      <c r="Q2145" s="13"/>
    </row>
    <row r="2146" spans="17:17" x14ac:dyDescent="0.35">
      <c r="Q2146" s="13"/>
    </row>
    <row r="2147" spans="17:17" x14ac:dyDescent="0.35">
      <c r="Q2147" s="13"/>
    </row>
    <row r="2148" spans="17:17" x14ac:dyDescent="0.35">
      <c r="Q2148" s="13"/>
    </row>
    <row r="2149" spans="17:17" x14ac:dyDescent="0.35">
      <c r="Q2149" s="13"/>
    </row>
    <row r="2150" spans="17:17" x14ac:dyDescent="0.35">
      <c r="Q2150" s="13"/>
    </row>
    <row r="2151" spans="17:17" x14ac:dyDescent="0.35">
      <c r="Q2151" s="13"/>
    </row>
    <row r="2152" spans="17:17" x14ac:dyDescent="0.35">
      <c r="Q2152" s="13"/>
    </row>
    <row r="2153" spans="17:17" x14ac:dyDescent="0.35">
      <c r="Q2153" s="13"/>
    </row>
    <row r="2154" spans="17:17" x14ac:dyDescent="0.35">
      <c r="Q2154" s="13"/>
    </row>
    <row r="2155" spans="17:17" x14ac:dyDescent="0.35">
      <c r="Q2155" s="13"/>
    </row>
    <row r="2156" spans="17:17" x14ac:dyDescent="0.35">
      <c r="Q2156" s="13"/>
    </row>
    <row r="2157" spans="17:17" x14ac:dyDescent="0.35">
      <c r="Q2157" s="13"/>
    </row>
    <row r="2158" spans="17:17" x14ac:dyDescent="0.35">
      <c r="Q2158" s="13"/>
    </row>
    <row r="2159" spans="17:17" x14ac:dyDescent="0.35">
      <c r="Q2159" s="13"/>
    </row>
    <row r="2160" spans="17:17" x14ac:dyDescent="0.35">
      <c r="Q2160" s="13"/>
    </row>
    <row r="2161" spans="17:17" x14ac:dyDescent="0.35">
      <c r="Q2161" s="13"/>
    </row>
    <row r="2162" spans="17:17" x14ac:dyDescent="0.35">
      <c r="Q2162" s="13"/>
    </row>
    <row r="2163" spans="17:17" x14ac:dyDescent="0.35">
      <c r="Q2163" s="13"/>
    </row>
    <row r="2164" spans="17:17" x14ac:dyDescent="0.35">
      <c r="Q2164" s="13"/>
    </row>
    <row r="2165" spans="17:17" x14ac:dyDescent="0.35">
      <c r="Q2165" s="13"/>
    </row>
    <row r="2166" spans="17:17" x14ac:dyDescent="0.35">
      <c r="Q2166" s="13"/>
    </row>
    <row r="2167" spans="17:17" x14ac:dyDescent="0.35">
      <c r="Q2167" s="13"/>
    </row>
    <row r="2168" spans="17:17" x14ac:dyDescent="0.35">
      <c r="Q2168" s="13"/>
    </row>
    <row r="2169" spans="17:17" x14ac:dyDescent="0.35">
      <c r="Q2169" s="13"/>
    </row>
    <row r="2170" spans="17:17" x14ac:dyDescent="0.35">
      <c r="Q2170" s="13"/>
    </row>
    <row r="2171" spans="17:17" x14ac:dyDescent="0.35">
      <c r="Q2171" s="13"/>
    </row>
    <row r="2172" spans="17:17" x14ac:dyDescent="0.35">
      <c r="Q2172" s="13"/>
    </row>
    <row r="2173" spans="17:17" x14ac:dyDescent="0.35">
      <c r="Q2173" s="13"/>
    </row>
    <row r="2174" spans="17:17" x14ac:dyDescent="0.35">
      <c r="Q2174" s="13"/>
    </row>
    <row r="2175" spans="17:17" x14ac:dyDescent="0.35">
      <c r="Q2175" s="13"/>
    </row>
    <row r="2176" spans="17:17" x14ac:dyDescent="0.35">
      <c r="Q2176" s="13"/>
    </row>
    <row r="2177" spans="17:17" x14ac:dyDescent="0.35">
      <c r="Q2177" s="13"/>
    </row>
    <row r="2178" spans="17:17" x14ac:dyDescent="0.35">
      <c r="Q2178" s="13"/>
    </row>
    <row r="2179" spans="17:17" x14ac:dyDescent="0.35">
      <c r="Q2179" s="13"/>
    </row>
    <row r="2180" spans="17:17" x14ac:dyDescent="0.35">
      <c r="Q2180" s="13"/>
    </row>
    <row r="2181" spans="17:17" x14ac:dyDescent="0.35">
      <c r="Q2181" s="13"/>
    </row>
    <row r="2182" spans="17:17" x14ac:dyDescent="0.35">
      <c r="Q2182" s="13"/>
    </row>
    <row r="2183" spans="17:17" x14ac:dyDescent="0.35">
      <c r="Q2183" s="13"/>
    </row>
    <row r="2184" spans="17:17" x14ac:dyDescent="0.35">
      <c r="Q2184" s="13"/>
    </row>
    <row r="2185" spans="17:17" x14ac:dyDescent="0.35">
      <c r="Q2185" s="13"/>
    </row>
    <row r="2186" spans="17:17" x14ac:dyDescent="0.35">
      <c r="Q2186" s="13"/>
    </row>
    <row r="2187" spans="17:17" x14ac:dyDescent="0.35">
      <c r="Q2187" s="13"/>
    </row>
    <row r="2188" spans="17:17" x14ac:dyDescent="0.35">
      <c r="Q2188" s="13"/>
    </row>
    <row r="2189" spans="17:17" x14ac:dyDescent="0.35">
      <c r="Q2189" s="13"/>
    </row>
    <row r="2190" spans="17:17" x14ac:dyDescent="0.35">
      <c r="Q2190" s="13"/>
    </row>
    <row r="2191" spans="17:17" x14ac:dyDescent="0.35">
      <c r="Q2191" s="13"/>
    </row>
    <row r="2192" spans="17:17" x14ac:dyDescent="0.35">
      <c r="Q2192" s="13"/>
    </row>
    <row r="2193" spans="17:17" x14ac:dyDescent="0.35">
      <c r="Q2193" s="13"/>
    </row>
    <row r="2194" spans="17:17" x14ac:dyDescent="0.35">
      <c r="Q2194" s="13"/>
    </row>
    <row r="2195" spans="17:17" x14ac:dyDescent="0.35">
      <c r="Q2195" s="13"/>
    </row>
    <row r="2196" spans="17:17" x14ac:dyDescent="0.35">
      <c r="Q2196" s="13"/>
    </row>
    <row r="2197" spans="17:17" x14ac:dyDescent="0.35">
      <c r="Q2197" s="13"/>
    </row>
    <row r="2198" spans="17:17" x14ac:dyDescent="0.35">
      <c r="Q2198" s="13"/>
    </row>
    <row r="2199" spans="17:17" x14ac:dyDescent="0.35">
      <c r="Q2199" s="13"/>
    </row>
    <row r="2200" spans="17:17" x14ac:dyDescent="0.35">
      <c r="Q2200" s="13"/>
    </row>
    <row r="2201" spans="17:17" x14ac:dyDescent="0.35">
      <c r="Q2201" s="13"/>
    </row>
    <row r="2202" spans="17:17" x14ac:dyDescent="0.35">
      <c r="Q2202" s="13"/>
    </row>
    <row r="2203" spans="17:17" x14ac:dyDescent="0.35">
      <c r="Q2203" s="13"/>
    </row>
    <row r="2204" spans="17:17" x14ac:dyDescent="0.35">
      <c r="Q2204" s="13"/>
    </row>
    <row r="2205" spans="17:17" x14ac:dyDescent="0.35">
      <c r="Q2205" s="13"/>
    </row>
    <row r="2206" spans="17:17" x14ac:dyDescent="0.35">
      <c r="Q2206" s="13"/>
    </row>
    <row r="2207" spans="17:17" x14ac:dyDescent="0.35">
      <c r="Q2207" s="13"/>
    </row>
    <row r="2208" spans="17:17" x14ac:dyDescent="0.35">
      <c r="Q2208" s="13"/>
    </row>
    <row r="2209" spans="17:17" x14ac:dyDescent="0.35">
      <c r="Q2209" s="13"/>
    </row>
    <row r="2210" spans="17:17" x14ac:dyDescent="0.35">
      <c r="Q2210" s="13"/>
    </row>
    <row r="2211" spans="17:17" x14ac:dyDescent="0.35">
      <c r="Q2211" s="13"/>
    </row>
    <row r="2212" spans="17:17" x14ac:dyDescent="0.35">
      <c r="Q2212" s="13"/>
    </row>
    <row r="2213" spans="17:17" x14ac:dyDescent="0.35">
      <c r="Q2213" s="13"/>
    </row>
    <row r="2214" spans="17:17" x14ac:dyDescent="0.35">
      <c r="Q2214" s="13"/>
    </row>
    <row r="2215" spans="17:17" x14ac:dyDescent="0.35">
      <c r="Q2215" s="13"/>
    </row>
    <row r="2216" spans="17:17" x14ac:dyDescent="0.35">
      <c r="Q2216" s="13"/>
    </row>
    <row r="2217" spans="17:17" x14ac:dyDescent="0.35">
      <c r="Q2217" s="13"/>
    </row>
    <row r="2218" spans="17:17" x14ac:dyDescent="0.35">
      <c r="Q2218" s="13"/>
    </row>
    <row r="2219" spans="17:17" x14ac:dyDescent="0.35">
      <c r="Q2219" s="13"/>
    </row>
    <row r="2220" spans="17:17" x14ac:dyDescent="0.35">
      <c r="Q2220" s="13"/>
    </row>
    <row r="2221" spans="17:17" x14ac:dyDescent="0.35">
      <c r="Q2221" s="13"/>
    </row>
    <row r="2222" spans="17:17" x14ac:dyDescent="0.35">
      <c r="Q2222" s="13"/>
    </row>
    <row r="2223" spans="17:17" x14ac:dyDescent="0.35">
      <c r="Q2223" s="13"/>
    </row>
    <row r="2224" spans="17:17" x14ac:dyDescent="0.35">
      <c r="Q2224" s="13"/>
    </row>
    <row r="2225" spans="17:17" x14ac:dyDescent="0.35">
      <c r="Q2225" s="13"/>
    </row>
    <row r="2226" spans="17:17" x14ac:dyDescent="0.35">
      <c r="Q2226" s="13"/>
    </row>
    <row r="2227" spans="17:17" x14ac:dyDescent="0.35">
      <c r="Q2227" s="13"/>
    </row>
    <row r="2228" spans="17:17" x14ac:dyDescent="0.35">
      <c r="Q2228" s="13"/>
    </row>
    <row r="2229" spans="17:17" x14ac:dyDescent="0.35">
      <c r="Q2229" s="13"/>
    </row>
    <row r="2230" spans="17:17" x14ac:dyDescent="0.35">
      <c r="Q2230" s="13"/>
    </row>
    <row r="2231" spans="17:17" x14ac:dyDescent="0.35">
      <c r="Q2231" s="13"/>
    </row>
    <row r="2232" spans="17:17" x14ac:dyDescent="0.35">
      <c r="Q2232" s="13"/>
    </row>
    <row r="2233" spans="17:17" x14ac:dyDescent="0.35">
      <c r="Q2233" s="13"/>
    </row>
    <row r="2234" spans="17:17" x14ac:dyDescent="0.35">
      <c r="Q2234" s="13"/>
    </row>
    <row r="2235" spans="17:17" x14ac:dyDescent="0.35">
      <c r="Q2235" s="13"/>
    </row>
    <row r="2236" spans="17:17" x14ac:dyDescent="0.35">
      <c r="Q2236" s="13"/>
    </row>
    <row r="2237" spans="17:17" x14ac:dyDescent="0.35">
      <c r="Q2237" s="13"/>
    </row>
    <row r="2238" spans="17:17" x14ac:dyDescent="0.35">
      <c r="Q2238" s="13"/>
    </row>
    <row r="2239" spans="17:17" x14ac:dyDescent="0.35">
      <c r="Q2239" s="13"/>
    </row>
    <row r="2240" spans="17:17" x14ac:dyDescent="0.35">
      <c r="Q2240" s="13"/>
    </row>
    <row r="2241" spans="17:17" x14ac:dyDescent="0.35">
      <c r="Q2241" s="13"/>
    </row>
    <row r="2242" spans="17:17" x14ac:dyDescent="0.35">
      <c r="Q2242" s="13"/>
    </row>
    <row r="2243" spans="17:17" x14ac:dyDescent="0.35">
      <c r="Q2243" s="13"/>
    </row>
    <row r="2244" spans="17:17" x14ac:dyDescent="0.35">
      <c r="Q2244" s="13"/>
    </row>
    <row r="2245" spans="17:17" x14ac:dyDescent="0.35">
      <c r="Q2245" s="13"/>
    </row>
    <row r="2246" spans="17:17" x14ac:dyDescent="0.35">
      <c r="Q2246" s="13"/>
    </row>
    <row r="2247" spans="17:17" x14ac:dyDescent="0.35">
      <c r="Q2247" s="13"/>
    </row>
    <row r="2248" spans="17:17" x14ac:dyDescent="0.35">
      <c r="Q2248" s="13"/>
    </row>
    <row r="2249" spans="17:17" x14ac:dyDescent="0.35">
      <c r="Q2249" s="13"/>
    </row>
    <row r="2250" spans="17:17" x14ac:dyDescent="0.35">
      <c r="Q2250" s="13"/>
    </row>
    <row r="2251" spans="17:17" x14ac:dyDescent="0.35">
      <c r="Q2251" s="13"/>
    </row>
    <row r="2252" spans="17:17" x14ac:dyDescent="0.35">
      <c r="Q2252" s="13"/>
    </row>
    <row r="2253" spans="17:17" x14ac:dyDescent="0.35">
      <c r="Q2253" s="13"/>
    </row>
    <row r="2254" spans="17:17" x14ac:dyDescent="0.35">
      <c r="Q2254" s="13"/>
    </row>
    <row r="2255" spans="17:17" x14ac:dyDescent="0.35">
      <c r="Q2255" s="13"/>
    </row>
    <row r="2256" spans="17:17" x14ac:dyDescent="0.35">
      <c r="Q2256" s="13"/>
    </row>
    <row r="2257" spans="17:17" x14ac:dyDescent="0.35">
      <c r="Q2257" s="13"/>
    </row>
    <row r="2258" spans="17:17" x14ac:dyDescent="0.35">
      <c r="Q2258" s="13"/>
    </row>
    <row r="2259" spans="17:17" x14ac:dyDescent="0.35">
      <c r="Q2259" s="13"/>
    </row>
    <row r="2260" spans="17:17" x14ac:dyDescent="0.35">
      <c r="Q2260" s="13"/>
    </row>
    <row r="2261" spans="17:17" x14ac:dyDescent="0.35">
      <c r="Q2261" s="13"/>
    </row>
    <row r="2262" spans="17:17" x14ac:dyDescent="0.35">
      <c r="Q2262" s="13"/>
    </row>
    <row r="2263" spans="17:17" x14ac:dyDescent="0.35">
      <c r="Q2263" s="13"/>
    </row>
    <row r="2264" spans="17:17" x14ac:dyDescent="0.35">
      <c r="Q2264" s="13"/>
    </row>
    <row r="2265" spans="17:17" x14ac:dyDescent="0.35">
      <c r="Q2265" s="13"/>
    </row>
    <row r="2266" spans="17:17" x14ac:dyDescent="0.35">
      <c r="Q2266" s="13"/>
    </row>
    <row r="2267" spans="17:17" x14ac:dyDescent="0.35">
      <c r="Q2267" s="13"/>
    </row>
    <row r="2268" spans="17:17" x14ac:dyDescent="0.35">
      <c r="Q2268" s="13"/>
    </row>
    <row r="2269" spans="17:17" x14ac:dyDescent="0.35">
      <c r="Q2269" s="13"/>
    </row>
    <row r="2270" spans="17:17" x14ac:dyDescent="0.35">
      <c r="Q2270" s="13"/>
    </row>
    <row r="2271" spans="17:17" x14ac:dyDescent="0.35">
      <c r="Q2271" s="13"/>
    </row>
    <row r="2272" spans="17:17" x14ac:dyDescent="0.35">
      <c r="Q2272" s="13"/>
    </row>
    <row r="2273" spans="17:17" x14ac:dyDescent="0.35">
      <c r="Q2273" s="13"/>
    </row>
    <row r="2274" spans="17:17" x14ac:dyDescent="0.35">
      <c r="Q2274" s="13"/>
    </row>
    <row r="2275" spans="17:17" x14ac:dyDescent="0.35">
      <c r="Q2275" s="13"/>
    </row>
    <row r="2276" spans="17:17" x14ac:dyDescent="0.35">
      <c r="Q2276" s="13"/>
    </row>
    <row r="2277" spans="17:17" x14ac:dyDescent="0.35">
      <c r="Q2277" s="13"/>
    </row>
    <row r="2278" spans="17:17" x14ac:dyDescent="0.35">
      <c r="Q2278" s="13"/>
    </row>
    <row r="2279" spans="17:17" x14ac:dyDescent="0.35">
      <c r="Q2279" s="13"/>
    </row>
    <row r="2280" spans="17:17" x14ac:dyDescent="0.35">
      <c r="Q2280" s="13"/>
    </row>
    <row r="2281" spans="17:17" x14ac:dyDescent="0.35">
      <c r="Q2281" s="13"/>
    </row>
    <row r="2282" spans="17:17" x14ac:dyDescent="0.35">
      <c r="Q2282" s="13"/>
    </row>
    <row r="2283" spans="17:17" x14ac:dyDescent="0.35">
      <c r="Q2283" s="13"/>
    </row>
    <row r="2284" spans="17:17" x14ac:dyDescent="0.35">
      <c r="Q2284" s="13"/>
    </row>
    <row r="2285" spans="17:17" x14ac:dyDescent="0.35">
      <c r="Q2285" s="13"/>
    </row>
    <row r="2286" spans="17:17" x14ac:dyDescent="0.35">
      <c r="Q2286" s="13"/>
    </row>
    <row r="2287" spans="17:17" x14ac:dyDescent="0.35">
      <c r="Q2287" s="13"/>
    </row>
    <row r="2288" spans="17:17" x14ac:dyDescent="0.35">
      <c r="Q2288" s="13"/>
    </row>
    <row r="2289" spans="17:17" x14ac:dyDescent="0.35">
      <c r="Q2289" s="13"/>
    </row>
    <row r="2290" spans="17:17" x14ac:dyDescent="0.35">
      <c r="Q2290" s="13"/>
    </row>
    <row r="2291" spans="17:17" x14ac:dyDescent="0.35">
      <c r="Q2291" s="13"/>
    </row>
    <row r="2292" spans="17:17" x14ac:dyDescent="0.35">
      <c r="Q2292" s="13"/>
    </row>
    <row r="2293" spans="17:17" x14ac:dyDescent="0.35">
      <c r="Q2293" s="13"/>
    </row>
    <row r="2294" spans="17:17" x14ac:dyDescent="0.35">
      <c r="Q2294" s="13"/>
    </row>
    <row r="2295" spans="17:17" x14ac:dyDescent="0.35">
      <c r="Q2295" s="13"/>
    </row>
    <row r="2296" spans="17:17" x14ac:dyDescent="0.35">
      <c r="Q2296" s="13"/>
    </row>
    <row r="2297" spans="17:17" x14ac:dyDescent="0.35">
      <c r="Q2297" s="13"/>
    </row>
    <row r="2298" spans="17:17" x14ac:dyDescent="0.35">
      <c r="Q2298" s="13"/>
    </row>
    <row r="2299" spans="17:17" x14ac:dyDescent="0.35">
      <c r="Q2299" s="13"/>
    </row>
    <row r="2300" spans="17:17" x14ac:dyDescent="0.35">
      <c r="Q2300" s="13"/>
    </row>
    <row r="2301" spans="17:17" x14ac:dyDescent="0.35">
      <c r="Q2301" s="13"/>
    </row>
    <row r="2302" spans="17:17" x14ac:dyDescent="0.35">
      <c r="Q2302" s="13"/>
    </row>
    <row r="2303" spans="17:17" x14ac:dyDescent="0.35">
      <c r="Q2303" s="13"/>
    </row>
    <row r="2304" spans="17:17" x14ac:dyDescent="0.35">
      <c r="Q2304" s="13"/>
    </row>
    <row r="2305" spans="17:17" x14ac:dyDescent="0.35">
      <c r="Q2305" s="13"/>
    </row>
    <row r="2306" spans="17:17" x14ac:dyDescent="0.35">
      <c r="Q2306" s="13"/>
    </row>
    <row r="2307" spans="17:17" x14ac:dyDescent="0.35">
      <c r="Q2307" s="13"/>
    </row>
    <row r="2308" spans="17:17" x14ac:dyDescent="0.35">
      <c r="Q2308" s="13"/>
    </row>
    <row r="2309" spans="17:17" x14ac:dyDescent="0.35">
      <c r="Q2309" s="13"/>
    </row>
    <row r="2310" spans="17:17" x14ac:dyDescent="0.35">
      <c r="Q2310" s="13"/>
    </row>
    <row r="2311" spans="17:17" x14ac:dyDescent="0.35">
      <c r="Q2311" s="13"/>
    </row>
    <row r="2312" spans="17:17" x14ac:dyDescent="0.35">
      <c r="Q2312" s="13"/>
    </row>
    <row r="2313" spans="17:17" x14ac:dyDescent="0.35">
      <c r="Q2313" s="13"/>
    </row>
    <row r="2314" spans="17:17" x14ac:dyDescent="0.35">
      <c r="Q2314" s="13"/>
    </row>
    <row r="2315" spans="17:17" x14ac:dyDescent="0.35">
      <c r="Q2315" s="13"/>
    </row>
    <row r="2316" spans="17:17" x14ac:dyDescent="0.35">
      <c r="Q2316" s="13"/>
    </row>
    <row r="2317" spans="17:17" x14ac:dyDescent="0.35">
      <c r="Q2317" s="13"/>
    </row>
    <row r="2318" spans="17:17" x14ac:dyDescent="0.35">
      <c r="Q2318" s="13"/>
    </row>
    <row r="2319" spans="17:17" x14ac:dyDescent="0.35">
      <c r="Q2319" s="13"/>
    </row>
    <row r="2320" spans="17:17" x14ac:dyDescent="0.35">
      <c r="Q2320" s="13"/>
    </row>
    <row r="2321" spans="17:17" x14ac:dyDescent="0.35">
      <c r="Q2321" s="13"/>
    </row>
    <row r="2322" spans="17:17" x14ac:dyDescent="0.35">
      <c r="Q2322" s="13"/>
    </row>
    <row r="2323" spans="17:17" x14ac:dyDescent="0.35">
      <c r="Q2323" s="13"/>
    </row>
    <row r="2324" spans="17:17" x14ac:dyDescent="0.35">
      <c r="Q2324" s="13"/>
    </row>
    <row r="2325" spans="17:17" x14ac:dyDescent="0.35">
      <c r="Q2325" s="13"/>
    </row>
    <row r="2326" spans="17:17" x14ac:dyDescent="0.35">
      <c r="Q2326" s="13"/>
    </row>
    <row r="2327" spans="17:17" x14ac:dyDescent="0.35">
      <c r="Q2327" s="13"/>
    </row>
    <row r="2328" spans="17:17" x14ac:dyDescent="0.35">
      <c r="Q2328" s="13"/>
    </row>
    <row r="2329" spans="17:17" x14ac:dyDescent="0.35">
      <c r="Q2329" s="13"/>
    </row>
    <row r="2330" spans="17:17" x14ac:dyDescent="0.35">
      <c r="Q2330" s="13"/>
    </row>
    <row r="2331" spans="17:17" x14ac:dyDescent="0.35">
      <c r="Q2331" s="13"/>
    </row>
    <row r="2332" spans="17:17" x14ac:dyDescent="0.35">
      <c r="Q2332" s="13"/>
    </row>
    <row r="2333" spans="17:17" x14ac:dyDescent="0.35">
      <c r="Q2333" s="13"/>
    </row>
    <row r="2334" spans="17:17" x14ac:dyDescent="0.35">
      <c r="Q2334" s="13"/>
    </row>
    <row r="2335" spans="17:17" x14ac:dyDescent="0.35">
      <c r="Q2335" s="13"/>
    </row>
    <row r="2336" spans="17:17" x14ac:dyDescent="0.35">
      <c r="Q2336" s="13"/>
    </row>
    <row r="2337" spans="17:17" x14ac:dyDescent="0.35">
      <c r="Q2337" s="13"/>
    </row>
    <row r="2338" spans="17:17" x14ac:dyDescent="0.35">
      <c r="Q2338" s="13"/>
    </row>
    <row r="2339" spans="17:17" x14ac:dyDescent="0.35">
      <c r="Q2339" s="13"/>
    </row>
    <row r="2340" spans="17:17" x14ac:dyDescent="0.35">
      <c r="Q2340" s="13"/>
    </row>
    <row r="2341" spans="17:17" x14ac:dyDescent="0.35">
      <c r="Q2341" s="13"/>
    </row>
    <row r="2342" spans="17:17" x14ac:dyDescent="0.35">
      <c r="Q2342" s="13"/>
    </row>
    <row r="2343" spans="17:17" x14ac:dyDescent="0.35">
      <c r="Q2343" s="13"/>
    </row>
    <row r="2344" spans="17:17" x14ac:dyDescent="0.35">
      <c r="Q2344" s="13"/>
    </row>
    <row r="2345" spans="17:17" x14ac:dyDescent="0.35">
      <c r="Q2345" s="13"/>
    </row>
    <row r="2346" spans="17:17" x14ac:dyDescent="0.35">
      <c r="Q2346" s="13"/>
    </row>
    <row r="2347" spans="17:17" x14ac:dyDescent="0.35">
      <c r="Q2347" s="13"/>
    </row>
    <row r="2348" spans="17:17" x14ac:dyDescent="0.35">
      <c r="Q2348" s="13"/>
    </row>
    <row r="2349" spans="17:17" x14ac:dyDescent="0.35">
      <c r="Q2349" s="13"/>
    </row>
    <row r="2350" spans="17:17" x14ac:dyDescent="0.35">
      <c r="Q2350" s="13"/>
    </row>
    <row r="2351" spans="17:17" x14ac:dyDescent="0.35">
      <c r="Q2351" s="13"/>
    </row>
    <row r="2352" spans="17:17" x14ac:dyDescent="0.35">
      <c r="Q2352" s="13"/>
    </row>
    <row r="2353" spans="17:17" x14ac:dyDescent="0.35">
      <c r="Q2353" s="13"/>
    </row>
    <row r="2354" spans="17:17" x14ac:dyDescent="0.35">
      <c r="Q2354" s="13"/>
    </row>
    <row r="2355" spans="17:17" x14ac:dyDescent="0.35">
      <c r="Q2355" s="13"/>
    </row>
    <row r="2356" spans="17:17" x14ac:dyDescent="0.35">
      <c r="Q2356" s="13"/>
    </row>
    <row r="2357" spans="17:17" x14ac:dyDescent="0.35">
      <c r="Q2357" s="13"/>
    </row>
    <row r="2358" spans="17:17" x14ac:dyDescent="0.35">
      <c r="Q2358" s="13"/>
    </row>
    <row r="2359" spans="17:17" x14ac:dyDescent="0.35">
      <c r="Q2359" s="13"/>
    </row>
    <row r="2360" spans="17:17" x14ac:dyDescent="0.35">
      <c r="Q2360" s="13"/>
    </row>
    <row r="2361" spans="17:17" x14ac:dyDescent="0.35">
      <c r="Q2361" s="13"/>
    </row>
    <row r="2362" spans="17:17" x14ac:dyDescent="0.35">
      <c r="Q2362" s="13"/>
    </row>
    <row r="2363" spans="17:17" x14ac:dyDescent="0.35">
      <c r="Q2363" s="13"/>
    </row>
    <row r="2364" spans="17:17" x14ac:dyDescent="0.35">
      <c r="Q2364" s="13"/>
    </row>
    <row r="2365" spans="17:17" x14ac:dyDescent="0.35">
      <c r="Q2365" s="13"/>
    </row>
    <row r="2366" spans="17:17" x14ac:dyDescent="0.35">
      <c r="Q2366" s="13"/>
    </row>
    <row r="2367" spans="17:17" x14ac:dyDescent="0.35">
      <c r="Q2367" s="13"/>
    </row>
    <row r="2368" spans="17:17" x14ac:dyDescent="0.35">
      <c r="Q2368" s="13"/>
    </row>
    <row r="2369" spans="17:17" x14ac:dyDescent="0.35">
      <c r="Q2369" s="13"/>
    </row>
    <row r="2370" spans="17:17" x14ac:dyDescent="0.35">
      <c r="Q2370" s="13"/>
    </row>
    <row r="2371" spans="17:17" x14ac:dyDescent="0.35">
      <c r="Q2371" s="13"/>
    </row>
    <row r="2372" spans="17:17" x14ac:dyDescent="0.35">
      <c r="Q2372" s="13"/>
    </row>
    <row r="2373" spans="17:17" x14ac:dyDescent="0.35">
      <c r="Q2373" s="13"/>
    </row>
    <row r="2374" spans="17:17" x14ac:dyDescent="0.35">
      <c r="Q2374" s="13"/>
    </row>
    <row r="2375" spans="17:17" x14ac:dyDescent="0.35">
      <c r="Q2375" s="13"/>
    </row>
    <row r="2376" spans="17:17" x14ac:dyDescent="0.35">
      <c r="Q2376" s="13"/>
    </row>
    <row r="2377" spans="17:17" x14ac:dyDescent="0.35">
      <c r="Q2377" s="13"/>
    </row>
    <row r="2378" spans="17:17" x14ac:dyDescent="0.35">
      <c r="Q2378" s="13"/>
    </row>
    <row r="2379" spans="17:17" x14ac:dyDescent="0.35">
      <c r="Q2379" s="13"/>
    </row>
    <row r="2380" spans="17:17" x14ac:dyDescent="0.35">
      <c r="Q2380" s="13"/>
    </row>
    <row r="2381" spans="17:17" x14ac:dyDescent="0.35">
      <c r="Q2381" s="13"/>
    </row>
    <row r="2382" spans="17:17" x14ac:dyDescent="0.35">
      <c r="Q2382" s="13"/>
    </row>
    <row r="2383" spans="17:17" x14ac:dyDescent="0.35">
      <c r="Q2383" s="13"/>
    </row>
    <row r="2384" spans="17:17" x14ac:dyDescent="0.35">
      <c r="Q2384" s="13"/>
    </row>
    <row r="2385" spans="17:17" x14ac:dyDescent="0.35">
      <c r="Q2385" s="13"/>
    </row>
    <row r="2386" spans="17:17" x14ac:dyDescent="0.35">
      <c r="Q2386" s="13"/>
    </row>
    <row r="2387" spans="17:17" x14ac:dyDescent="0.35">
      <c r="Q2387" s="13"/>
    </row>
    <row r="2388" spans="17:17" x14ac:dyDescent="0.35">
      <c r="Q2388" s="13"/>
    </row>
    <row r="2389" spans="17:17" x14ac:dyDescent="0.35">
      <c r="Q2389" s="13"/>
    </row>
    <row r="2390" spans="17:17" x14ac:dyDescent="0.35">
      <c r="Q2390" s="13"/>
    </row>
    <row r="2391" spans="17:17" x14ac:dyDescent="0.35">
      <c r="Q2391" s="13"/>
    </row>
    <row r="2392" spans="17:17" x14ac:dyDescent="0.35">
      <c r="Q2392" s="13"/>
    </row>
    <row r="2393" spans="17:17" x14ac:dyDescent="0.35">
      <c r="Q2393" s="13"/>
    </row>
    <row r="2394" spans="17:17" x14ac:dyDescent="0.35">
      <c r="Q2394" s="13"/>
    </row>
    <row r="2395" spans="17:17" x14ac:dyDescent="0.35">
      <c r="Q2395" s="13"/>
    </row>
    <row r="2396" spans="17:17" x14ac:dyDescent="0.35">
      <c r="Q2396" s="13"/>
    </row>
    <row r="2397" spans="17:17" x14ac:dyDescent="0.35">
      <c r="Q2397" s="13"/>
    </row>
    <row r="2398" spans="17:17" x14ac:dyDescent="0.35">
      <c r="Q2398" s="13"/>
    </row>
    <row r="2399" spans="17:17" x14ac:dyDescent="0.35">
      <c r="Q2399" s="13"/>
    </row>
    <row r="2400" spans="17:17" x14ac:dyDescent="0.35">
      <c r="Q2400" s="13"/>
    </row>
    <row r="2401" spans="17:17" x14ac:dyDescent="0.35">
      <c r="Q2401" s="13"/>
    </row>
    <row r="2402" spans="17:17" x14ac:dyDescent="0.35">
      <c r="Q2402" s="13"/>
    </row>
    <row r="2403" spans="17:17" x14ac:dyDescent="0.35">
      <c r="Q2403" s="13"/>
    </row>
    <row r="2404" spans="17:17" x14ac:dyDescent="0.35">
      <c r="Q2404" s="13"/>
    </row>
    <row r="2405" spans="17:17" x14ac:dyDescent="0.35">
      <c r="Q2405" s="13"/>
    </row>
    <row r="2406" spans="17:17" x14ac:dyDescent="0.35">
      <c r="Q2406" s="13"/>
    </row>
    <row r="2407" spans="17:17" x14ac:dyDescent="0.35">
      <c r="Q2407" s="13"/>
    </row>
    <row r="2408" spans="17:17" x14ac:dyDescent="0.35">
      <c r="Q2408" s="13"/>
    </row>
    <row r="2409" spans="17:17" x14ac:dyDescent="0.35">
      <c r="Q2409" s="13"/>
    </row>
    <row r="2410" spans="17:17" x14ac:dyDescent="0.35">
      <c r="Q2410" s="13"/>
    </row>
    <row r="2411" spans="17:17" x14ac:dyDescent="0.35">
      <c r="Q2411" s="13"/>
    </row>
    <row r="2412" spans="17:17" x14ac:dyDescent="0.35">
      <c r="Q2412" s="13"/>
    </row>
    <row r="2413" spans="17:17" x14ac:dyDescent="0.35">
      <c r="Q2413" s="13"/>
    </row>
    <row r="2414" spans="17:17" x14ac:dyDescent="0.35">
      <c r="Q2414" s="13"/>
    </row>
    <row r="2415" spans="17:17" x14ac:dyDescent="0.35">
      <c r="Q2415" s="13"/>
    </row>
    <row r="2416" spans="17:17" x14ac:dyDescent="0.35">
      <c r="Q2416" s="13"/>
    </row>
    <row r="2417" spans="17:17" x14ac:dyDescent="0.35">
      <c r="Q2417" s="13"/>
    </row>
    <row r="2418" spans="17:17" x14ac:dyDescent="0.35">
      <c r="Q2418" s="13"/>
    </row>
    <row r="2419" spans="17:17" x14ac:dyDescent="0.35">
      <c r="Q2419" s="13"/>
    </row>
    <row r="2420" spans="17:17" x14ac:dyDescent="0.35">
      <c r="Q2420" s="13"/>
    </row>
    <row r="2421" spans="17:17" x14ac:dyDescent="0.35">
      <c r="Q2421" s="13"/>
    </row>
    <row r="2422" spans="17:17" x14ac:dyDescent="0.35">
      <c r="Q2422" s="13"/>
    </row>
    <row r="2423" spans="17:17" x14ac:dyDescent="0.35">
      <c r="Q2423" s="13"/>
    </row>
    <row r="2424" spans="17:17" x14ac:dyDescent="0.35">
      <c r="Q2424" s="13"/>
    </row>
    <row r="2425" spans="17:17" x14ac:dyDescent="0.35">
      <c r="Q2425" s="13"/>
    </row>
    <row r="2426" spans="17:17" x14ac:dyDescent="0.35">
      <c r="Q2426" s="13"/>
    </row>
    <row r="2427" spans="17:17" x14ac:dyDescent="0.35">
      <c r="Q2427" s="13"/>
    </row>
    <row r="2428" spans="17:17" x14ac:dyDescent="0.35">
      <c r="Q2428" s="13"/>
    </row>
    <row r="2429" spans="17:17" x14ac:dyDescent="0.35">
      <c r="Q2429" s="13"/>
    </row>
    <row r="2430" spans="17:17" x14ac:dyDescent="0.35">
      <c r="Q2430" s="13"/>
    </row>
    <row r="2431" spans="17:17" x14ac:dyDescent="0.35">
      <c r="Q2431" s="13"/>
    </row>
    <row r="2432" spans="17:17" x14ac:dyDescent="0.35">
      <c r="Q2432" s="13"/>
    </row>
    <row r="2433" spans="17:17" x14ac:dyDescent="0.35">
      <c r="Q2433" s="13"/>
    </row>
    <row r="2434" spans="17:17" x14ac:dyDescent="0.35">
      <c r="Q2434" s="13"/>
    </row>
    <row r="2435" spans="17:17" x14ac:dyDescent="0.35">
      <c r="Q2435" s="13"/>
    </row>
    <row r="2436" spans="17:17" x14ac:dyDescent="0.35">
      <c r="Q2436" s="13"/>
    </row>
    <row r="2437" spans="17:17" x14ac:dyDescent="0.35">
      <c r="Q2437" s="13"/>
    </row>
    <row r="2438" spans="17:17" x14ac:dyDescent="0.35">
      <c r="Q2438" s="13"/>
    </row>
    <row r="2439" spans="17:17" x14ac:dyDescent="0.35">
      <c r="Q2439" s="13"/>
    </row>
    <row r="2440" spans="17:17" x14ac:dyDescent="0.35">
      <c r="Q2440" s="13"/>
    </row>
    <row r="2441" spans="17:17" x14ac:dyDescent="0.35">
      <c r="Q2441" s="13"/>
    </row>
    <row r="2442" spans="17:17" x14ac:dyDescent="0.35">
      <c r="Q2442" s="13"/>
    </row>
    <row r="2443" spans="17:17" x14ac:dyDescent="0.35">
      <c r="Q2443" s="13"/>
    </row>
    <row r="2444" spans="17:17" x14ac:dyDescent="0.35">
      <c r="Q2444" s="13"/>
    </row>
    <row r="2445" spans="17:17" x14ac:dyDescent="0.35">
      <c r="Q2445" s="13"/>
    </row>
    <row r="2446" spans="17:17" x14ac:dyDescent="0.35">
      <c r="Q2446" s="13"/>
    </row>
    <row r="2447" spans="17:17" x14ac:dyDescent="0.35">
      <c r="Q2447" s="13"/>
    </row>
    <row r="2448" spans="17:17" x14ac:dyDescent="0.35">
      <c r="Q2448" s="13"/>
    </row>
    <row r="2449" spans="17:17" x14ac:dyDescent="0.35">
      <c r="Q2449" s="13"/>
    </row>
    <row r="2450" spans="17:17" x14ac:dyDescent="0.35">
      <c r="Q2450" s="13"/>
    </row>
    <row r="2451" spans="17:17" x14ac:dyDescent="0.35">
      <c r="Q2451" s="13"/>
    </row>
    <row r="2452" spans="17:17" x14ac:dyDescent="0.35">
      <c r="Q2452" s="13"/>
    </row>
    <row r="2453" spans="17:17" x14ac:dyDescent="0.35">
      <c r="Q2453" s="13"/>
    </row>
    <row r="2454" spans="17:17" x14ac:dyDescent="0.35">
      <c r="Q2454" s="13"/>
    </row>
    <row r="2455" spans="17:17" x14ac:dyDescent="0.35">
      <c r="Q2455" s="13"/>
    </row>
    <row r="2456" spans="17:17" x14ac:dyDescent="0.35">
      <c r="Q2456" s="13"/>
    </row>
    <row r="2457" spans="17:17" x14ac:dyDescent="0.35">
      <c r="Q2457" s="13"/>
    </row>
    <row r="2458" spans="17:17" x14ac:dyDescent="0.35">
      <c r="Q2458" s="13"/>
    </row>
    <row r="2459" spans="17:17" x14ac:dyDescent="0.35">
      <c r="Q2459" s="13"/>
    </row>
    <row r="2460" spans="17:17" x14ac:dyDescent="0.35">
      <c r="Q2460" s="13"/>
    </row>
    <row r="2461" spans="17:17" x14ac:dyDescent="0.35">
      <c r="Q2461" s="13"/>
    </row>
    <row r="2462" spans="17:17" x14ac:dyDescent="0.35">
      <c r="Q2462" s="13"/>
    </row>
    <row r="2463" spans="17:17" x14ac:dyDescent="0.35">
      <c r="Q2463" s="13"/>
    </row>
    <row r="2464" spans="17:17" x14ac:dyDescent="0.35">
      <c r="Q2464" s="13"/>
    </row>
    <row r="2465" spans="17:17" x14ac:dyDescent="0.35">
      <c r="Q2465" s="13"/>
    </row>
    <row r="2466" spans="17:17" x14ac:dyDescent="0.35">
      <c r="Q2466" s="13"/>
    </row>
    <row r="2467" spans="17:17" x14ac:dyDescent="0.35">
      <c r="Q2467" s="13"/>
    </row>
    <row r="2468" spans="17:17" x14ac:dyDescent="0.35">
      <c r="Q2468" s="13"/>
    </row>
    <row r="2469" spans="17:17" x14ac:dyDescent="0.35">
      <c r="Q2469" s="13"/>
    </row>
    <row r="2470" spans="17:17" x14ac:dyDescent="0.35">
      <c r="Q2470" s="13"/>
    </row>
    <row r="2471" spans="17:17" x14ac:dyDescent="0.35">
      <c r="Q2471" s="13"/>
    </row>
    <row r="2472" spans="17:17" x14ac:dyDescent="0.35">
      <c r="Q2472" s="13"/>
    </row>
    <row r="2473" spans="17:17" x14ac:dyDescent="0.35">
      <c r="Q2473" s="13"/>
    </row>
    <row r="2474" spans="17:17" x14ac:dyDescent="0.35">
      <c r="Q2474" s="13"/>
    </row>
    <row r="2475" spans="17:17" x14ac:dyDescent="0.35">
      <c r="Q2475" s="13"/>
    </row>
    <row r="2476" spans="17:17" x14ac:dyDescent="0.35">
      <c r="Q2476" s="13"/>
    </row>
    <row r="2477" spans="17:17" x14ac:dyDescent="0.35">
      <c r="Q2477" s="13"/>
    </row>
    <row r="2478" spans="17:17" x14ac:dyDescent="0.35">
      <c r="Q2478" s="13"/>
    </row>
    <row r="2479" spans="17:17" x14ac:dyDescent="0.35">
      <c r="Q2479" s="13"/>
    </row>
    <row r="2480" spans="17:17" x14ac:dyDescent="0.35">
      <c r="Q2480" s="13"/>
    </row>
    <row r="2481" spans="17:17" x14ac:dyDescent="0.35">
      <c r="Q2481" s="13"/>
    </row>
    <row r="2482" spans="17:17" x14ac:dyDescent="0.35">
      <c r="Q2482" s="13"/>
    </row>
    <row r="2483" spans="17:17" x14ac:dyDescent="0.35">
      <c r="Q2483" s="13"/>
    </row>
    <row r="2484" spans="17:17" x14ac:dyDescent="0.35">
      <c r="Q2484" s="13"/>
    </row>
    <row r="2485" spans="17:17" x14ac:dyDescent="0.35">
      <c r="Q2485" s="13"/>
    </row>
    <row r="2486" spans="17:17" x14ac:dyDescent="0.35">
      <c r="Q2486" s="13"/>
    </row>
    <row r="2487" spans="17:17" x14ac:dyDescent="0.35">
      <c r="Q2487" s="13"/>
    </row>
    <row r="2488" spans="17:17" x14ac:dyDescent="0.35">
      <c r="Q2488" s="13"/>
    </row>
    <row r="2489" spans="17:17" x14ac:dyDescent="0.35">
      <c r="Q2489" s="13"/>
    </row>
    <row r="2490" spans="17:17" x14ac:dyDescent="0.35">
      <c r="Q2490" s="13"/>
    </row>
    <row r="2491" spans="17:17" x14ac:dyDescent="0.35">
      <c r="Q2491" s="13"/>
    </row>
    <row r="2492" spans="17:17" x14ac:dyDescent="0.35">
      <c r="Q2492" s="13"/>
    </row>
    <row r="2493" spans="17:17" x14ac:dyDescent="0.35">
      <c r="Q2493" s="13"/>
    </row>
    <row r="2494" spans="17:17" x14ac:dyDescent="0.35">
      <c r="Q2494" s="13"/>
    </row>
    <row r="2495" spans="17:17" x14ac:dyDescent="0.35">
      <c r="Q2495" s="13"/>
    </row>
    <row r="2496" spans="17:17" x14ac:dyDescent="0.35">
      <c r="Q2496" s="13"/>
    </row>
    <row r="2497" spans="17:17" x14ac:dyDescent="0.35">
      <c r="Q2497" s="13"/>
    </row>
    <row r="2498" spans="17:17" x14ac:dyDescent="0.35">
      <c r="Q2498" s="13"/>
    </row>
    <row r="2499" spans="17:17" x14ac:dyDescent="0.35">
      <c r="Q2499" s="13"/>
    </row>
    <row r="2500" spans="17:17" x14ac:dyDescent="0.35">
      <c r="Q2500" s="13"/>
    </row>
    <row r="2501" spans="17:17" x14ac:dyDescent="0.35">
      <c r="Q2501" s="13"/>
    </row>
    <row r="2502" spans="17:17" x14ac:dyDescent="0.35">
      <c r="Q2502" s="13"/>
    </row>
    <row r="2503" spans="17:17" x14ac:dyDescent="0.35">
      <c r="Q2503" s="13"/>
    </row>
    <row r="2504" spans="17:17" x14ac:dyDescent="0.35">
      <c r="Q2504" s="13"/>
    </row>
    <row r="2505" spans="17:17" x14ac:dyDescent="0.35">
      <c r="Q2505" s="13"/>
    </row>
    <row r="2506" spans="17:17" x14ac:dyDescent="0.35">
      <c r="Q2506" s="13"/>
    </row>
    <row r="2507" spans="17:17" x14ac:dyDescent="0.35">
      <c r="Q2507" s="13"/>
    </row>
    <row r="2508" spans="17:17" x14ac:dyDescent="0.35">
      <c r="Q2508" s="13"/>
    </row>
    <row r="2509" spans="17:17" x14ac:dyDescent="0.35">
      <c r="Q2509" s="13"/>
    </row>
    <row r="2510" spans="17:17" x14ac:dyDescent="0.35">
      <c r="Q2510" s="13"/>
    </row>
    <row r="2511" spans="17:17" x14ac:dyDescent="0.35">
      <c r="Q2511" s="13"/>
    </row>
    <row r="2512" spans="17:17" x14ac:dyDescent="0.35">
      <c r="Q2512" s="13"/>
    </row>
    <row r="2513" spans="17:17" x14ac:dyDescent="0.35">
      <c r="Q2513" s="13"/>
    </row>
    <row r="2514" spans="17:17" x14ac:dyDescent="0.35">
      <c r="Q2514" s="13"/>
    </row>
    <row r="2515" spans="17:17" x14ac:dyDescent="0.35">
      <c r="Q2515" s="13"/>
    </row>
    <row r="2516" spans="17:17" x14ac:dyDescent="0.35">
      <c r="Q2516" s="13"/>
    </row>
    <row r="2517" spans="17:17" x14ac:dyDescent="0.35">
      <c r="Q2517" s="13"/>
    </row>
    <row r="2518" spans="17:17" x14ac:dyDescent="0.35">
      <c r="Q2518" s="13"/>
    </row>
    <row r="2519" spans="17:17" x14ac:dyDescent="0.35">
      <c r="Q2519" s="13"/>
    </row>
    <row r="2520" spans="17:17" x14ac:dyDescent="0.35">
      <c r="Q2520" s="13"/>
    </row>
    <row r="2521" spans="17:17" x14ac:dyDescent="0.35">
      <c r="Q2521" s="13"/>
    </row>
    <row r="2522" spans="17:17" x14ac:dyDescent="0.35">
      <c r="Q2522" s="13"/>
    </row>
    <row r="2523" spans="17:17" x14ac:dyDescent="0.35">
      <c r="Q2523" s="13"/>
    </row>
    <row r="2524" spans="17:17" x14ac:dyDescent="0.35">
      <c r="Q2524" s="13"/>
    </row>
    <row r="2525" spans="17:17" x14ac:dyDescent="0.35">
      <c r="Q2525" s="13"/>
    </row>
    <row r="2526" spans="17:17" x14ac:dyDescent="0.35">
      <c r="Q2526" s="13"/>
    </row>
    <row r="2527" spans="17:17" x14ac:dyDescent="0.35">
      <c r="Q2527" s="13"/>
    </row>
    <row r="2528" spans="17:17" x14ac:dyDescent="0.35">
      <c r="Q2528" s="13"/>
    </row>
    <row r="2529" spans="17:17" x14ac:dyDescent="0.35">
      <c r="Q2529" s="13"/>
    </row>
    <row r="2530" spans="17:17" x14ac:dyDescent="0.35">
      <c r="Q2530" s="13"/>
    </row>
    <row r="2531" spans="17:17" x14ac:dyDescent="0.35">
      <c r="Q2531" s="13"/>
    </row>
    <row r="2532" spans="17:17" x14ac:dyDescent="0.35">
      <c r="Q2532" s="13"/>
    </row>
    <row r="2533" spans="17:17" x14ac:dyDescent="0.35">
      <c r="Q2533" s="13"/>
    </row>
    <row r="2534" spans="17:17" x14ac:dyDescent="0.35">
      <c r="Q2534" s="13"/>
    </row>
    <row r="2535" spans="17:17" x14ac:dyDescent="0.35">
      <c r="Q2535" s="13"/>
    </row>
    <row r="2536" spans="17:17" x14ac:dyDescent="0.35">
      <c r="Q2536" s="13"/>
    </row>
    <row r="2537" spans="17:17" x14ac:dyDescent="0.35">
      <c r="Q2537" s="13"/>
    </row>
    <row r="2538" spans="17:17" x14ac:dyDescent="0.35">
      <c r="Q2538" s="13"/>
    </row>
    <row r="2539" spans="17:17" x14ac:dyDescent="0.35">
      <c r="Q2539" s="13"/>
    </row>
    <row r="2540" spans="17:17" x14ac:dyDescent="0.35">
      <c r="Q2540" s="13"/>
    </row>
    <row r="2541" spans="17:17" x14ac:dyDescent="0.35">
      <c r="Q2541" s="13"/>
    </row>
    <row r="2542" spans="17:17" x14ac:dyDescent="0.35">
      <c r="Q2542" s="13"/>
    </row>
    <row r="2543" spans="17:17" x14ac:dyDescent="0.35">
      <c r="Q2543" s="13"/>
    </row>
    <row r="2544" spans="17:17" x14ac:dyDescent="0.35">
      <c r="Q2544" s="13"/>
    </row>
    <row r="2545" spans="17:17" x14ac:dyDescent="0.35">
      <c r="Q2545" s="13"/>
    </row>
    <row r="2546" spans="17:17" x14ac:dyDescent="0.35">
      <c r="Q2546" s="13"/>
    </row>
    <row r="2547" spans="17:17" x14ac:dyDescent="0.35">
      <c r="Q2547" s="13"/>
    </row>
    <row r="2548" spans="17:17" x14ac:dyDescent="0.35">
      <c r="Q2548" s="13"/>
    </row>
    <row r="2549" spans="17:17" x14ac:dyDescent="0.35">
      <c r="Q2549" s="13"/>
    </row>
    <row r="2550" spans="17:17" x14ac:dyDescent="0.35">
      <c r="Q2550" s="13"/>
    </row>
    <row r="2551" spans="17:17" x14ac:dyDescent="0.35">
      <c r="Q2551" s="13"/>
    </row>
    <row r="2552" spans="17:17" x14ac:dyDescent="0.35">
      <c r="Q2552" s="13"/>
    </row>
    <row r="2553" spans="17:17" x14ac:dyDescent="0.35">
      <c r="Q2553" s="13"/>
    </row>
    <row r="2554" spans="17:17" x14ac:dyDescent="0.35">
      <c r="Q2554" s="13"/>
    </row>
    <row r="2555" spans="17:17" x14ac:dyDescent="0.35">
      <c r="Q2555" s="13"/>
    </row>
    <row r="2556" spans="17:17" x14ac:dyDescent="0.35">
      <c r="Q2556" s="13"/>
    </row>
    <row r="2557" spans="17:17" x14ac:dyDescent="0.35">
      <c r="Q2557" s="13"/>
    </row>
    <row r="2558" spans="17:17" x14ac:dyDescent="0.35">
      <c r="Q2558" s="13"/>
    </row>
    <row r="2559" spans="17:17" x14ac:dyDescent="0.35">
      <c r="Q2559" s="13"/>
    </row>
    <row r="2560" spans="17:17" x14ac:dyDescent="0.35">
      <c r="Q2560" s="13"/>
    </row>
    <row r="2561" spans="17:17" x14ac:dyDescent="0.35">
      <c r="Q2561" s="13"/>
    </row>
    <row r="2562" spans="17:17" x14ac:dyDescent="0.35">
      <c r="Q2562" s="13"/>
    </row>
    <row r="2563" spans="17:17" x14ac:dyDescent="0.35">
      <c r="Q2563" s="13"/>
    </row>
    <row r="2564" spans="17:17" x14ac:dyDescent="0.35">
      <c r="Q2564" s="13"/>
    </row>
    <row r="2565" spans="17:17" x14ac:dyDescent="0.35">
      <c r="Q2565" s="13"/>
    </row>
    <row r="2566" spans="17:17" x14ac:dyDescent="0.35">
      <c r="Q2566" s="13"/>
    </row>
    <row r="2567" spans="17:17" x14ac:dyDescent="0.35">
      <c r="Q2567" s="13"/>
    </row>
    <row r="2568" spans="17:17" x14ac:dyDescent="0.35">
      <c r="Q2568" s="13"/>
    </row>
    <row r="2569" spans="17:17" x14ac:dyDescent="0.35">
      <c r="Q2569" s="13"/>
    </row>
    <row r="2570" spans="17:17" x14ac:dyDescent="0.35">
      <c r="Q2570" s="13"/>
    </row>
    <row r="2571" spans="17:17" x14ac:dyDescent="0.35">
      <c r="Q2571" s="13"/>
    </row>
    <row r="2572" spans="17:17" x14ac:dyDescent="0.35">
      <c r="Q2572" s="13"/>
    </row>
    <row r="2573" spans="17:17" x14ac:dyDescent="0.35">
      <c r="Q2573" s="13"/>
    </row>
    <row r="2574" spans="17:17" x14ac:dyDescent="0.35">
      <c r="Q2574" s="13"/>
    </row>
    <row r="2575" spans="17:17" x14ac:dyDescent="0.35">
      <c r="Q2575" s="13"/>
    </row>
    <row r="2576" spans="17:17" x14ac:dyDescent="0.35">
      <c r="Q2576" s="13"/>
    </row>
    <row r="2577" spans="17:17" x14ac:dyDescent="0.35">
      <c r="Q2577" s="13"/>
    </row>
    <row r="2578" spans="17:17" x14ac:dyDescent="0.35">
      <c r="Q2578" s="13"/>
    </row>
    <row r="2579" spans="17:17" x14ac:dyDescent="0.35">
      <c r="Q2579" s="13"/>
    </row>
    <row r="2580" spans="17:17" x14ac:dyDescent="0.35">
      <c r="Q2580" s="13"/>
    </row>
    <row r="2581" spans="17:17" x14ac:dyDescent="0.35">
      <c r="Q2581" s="13"/>
    </row>
    <row r="2582" spans="17:17" x14ac:dyDescent="0.35">
      <c r="Q2582" s="13"/>
    </row>
    <row r="2583" spans="17:17" x14ac:dyDescent="0.35">
      <c r="Q2583" s="13"/>
    </row>
    <row r="2584" spans="17:17" x14ac:dyDescent="0.35">
      <c r="Q2584" s="13"/>
    </row>
    <row r="2585" spans="17:17" x14ac:dyDescent="0.35">
      <c r="Q2585" s="13"/>
    </row>
    <row r="2586" spans="17:17" x14ac:dyDescent="0.35">
      <c r="Q2586" s="13"/>
    </row>
    <row r="2587" spans="17:17" x14ac:dyDescent="0.35">
      <c r="Q2587" s="13"/>
    </row>
    <row r="2588" spans="17:17" x14ac:dyDescent="0.35">
      <c r="Q2588" s="13"/>
    </row>
    <row r="2589" spans="17:17" x14ac:dyDescent="0.35">
      <c r="Q2589" s="13"/>
    </row>
    <row r="2590" spans="17:17" x14ac:dyDescent="0.35">
      <c r="Q2590" s="13"/>
    </row>
    <row r="2591" spans="17:17" x14ac:dyDescent="0.35">
      <c r="Q2591" s="13"/>
    </row>
    <row r="2592" spans="17:17" x14ac:dyDescent="0.35">
      <c r="Q2592" s="13"/>
    </row>
    <row r="2593" spans="17:17" x14ac:dyDescent="0.35">
      <c r="Q2593" s="13"/>
    </row>
    <row r="2594" spans="17:17" x14ac:dyDescent="0.35">
      <c r="Q2594" s="13"/>
    </row>
    <row r="2595" spans="17:17" x14ac:dyDescent="0.35">
      <c r="Q2595" s="13"/>
    </row>
    <row r="2596" spans="17:17" x14ac:dyDescent="0.35">
      <c r="Q2596" s="13"/>
    </row>
    <row r="2597" spans="17:17" x14ac:dyDescent="0.35">
      <c r="Q2597" s="13"/>
    </row>
    <row r="2598" spans="17:17" x14ac:dyDescent="0.35">
      <c r="Q2598" s="13"/>
    </row>
    <row r="2599" spans="17:17" x14ac:dyDescent="0.35">
      <c r="Q2599" s="13"/>
    </row>
    <row r="2600" spans="17:17" x14ac:dyDescent="0.35">
      <c r="Q2600" s="13"/>
    </row>
    <row r="2601" spans="17:17" x14ac:dyDescent="0.35">
      <c r="Q2601" s="13"/>
    </row>
    <row r="2602" spans="17:17" x14ac:dyDescent="0.35">
      <c r="Q2602" s="13"/>
    </row>
    <row r="2603" spans="17:17" x14ac:dyDescent="0.35">
      <c r="Q2603" s="13"/>
    </row>
    <row r="2604" spans="17:17" x14ac:dyDescent="0.35">
      <c r="Q2604" s="13"/>
    </row>
    <row r="2605" spans="17:17" x14ac:dyDescent="0.35">
      <c r="Q2605" s="13"/>
    </row>
    <row r="2606" spans="17:17" x14ac:dyDescent="0.35">
      <c r="Q2606" s="13"/>
    </row>
    <row r="2607" spans="17:17" x14ac:dyDescent="0.35">
      <c r="Q2607" s="13"/>
    </row>
    <row r="2608" spans="17:17" x14ac:dyDescent="0.35">
      <c r="Q2608" s="13"/>
    </row>
    <row r="2609" spans="17:17" x14ac:dyDescent="0.35">
      <c r="Q2609" s="13"/>
    </row>
    <row r="2610" spans="17:17" x14ac:dyDescent="0.35">
      <c r="Q2610" s="13"/>
    </row>
    <row r="2611" spans="17:17" x14ac:dyDescent="0.35">
      <c r="Q2611" s="13"/>
    </row>
    <row r="2612" spans="17:17" x14ac:dyDescent="0.35">
      <c r="Q2612" s="13"/>
    </row>
    <row r="2613" spans="17:17" x14ac:dyDescent="0.35">
      <c r="Q2613" s="13"/>
    </row>
    <row r="2614" spans="17:17" x14ac:dyDescent="0.35">
      <c r="Q2614" s="13"/>
    </row>
    <row r="2615" spans="17:17" x14ac:dyDescent="0.35">
      <c r="Q2615" s="13"/>
    </row>
    <row r="2616" spans="17:17" x14ac:dyDescent="0.35">
      <c r="Q2616" s="13"/>
    </row>
    <row r="2617" spans="17:17" x14ac:dyDescent="0.35">
      <c r="Q2617" s="13"/>
    </row>
    <row r="2618" spans="17:17" x14ac:dyDescent="0.35">
      <c r="Q2618" s="13"/>
    </row>
    <row r="2619" spans="17:17" x14ac:dyDescent="0.35">
      <c r="Q2619" s="13"/>
    </row>
    <row r="2620" spans="17:17" x14ac:dyDescent="0.35">
      <c r="Q2620" s="13"/>
    </row>
    <row r="2621" spans="17:17" x14ac:dyDescent="0.35">
      <c r="Q2621" s="13"/>
    </row>
    <row r="2622" spans="17:17" x14ac:dyDescent="0.35">
      <c r="Q2622" s="13"/>
    </row>
    <row r="2623" spans="17:17" x14ac:dyDescent="0.35">
      <c r="Q2623" s="13"/>
    </row>
    <row r="2624" spans="17:17" x14ac:dyDescent="0.35">
      <c r="Q2624" s="13"/>
    </row>
    <row r="2625" spans="17:17" x14ac:dyDescent="0.35">
      <c r="Q2625" s="13"/>
    </row>
    <row r="2626" spans="17:17" x14ac:dyDescent="0.35">
      <c r="Q2626" s="13"/>
    </row>
    <row r="2627" spans="17:17" x14ac:dyDescent="0.35">
      <c r="Q2627" s="13"/>
    </row>
    <row r="2628" spans="17:17" x14ac:dyDescent="0.35">
      <c r="Q2628" s="13"/>
    </row>
    <row r="2629" spans="17:17" x14ac:dyDescent="0.35">
      <c r="Q2629" s="13"/>
    </row>
    <row r="2630" spans="17:17" x14ac:dyDescent="0.35">
      <c r="Q2630" s="13"/>
    </row>
    <row r="2631" spans="17:17" x14ac:dyDescent="0.35">
      <c r="Q2631" s="13"/>
    </row>
    <row r="2632" spans="17:17" x14ac:dyDescent="0.35">
      <c r="Q2632" s="13"/>
    </row>
    <row r="2633" spans="17:17" x14ac:dyDescent="0.35">
      <c r="Q2633" s="13"/>
    </row>
    <row r="2634" spans="17:17" x14ac:dyDescent="0.35">
      <c r="Q2634" s="13"/>
    </row>
    <row r="2635" spans="17:17" x14ac:dyDescent="0.35">
      <c r="Q2635" s="13"/>
    </row>
    <row r="2636" spans="17:17" x14ac:dyDescent="0.35">
      <c r="Q2636" s="13"/>
    </row>
    <row r="2637" spans="17:17" x14ac:dyDescent="0.35">
      <c r="Q2637" s="13"/>
    </row>
    <row r="2638" spans="17:17" x14ac:dyDescent="0.35">
      <c r="Q2638" s="13"/>
    </row>
    <row r="2639" spans="17:17" x14ac:dyDescent="0.35">
      <c r="Q2639" s="13"/>
    </row>
    <row r="2640" spans="17:17" x14ac:dyDescent="0.35">
      <c r="Q2640" s="13"/>
    </row>
    <row r="2641" spans="17:17" x14ac:dyDescent="0.35">
      <c r="Q2641" s="13"/>
    </row>
    <row r="2642" spans="17:17" x14ac:dyDescent="0.35">
      <c r="Q2642" s="13"/>
    </row>
    <row r="2643" spans="17:17" x14ac:dyDescent="0.35">
      <c r="Q2643" s="13"/>
    </row>
    <row r="2644" spans="17:17" x14ac:dyDescent="0.35">
      <c r="Q2644" s="13"/>
    </row>
    <row r="2645" spans="17:17" x14ac:dyDescent="0.35">
      <c r="Q2645" s="13"/>
    </row>
    <row r="2646" spans="17:17" x14ac:dyDescent="0.35">
      <c r="Q2646" s="13"/>
    </row>
    <row r="2647" spans="17:17" x14ac:dyDescent="0.35">
      <c r="Q2647" s="13"/>
    </row>
    <row r="2648" spans="17:17" x14ac:dyDescent="0.35">
      <c r="Q2648" s="13"/>
    </row>
    <row r="2649" spans="17:17" x14ac:dyDescent="0.35">
      <c r="Q2649" s="13"/>
    </row>
    <row r="2650" spans="17:17" x14ac:dyDescent="0.35">
      <c r="Q2650" s="13"/>
    </row>
    <row r="2651" spans="17:17" x14ac:dyDescent="0.35">
      <c r="Q2651" s="13"/>
    </row>
    <row r="2652" spans="17:17" x14ac:dyDescent="0.35">
      <c r="Q2652" s="13"/>
    </row>
    <row r="2653" spans="17:17" x14ac:dyDescent="0.35">
      <c r="Q2653" s="13"/>
    </row>
    <row r="2654" spans="17:17" x14ac:dyDescent="0.35">
      <c r="Q2654" s="13"/>
    </row>
    <row r="2655" spans="17:17" x14ac:dyDescent="0.35">
      <c r="Q2655" s="13"/>
    </row>
    <row r="2656" spans="17:17" x14ac:dyDescent="0.35">
      <c r="Q2656" s="13"/>
    </row>
    <row r="2657" spans="17:17" x14ac:dyDescent="0.35">
      <c r="Q2657" s="13"/>
    </row>
    <row r="2658" spans="17:17" x14ac:dyDescent="0.35">
      <c r="Q2658" s="13"/>
    </row>
    <row r="2659" spans="17:17" x14ac:dyDescent="0.35">
      <c r="Q2659" s="13"/>
    </row>
    <row r="2660" spans="17:17" x14ac:dyDescent="0.35">
      <c r="Q2660" s="13"/>
    </row>
    <row r="2661" spans="17:17" x14ac:dyDescent="0.35">
      <c r="Q2661" s="13"/>
    </row>
    <row r="2662" spans="17:17" x14ac:dyDescent="0.35">
      <c r="Q2662" s="13"/>
    </row>
    <row r="2663" spans="17:17" x14ac:dyDescent="0.35">
      <c r="Q2663" s="13"/>
    </row>
    <row r="2664" spans="17:17" x14ac:dyDescent="0.35">
      <c r="Q2664" s="13"/>
    </row>
    <row r="2665" spans="17:17" x14ac:dyDescent="0.35">
      <c r="Q2665" s="13"/>
    </row>
    <row r="2666" spans="17:17" x14ac:dyDescent="0.35">
      <c r="Q2666" s="13"/>
    </row>
    <row r="2667" spans="17:17" x14ac:dyDescent="0.35">
      <c r="Q2667" s="13"/>
    </row>
    <row r="2668" spans="17:17" x14ac:dyDescent="0.35">
      <c r="Q2668" s="13"/>
    </row>
    <row r="2669" spans="17:17" x14ac:dyDescent="0.35">
      <c r="Q2669" s="13"/>
    </row>
    <row r="2670" spans="17:17" x14ac:dyDescent="0.35">
      <c r="Q2670" s="13"/>
    </row>
    <row r="2671" spans="17:17" x14ac:dyDescent="0.35">
      <c r="Q2671" s="13"/>
    </row>
    <row r="2672" spans="17:17" x14ac:dyDescent="0.35">
      <c r="Q2672" s="13"/>
    </row>
    <row r="2673" spans="17:17" x14ac:dyDescent="0.35">
      <c r="Q2673" s="13"/>
    </row>
    <row r="2674" spans="17:17" x14ac:dyDescent="0.35">
      <c r="Q2674" s="13"/>
    </row>
    <row r="2675" spans="17:17" x14ac:dyDescent="0.35">
      <c r="Q2675" s="13"/>
    </row>
    <row r="2676" spans="17:17" x14ac:dyDescent="0.35">
      <c r="Q2676" s="13"/>
    </row>
    <row r="2677" spans="17:17" x14ac:dyDescent="0.35">
      <c r="Q2677" s="13"/>
    </row>
    <row r="2678" spans="17:17" x14ac:dyDescent="0.35">
      <c r="Q2678" s="13"/>
    </row>
    <row r="2679" spans="17:17" x14ac:dyDescent="0.35">
      <c r="Q2679" s="13"/>
    </row>
    <row r="2680" spans="17:17" x14ac:dyDescent="0.35">
      <c r="Q2680" s="13"/>
    </row>
    <row r="2681" spans="17:17" x14ac:dyDescent="0.35">
      <c r="Q2681" s="13"/>
    </row>
    <row r="2682" spans="17:17" x14ac:dyDescent="0.35">
      <c r="Q2682" s="13"/>
    </row>
    <row r="2683" spans="17:17" x14ac:dyDescent="0.35">
      <c r="Q2683" s="13"/>
    </row>
    <row r="2684" spans="17:17" x14ac:dyDescent="0.35">
      <c r="Q2684" s="13"/>
    </row>
    <row r="2685" spans="17:17" x14ac:dyDescent="0.35">
      <c r="Q2685" s="13"/>
    </row>
    <row r="2686" spans="17:17" x14ac:dyDescent="0.35">
      <c r="Q2686" s="13"/>
    </row>
    <row r="2687" spans="17:17" x14ac:dyDescent="0.35">
      <c r="Q2687" s="13"/>
    </row>
    <row r="2688" spans="17:17" x14ac:dyDescent="0.35">
      <c r="Q2688" s="13"/>
    </row>
    <row r="2689" spans="17:17" x14ac:dyDescent="0.35">
      <c r="Q2689" s="13"/>
    </row>
    <row r="2690" spans="17:17" x14ac:dyDescent="0.35">
      <c r="Q2690" s="13"/>
    </row>
    <row r="2691" spans="17:17" x14ac:dyDescent="0.35">
      <c r="Q2691" s="13"/>
    </row>
    <row r="2692" spans="17:17" x14ac:dyDescent="0.35">
      <c r="Q2692" s="13"/>
    </row>
    <row r="2693" spans="17:17" x14ac:dyDescent="0.35">
      <c r="Q2693" s="13"/>
    </row>
    <row r="2694" spans="17:17" x14ac:dyDescent="0.35">
      <c r="Q2694" s="13"/>
    </row>
    <row r="2695" spans="17:17" x14ac:dyDescent="0.35">
      <c r="Q2695" s="13"/>
    </row>
    <row r="2696" spans="17:17" x14ac:dyDescent="0.35">
      <c r="Q2696" s="13"/>
    </row>
    <row r="2697" spans="17:17" x14ac:dyDescent="0.35">
      <c r="Q2697" s="13"/>
    </row>
    <row r="2698" spans="17:17" x14ac:dyDescent="0.35">
      <c r="Q2698" s="13"/>
    </row>
    <row r="2699" spans="17:17" x14ac:dyDescent="0.35">
      <c r="Q2699" s="13"/>
    </row>
    <row r="2700" spans="17:17" x14ac:dyDescent="0.35">
      <c r="Q2700" s="13"/>
    </row>
    <row r="2701" spans="17:17" x14ac:dyDescent="0.35">
      <c r="Q2701" s="13"/>
    </row>
    <row r="2702" spans="17:17" x14ac:dyDescent="0.35">
      <c r="Q2702" s="13"/>
    </row>
    <row r="2703" spans="17:17" x14ac:dyDescent="0.35">
      <c r="Q2703" s="13"/>
    </row>
    <row r="2704" spans="17:17" x14ac:dyDescent="0.35">
      <c r="Q2704" s="13"/>
    </row>
    <row r="2705" spans="17:17" x14ac:dyDescent="0.35">
      <c r="Q2705" s="13"/>
    </row>
    <row r="2706" spans="17:17" x14ac:dyDescent="0.35">
      <c r="Q2706" s="13"/>
    </row>
    <row r="2707" spans="17:17" x14ac:dyDescent="0.35">
      <c r="Q2707" s="13"/>
    </row>
    <row r="2708" spans="17:17" x14ac:dyDescent="0.35">
      <c r="Q2708" s="13"/>
    </row>
    <row r="2709" spans="17:17" x14ac:dyDescent="0.35">
      <c r="Q2709" s="13"/>
    </row>
    <row r="2710" spans="17:17" x14ac:dyDescent="0.35">
      <c r="Q2710" s="13"/>
    </row>
    <row r="2711" spans="17:17" x14ac:dyDescent="0.35">
      <c r="Q2711" s="13"/>
    </row>
    <row r="2712" spans="17:17" x14ac:dyDescent="0.35">
      <c r="Q2712" s="13"/>
    </row>
    <row r="2713" spans="17:17" x14ac:dyDescent="0.35">
      <c r="Q2713" s="13"/>
    </row>
    <row r="2714" spans="17:17" x14ac:dyDescent="0.35">
      <c r="Q2714" s="13"/>
    </row>
    <row r="2715" spans="17:17" x14ac:dyDescent="0.35">
      <c r="Q2715" s="13"/>
    </row>
    <row r="2716" spans="17:17" x14ac:dyDescent="0.35">
      <c r="Q2716" s="13"/>
    </row>
    <row r="2717" spans="17:17" x14ac:dyDescent="0.35">
      <c r="Q2717" s="13"/>
    </row>
    <row r="2718" spans="17:17" x14ac:dyDescent="0.35">
      <c r="Q2718" s="13"/>
    </row>
    <row r="2719" spans="17:17" x14ac:dyDescent="0.35">
      <c r="Q2719" s="13"/>
    </row>
    <row r="2720" spans="17:17" x14ac:dyDescent="0.35">
      <c r="Q2720" s="13"/>
    </row>
    <row r="2721" spans="17:17" x14ac:dyDescent="0.35">
      <c r="Q2721" s="13"/>
    </row>
    <row r="2722" spans="17:17" x14ac:dyDescent="0.35">
      <c r="Q2722" s="13"/>
    </row>
    <row r="2723" spans="17:17" x14ac:dyDescent="0.35">
      <c r="Q2723" s="13"/>
    </row>
    <row r="2724" spans="17:17" x14ac:dyDescent="0.35">
      <c r="Q2724" s="13"/>
    </row>
    <row r="2725" spans="17:17" x14ac:dyDescent="0.35">
      <c r="Q2725" s="13"/>
    </row>
    <row r="2726" spans="17:17" x14ac:dyDescent="0.35">
      <c r="Q2726" s="13"/>
    </row>
    <row r="2727" spans="17:17" x14ac:dyDescent="0.35">
      <c r="Q2727" s="13"/>
    </row>
    <row r="2728" spans="17:17" x14ac:dyDescent="0.35">
      <c r="Q2728" s="13"/>
    </row>
    <row r="2729" spans="17:17" x14ac:dyDescent="0.35">
      <c r="Q2729" s="13"/>
    </row>
    <row r="2730" spans="17:17" x14ac:dyDescent="0.35">
      <c r="Q2730" s="13"/>
    </row>
    <row r="2731" spans="17:17" x14ac:dyDescent="0.35">
      <c r="Q2731" s="13"/>
    </row>
    <row r="2732" spans="17:17" x14ac:dyDescent="0.35">
      <c r="Q2732" s="13"/>
    </row>
    <row r="2733" spans="17:17" x14ac:dyDescent="0.35">
      <c r="Q2733" s="13"/>
    </row>
    <row r="2734" spans="17:17" x14ac:dyDescent="0.35">
      <c r="Q2734" s="13"/>
    </row>
    <row r="2735" spans="17:17" x14ac:dyDescent="0.35">
      <c r="Q2735" s="13"/>
    </row>
    <row r="2736" spans="17:17" x14ac:dyDescent="0.35">
      <c r="Q2736" s="13"/>
    </row>
    <row r="2737" spans="17:17" x14ac:dyDescent="0.35">
      <c r="Q2737" s="13"/>
    </row>
    <row r="2738" spans="17:17" x14ac:dyDescent="0.35">
      <c r="Q2738" s="13"/>
    </row>
    <row r="2739" spans="17:17" x14ac:dyDescent="0.35">
      <c r="Q2739" s="13"/>
    </row>
    <row r="2740" spans="17:17" x14ac:dyDescent="0.35">
      <c r="Q2740" s="13"/>
    </row>
    <row r="2741" spans="17:17" x14ac:dyDescent="0.35">
      <c r="Q2741" s="13"/>
    </row>
    <row r="2742" spans="17:17" x14ac:dyDescent="0.35">
      <c r="Q2742" s="13"/>
    </row>
    <row r="2743" spans="17:17" x14ac:dyDescent="0.35">
      <c r="Q2743" s="13"/>
    </row>
    <row r="2744" spans="17:17" x14ac:dyDescent="0.35">
      <c r="Q2744" s="13"/>
    </row>
    <row r="2745" spans="17:17" x14ac:dyDescent="0.35">
      <c r="Q2745" s="13"/>
    </row>
    <row r="2746" spans="17:17" x14ac:dyDescent="0.35">
      <c r="Q2746" s="13"/>
    </row>
    <row r="2747" spans="17:17" x14ac:dyDescent="0.35">
      <c r="Q2747" s="13"/>
    </row>
    <row r="2748" spans="17:17" x14ac:dyDescent="0.35">
      <c r="Q2748" s="13"/>
    </row>
    <row r="2749" spans="17:17" x14ac:dyDescent="0.35">
      <c r="Q2749" s="13"/>
    </row>
    <row r="2750" spans="17:17" x14ac:dyDescent="0.35">
      <c r="Q2750" s="13"/>
    </row>
    <row r="2751" spans="17:17" x14ac:dyDescent="0.35">
      <c r="Q2751" s="13"/>
    </row>
    <row r="2752" spans="17:17" x14ac:dyDescent="0.35">
      <c r="Q2752" s="13"/>
    </row>
    <row r="2753" spans="17:17" x14ac:dyDescent="0.35">
      <c r="Q2753" s="13"/>
    </row>
    <row r="2754" spans="17:17" x14ac:dyDescent="0.35">
      <c r="Q2754" s="13"/>
    </row>
    <row r="2755" spans="17:17" x14ac:dyDescent="0.35">
      <c r="Q2755" s="13"/>
    </row>
    <row r="2756" spans="17:17" x14ac:dyDescent="0.35">
      <c r="Q2756" s="13"/>
    </row>
    <row r="2757" spans="17:17" x14ac:dyDescent="0.35">
      <c r="Q2757" s="13"/>
    </row>
    <row r="2758" spans="17:17" x14ac:dyDescent="0.35">
      <c r="Q2758" s="13"/>
    </row>
    <row r="2759" spans="17:17" x14ac:dyDescent="0.35">
      <c r="Q2759" s="13"/>
    </row>
    <row r="2760" spans="17:17" x14ac:dyDescent="0.35">
      <c r="Q2760" s="13"/>
    </row>
    <row r="2761" spans="17:17" x14ac:dyDescent="0.35">
      <c r="Q2761" s="13"/>
    </row>
    <row r="2762" spans="17:17" x14ac:dyDescent="0.35">
      <c r="Q2762" s="13"/>
    </row>
    <row r="2763" spans="17:17" x14ac:dyDescent="0.35">
      <c r="Q2763" s="13"/>
    </row>
    <row r="2764" spans="17:17" x14ac:dyDescent="0.35">
      <c r="Q2764" s="13"/>
    </row>
    <row r="2765" spans="17:17" x14ac:dyDescent="0.35">
      <c r="Q2765" s="13"/>
    </row>
    <row r="2766" spans="17:17" x14ac:dyDescent="0.35">
      <c r="Q2766" s="13"/>
    </row>
    <row r="2767" spans="17:17" x14ac:dyDescent="0.35">
      <c r="Q2767" s="13"/>
    </row>
    <row r="2768" spans="17:17" x14ac:dyDescent="0.35">
      <c r="Q2768" s="13"/>
    </row>
    <row r="2769" spans="17:17" x14ac:dyDescent="0.35">
      <c r="Q2769" s="13"/>
    </row>
    <row r="2770" spans="17:17" x14ac:dyDescent="0.35">
      <c r="Q2770" s="13"/>
    </row>
    <row r="2771" spans="17:17" x14ac:dyDescent="0.35">
      <c r="Q2771" s="13"/>
    </row>
    <row r="2772" spans="17:17" x14ac:dyDescent="0.35">
      <c r="Q2772" s="13"/>
    </row>
    <row r="2773" spans="17:17" x14ac:dyDescent="0.35">
      <c r="Q2773" s="13"/>
    </row>
    <row r="2774" spans="17:17" x14ac:dyDescent="0.35">
      <c r="Q2774" s="13"/>
    </row>
    <row r="2775" spans="17:17" x14ac:dyDescent="0.35">
      <c r="Q2775" s="13"/>
    </row>
    <row r="2776" spans="17:17" x14ac:dyDescent="0.35">
      <c r="Q2776" s="13"/>
    </row>
    <row r="2777" spans="17:17" x14ac:dyDescent="0.35">
      <c r="Q2777" s="13"/>
    </row>
    <row r="2778" spans="17:17" x14ac:dyDescent="0.35">
      <c r="Q2778" s="13"/>
    </row>
    <row r="2779" spans="17:17" x14ac:dyDescent="0.35">
      <c r="Q2779" s="13"/>
    </row>
    <row r="2780" spans="17:17" x14ac:dyDescent="0.35">
      <c r="Q2780" s="13"/>
    </row>
    <row r="2781" spans="17:17" x14ac:dyDescent="0.35">
      <c r="Q2781" s="13"/>
    </row>
    <row r="2782" spans="17:17" x14ac:dyDescent="0.35">
      <c r="Q2782" s="13"/>
    </row>
    <row r="2783" spans="17:17" x14ac:dyDescent="0.35">
      <c r="Q2783" s="13"/>
    </row>
    <row r="2784" spans="17:17" x14ac:dyDescent="0.35">
      <c r="Q2784" s="13"/>
    </row>
    <row r="2785" spans="17:17" x14ac:dyDescent="0.35">
      <c r="Q2785" s="13"/>
    </row>
    <row r="2786" spans="17:17" x14ac:dyDescent="0.35">
      <c r="Q2786" s="13"/>
    </row>
    <row r="2787" spans="17:17" x14ac:dyDescent="0.35">
      <c r="Q2787" s="13"/>
    </row>
    <row r="2788" spans="17:17" x14ac:dyDescent="0.35">
      <c r="Q2788" s="13"/>
    </row>
    <row r="2789" spans="17:17" x14ac:dyDescent="0.35">
      <c r="Q2789" s="13"/>
    </row>
    <row r="2790" spans="17:17" x14ac:dyDescent="0.35">
      <c r="Q2790" s="13"/>
    </row>
    <row r="2791" spans="17:17" x14ac:dyDescent="0.35">
      <c r="Q2791" s="13"/>
    </row>
    <row r="2792" spans="17:17" x14ac:dyDescent="0.35">
      <c r="Q2792" s="13"/>
    </row>
    <row r="2793" spans="17:17" x14ac:dyDescent="0.35">
      <c r="Q2793" s="13"/>
    </row>
    <row r="2794" spans="17:17" x14ac:dyDescent="0.35">
      <c r="Q2794" s="13"/>
    </row>
    <row r="2795" spans="17:17" x14ac:dyDescent="0.35">
      <c r="Q2795" s="13"/>
    </row>
    <row r="2796" spans="17:17" x14ac:dyDescent="0.35">
      <c r="Q2796" s="13"/>
    </row>
    <row r="2797" spans="17:17" x14ac:dyDescent="0.35">
      <c r="Q2797" s="13"/>
    </row>
    <row r="2798" spans="17:17" x14ac:dyDescent="0.35">
      <c r="Q2798" s="13"/>
    </row>
    <row r="2799" spans="17:17" x14ac:dyDescent="0.35">
      <c r="Q2799" s="13"/>
    </row>
    <row r="2800" spans="17:17" x14ac:dyDescent="0.35">
      <c r="Q2800" s="13"/>
    </row>
    <row r="2801" spans="17:17" x14ac:dyDescent="0.35">
      <c r="Q2801" s="13"/>
    </row>
    <row r="2802" spans="17:17" x14ac:dyDescent="0.35">
      <c r="Q2802" s="13"/>
    </row>
    <row r="2803" spans="17:17" x14ac:dyDescent="0.35">
      <c r="Q2803" s="13"/>
    </row>
    <row r="2804" spans="17:17" x14ac:dyDescent="0.35">
      <c r="Q2804" s="13"/>
    </row>
    <row r="2805" spans="17:17" x14ac:dyDescent="0.35">
      <c r="Q2805" s="13"/>
    </row>
    <row r="2806" spans="17:17" x14ac:dyDescent="0.35">
      <c r="Q2806" s="13"/>
    </row>
    <row r="2807" spans="17:17" x14ac:dyDescent="0.35">
      <c r="Q2807" s="13"/>
    </row>
    <row r="2808" spans="17:17" x14ac:dyDescent="0.35">
      <c r="Q2808" s="13"/>
    </row>
    <row r="2809" spans="17:17" x14ac:dyDescent="0.35">
      <c r="Q2809" s="13"/>
    </row>
    <row r="2810" spans="17:17" x14ac:dyDescent="0.35">
      <c r="Q2810" s="13"/>
    </row>
    <row r="2811" spans="17:17" x14ac:dyDescent="0.35">
      <c r="Q2811" s="13"/>
    </row>
    <row r="2812" spans="17:17" x14ac:dyDescent="0.35">
      <c r="Q2812" s="13"/>
    </row>
    <row r="2813" spans="17:17" x14ac:dyDescent="0.35">
      <c r="Q2813" s="13"/>
    </row>
    <row r="2814" spans="17:17" x14ac:dyDescent="0.35">
      <c r="Q2814" s="13"/>
    </row>
    <row r="2815" spans="17:17" x14ac:dyDescent="0.35">
      <c r="Q2815" s="13"/>
    </row>
    <row r="2816" spans="17:17" x14ac:dyDescent="0.35">
      <c r="Q2816" s="13"/>
    </row>
    <row r="2817" spans="17:17" x14ac:dyDescent="0.35">
      <c r="Q2817" s="13"/>
    </row>
    <row r="2818" spans="17:17" x14ac:dyDescent="0.35">
      <c r="Q2818" s="13"/>
    </row>
    <row r="2819" spans="17:17" x14ac:dyDescent="0.35">
      <c r="Q2819" s="13"/>
    </row>
    <row r="2820" spans="17:17" x14ac:dyDescent="0.35">
      <c r="Q2820" s="13"/>
    </row>
    <row r="2821" spans="17:17" x14ac:dyDescent="0.35">
      <c r="Q2821" s="13"/>
    </row>
    <row r="2822" spans="17:17" x14ac:dyDescent="0.35">
      <c r="Q2822" s="13"/>
    </row>
    <row r="2823" spans="17:17" x14ac:dyDescent="0.35">
      <c r="Q2823" s="13"/>
    </row>
    <row r="2824" spans="17:17" x14ac:dyDescent="0.35">
      <c r="Q2824" s="13"/>
    </row>
    <row r="2825" spans="17:17" x14ac:dyDescent="0.35">
      <c r="Q2825" s="13"/>
    </row>
    <row r="2826" spans="17:17" x14ac:dyDescent="0.35">
      <c r="Q2826" s="13"/>
    </row>
    <row r="2827" spans="17:17" x14ac:dyDescent="0.35">
      <c r="Q2827" s="13"/>
    </row>
    <row r="2828" spans="17:17" x14ac:dyDescent="0.35">
      <c r="Q2828" s="13"/>
    </row>
    <row r="2829" spans="17:17" x14ac:dyDescent="0.35">
      <c r="Q2829" s="13"/>
    </row>
    <row r="2830" spans="17:17" x14ac:dyDescent="0.35">
      <c r="Q2830" s="13"/>
    </row>
    <row r="2831" spans="17:17" x14ac:dyDescent="0.35">
      <c r="Q2831" s="13"/>
    </row>
    <row r="2832" spans="17:17" x14ac:dyDescent="0.35">
      <c r="Q2832" s="13"/>
    </row>
    <row r="2833" spans="17:17" x14ac:dyDescent="0.35">
      <c r="Q2833" s="13"/>
    </row>
    <row r="2834" spans="17:17" x14ac:dyDescent="0.35">
      <c r="Q2834" s="13"/>
    </row>
    <row r="2835" spans="17:17" x14ac:dyDescent="0.35">
      <c r="Q2835" s="13"/>
    </row>
    <row r="2836" spans="17:17" x14ac:dyDescent="0.35">
      <c r="Q2836" s="13"/>
    </row>
    <row r="2837" spans="17:17" x14ac:dyDescent="0.35">
      <c r="Q2837" s="13"/>
    </row>
    <row r="2838" spans="17:17" x14ac:dyDescent="0.35">
      <c r="Q2838" s="13"/>
    </row>
    <row r="2839" spans="17:17" x14ac:dyDescent="0.35">
      <c r="Q2839" s="13"/>
    </row>
    <row r="2840" spans="17:17" x14ac:dyDescent="0.35">
      <c r="Q2840" s="13"/>
    </row>
    <row r="2841" spans="17:17" x14ac:dyDescent="0.35">
      <c r="Q2841" s="13"/>
    </row>
    <row r="2842" spans="17:17" x14ac:dyDescent="0.35">
      <c r="Q2842" s="13"/>
    </row>
    <row r="2843" spans="17:17" x14ac:dyDescent="0.35">
      <c r="Q2843" s="13"/>
    </row>
    <row r="2844" spans="17:17" x14ac:dyDescent="0.35">
      <c r="Q2844" s="13"/>
    </row>
    <row r="2845" spans="17:17" x14ac:dyDescent="0.35">
      <c r="Q2845" s="13"/>
    </row>
    <row r="2846" spans="17:17" x14ac:dyDescent="0.35">
      <c r="Q2846" s="13"/>
    </row>
    <row r="2847" spans="17:17" x14ac:dyDescent="0.35">
      <c r="Q2847" s="13"/>
    </row>
    <row r="2848" spans="17:17" x14ac:dyDescent="0.35">
      <c r="Q2848" s="13"/>
    </row>
    <row r="2849" spans="17:17" x14ac:dyDescent="0.35">
      <c r="Q2849" s="13"/>
    </row>
    <row r="2850" spans="17:17" x14ac:dyDescent="0.35">
      <c r="Q2850" s="13"/>
    </row>
    <row r="2851" spans="17:17" x14ac:dyDescent="0.35">
      <c r="Q2851" s="13"/>
    </row>
    <row r="2852" spans="17:17" x14ac:dyDescent="0.35">
      <c r="Q2852" s="13"/>
    </row>
    <row r="2853" spans="17:17" x14ac:dyDescent="0.35">
      <c r="Q2853" s="13"/>
    </row>
    <row r="2854" spans="17:17" x14ac:dyDescent="0.35">
      <c r="Q2854" s="13"/>
    </row>
    <row r="2855" spans="17:17" x14ac:dyDescent="0.35">
      <c r="Q2855" s="13"/>
    </row>
    <row r="2856" spans="17:17" x14ac:dyDescent="0.35">
      <c r="Q2856" s="13"/>
    </row>
    <row r="2857" spans="17:17" x14ac:dyDescent="0.35">
      <c r="Q2857" s="13"/>
    </row>
    <row r="2858" spans="17:17" x14ac:dyDescent="0.35">
      <c r="Q2858" s="13"/>
    </row>
    <row r="2859" spans="17:17" x14ac:dyDescent="0.35">
      <c r="Q2859" s="13"/>
    </row>
    <row r="2860" spans="17:17" x14ac:dyDescent="0.35">
      <c r="Q2860" s="13"/>
    </row>
    <row r="2861" spans="17:17" x14ac:dyDescent="0.35">
      <c r="Q2861" s="13"/>
    </row>
    <row r="2862" spans="17:17" x14ac:dyDescent="0.35">
      <c r="Q2862" s="13"/>
    </row>
    <row r="2863" spans="17:17" x14ac:dyDescent="0.35">
      <c r="Q2863" s="13"/>
    </row>
    <row r="2864" spans="17:17" x14ac:dyDescent="0.35">
      <c r="Q2864" s="13"/>
    </row>
    <row r="2865" spans="17:17" x14ac:dyDescent="0.35">
      <c r="Q2865" s="13"/>
    </row>
    <row r="2866" spans="17:17" x14ac:dyDescent="0.35">
      <c r="Q2866" s="13"/>
    </row>
    <row r="2867" spans="17:17" x14ac:dyDescent="0.35">
      <c r="Q2867" s="13"/>
    </row>
    <row r="2868" spans="17:17" x14ac:dyDescent="0.35">
      <c r="Q2868" s="13"/>
    </row>
    <row r="2869" spans="17:17" x14ac:dyDescent="0.35">
      <c r="Q2869" s="13"/>
    </row>
    <row r="2870" spans="17:17" x14ac:dyDescent="0.35">
      <c r="Q2870" s="13"/>
    </row>
    <row r="2871" spans="17:17" x14ac:dyDescent="0.35">
      <c r="Q2871" s="13"/>
    </row>
    <row r="2872" spans="17:17" x14ac:dyDescent="0.35">
      <c r="Q2872" s="13"/>
    </row>
    <row r="2873" spans="17:17" x14ac:dyDescent="0.35">
      <c r="Q2873" s="13"/>
    </row>
    <row r="2874" spans="17:17" x14ac:dyDescent="0.35">
      <c r="Q2874" s="13"/>
    </row>
    <row r="2875" spans="17:17" x14ac:dyDescent="0.35">
      <c r="Q2875" s="13"/>
    </row>
    <row r="2876" spans="17:17" x14ac:dyDescent="0.35">
      <c r="Q2876" s="13"/>
    </row>
    <row r="2877" spans="17:17" x14ac:dyDescent="0.35">
      <c r="Q2877" s="13"/>
    </row>
    <row r="2878" spans="17:17" x14ac:dyDescent="0.35">
      <c r="Q2878" s="13"/>
    </row>
    <row r="2879" spans="17:17" x14ac:dyDescent="0.35">
      <c r="Q2879" s="13"/>
    </row>
    <row r="2880" spans="17:17" x14ac:dyDescent="0.35">
      <c r="Q2880" s="13"/>
    </row>
    <row r="2881" spans="17:17" x14ac:dyDescent="0.35">
      <c r="Q2881" s="13"/>
    </row>
    <row r="2882" spans="17:17" x14ac:dyDescent="0.35">
      <c r="Q2882" s="13"/>
    </row>
    <row r="2883" spans="17:17" x14ac:dyDescent="0.35">
      <c r="Q2883" s="13"/>
    </row>
    <row r="2884" spans="17:17" x14ac:dyDescent="0.35">
      <c r="Q2884" s="13"/>
    </row>
    <row r="2885" spans="17:17" x14ac:dyDescent="0.35">
      <c r="Q2885" s="13"/>
    </row>
    <row r="2886" spans="17:17" x14ac:dyDescent="0.35">
      <c r="Q2886" s="13"/>
    </row>
    <row r="2887" spans="17:17" x14ac:dyDescent="0.35">
      <c r="Q2887" s="13"/>
    </row>
    <row r="2888" spans="17:17" x14ac:dyDescent="0.35">
      <c r="Q2888" s="13"/>
    </row>
    <row r="2889" spans="17:17" x14ac:dyDescent="0.35">
      <c r="Q2889" s="13"/>
    </row>
    <row r="2890" spans="17:17" x14ac:dyDescent="0.35">
      <c r="Q2890" s="13"/>
    </row>
    <row r="2891" spans="17:17" x14ac:dyDescent="0.35">
      <c r="Q2891" s="13"/>
    </row>
    <row r="2892" spans="17:17" x14ac:dyDescent="0.35">
      <c r="Q2892" s="13"/>
    </row>
    <row r="2893" spans="17:17" x14ac:dyDescent="0.35">
      <c r="Q2893" s="13"/>
    </row>
    <row r="2894" spans="17:17" x14ac:dyDescent="0.35">
      <c r="Q2894" s="13"/>
    </row>
    <row r="2895" spans="17:17" x14ac:dyDescent="0.35">
      <c r="Q2895" s="13"/>
    </row>
    <row r="2896" spans="17:17" x14ac:dyDescent="0.35">
      <c r="Q2896" s="13"/>
    </row>
    <row r="2897" spans="17:17" x14ac:dyDescent="0.35">
      <c r="Q2897" s="13"/>
    </row>
    <row r="2898" spans="17:17" x14ac:dyDescent="0.35">
      <c r="Q2898" s="13"/>
    </row>
    <row r="2899" spans="17:17" x14ac:dyDescent="0.35">
      <c r="Q2899" s="13"/>
    </row>
    <row r="2900" spans="17:17" x14ac:dyDescent="0.35">
      <c r="Q2900" s="13"/>
    </row>
    <row r="2901" spans="17:17" x14ac:dyDescent="0.35">
      <c r="Q2901" s="13"/>
    </row>
    <row r="2902" spans="17:17" x14ac:dyDescent="0.35">
      <c r="Q2902" s="13"/>
    </row>
    <row r="2903" spans="17:17" x14ac:dyDescent="0.35">
      <c r="Q2903" s="13"/>
    </row>
    <row r="2904" spans="17:17" x14ac:dyDescent="0.35">
      <c r="Q2904" s="13"/>
    </row>
    <row r="2905" spans="17:17" x14ac:dyDescent="0.35">
      <c r="Q2905" s="13"/>
    </row>
    <row r="2906" spans="17:17" x14ac:dyDescent="0.35">
      <c r="Q2906" s="13"/>
    </row>
    <row r="2907" spans="17:17" x14ac:dyDescent="0.35">
      <c r="Q2907" s="13"/>
    </row>
    <row r="2908" spans="17:17" x14ac:dyDescent="0.35">
      <c r="Q2908" s="13"/>
    </row>
    <row r="2909" spans="17:17" x14ac:dyDescent="0.35">
      <c r="Q2909" s="13"/>
    </row>
    <row r="2910" spans="17:17" x14ac:dyDescent="0.35">
      <c r="Q2910" s="13"/>
    </row>
    <row r="2911" spans="17:17" x14ac:dyDescent="0.35">
      <c r="Q2911" s="13"/>
    </row>
    <row r="2912" spans="17:17" x14ac:dyDescent="0.35">
      <c r="Q2912" s="13"/>
    </row>
    <row r="2913" spans="17:17" x14ac:dyDescent="0.35">
      <c r="Q2913" s="13"/>
    </row>
    <row r="2914" spans="17:17" x14ac:dyDescent="0.35">
      <c r="Q2914" s="13"/>
    </row>
    <row r="2915" spans="17:17" x14ac:dyDescent="0.35">
      <c r="Q2915" s="13"/>
    </row>
    <row r="2916" spans="17:17" x14ac:dyDescent="0.35">
      <c r="Q2916" s="13"/>
    </row>
    <row r="2917" spans="17:17" x14ac:dyDescent="0.35">
      <c r="Q2917" s="13"/>
    </row>
    <row r="2918" spans="17:17" x14ac:dyDescent="0.35">
      <c r="Q2918" s="13"/>
    </row>
    <row r="2919" spans="17:17" x14ac:dyDescent="0.35">
      <c r="Q2919" s="13"/>
    </row>
    <row r="2920" spans="17:17" x14ac:dyDescent="0.35">
      <c r="Q2920" s="13"/>
    </row>
    <row r="2921" spans="17:17" x14ac:dyDescent="0.35">
      <c r="Q2921" s="13"/>
    </row>
    <row r="2922" spans="17:17" x14ac:dyDescent="0.35">
      <c r="Q2922" s="13"/>
    </row>
    <row r="2923" spans="17:17" x14ac:dyDescent="0.35">
      <c r="Q2923" s="13"/>
    </row>
    <row r="2924" spans="17:17" x14ac:dyDescent="0.35">
      <c r="Q2924" s="13"/>
    </row>
    <row r="2925" spans="17:17" x14ac:dyDescent="0.35">
      <c r="Q2925" s="13"/>
    </row>
    <row r="2926" spans="17:17" x14ac:dyDescent="0.35">
      <c r="Q2926" s="13"/>
    </row>
    <row r="2927" spans="17:17" x14ac:dyDescent="0.35">
      <c r="Q2927" s="13"/>
    </row>
    <row r="2928" spans="17:17" x14ac:dyDescent="0.35">
      <c r="Q2928" s="13"/>
    </row>
    <row r="2929" spans="17:17" x14ac:dyDescent="0.35">
      <c r="Q2929" s="13"/>
    </row>
    <row r="2930" spans="17:17" x14ac:dyDescent="0.35">
      <c r="Q2930" s="13"/>
    </row>
    <row r="2931" spans="17:17" x14ac:dyDescent="0.35">
      <c r="Q2931" s="13"/>
    </row>
    <row r="2932" spans="17:17" x14ac:dyDescent="0.35">
      <c r="Q2932" s="13"/>
    </row>
    <row r="2933" spans="17:17" x14ac:dyDescent="0.35">
      <c r="Q2933" s="13"/>
    </row>
    <row r="2934" spans="17:17" x14ac:dyDescent="0.35">
      <c r="Q2934" s="13"/>
    </row>
    <row r="2935" spans="17:17" x14ac:dyDescent="0.35">
      <c r="Q2935" s="13"/>
    </row>
    <row r="2936" spans="17:17" x14ac:dyDescent="0.35">
      <c r="Q2936" s="13"/>
    </row>
    <row r="2937" spans="17:17" x14ac:dyDescent="0.35">
      <c r="Q2937" s="13"/>
    </row>
    <row r="2938" spans="17:17" x14ac:dyDescent="0.35">
      <c r="Q2938" s="13"/>
    </row>
    <row r="2939" spans="17:17" x14ac:dyDescent="0.35">
      <c r="Q2939" s="13"/>
    </row>
    <row r="2940" spans="17:17" x14ac:dyDescent="0.35">
      <c r="Q2940" s="13"/>
    </row>
    <row r="2941" spans="17:17" x14ac:dyDescent="0.35">
      <c r="Q2941" s="13"/>
    </row>
    <row r="2942" spans="17:17" x14ac:dyDescent="0.35">
      <c r="Q2942" s="13"/>
    </row>
    <row r="2943" spans="17:17" x14ac:dyDescent="0.35">
      <c r="Q2943" s="13"/>
    </row>
    <row r="2944" spans="17:17" x14ac:dyDescent="0.35">
      <c r="Q2944" s="13"/>
    </row>
    <row r="2945" spans="17:17" x14ac:dyDescent="0.35">
      <c r="Q2945" s="13"/>
    </row>
    <row r="2946" spans="17:17" x14ac:dyDescent="0.35">
      <c r="Q2946" s="13"/>
    </row>
    <row r="2947" spans="17:17" x14ac:dyDescent="0.35">
      <c r="Q2947" s="13"/>
    </row>
    <row r="2948" spans="17:17" x14ac:dyDescent="0.35">
      <c r="Q2948" s="13"/>
    </row>
    <row r="2949" spans="17:17" x14ac:dyDescent="0.35">
      <c r="Q2949" s="13"/>
    </row>
    <row r="2950" spans="17:17" x14ac:dyDescent="0.35">
      <c r="Q2950" s="13"/>
    </row>
    <row r="2951" spans="17:17" x14ac:dyDescent="0.35">
      <c r="Q2951" s="13"/>
    </row>
    <row r="2952" spans="17:17" x14ac:dyDescent="0.35">
      <c r="Q2952" s="13"/>
    </row>
    <row r="2953" spans="17:17" x14ac:dyDescent="0.35">
      <c r="Q2953" s="13"/>
    </row>
    <row r="2954" spans="17:17" x14ac:dyDescent="0.35">
      <c r="Q2954" s="13"/>
    </row>
    <row r="2955" spans="17:17" x14ac:dyDescent="0.35">
      <c r="Q2955" s="13"/>
    </row>
    <row r="2956" spans="17:17" x14ac:dyDescent="0.35">
      <c r="Q2956" s="13"/>
    </row>
    <row r="2957" spans="17:17" x14ac:dyDescent="0.35">
      <c r="Q2957" s="13"/>
    </row>
    <row r="2958" spans="17:17" x14ac:dyDescent="0.35">
      <c r="Q2958" s="13"/>
    </row>
    <row r="2959" spans="17:17" x14ac:dyDescent="0.35">
      <c r="Q2959" s="13"/>
    </row>
    <row r="2960" spans="17:17" x14ac:dyDescent="0.35">
      <c r="Q2960" s="13"/>
    </row>
    <row r="2961" spans="17:17" x14ac:dyDescent="0.35">
      <c r="Q2961" s="13"/>
    </row>
    <row r="2962" spans="17:17" x14ac:dyDescent="0.35">
      <c r="Q2962" s="13"/>
    </row>
    <row r="2963" spans="17:17" x14ac:dyDescent="0.35">
      <c r="Q2963" s="13"/>
    </row>
    <row r="2964" spans="17:17" x14ac:dyDescent="0.35">
      <c r="Q2964" s="13"/>
    </row>
    <row r="2965" spans="17:17" x14ac:dyDescent="0.35">
      <c r="Q2965" s="13"/>
    </row>
    <row r="2966" spans="17:17" x14ac:dyDescent="0.35">
      <c r="Q2966" s="13"/>
    </row>
    <row r="2967" spans="17:17" x14ac:dyDescent="0.35">
      <c r="Q2967" s="13"/>
    </row>
    <row r="2968" spans="17:17" x14ac:dyDescent="0.35">
      <c r="Q2968" s="13"/>
    </row>
    <row r="2969" spans="17:17" x14ac:dyDescent="0.35">
      <c r="Q2969" s="13"/>
    </row>
    <row r="2970" spans="17:17" x14ac:dyDescent="0.35">
      <c r="Q2970" s="13"/>
    </row>
    <row r="2971" spans="17:17" x14ac:dyDescent="0.35">
      <c r="Q2971" s="13"/>
    </row>
    <row r="2972" spans="17:17" x14ac:dyDescent="0.35">
      <c r="Q2972" s="13"/>
    </row>
    <row r="2973" spans="17:17" x14ac:dyDescent="0.35">
      <c r="Q2973" s="13"/>
    </row>
    <row r="2974" spans="17:17" x14ac:dyDescent="0.35">
      <c r="Q2974" s="13"/>
    </row>
    <row r="2975" spans="17:17" x14ac:dyDescent="0.35">
      <c r="Q2975" s="13"/>
    </row>
    <row r="2976" spans="17:17" x14ac:dyDescent="0.35">
      <c r="Q2976" s="13"/>
    </row>
    <row r="2977" spans="17:17" x14ac:dyDescent="0.35">
      <c r="Q2977" s="13"/>
    </row>
    <row r="2978" spans="17:17" x14ac:dyDescent="0.35">
      <c r="Q2978" s="13"/>
    </row>
    <row r="2979" spans="17:17" x14ac:dyDescent="0.35">
      <c r="Q2979" s="13"/>
    </row>
    <row r="2980" spans="17:17" x14ac:dyDescent="0.35">
      <c r="Q2980" s="13"/>
    </row>
    <row r="2981" spans="17:17" x14ac:dyDescent="0.35">
      <c r="Q2981" s="13"/>
    </row>
    <row r="2982" spans="17:17" x14ac:dyDescent="0.35">
      <c r="Q2982" s="13"/>
    </row>
    <row r="2983" spans="17:17" x14ac:dyDescent="0.35">
      <c r="Q2983" s="13"/>
    </row>
    <row r="2984" spans="17:17" x14ac:dyDescent="0.35">
      <c r="Q2984" s="13"/>
    </row>
    <row r="2985" spans="17:17" x14ac:dyDescent="0.35">
      <c r="Q2985" s="13"/>
    </row>
    <row r="2986" spans="17:17" x14ac:dyDescent="0.35">
      <c r="Q2986" s="13"/>
    </row>
    <row r="2987" spans="17:17" x14ac:dyDescent="0.35">
      <c r="Q2987" s="13"/>
    </row>
    <row r="2988" spans="17:17" x14ac:dyDescent="0.35">
      <c r="Q2988" s="13"/>
    </row>
    <row r="2989" spans="17:17" x14ac:dyDescent="0.35">
      <c r="Q2989" s="13"/>
    </row>
    <row r="2990" spans="17:17" x14ac:dyDescent="0.35">
      <c r="Q2990" s="13"/>
    </row>
    <row r="2991" spans="17:17" x14ac:dyDescent="0.35">
      <c r="Q2991" s="13"/>
    </row>
    <row r="2992" spans="17:17" x14ac:dyDescent="0.35">
      <c r="Q2992" s="13"/>
    </row>
    <row r="2993" spans="17:17" x14ac:dyDescent="0.35">
      <c r="Q2993" s="13"/>
    </row>
    <row r="2994" spans="17:17" x14ac:dyDescent="0.35">
      <c r="Q2994" s="13"/>
    </row>
    <row r="2995" spans="17:17" x14ac:dyDescent="0.35">
      <c r="Q2995" s="13"/>
    </row>
    <row r="2996" spans="17:17" x14ac:dyDescent="0.35">
      <c r="Q2996" s="13"/>
    </row>
    <row r="2997" spans="17:17" x14ac:dyDescent="0.35">
      <c r="Q2997" s="13"/>
    </row>
    <row r="2998" spans="17:17" x14ac:dyDescent="0.35">
      <c r="Q2998" s="13"/>
    </row>
    <row r="2999" spans="17:17" x14ac:dyDescent="0.35">
      <c r="Q2999" s="13"/>
    </row>
    <row r="3000" spans="17:17" x14ac:dyDescent="0.35">
      <c r="Q3000" s="13"/>
    </row>
    <row r="3001" spans="17:17" x14ac:dyDescent="0.35">
      <c r="Q3001" s="13"/>
    </row>
    <row r="3002" spans="17:17" x14ac:dyDescent="0.35">
      <c r="Q3002" s="13"/>
    </row>
    <row r="3003" spans="17:17" x14ac:dyDescent="0.35">
      <c r="Q3003" s="13"/>
    </row>
    <row r="3004" spans="17:17" x14ac:dyDescent="0.35">
      <c r="Q3004" s="13"/>
    </row>
    <row r="3005" spans="17:17" x14ac:dyDescent="0.35">
      <c r="Q3005" s="13"/>
    </row>
    <row r="3006" spans="17:17" x14ac:dyDescent="0.35">
      <c r="Q3006" s="13"/>
    </row>
    <row r="3007" spans="17:17" x14ac:dyDescent="0.35">
      <c r="Q3007" s="13"/>
    </row>
    <row r="3008" spans="17:17" x14ac:dyDescent="0.35">
      <c r="Q3008" s="13"/>
    </row>
    <row r="3009" spans="17:17" x14ac:dyDescent="0.35">
      <c r="Q3009" s="13"/>
    </row>
    <row r="3010" spans="17:17" x14ac:dyDescent="0.35">
      <c r="Q3010" s="13"/>
    </row>
    <row r="3011" spans="17:17" x14ac:dyDescent="0.35">
      <c r="Q3011" s="13"/>
    </row>
    <row r="3012" spans="17:17" x14ac:dyDescent="0.35">
      <c r="Q3012" s="13"/>
    </row>
    <row r="3013" spans="17:17" x14ac:dyDescent="0.35">
      <c r="Q3013" s="13"/>
    </row>
    <row r="3014" spans="17:17" x14ac:dyDescent="0.35">
      <c r="Q3014" s="13"/>
    </row>
    <row r="3015" spans="17:17" x14ac:dyDescent="0.35">
      <c r="Q3015" s="13"/>
    </row>
    <row r="3016" spans="17:17" x14ac:dyDescent="0.35">
      <c r="Q3016" s="13"/>
    </row>
    <row r="3017" spans="17:17" x14ac:dyDescent="0.35">
      <c r="Q3017" s="13"/>
    </row>
    <row r="3018" spans="17:17" x14ac:dyDescent="0.35">
      <c r="Q3018" s="13"/>
    </row>
    <row r="3019" spans="17:17" x14ac:dyDescent="0.35">
      <c r="Q3019" s="13"/>
    </row>
    <row r="3020" spans="17:17" x14ac:dyDescent="0.35">
      <c r="Q3020" s="13"/>
    </row>
    <row r="3021" spans="17:17" x14ac:dyDescent="0.35">
      <c r="Q3021" s="13"/>
    </row>
    <row r="3022" spans="17:17" x14ac:dyDescent="0.35">
      <c r="Q3022" s="13"/>
    </row>
    <row r="3023" spans="17:17" x14ac:dyDescent="0.35">
      <c r="Q3023" s="13"/>
    </row>
    <row r="3024" spans="17:17" x14ac:dyDescent="0.35">
      <c r="Q3024" s="13"/>
    </row>
    <row r="3025" spans="17:17" x14ac:dyDescent="0.35">
      <c r="Q3025" s="13"/>
    </row>
    <row r="3026" spans="17:17" x14ac:dyDescent="0.35">
      <c r="Q3026" s="13"/>
    </row>
    <row r="3027" spans="17:17" x14ac:dyDescent="0.35">
      <c r="Q3027" s="13"/>
    </row>
    <row r="3028" spans="17:17" x14ac:dyDescent="0.35">
      <c r="Q3028" s="13"/>
    </row>
    <row r="3029" spans="17:17" x14ac:dyDescent="0.35">
      <c r="Q3029" s="13"/>
    </row>
    <row r="3030" spans="17:17" x14ac:dyDescent="0.35">
      <c r="Q3030" s="13"/>
    </row>
    <row r="3031" spans="17:17" x14ac:dyDescent="0.35">
      <c r="Q3031" s="13"/>
    </row>
    <row r="3032" spans="17:17" x14ac:dyDescent="0.35">
      <c r="Q3032" s="13"/>
    </row>
    <row r="3033" spans="17:17" x14ac:dyDescent="0.35">
      <c r="Q3033" s="13"/>
    </row>
    <row r="3034" spans="17:17" x14ac:dyDescent="0.35">
      <c r="Q3034" s="13"/>
    </row>
    <row r="3035" spans="17:17" x14ac:dyDescent="0.35">
      <c r="Q3035" s="13"/>
    </row>
    <row r="3036" spans="17:17" x14ac:dyDescent="0.35">
      <c r="Q3036" s="13"/>
    </row>
    <row r="3037" spans="17:17" x14ac:dyDescent="0.35">
      <c r="Q3037" s="13"/>
    </row>
    <row r="3038" spans="17:17" x14ac:dyDescent="0.35">
      <c r="Q3038" s="13"/>
    </row>
    <row r="3039" spans="17:17" x14ac:dyDescent="0.35">
      <c r="Q3039" s="13"/>
    </row>
    <row r="3040" spans="17:17" x14ac:dyDescent="0.35">
      <c r="Q3040" s="13"/>
    </row>
    <row r="3041" spans="17:17" x14ac:dyDescent="0.35">
      <c r="Q3041" s="13"/>
    </row>
    <row r="3042" spans="17:17" x14ac:dyDescent="0.35">
      <c r="Q3042" s="13"/>
    </row>
    <row r="3043" spans="17:17" x14ac:dyDescent="0.35">
      <c r="Q3043" s="13"/>
    </row>
    <row r="3044" spans="17:17" x14ac:dyDescent="0.35">
      <c r="Q3044" s="13"/>
    </row>
    <row r="3045" spans="17:17" x14ac:dyDescent="0.35">
      <c r="Q3045" s="13"/>
    </row>
    <row r="3046" spans="17:17" x14ac:dyDescent="0.35">
      <c r="Q3046" s="13"/>
    </row>
    <row r="3047" spans="17:17" x14ac:dyDescent="0.35">
      <c r="Q3047" s="13"/>
    </row>
    <row r="3048" spans="17:17" x14ac:dyDescent="0.35">
      <c r="Q3048" s="13"/>
    </row>
    <row r="3049" spans="17:17" x14ac:dyDescent="0.35">
      <c r="Q3049" s="13"/>
    </row>
    <row r="3050" spans="17:17" x14ac:dyDescent="0.35">
      <c r="Q3050" s="13"/>
    </row>
    <row r="3051" spans="17:17" x14ac:dyDescent="0.35">
      <c r="Q3051" s="13"/>
    </row>
    <row r="3052" spans="17:17" x14ac:dyDescent="0.35">
      <c r="Q3052" s="13"/>
    </row>
    <row r="3053" spans="17:17" x14ac:dyDescent="0.35">
      <c r="Q3053" s="13"/>
    </row>
    <row r="3054" spans="17:17" x14ac:dyDescent="0.35">
      <c r="Q3054" s="13"/>
    </row>
    <row r="3055" spans="17:17" x14ac:dyDescent="0.35">
      <c r="Q3055" s="13"/>
    </row>
    <row r="3056" spans="17:17" x14ac:dyDescent="0.35">
      <c r="Q3056" s="13"/>
    </row>
    <row r="3057" spans="17:17" x14ac:dyDescent="0.35">
      <c r="Q3057" s="13"/>
    </row>
    <row r="3058" spans="17:17" x14ac:dyDescent="0.35">
      <c r="Q3058" s="13"/>
    </row>
    <row r="3059" spans="17:17" x14ac:dyDescent="0.35">
      <c r="Q3059" s="13"/>
    </row>
    <row r="3060" spans="17:17" x14ac:dyDescent="0.35">
      <c r="Q3060" s="13"/>
    </row>
    <row r="3061" spans="17:17" x14ac:dyDescent="0.35">
      <c r="Q3061" s="13"/>
    </row>
    <row r="3062" spans="17:17" x14ac:dyDescent="0.35">
      <c r="Q3062" s="13"/>
    </row>
    <row r="3063" spans="17:17" x14ac:dyDescent="0.35">
      <c r="Q3063" s="13"/>
    </row>
    <row r="3064" spans="17:17" x14ac:dyDescent="0.35">
      <c r="Q3064" s="13"/>
    </row>
    <row r="3065" spans="17:17" x14ac:dyDescent="0.35">
      <c r="Q3065" s="13"/>
    </row>
    <row r="3066" spans="17:17" x14ac:dyDescent="0.35">
      <c r="Q3066" s="13"/>
    </row>
    <row r="3067" spans="17:17" x14ac:dyDescent="0.35">
      <c r="Q3067" s="13"/>
    </row>
    <row r="3068" spans="17:17" x14ac:dyDescent="0.35">
      <c r="Q3068" s="13"/>
    </row>
    <row r="3069" spans="17:17" x14ac:dyDescent="0.35">
      <c r="Q3069" s="13"/>
    </row>
    <row r="3070" spans="17:17" x14ac:dyDescent="0.35">
      <c r="Q3070" s="13"/>
    </row>
    <row r="3071" spans="17:17" x14ac:dyDescent="0.35">
      <c r="Q3071" s="13"/>
    </row>
    <row r="3072" spans="17:17" x14ac:dyDescent="0.35">
      <c r="Q3072" s="13"/>
    </row>
    <row r="3073" spans="17:17" x14ac:dyDescent="0.35">
      <c r="Q3073" s="13"/>
    </row>
    <row r="3074" spans="17:17" x14ac:dyDescent="0.35">
      <c r="Q3074" s="13"/>
    </row>
    <row r="3075" spans="17:17" x14ac:dyDescent="0.35">
      <c r="Q3075" s="13"/>
    </row>
    <row r="3076" spans="17:17" x14ac:dyDescent="0.35">
      <c r="Q3076" s="13"/>
    </row>
    <row r="3077" spans="17:17" x14ac:dyDescent="0.35">
      <c r="Q3077" s="13"/>
    </row>
    <row r="3078" spans="17:17" x14ac:dyDescent="0.35">
      <c r="Q3078" s="13"/>
    </row>
    <row r="3079" spans="17:17" x14ac:dyDescent="0.35">
      <c r="Q3079" s="13"/>
    </row>
    <row r="3080" spans="17:17" x14ac:dyDescent="0.35">
      <c r="Q3080" s="13"/>
    </row>
    <row r="3081" spans="17:17" x14ac:dyDescent="0.35">
      <c r="Q3081" s="13"/>
    </row>
    <row r="3082" spans="17:17" x14ac:dyDescent="0.35">
      <c r="Q3082" s="13"/>
    </row>
    <row r="3083" spans="17:17" x14ac:dyDescent="0.35">
      <c r="Q3083" s="13"/>
    </row>
    <row r="3084" spans="17:17" x14ac:dyDescent="0.35">
      <c r="Q3084" s="13"/>
    </row>
    <row r="3085" spans="17:17" x14ac:dyDescent="0.35">
      <c r="Q3085" s="13"/>
    </row>
    <row r="3086" spans="17:17" x14ac:dyDescent="0.35">
      <c r="Q3086" s="13"/>
    </row>
    <row r="3087" spans="17:17" x14ac:dyDescent="0.35">
      <c r="Q3087" s="13"/>
    </row>
    <row r="3088" spans="17:17" x14ac:dyDescent="0.35">
      <c r="Q3088" s="13"/>
    </row>
    <row r="3089" spans="17:17" x14ac:dyDescent="0.35">
      <c r="Q3089" s="13"/>
    </row>
    <row r="3090" spans="17:17" x14ac:dyDescent="0.35">
      <c r="Q3090" s="13"/>
    </row>
    <row r="3091" spans="17:17" x14ac:dyDescent="0.35">
      <c r="Q3091" s="13"/>
    </row>
    <row r="3092" spans="17:17" x14ac:dyDescent="0.35">
      <c r="Q3092" s="13"/>
    </row>
    <row r="3093" spans="17:17" x14ac:dyDescent="0.35">
      <c r="Q3093" s="13"/>
    </row>
    <row r="3094" spans="17:17" x14ac:dyDescent="0.35">
      <c r="Q3094" s="13"/>
    </row>
    <row r="3095" spans="17:17" x14ac:dyDescent="0.35">
      <c r="Q3095" s="13"/>
    </row>
    <row r="3096" spans="17:17" x14ac:dyDescent="0.35">
      <c r="Q3096" s="13"/>
    </row>
    <row r="3097" spans="17:17" x14ac:dyDescent="0.35">
      <c r="Q3097" s="13"/>
    </row>
    <row r="3098" spans="17:17" x14ac:dyDescent="0.35">
      <c r="Q3098" s="13"/>
    </row>
    <row r="3099" spans="17:17" x14ac:dyDescent="0.35">
      <c r="Q3099" s="13"/>
    </row>
    <row r="3100" spans="17:17" x14ac:dyDescent="0.35">
      <c r="Q3100" s="13"/>
    </row>
    <row r="3101" spans="17:17" x14ac:dyDescent="0.35">
      <c r="Q3101" s="13"/>
    </row>
    <row r="3102" spans="17:17" x14ac:dyDescent="0.35">
      <c r="Q3102" s="13"/>
    </row>
    <row r="3103" spans="17:17" x14ac:dyDescent="0.35">
      <c r="Q3103" s="13"/>
    </row>
    <row r="3104" spans="17:17" x14ac:dyDescent="0.35">
      <c r="Q3104" s="13"/>
    </row>
    <row r="3105" spans="17:17" x14ac:dyDescent="0.35">
      <c r="Q3105" s="13"/>
    </row>
    <row r="3106" spans="17:17" x14ac:dyDescent="0.35">
      <c r="Q3106" s="13"/>
    </row>
    <row r="3107" spans="17:17" x14ac:dyDescent="0.35">
      <c r="Q3107" s="13"/>
    </row>
    <row r="3108" spans="17:17" x14ac:dyDescent="0.35">
      <c r="Q3108" s="13"/>
    </row>
    <row r="3109" spans="17:17" x14ac:dyDescent="0.35">
      <c r="Q3109" s="13"/>
    </row>
    <row r="3110" spans="17:17" x14ac:dyDescent="0.35">
      <c r="Q3110" s="13"/>
    </row>
    <row r="3111" spans="17:17" x14ac:dyDescent="0.35">
      <c r="Q3111" s="13"/>
    </row>
    <row r="3112" spans="17:17" x14ac:dyDescent="0.35">
      <c r="Q3112" s="13"/>
    </row>
    <row r="3113" spans="17:17" x14ac:dyDescent="0.35">
      <c r="Q3113" s="13"/>
    </row>
    <row r="3114" spans="17:17" x14ac:dyDescent="0.35">
      <c r="Q3114" s="13"/>
    </row>
    <row r="3115" spans="17:17" x14ac:dyDescent="0.35">
      <c r="Q3115" s="13"/>
    </row>
    <row r="3116" spans="17:17" x14ac:dyDescent="0.35">
      <c r="Q3116" s="13"/>
    </row>
    <row r="3117" spans="17:17" x14ac:dyDescent="0.35">
      <c r="Q3117" s="13"/>
    </row>
    <row r="3118" spans="17:17" x14ac:dyDescent="0.35">
      <c r="Q3118" s="13"/>
    </row>
    <row r="3119" spans="17:17" x14ac:dyDescent="0.35">
      <c r="Q3119" s="13"/>
    </row>
    <row r="3120" spans="17:17" x14ac:dyDescent="0.35">
      <c r="Q3120" s="13"/>
    </row>
    <row r="3121" spans="17:17" x14ac:dyDescent="0.35">
      <c r="Q3121" s="13"/>
    </row>
    <row r="3122" spans="17:17" x14ac:dyDescent="0.35">
      <c r="Q3122" s="13"/>
    </row>
    <row r="3123" spans="17:17" x14ac:dyDescent="0.35">
      <c r="Q3123" s="13"/>
    </row>
    <row r="3124" spans="17:17" x14ac:dyDescent="0.35">
      <c r="Q3124" s="13"/>
    </row>
    <row r="3125" spans="17:17" x14ac:dyDescent="0.35">
      <c r="Q3125" s="13"/>
    </row>
    <row r="3126" spans="17:17" x14ac:dyDescent="0.35">
      <c r="Q3126" s="13"/>
    </row>
    <row r="3127" spans="17:17" x14ac:dyDescent="0.35">
      <c r="Q3127" s="13"/>
    </row>
    <row r="3128" spans="17:17" x14ac:dyDescent="0.35">
      <c r="Q3128" s="13"/>
    </row>
    <row r="3129" spans="17:17" x14ac:dyDescent="0.35">
      <c r="Q3129" s="13"/>
    </row>
    <row r="3130" spans="17:17" x14ac:dyDescent="0.35">
      <c r="Q3130" s="13"/>
    </row>
    <row r="3131" spans="17:17" x14ac:dyDescent="0.35">
      <c r="Q3131" s="13"/>
    </row>
    <row r="3132" spans="17:17" x14ac:dyDescent="0.35">
      <c r="Q3132" s="13"/>
    </row>
    <row r="3133" spans="17:17" x14ac:dyDescent="0.35">
      <c r="Q3133" s="13"/>
    </row>
    <row r="3134" spans="17:17" x14ac:dyDescent="0.35">
      <c r="Q3134" s="13"/>
    </row>
    <row r="3135" spans="17:17" x14ac:dyDescent="0.35">
      <c r="Q3135" s="13"/>
    </row>
    <row r="3136" spans="17:17" x14ac:dyDescent="0.35">
      <c r="Q3136" s="13"/>
    </row>
    <row r="3137" spans="17:17" x14ac:dyDescent="0.35">
      <c r="Q3137" s="13"/>
    </row>
    <row r="3138" spans="17:17" x14ac:dyDescent="0.35">
      <c r="Q3138" s="13"/>
    </row>
    <row r="3139" spans="17:17" x14ac:dyDescent="0.35">
      <c r="Q3139" s="13"/>
    </row>
    <row r="3140" spans="17:17" x14ac:dyDescent="0.35">
      <c r="Q3140" s="13"/>
    </row>
    <row r="3141" spans="17:17" x14ac:dyDescent="0.35">
      <c r="Q3141" s="13"/>
    </row>
    <row r="3142" spans="17:17" x14ac:dyDescent="0.35">
      <c r="Q3142" s="13"/>
    </row>
    <row r="3143" spans="17:17" x14ac:dyDescent="0.35">
      <c r="Q3143" s="13"/>
    </row>
    <row r="3144" spans="17:17" x14ac:dyDescent="0.35">
      <c r="Q3144" s="13"/>
    </row>
    <row r="3145" spans="17:17" x14ac:dyDescent="0.35">
      <c r="Q3145" s="13"/>
    </row>
    <row r="3146" spans="17:17" x14ac:dyDescent="0.35">
      <c r="Q3146" s="13"/>
    </row>
    <row r="3147" spans="17:17" x14ac:dyDescent="0.35">
      <c r="Q3147" s="13"/>
    </row>
    <row r="3148" spans="17:17" x14ac:dyDescent="0.35">
      <c r="Q3148" s="13"/>
    </row>
    <row r="3149" spans="17:17" x14ac:dyDescent="0.35">
      <c r="Q3149" s="13"/>
    </row>
    <row r="3150" spans="17:17" x14ac:dyDescent="0.35">
      <c r="Q3150" s="13"/>
    </row>
    <row r="3151" spans="17:17" x14ac:dyDescent="0.35">
      <c r="Q3151" s="13"/>
    </row>
    <row r="3152" spans="17:17" x14ac:dyDescent="0.35">
      <c r="Q3152" s="13"/>
    </row>
    <row r="3153" spans="17:17" x14ac:dyDescent="0.35">
      <c r="Q3153" s="13"/>
    </row>
    <row r="3154" spans="17:17" x14ac:dyDescent="0.35">
      <c r="Q3154" s="13"/>
    </row>
    <row r="3155" spans="17:17" x14ac:dyDescent="0.35">
      <c r="Q3155" s="13"/>
    </row>
    <row r="3156" spans="17:17" x14ac:dyDescent="0.35">
      <c r="Q3156" s="13"/>
    </row>
    <row r="3157" spans="17:17" x14ac:dyDescent="0.35">
      <c r="Q3157" s="13"/>
    </row>
    <row r="3158" spans="17:17" x14ac:dyDescent="0.35">
      <c r="Q3158" s="13"/>
    </row>
    <row r="3159" spans="17:17" x14ac:dyDescent="0.35">
      <c r="Q3159" s="13"/>
    </row>
    <row r="3160" spans="17:17" x14ac:dyDescent="0.35">
      <c r="Q3160" s="13"/>
    </row>
    <row r="3161" spans="17:17" x14ac:dyDescent="0.35">
      <c r="Q3161" s="13"/>
    </row>
    <row r="3162" spans="17:17" x14ac:dyDescent="0.35">
      <c r="Q3162" s="13"/>
    </row>
    <row r="3163" spans="17:17" x14ac:dyDescent="0.35">
      <c r="Q3163" s="13"/>
    </row>
    <row r="3164" spans="17:17" x14ac:dyDescent="0.35">
      <c r="Q3164" s="13"/>
    </row>
    <row r="3165" spans="17:17" x14ac:dyDescent="0.35">
      <c r="Q3165" s="13"/>
    </row>
    <row r="3166" spans="17:17" x14ac:dyDescent="0.35">
      <c r="Q3166" s="13"/>
    </row>
    <row r="3167" spans="17:17" x14ac:dyDescent="0.35">
      <c r="Q3167" s="13"/>
    </row>
    <row r="3168" spans="17:17" x14ac:dyDescent="0.35">
      <c r="Q3168" s="13"/>
    </row>
    <row r="3169" spans="17:17" x14ac:dyDescent="0.35">
      <c r="Q3169" s="13"/>
    </row>
    <row r="3170" spans="17:17" x14ac:dyDescent="0.35">
      <c r="Q3170" s="13"/>
    </row>
    <row r="3171" spans="17:17" x14ac:dyDescent="0.35">
      <c r="Q3171" s="13"/>
    </row>
    <row r="3172" spans="17:17" x14ac:dyDescent="0.35">
      <c r="Q3172" s="13"/>
    </row>
    <row r="3173" spans="17:17" x14ac:dyDescent="0.35">
      <c r="Q3173" s="13"/>
    </row>
    <row r="3174" spans="17:17" x14ac:dyDescent="0.35">
      <c r="Q3174" s="13"/>
    </row>
    <row r="3175" spans="17:17" x14ac:dyDescent="0.35">
      <c r="Q3175" s="13"/>
    </row>
    <row r="3176" spans="17:17" x14ac:dyDescent="0.35">
      <c r="Q3176" s="13"/>
    </row>
    <row r="3177" spans="17:17" x14ac:dyDescent="0.35">
      <c r="Q3177" s="13"/>
    </row>
    <row r="3178" spans="17:17" x14ac:dyDescent="0.35">
      <c r="Q3178" s="13"/>
    </row>
    <row r="3179" spans="17:17" x14ac:dyDescent="0.35">
      <c r="Q3179" s="13"/>
    </row>
    <row r="3180" spans="17:17" x14ac:dyDescent="0.35">
      <c r="Q3180" s="13"/>
    </row>
    <row r="3181" spans="17:17" x14ac:dyDescent="0.35">
      <c r="Q3181" s="13"/>
    </row>
    <row r="3182" spans="17:17" x14ac:dyDescent="0.35">
      <c r="Q3182" s="13"/>
    </row>
    <row r="3183" spans="17:17" x14ac:dyDescent="0.35">
      <c r="Q3183" s="13"/>
    </row>
    <row r="3184" spans="17:17" x14ac:dyDescent="0.35">
      <c r="Q3184" s="13"/>
    </row>
    <row r="3185" spans="17:17" x14ac:dyDescent="0.35">
      <c r="Q3185" s="13"/>
    </row>
    <row r="3186" spans="17:17" x14ac:dyDescent="0.35">
      <c r="Q3186" s="13"/>
    </row>
    <row r="3187" spans="17:17" x14ac:dyDescent="0.35">
      <c r="Q3187" s="13"/>
    </row>
    <row r="3188" spans="17:17" x14ac:dyDescent="0.35">
      <c r="Q3188" s="13"/>
    </row>
    <row r="3189" spans="17:17" x14ac:dyDescent="0.35">
      <c r="Q3189" s="13"/>
    </row>
    <row r="3190" spans="17:17" x14ac:dyDescent="0.35">
      <c r="Q3190" s="13"/>
    </row>
    <row r="3191" spans="17:17" x14ac:dyDescent="0.35">
      <c r="Q3191" s="13"/>
    </row>
    <row r="3192" spans="17:17" x14ac:dyDescent="0.35">
      <c r="Q3192" s="13"/>
    </row>
    <row r="3193" spans="17:17" x14ac:dyDescent="0.35">
      <c r="Q3193" s="13"/>
    </row>
    <row r="3194" spans="17:17" x14ac:dyDescent="0.35">
      <c r="Q3194" s="13"/>
    </row>
    <row r="3195" spans="17:17" x14ac:dyDescent="0.35">
      <c r="Q3195" s="13"/>
    </row>
    <row r="3196" spans="17:17" x14ac:dyDescent="0.35">
      <c r="Q3196" s="13"/>
    </row>
    <row r="3197" spans="17:17" x14ac:dyDescent="0.35">
      <c r="Q3197" s="13"/>
    </row>
    <row r="3198" spans="17:17" x14ac:dyDescent="0.35">
      <c r="Q3198" s="13"/>
    </row>
    <row r="3199" spans="17:17" x14ac:dyDescent="0.35">
      <c r="Q3199" s="13"/>
    </row>
    <row r="3200" spans="17:17" x14ac:dyDescent="0.35">
      <c r="Q3200" s="13"/>
    </row>
    <row r="3201" spans="17:17" x14ac:dyDescent="0.35">
      <c r="Q3201" s="13"/>
    </row>
    <row r="3202" spans="17:17" x14ac:dyDescent="0.35">
      <c r="Q3202" s="13"/>
    </row>
    <row r="3203" spans="17:17" x14ac:dyDescent="0.35">
      <c r="Q3203" s="13"/>
    </row>
    <row r="3204" spans="17:17" x14ac:dyDescent="0.35">
      <c r="Q3204" s="13"/>
    </row>
    <row r="3205" spans="17:17" x14ac:dyDescent="0.35">
      <c r="Q3205" s="13"/>
    </row>
    <row r="3206" spans="17:17" x14ac:dyDescent="0.35">
      <c r="Q3206" s="13"/>
    </row>
    <row r="3207" spans="17:17" x14ac:dyDescent="0.35">
      <c r="Q3207" s="13"/>
    </row>
    <row r="3208" spans="17:17" x14ac:dyDescent="0.35">
      <c r="Q3208" s="13"/>
    </row>
    <row r="3209" spans="17:17" x14ac:dyDescent="0.35">
      <c r="Q3209" s="13"/>
    </row>
    <row r="3210" spans="17:17" x14ac:dyDescent="0.35">
      <c r="Q3210" s="13"/>
    </row>
    <row r="3211" spans="17:17" x14ac:dyDescent="0.35">
      <c r="Q3211" s="13"/>
    </row>
    <row r="3212" spans="17:17" x14ac:dyDescent="0.35">
      <c r="Q3212" s="13"/>
    </row>
    <row r="3213" spans="17:17" x14ac:dyDescent="0.35">
      <c r="Q3213" s="13"/>
    </row>
    <row r="3214" spans="17:17" x14ac:dyDescent="0.35">
      <c r="Q3214" s="13"/>
    </row>
    <row r="3215" spans="17:17" x14ac:dyDescent="0.35">
      <c r="Q3215" s="13"/>
    </row>
    <row r="3216" spans="17:17" x14ac:dyDescent="0.35">
      <c r="Q3216" s="13"/>
    </row>
    <row r="3217" spans="17:17" x14ac:dyDescent="0.35">
      <c r="Q3217" s="13"/>
    </row>
    <row r="3218" spans="17:17" x14ac:dyDescent="0.35">
      <c r="Q3218" s="13"/>
    </row>
    <row r="3219" spans="17:17" x14ac:dyDescent="0.35">
      <c r="Q3219" s="13"/>
    </row>
    <row r="3220" spans="17:17" x14ac:dyDescent="0.35">
      <c r="Q3220" s="13"/>
    </row>
    <row r="3221" spans="17:17" x14ac:dyDescent="0.35">
      <c r="Q3221" s="13"/>
    </row>
    <row r="3222" spans="17:17" x14ac:dyDescent="0.35">
      <c r="Q3222" s="13"/>
    </row>
    <row r="3223" spans="17:17" x14ac:dyDescent="0.35">
      <c r="Q3223" s="13"/>
    </row>
    <row r="3224" spans="17:17" x14ac:dyDescent="0.35">
      <c r="Q3224" s="13"/>
    </row>
    <row r="3225" spans="17:17" x14ac:dyDescent="0.35">
      <c r="Q3225" s="13"/>
    </row>
    <row r="3226" spans="17:17" x14ac:dyDescent="0.35">
      <c r="Q3226" s="13"/>
    </row>
    <row r="3227" spans="17:17" x14ac:dyDescent="0.35">
      <c r="Q3227" s="13"/>
    </row>
    <row r="3228" spans="17:17" x14ac:dyDescent="0.35">
      <c r="Q3228" s="13"/>
    </row>
    <row r="3229" spans="17:17" x14ac:dyDescent="0.35">
      <c r="Q3229" s="13"/>
    </row>
    <row r="3230" spans="17:17" x14ac:dyDescent="0.35">
      <c r="Q3230" s="13"/>
    </row>
    <row r="3231" spans="17:17" x14ac:dyDescent="0.35">
      <c r="Q3231" s="13"/>
    </row>
    <row r="3232" spans="17:17" x14ac:dyDescent="0.35">
      <c r="Q3232" s="13"/>
    </row>
    <row r="3233" spans="17:17" x14ac:dyDescent="0.35">
      <c r="Q3233" s="13"/>
    </row>
    <row r="3234" spans="17:17" x14ac:dyDescent="0.35">
      <c r="Q3234" s="13"/>
    </row>
    <row r="3235" spans="17:17" x14ac:dyDescent="0.35">
      <c r="Q3235" s="13"/>
    </row>
    <row r="3236" spans="17:17" x14ac:dyDescent="0.35">
      <c r="Q3236" s="13"/>
    </row>
    <row r="3237" spans="17:17" x14ac:dyDescent="0.35">
      <c r="Q3237" s="13"/>
    </row>
    <row r="3238" spans="17:17" x14ac:dyDescent="0.35">
      <c r="Q3238" s="13"/>
    </row>
    <row r="3239" spans="17:17" x14ac:dyDescent="0.35">
      <c r="Q3239" s="13"/>
    </row>
    <row r="3240" spans="17:17" x14ac:dyDescent="0.35">
      <c r="Q3240" s="13"/>
    </row>
    <row r="3241" spans="17:17" x14ac:dyDescent="0.35">
      <c r="Q3241" s="13"/>
    </row>
    <row r="3242" spans="17:17" x14ac:dyDescent="0.35">
      <c r="Q3242" s="13"/>
    </row>
    <row r="3243" spans="17:17" x14ac:dyDescent="0.35">
      <c r="Q3243" s="13"/>
    </row>
    <row r="3244" spans="17:17" x14ac:dyDescent="0.35">
      <c r="Q3244" s="13"/>
    </row>
    <row r="3245" spans="17:17" x14ac:dyDescent="0.35">
      <c r="Q3245" s="13"/>
    </row>
    <row r="3246" spans="17:17" x14ac:dyDescent="0.35">
      <c r="Q3246" s="13"/>
    </row>
    <row r="3247" spans="17:17" x14ac:dyDescent="0.35">
      <c r="Q3247" s="13"/>
    </row>
    <row r="3248" spans="17:17" x14ac:dyDescent="0.35">
      <c r="Q3248" s="13"/>
    </row>
    <row r="3249" spans="17:17" x14ac:dyDescent="0.35">
      <c r="Q3249" s="13"/>
    </row>
    <row r="3250" spans="17:17" x14ac:dyDescent="0.35">
      <c r="Q3250" s="13"/>
    </row>
    <row r="3251" spans="17:17" x14ac:dyDescent="0.35">
      <c r="Q3251" s="13"/>
    </row>
    <row r="3252" spans="17:17" x14ac:dyDescent="0.35">
      <c r="Q3252" s="13"/>
    </row>
    <row r="3253" spans="17:17" x14ac:dyDescent="0.35">
      <c r="Q3253" s="13"/>
    </row>
    <row r="3254" spans="17:17" x14ac:dyDescent="0.35">
      <c r="Q3254" s="13"/>
    </row>
    <row r="3255" spans="17:17" x14ac:dyDescent="0.35">
      <c r="Q3255" s="13"/>
    </row>
    <row r="3256" spans="17:17" x14ac:dyDescent="0.35">
      <c r="Q3256" s="13"/>
    </row>
    <row r="3257" spans="17:17" x14ac:dyDescent="0.35">
      <c r="Q3257" s="13"/>
    </row>
    <row r="3258" spans="17:17" x14ac:dyDescent="0.35">
      <c r="Q3258" s="13"/>
    </row>
    <row r="3259" spans="17:17" x14ac:dyDescent="0.35">
      <c r="Q3259" s="13"/>
    </row>
    <row r="3260" spans="17:17" x14ac:dyDescent="0.35">
      <c r="Q3260" s="13"/>
    </row>
    <row r="3261" spans="17:17" x14ac:dyDescent="0.35">
      <c r="Q3261" s="13"/>
    </row>
    <row r="3262" spans="17:17" x14ac:dyDescent="0.35">
      <c r="Q3262" s="13"/>
    </row>
    <row r="3263" spans="17:17" x14ac:dyDescent="0.35">
      <c r="Q3263" s="13"/>
    </row>
    <row r="3264" spans="17:17" x14ac:dyDescent="0.35">
      <c r="Q3264" s="13"/>
    </row>
    <row r="3265" spans="17:17" x14ac:dyDescent="0.35">
      <c r="Q3265" s="13"/>
    </row>
    <row r="3266" spans="17:17" x14ac:dyDescent="0.35">
      <c r="Q3266" s="13"/>
    </row>
    <row r="3267" spans="17:17" x14ac:dyDescent="0.35">
      <c r="Q3267" s="13"/>
    </row>
    <row r="3268" spans="17:17" x14ac:dyDescent="0.35">
      <c r="Q3268" s="13"/>
    </row>
    <row r="3269" spans="17:17" x14ac:dyDescent="0.35">
      <c r="Q3269" s="13"/>
    </row>
    <row r="3270" spans="17:17" x14ac:dyDescent="0.35">
      <c r="Q3270" s="13"/>
    </row>
    <row r="3271" spans="17:17" x14ac:dyDescent="0.35">
      <c r="Q3271" s="13"/>
    </row>
    <row r="3272" spans="17:17" x14ac:dyDescent="0.35">
      <c r="Q3272" s="13"/>
    </row>
    <row r="3273" spans="17:17" x14ac:dyDescent="0.35">
      <c r="Q3273" s="13"/>
    </row>
    <row r="3274" spans="17:17" x14ac:dyDescent="0.35">
      <c r="Q3274" s="13"/>
    </row>
    <row r="3275" spans="17:17" x14ac:dyDescent="0.35">
      <c r="Q3275" s="13"/>
    </row>
    <row r="3276" spans="17:17" x14ac:dyDescent="0.35">
      <c r="Q3276" s="13"/>
    </row>
    <row r="3277" spans="17:17" x14ac:dyDescent="0.35">
      <c r="Q3277" s="13"/>
    </row>
    <row r="3278" spans="17:17" x14ac:dyDescent="0.35">
      <c r="Q3278" s="13"/>
    </row>
    <row r="3279" spans="17:17" x14ac:dyDescent="0.35">
      <c r="Q3279" s="13"/>
    </row>
    <row r="3280" spans="17:17" x14ac:dyDescent="0.35">
      <c r="Q3280" s="13"/>
    </row>
    <row r="3281" spans="17:17" x14ac:dyDescent="0.35">
      <c r="Q3281" s="13"/>
    </row>
    <row r="3282" spans="17:17" x14ac:dyDescent="0.35">
      <c r="Q3282" s="13"/>
    </row>
    <row r="3283" spans="17:17" x14ac:dyDescent="0.35">
      <c r="Q3283" s="13"/>
    </row>
    <row r="3284" spans="17:17" x14ac:dyDescent="0.35">
      <c r="Q3284" s="13"/>
    </row>
    <row r="3285" spans="17:17" x14ac:dyDescent="0.35">
      <c r="Q3285" s="13"/>
    </row>
    <row r="3286" spans="17:17" x14ac:dyDescent="0.35">
      <c r="Q3286" s="13"/>
    </row>
    <row r="3287" spans="17:17" x14ac:dyDescent="0.35">
      <c r="Q3287" s="13"/>
    </row>
    <row r="3288" spans="17:17" x14ac:dyDescent="0.35">
      <c r="Q3288" s="13"/>
    </row>
    <row r="3289" spans="17:17" x14ac:dyDescent="0.35">
      <c r="Q3289" s="13"/>
    </row>
    <row r="3290" spans="17:17" x14ac:dyDescent="0.35">
      <c r="Q3290" s="13"/>
    </row>
    <row r="3291" spans="17:17" x14ac:dyDescent="0.35">
      <c r="Q3291" s="13"/>
    </row>
    <row r="3292" spans="17:17" x14ac:dyDescent="0.35">
      <c r="Q3292" s="13"/>
    </row>
    <row r="3293" spans="17:17" x14ac:dyDescent="0.35">
      <c r="Q3293" s="13"/>
    </row>
    <row r="3294" spans="17:17" x14ac:dyDescent="0.35">
      <c r="Q3294" s="13"/>
    </row>
    <row r="3295" spans="17:17" x14ac:dyDescent="0.35">
      <c r="Q3295" s="13"/>
    </row>
    <row r="3296" spans="17:17" x14ac:dyDescent="0.35">
      <c r="Q3296" s="13"/>
    </row>
    <row r="3297" spans="17:17" x14ac:dyDescent="0.35">
      <c r="Q3297" s="13"/>
    </row>
    <row r="3298" spans="17:17" x14ac:dyDescent="0.35">
      <c r="Q3298" s="13"/>
    </row>
    <row r="3299" spans="17:17" x14ac:dyDescent="0.35">
      <c r="Q3299" s="13"/>
    </row>
    <row r="3300" spans="17:17" x14ac:dyDescent="0.35">
      <c r="Q3300" s="13"/>
    </row>
    <row r="3301" spans="17:17" x14ac:dyDescent="0.35">
      <c r="Q3301" s="13"/>
    </row>
    <row r="3302" spans="17:17" x14ac:dyDescent="0.35">
      <c r="Q3302" s="13"/>
    </row>
    <row r="3303" spans="17:17" x14ac:dyDescent="0.35">
      <c r="Q3303" s="13"/>
    </row>
    <row r="3304" spans="17:17" x14ac:dyDescent="0.35">
      <c r="Q3304" s="13"/>
    </row>
    <row r="3305" spans="17:17" x14ac:dyDescent="0.35">
      <c r="Q3305" s="13"/>
    </row>
    <row r="3306" spans="17:17" x14ac:dyDescent="0.35">
      <c r="Q3306" s="13"/>
    </row>
    <row r="3307" spans="17:17" x14ac:dyDescent="0.35">
      <c r="Q3307" s="13"/>
    </row>
    <row r="3308" spans="17:17" x14ac:dyDescent="0.35">
      <c r="Q3308" s="13"/>
    </row>
    <row r="3309" spans="17:17" x14ac:dyDescent="0.35">
      <c r="Q3309" s="13"/>
    </row>
    <row r="3310" spans="17:17" x14ac:dyDescent="0.35">
      <c r="Q3310" s="13"/>
    </row>
    <row r="3311" spans="17:17" x14ac:dyDescent="0.35">
      <c r="Q3311" s="13"/>
    </row>
    <row r="3312" spans="17:17" x14ac:dyDescent="0.35">
      <c r="Q3312" s="13"/>
    </row>
    <row r="3313" spans="17:17" x14ac:dyDescent="0.35">
      <c r="Q3313" s="13"/>
    </row>
    <row r="3314" spans="17:17" x14ac:dyDescent="0.35">
      <c r="Q3314" s="13"/>
    </row>
    <row r="3315" spans="17:17" x14ac:dyDescent="0.35">
      <c r="Q3315" s="13"/>
    </row>
    <row r="3316" spans="17:17" x14ac:dyDescent="0.35">
      <c r="Q3316" s="13"/>
    </row>
    <row r="3317" spans="17:17" x14ac:dyDescent="0.35">
      <c r="Q3317" s="13"/>
    </row>
    <row r="3318" spans="17:17" x14ac:dyDescent="0.35">
      <c r="Q3318" s="13"/>
    </row>
    <row r="3319" spans="17:17" x14ac:dyDescent="0.35">
      <c r="Q3319" s="13"/>
    </row>
    <row r="3320" spans="17:17" x14ac:dyDescent="0.35">
      <c r="Q3320" s="13"/>
    </row>
    <row r="3321" spans="17:17" x14ac:dyDescent="0.35">
      <c r="Q3321" s="13"/>
    </row>
    <row r="3322" spans="17:17" x14ac:dyDescent="0.35">
      <c r="Q3322" s="13"/>
    </row>
    <row r="3323" spans="17:17" x14ac:dyDescent="0.35">
      <c r="Q3323" s="13"/>
    </row>
    <row r="3324" spans="17:17" x14ac:dyDescent="0.35">
      <c r="Q3324" s="13"/>
    </row>
    <row r="3325" spans="17:17" x14ac:dyDescent="0.35">
      <c r="Q3325" s="13"/>
    </row>
    <row r="3326" spans="17:17" x14ac:dyDescent="0.35">
      <c r="Q3326" s="13"/>
    </row>
    <row r="3327" spans="17:17" x14ac:dyDescent="0.35">
      <c r="Q3327" s="13"/>
    </row>
    <row r="3328" spans="17:17" x14ac:dyDescent="0.35">
      <c r="Q3328" s="13"/>
    </row>
    <row r="3329" spans="17:17" x14ac:dyDescent="0.35">
      <c r="Q3329" s="13"/>
    </row>
    <row r="3330" spans="17:17" x14ac:dyDescent="0.35">
      <c r="Q3330" s="13"/>
    </row>
    <row r="3331" spans="17:17" x14ac:dyDescent="0.35">
      <c r="Q3331" s="13"/>
    </row>
    <row r="3332" spans="17:17" x14ac:dyDescent="0.35">
      <c r="Q3332" s="13"/>
    </row>
    <row r="3333" spans="17:17" x14ac:dyDescent="0.35">
      <c r="Q3333" s="13"/>
    </row>
    <row r="3334" spans="17:17" x14ac:dyDescent="0.35">
      <c r="Q3334" s="13"/>
    </row>
    <row r="3335" spans="17:17" x14ac:dyDescent="0.35">
      <c r="Q3335" s="13"/>
    </row>
    <row r="3336" spans="17:17" x14ac:dyDescent="0.35">
      <c r="Q3336" s="13"/>
    </row>
    <row r="3337" spans="17:17" x14ac:dyDescent="0.35">
      <c r="Q3337" s="13"/>
    </row>
    <row r="3338" spans="17:17" x14ac:dyDescent="0.35">
      <c r="Q3338" s="13"/>
    </row>
    <row r="3339" spans="17:17" x14ac:dyDescent="0.35">
      <c r="Q3339" s="13"/>
    </row>
    <row r="3340" spans="17:17" x14ac:dyDescent="0.35">
      <c r="Q3340" s="13"/>
    </row>
    <row r="3341" spans="17:17" x14ac:dyDescent="0.35">
      <c r="Q3341" s="13"/>
    </row>
    <row r="3342" spans="17:17" x14ac:dyDescent="0.35">
      <c r="Q3342" s="13"/>
    </row>
    <row r="3343" spans="17:17" x14ac:dyDescent="0.35">
      <c r="Q3343" s="13"/>
    </row>
    <row r="3344" spans="17:17" x14ac:dyDescent="0.35">
      <c r="Q3344" s="13"/>
    </row>
    <row r="3345" spans="17:17" x14ac:dyDescent="0.35">
      <c r="Q3345" s="13"/>
    </row>
    <row r="3346" spans="17:17" x14ac:dyDescent="0.35">
      <c r="Q3346" s="13"/>
    </row>
    <row r="3347" spans="17:17" x14ac:dyDescent="0.35">
      <c r="Q3347" s="13"/>
    </row>
    <row r="3348" spans="17:17" x14ac:dyDescent="0.35">
      <c r="Q3348" s="13"/>
    </row>
    <row r="3349" spans="17:17" x14ac:dyDescent="0.35">
      <c r="Q3349" s="13"/>
    </row>
    <row r="3350" spans="17:17" x14ac:dyDescent="0.35">
      <c r="Q3350" s="13"/>
    </row>
    <row r="3351" spans="17:17" x14ac:dyDescent="0.35">
      <c r="Q3351" s="13"/>
    </row>
    <row r="3352" spans="17:17" x14ac:dyDescent="0.35">
      <c r="Q3352" s="13"/>
    </row>
    <row r="3353" spans="17:17" x14ac:dyDescent="0.35">
      <c r="Q3353" s="13"/>
    </row>
    <row r="3354" spans="17:17" x14ac:dyDescent="0.35">
      <c r="Q3354" s="13"/>
    </row>
    <row r="3355" spans="17:17" x14ac:dyDescent="0.35">
      <c r="Q3355" s="13"/>
    </row>
    <row r="3356" spans="17:17" x14ac:dyDescent="0.35">
      <c r="Q3356" s="13"/>
    </row>
    <row r="3357" spans="17:17" x14ac:dyDescent="0.35">
      <c r="Q3357" s="13"/>
    </row>
    <row r="3358" spans="17:17" x14ac:dyDescent="0.35">
      <c r="Q3358" s="13"/>
    </row>
    <row r="3359" spans="17:17" x14ac:dyDescent="0.35">
      <c r="Q3359" s="13"/>
    </row>
    <row r="3360" spans="17:17" x14ac:dyDescent="0.35">
      <c r="Q3360" s="13"/>
    </row>
    <row r="3361" spans="17:17" x14ac:dyDescent="0.35">
      <c r="Q3361" s="13"/>
    </row>
    <row r="3362" spans="17:17" x14ac:dyDescent="0.35">
      <c r="Q3362" s="13"/>
    </row>
    <row r="3363" spans="17:17" x14ac:dyDescent="0.35">
      <c r="Q3363" s="13"/>
    </row>
    <row r="3364" spans="17:17" x14ac:dyDescent="0.35">
      <c r="Q3364" s="13"/>
    </row>
    <row r="3365" spans="17:17" x14ac:dyDescent="0.35">
      <c r="Q3365" s="13"/>
    </row>
    <row r="3366" spans="17:17" x14ac:dyDescent="0.35">
      <c r="Q3366" s="13"/>
    </row>
    <row r="3367" spans="17:17" x14ac:dyDescent="0.35">
      <c r="Q3367" s="13"/>
    </row>
    <row r="3368" spans="17:17" x14ac:dyDescent="0.35">
      <c r="Q3368" s="13"/>
    </row>
    <row r="3369" spans="17:17" x14ac:dyDescent="0.35">
      <c r="Q3369" s="13"/>
    </row>
    <row r="3370" spans="17:17" x14ac:dyDescent="0.35">
      <c r="Q3370" s="13"/>
    </row>
    <row r="3371" spans="17:17" x14ac:dyDescent="0.35">
      <c r="Q3371" s="13"/>
    </row>
    <row r="3372" spans="17:17" x14ac:dyDescent="0.35">
      <c r="Q3372" s="13"/>
    </row>
    <row r="3373" spans="17:17" x14ac:dyDescent="0.35">
      <c r="Q3373" s="13"/>
    </row>
    <row r="3374" spans="17:17" x14ac:dyDescent="0.35">
      <c r="Q3374" s="13"/>
    </row>
    <row r="3375" spans="17:17" x14ac:dyDescent="0.35">
      <c r="Q3375" s="13"/>
    </row>
    <row r="3376" spans="17:17" x14ac:dyDescent="0.35">
      <c r="Q3376" s="13"/>
    </row>
    <row r="3377" spans="17:17" x14ac:dyDescent="0.35">
      <c r="Q3377" s="13"/>
    </row>
    <row r="3378" spans="17:17" x14ac:dyDescent="0.35">
      <c r="Q3378" s="13"/>
    </row>
    <row r="3379" spans="17:17" x14ac:dyDescent="0.35">
      <c r="Q3379" s="13"/>
    </row>
    <row r="3380" spans="17:17" x14ac:dyDescent="0.35">
      <c r="Q3380" s="13"/>
    </row>
    <row r="3381" spans="17:17" x14ac:dyDescent="0.35">
      <c r="Q3381" s="13"/>
    </row>
    <row r="3382" spans="17:17" x14ac:dyDescent="0.35">
      <c r="Q3382" s="13"/>
    </row>
    <row r="3383" spans="17:17" x14ac:dyDescent="0.35">
      <c r="Q3383" s="13"/>
    </row>
    <row r="3384" spans="17:17" x14ac:dyDescent="0.35">
      <c r="Q3384" s="13"/>
    </row>
    <row r="3385" spans="17:17" x14ac:dyDescent="0.35">
      <c r="Q3385" s="13"/>
    </row>
    <row r="3386" spans="17:17" x14ac:dyDescent="0.35">
      <c r="Q3386" s="13"/>
    </row>
    <row r="3387" spans="17:17" x14ac:dyDescent="0.35">
      <c r="Q3387" s="13"/>
    </row>
    <row r="3388" spans="17:17" x14ac:dyDescent="0.35">
      <c r="Q3388" s="13"/>
    </row>
    <row r="3389" spans="17:17" x14ac:dyDescent="0.35">
      <c r="Q3389" s="13"/>
    </row>
    <row r="3390" spans="17:17" x14ac:dyDescent="0.35">
      <c r="Q3390" s="13"/>
    </row>
    <row r="3391" spans="17:17" x14ac:dyDescent="0.35">
      <c r="Q3391" s="13"/>
    </row>
    <row r="3392" spans="17:17" x14ac:dyDescent="0.35">
      <c r="Q3392" s="13"/>
    </row>
    <row r="3393" spans="17:17" x14ac:dyDescent="0.35">
      <c r="Q3393" s="13"/>
    </row>
    <row r="3394" spans="17:17" x14ac:dyDescent="0.35">
      <c r="Q3394" s="13"/>
    </row>
    <row r="3395" spans="17:17" x14ac:dyDescent="0.35">
      <c r="Q3395" s="13"/>
    </row>
    <row r="3396" spans="17:17" x14ac:dyDescent="0.35">
      <c r="Q3396" s="13"/>
    </row>
    <row r="3397" spans="17:17" x14ac:dyDescent="0.35">
      <c r="Q3397" s="13"/>
    </row>
    <row r="3398" spans="17:17" x14ac:dyDescent="0.35">
      <c r="Q3398" s="13"/>
    </row>
    <row r="3399" spans="17:17" x14ac:dyDescent="0.35">
      <c r="Q3399" s="13"/>
    </row>
    <row r="3400" spans="17:17" x14ac:dyDescent="0.35">
      <c r="Q3400" s="13"/>
    </row>
    <row r="3401" spans="17:17" x14ac:dyDescent="0.35">
      <c r="Q3401" s="13"/>
    </row>
    <row r="3402" spans="17:17" x14ac:dyDescent="0.35">
      <c r="Q3402" s="13"/>
    </row>
    <row r="3403" spans="17:17" x14ac:dyDescent="0.35">
      <c r="Q3403" s="13"/>
    </row>
    <row r="3404" spans="17:17" x14ac:dyDescent="0.35">
      <c r="Q3404" s="13"/>
    </row>
    <row r="3405" spans="17:17" x14ac:dyDescent="0.35">
      <c r="Q3405" s="13"/>
    </row>
    <row r="3406" spans="17:17" x14ac:dyDescent="0.35">
      <c r="Q3406" s="13"/>
    </row>
    <row r="3407" spans="17:17" x14ac:dyDescent="0.35">
      <c r="Q3407" s="13"/>
    </row>
    <row r="3408" spans="17:17" x14ac:dyDescent="0.35">
      <c r="Q3408" s="13"/>
    </row>
    <row r="3409" spans="17:17" x14ac:dyDescent="0.35">
      <c r="Q3409" s="13"/>
    </row>
    <row r="3410" spans="17:17" x14ac:dyDescent="0.35">
      <c r="Q3410" s="13"/>
    </row>
    <row r="3411" spans="17:17" x14ac:dyDescent="0.35">
      <c r="Q3411" s="13"/>
    </row>
    <row r="3412" spans="17:17" x14ac:dyDescent="0.35">
      <c r="Q3412" s="13"/>
    </row>
    <row r="3413" spans="17:17" x14ac:dyDescent="0.35">
      <c r="Q3413" s="13"/>
    </row>
    <row r="3414" spans="17:17" x14ac:dyDescent="0.35">
      <c r="Q3414" s="13"/>
    </row>
    <row r="3415" spans="17:17" x14ac:dyDescent="0.35">
      <c r="Q3415" s="13"/>
    </row>
    <row r="3416" spans="17:17" x14ac:dyDescent="0.35">
      <c r="Q3416" s="13"/>
    </row>
    <row r="3417" spans="17:17" x14ac:dyDescent="0.35">
      <c r="Q3417" s="13"/>
    </row>
    <row r="3418" spans="17:17" x14ac:dyDescent="0.35">
      <c r="Q3418" s="13"/>
    </row>
    <row r="3419" spans="17:17" x14ac:dyDescent="0.35">
      <c r="Q3419" s="13"/>
    </row>
    <row r="3420" spans="17:17" x14ac:dyDescent="0.35">
      <c r="Q3420" s="13"/>
    </row>
    <row r="3421" spans="17:17" x14ac:dyDescent="0.35">
      <c r="Q3421" s="13"/>
    </row>
    <row r="3422" spans="17:17" x14ac:dyDescent="0.35">
      <c r="Q3422" s="13"/>
    </row>
    <row r="3423" spans="17:17" x14ac:dyDescent="0.35">
      <c r="Q3423" s="13"/>
    </row>
    <row r="3424" spans="17:17" x14ac:dyDescent="0.35">
      <c r="Q3424" s="13"/>
    </row>
    <row r="3425" spans="17:17" x14ac:dyDescent="0.35">
      <c r="Q3425" s="13"/>
    </row>
    <row r="3426" spans="17:17" x14ac:dyDescent="0.35">
      <c r="Q3426" s="13"/>
    </row>
    <row r="3427" spans="17:17" x14ac:dyDescent="0.35">
      <c r="Q3427" s="13"/>
    </row>
    <row r="3428" spans="17:17" x14ac:dyDescent="0.35">
      <c r="Q3428" s="13"/>
    </row>
    <row r="3429" spans="17:17" x14ac:dyDescent="0.35">
      <c r="Q3429" s="13"/>
    </row>
    <row r="3430" spans="17:17" x14ac:dyDescent="0.35">
      <c r="Q3430" s="13"/>
    </row>
    <row r="3431" spans="17:17" x14ac:dyDescent="0.35">
      <c r="Q3431" s="13"/>
    </row>
    <row r="3432" spans="17:17" x14ac:dyDescent="0.35">
      <c r="Q3432" s="13"/>
    </row>
    <row r="3433" spans="17:17" x14ac:dyDescent="0.35">
      <c r="Q3433" s="13"/>
    </row>
    <row r="3434" spans="17:17" x14ac:dyDescent="0.35">
      <c r="Q3434" s="13"/>
    </row>
    <row r="3435" spans="17:17" x14ac:dyDescent="0.35">
      <c r="Q3435" s="13"/>
    </row>
    <row r="3436" spans="17:17" x14ac:dyDescent="0.35">
      <c r="Q3436" s="13"/>
    </row>
    <row r="3437" spans="17:17" x14ac:dyDescent="0.35">
      <c r="Q3437" s="13"/>
    </row>
    <row r="3438" spans="17:17" x14ac:dyDescent="0.35">
      <c r="Q3438" s="13"/>
    </row>
    <row r="3439" spans="17:17" x14ac:dyDescent="0.35">
      <c r="Q3439" s="13"/>
    </row>
    <row r="3440" spans="17:17" x14ac:dyDescent="0.35">
      <c r="Q3440" s="13"/>
    </row>
    <row r="3441" spans="17:17" x14ac:dyDescent="0.35">
      <c r="Q3441" s="13"/>
    </row>
    <row r="3442" spans="17:17" x14ac:dyDescent="0.35">
      <c r="Q3442" s="13"/>
    </row>
    <row r="3443" spans="17:17" x14ac:dyDescent="0.35">
      <c r="Q3443" s="13"/>
    </row>
    <row r="3444" spans="17:17" x14ac:dyDescent="0.35">
      <c r="Q3444" s="13"/>
    </row>
    <row r="3445" spans="17:17" x14ac:dyDescent="0.35">
      <c r="Q3445" s="13"/>
    </row>
    <row r="3446" spans="17:17" x14ac:dyDescent="0.35">
      <c r="Q3446" s="13"/>
    </row>
    <row r="3447" spans="17:17" x14ac:dyDescent="0.35">
      <c r="Q3447" s="13"/>
    </row>
    <row r="3448" spans="17:17" x14ac:dyDescent="0.35">
      <c r="Q3448" s="13"/>
    </row>
    <row r="3449" spans="17:17" x14ac:dyDescent="0.35">
      <c r="Q3449" s="13"/>
    </row>
    <row r="3450" spans="17:17" x14ac:dyDescent="0.35">
      <c r="Q3450" s="13"/>
    </row>
    <row r="3451" spans="17:17" x14ac:dyDescent="0.35">
      <c r="Q3451" s="13"/>
    </row>
    <row r="3452" spans="17:17" x14ac:dyDescent="0.35">
      <c r="Q3452" s="13"/>
    </row>
    <row r="3453" spans="17:17" x14ac:dyDescent="0.35">
      <c r="Q3453" s="13"/>
    </row>
    <row r="3454" spans="17:17" x14ac:dyDescent="0.35">
      <c r="Q3454" s="13"/>
    </row>
    <row r="3455" spans="17:17" x14ac:dyDescent="0.35">
      <c r="Q3455" s="13"/>
    </row>
    <row r="3456" spans="17:17" x14ac:dyDescent="0.35">
      <c r="Q3456" s="13"/>
    </row>
    <row r="3457" spans="17:17" x14ac:dyDescent="0.35">
      <c r="Q3457" s="13"/>
    </row>
    <row r="3458" spans="17:17" x14ac:dyDescent="0.35">
      <c r="Q3458" s="13"/>
    </row>
    <row r="3459" spans="17:17" x14ac:dyDescent="0.35">
      <c r="Q3459" s="13"/>
    </row>
    <row r="3460" spans="17:17" x14ac:dyDescent="0.35">
      <c r="Q3460" s="13"/>
    </row>
    <row r="3461" spans="17:17" x14ac:dyDescent="0.35">
      <c r="Q3461" s="13"/>
    </row>
    <row r="3462" spans="17:17" x14ac:dyDescent="0.35">
      <c r="Q3462" s="13"/>
    </row>
    <row r="3463" spans="17:17" x14ac:dyDescent="0.35">
      <c r="Q3463" s="13"/>
    </row>
    <row r="3464" spans="17:17" x14ac:dyDescent="0.35">
      <c r="Q3464" s="13"/>
    </row>
    <row r="3465" spans="17:17" x14ac:dyDescent="0.35">
      <c r="Q3465" s="13"/>
    </row>
    <row r="3466" spans="17:17" x14ac:dyDescent="0.35">
      <c r="Q3466" s="13"/>
    </row>
    <row r="3467" spans="17:17" x14ac:dyDescent="0.35">
      <c r="Q3467" s="13"/>
    </row>
    <row r="3468" spans="17:17" x14ac:dyDescent="0.35">
      <c r="Q3468" s="13"/>
    </row>
    <row r="3469" spans="17:17" x14ac:dyDescent="0.35">
      <c r="Q3469" s="13"/>
    </row>
    <row r="3470" spans="17:17" x14ac:dyDescent="0.35">
      <c r="Q3470" s="13"/>
    </row>
    <row r="3471" spans="17:17" x14ac:dyDescent="0.35">
      <c r="Q3471" s="13"/>
    </row>
    <row r="3472" spans="17:17" x14ac:dyDescent="0.35">
      <c r="Q3472" s="13"/>
    </row>
    <row r="3473" spans="17:17" x14ac:dyDescent="0.35">
      <c r="Q3473" s="13"/>
    </row>
    <row r="3474" spans="17:17" x14ac:dyDescent="0.35">
      <c r="Q3474" s="13"/>
    </row>
    <row r="3475" spans="17:17" x14ac:dyDescent="0.35">
      <c r="Q3475" s="13"/>
    </row>
    <row r="3476" spans="17:17" x14ac:dyDescent="0.35">
      <c r="Q3476" s="13"/>
    </row>
    <row r="3477" spans="17:17" x14ac:dyDescent="0.35">
      <c r="Q3477" s="13"/>
    </row>
    <row r="3478" spans="17:17" x14ac:dyDescent="0.35">
      <c r="Q3478" s="13"/>
    </row>
    <row r="3479" spans="17:17" x14ac:dyDescent="0.35">
      <c r="Q3479" s="13"/>
    </row>
    <row r="3480" spans="17:17" x14ac:dyDescent="0.35">
      <c r="Q3480" s="13"/>
    </row>
    <row r="3481" spans="17:17" x14ac:dyDescent="0.35">
      <c r="Q3481" s="13"/>
    </row>
    <row r="3482" spans="17:17" x14ac:dyDescent="0.35">
      <c r="Q3482" s="13"/>
    </row>
    <row r="3483" spans="17:17" x14ac:dyDescent="0.35">
      <c r="Q3483" s="13"/>
    </row>
    <row r="3484" spans="17:17" x14ac:dyDescent="0.35">
      <c r="Q3484" s="13"/>
    </row>
    <row r="3485" spans="17:17" x14ac:dyDescent="0.35">
      <c r="Q3485" s="13"/>
    </row>
    <row r="3486" spans="17:17" x14ac:dyDescent="0.35">
      <c r="Q3486" s="13"/>
    </row>
    <row r="3487" spans="17:17" x14ac:dyDescent="0.35">
      <c r="Q3487" s="13"/>
    </row>
    <row r="3488" spans="17:17" x14ac:dyDescent="0.35">
      <c r="Q3488" s="13"/>
    </row>
    <row r="3489" spans="17:17" x14ac:dyDescent="0.35">
      <c r="Q3489" s="13"/>
    </row>
    <row r="3490" spans="17:17" x14ac:dyDescent="0.35">
      <c r="Q3490" s="13"/>
    </row>
    <row r="3491" spans="17:17" x14ac:dyDescent="0.35">
      <c r="Q3491" s="13"/>
    </row>
    <row r="3492" spans="17:17" x14ac:dyDescent="0.35">
      <c r="Q3492" s="13"/>
    </row>
    <row r="3493" spans="17:17" x14ac:dyDescent="0.35">
      <c r="Q3493" s="13"/>
    </row>
    <row r="3494" spans="17:17" x14ac:dyDescent="0.35">
      <c r="Q3494" s="13"/>
    </row>
    <row r="3495" spans="17:17" x14ac:dyDescent="0.35">
      <c r="Q3495" s="13"/>
    </row>
    <row r="3496" spans="17:17" x14ac:dyDescent="0.35">
      <c r="Q3496" s="13"/>
    </row>
    <row r="3497" spans="17:17" x14ac:dyDescent="0.35">
      <c r="Q3497" s="13"/>
    </row>
    <row r="3498" spans="17:17" x14ac:dyDescent="0.35">
      <c r="Q3498" s="13"/>
    </row>
    <row r="3499" spans="17:17" x14ac:dyDescent="0.35">
      <c r="Q3499" s="13"/>
    </row>
    <row r="3500" spans="17:17" x14ac:dyDescent="0.35">
      <c r="Q3500" s="13"/>
    </row>
    <row r="3501" spans="17:17" x14ac:dyDescent="0.35">
      <c r="Q3501" s="13"/>
    </row>
    <row r="3502" spans="17:17" x14ac:dyDescent="0.35">
      <c r="Q3502" s="13"/>
    </row>
    <row r="3503" spans="17:17" x14ac:dyDescent="0.35">
      <c r="Q3503" s="13"/>
    </row>
    <row r="3504" spans="17:17" x14ac:dyDescent="0.35">
      <c r="Q3504" s="13"/>
    </row>
    <row r="3505" spans="17:17" x14ac:dyDescent="0.35">
      <c r="Q3505" s="13"/>
    </row>
    <row r="3506" spans="17:17" x14ac:dyDescent="0.35">
      <c r="Q3506" s="13"/>
    </row>
    <row r="3507" spans="17:17" x14ac:dyDescent="0.35">
      <c r="Q3507" s="13"/>
    </row>
    <row r="3508" spans="17:17" x14ac:dyDescent="0.35">
      <c r="Q3508" s="13"/>
    </row>
    <row r="3509" spans="17:17" x14ac:dyDescent="0.35">
      <c r="Q3509" s="13"/>
    </row>
    <row r="3510" spans="17:17" x14ac:dyDescent="0.35">
      <c r="Q3510" s="13"/>
    </row>
    <row r="3511" spans="17:17" x14ac:dyDescent="0.35">
      <c r="Q3511" s="13"/>
    </row>
    <row r="3512" spans="17:17" x14ac:dyDescent="0.35">
      <c r="Q3512" s="13"/>
    </row>
    <row r="3513" spans="17:17" x14ac:dyDescent="0.35">
      <c r="Q3513" s="13"/>
    </row>
    <row r="3514" spans="17:17" x14ac:dyDescent="0.35">
      <c r="Q3514" s="13"/>
    </row>
    <row r="3515" spans="17:17" x14ac:dyDescent="0.35">
      <c r="Q3515" s="13"/>
    </row>
    <row r="3516" spans="17:17" x14ac:dyDescent="0.35">
      <c r="Q3516" s="13"/>
    </row>
    <row r="3517" spans="17:17" x14ac:dyDescent="0.35">
      <c r="Q3517" s="13"/>
    </row>
    <row r="3518" spans="17:17" x14ac:dyDescent="0.35">
      <c r="Q3518" s="13"/>
    </row>
    <row r="3519" spans="17:17" x14ac:dyDescent="0.35">
      <c r="Q3519" s="13"/>
    </row>
    <row r="3520" spans="17:17" x14ac:dyDescent="0.35">
      <c r="Q3520" s="13"/>
    </row>
    <row r="3521" spans="17:17" x14ac:dyDescent="0.35">
      <c r="Q3521" s="13"/>
    </row>
    <row r="3522" spans="17:17" x14ac:dyDescent="0.35">
      <c r="Q3522" s="13"/>
    </row>
    <row r="3523" spans="17:17" x14ac:dyDescent="0.35">
      <c r="Q3523" s="13"/>
    </row>
    <row r="3524" spans="17:17" x14ac:dyDescent="0.35">
      <c r="Q3524" s="13"/>
    </row>
    <row r="3525" spans="17:17" x14ac:dyDescent="0.35">
      <c r="Q3525" s="13"/>
    </row>
    <row r="3526" spans="17:17" x14ac:dyDescent="0.35">
      <c r="Q3526" s="13"/>
    </row>
    <row r="3527" spans="17:17" x14ac:dyDescent="0.35">
      <c r="Q3527" s="13"/>
    </row>
    <row r="3528" spans="17:17" x14ac:dyDescent="0.35">
      <c r="Q3528" s="13"/>
    </row>
    <row r="3529" spans="17:17" x14ac:dyDescent="0.35">
      <c r="Q3529" s="13"/>
    </row>
    <row r="3530" spans="17:17" x14ac:dyDescent="0.35">
      <c r="Q3530" s="13"/>
    </row>
    <row r="3531" spans="17:17" x14ac:dyDescent="0.35">
      <c r="Q3531" s="13"/>
    </row>
    <row r="3532" spans="17:17" x14ac:dyDescent="0.35">
      <c r="Q3532" s="13"/>
    </row>
    <row r="3533" spans="17:17" x14ac:dyDescent="0.35">
      <c r="Q3533" s="13"/>
    </row>
    <row r="3534" spans="17:17" x14ac:dyDescent="0.35">
      <c r="Q3534" s="13"/>
    </row>
    <row r="3535" spans="17:17" x14ac:dyDescent="0.35">
      <c r="Q3535" s="13"/>
    </row>
    <row r="3536" spans="17:17" x14ac:dyDescent="0.35">
      <c r="Q3536" s="13"/>
    </row>
    <row r="3537" spans="17:17" x14ac:dyDescent="0.35">
      <c r="Q3537" s="13"/>
    </row>
    <row r="3538" spans="17:17" x14ac:dyDescent="0.35">
      <c r="Q3538" s="13"/>
    </row>
    <row r="3539" spans="17:17" x14ac:dyDescent="0.35">
      <c r="Q3539" s="13"/>
    </row>
    <row r="3540" spans="17:17" x14ac:dyDescent="0.35">
      <c r="Q3540" s="13"/>
    </row>
    <row r="3541" spans="17:17" x14ac:dyDescent="0.35">
      <c r="Q3541" s="13"/>
    </row>
    <row r="3542" spans="17:17" x14ac:dyDescent="0.35">
      <c r="Q3542" s="13"/>
    </row>
    <row r="3543" spans="17:17" x14ac:dyDescent="0.35">
      <c r="Q3543" s="13"/>
    </row>
    <row r="3544" spans="17:17" x14ac:dyDescent="0.35">
      <c r="Q3544" s="13"/>
    </row>
    <row r="3545" spans="17:17" x14ac:dyDescent="0.35">
      <c r="Q3545" s="13"/>
    </row>
    <row r="3546" spans="17:17" x14ac:dyDescent="0.35">
      <c r="Q3546" s="13"/>
    </row>
    <row r="3547" spans="17:17" x14ac:dyDescent="0.35">
      <c r="Q3547" s="13"/>
    </row>
    <row r="3548" spans="17:17" x14ac:dyDescent="0.35">
      <c r="Q3548" s="13"/>
    </row>
    <row r="3549" spans="17:17" x14ac:dyDescent="0.35">
      <c r="Q3549" s="13"/>
    </row>
    <row r="3550" spans="17:17" x14ac:dyDescent="0.35">
      <c r="Q3550" s="13"/>
    </row>
    <row r="3551" spans="17:17" x14ac:dyDescent="0.35">
      <c r="Q3551" s="13"/>
    </row>
    <row r="3552" spans="17:17" x14ac:dyDescent="0.35">
      <c r="Q3552" s="13"/>
    </row>
    <row r="3553" spans="17:17" x14ac:dyDescent="0.35">
      <c r="Q3553" s="13"/>
    </row>
    <row r="3554" spans="17:17" x14ac:dyDescent="0.35">
      <c r="Q3554" s="13"/>
    </row>
    <row r="3555" spans="17:17" x14ac:dyDescent="0.35">
      <c r="Q3555" s="13"/>
    </row>
    <row r="3556" spans="17:17" x14ac:dyDescent="0.35">
      <c r="Q3556" s="13"/>
    </row>
    <row r="3557" spans="17:17" x14ac:dyDescent="0.35">
      <c r="Q3557" s="13"/>
    </row>
    <row r="3558" spans="17:17" x14ac:dyDescent="0.35">
      <c r="Q3558" s="13"/>
    </row>
    <row r="3559" spans="17:17" x14ac:dyDescent="0.35">
      <c r="Q3559" s="13"/>
    </row>
    <row r="3560" spans="17:17" x14ac:dyDescent="0.35">
      <c r="Q3560" s="13"/>
    </row>
    <row r="3561" spans="17:17" x14ac:dyDescent="0.35">
      <c r="Q3561" s="13"/>
    </row>
    <row r="3562" spans="17:17" x14ac:dyDescent="0.35">
      <c r="Q3562" s="13"/>
    </row>
    <row r="3563" spans="17:17" x14ac:dyDescent="0.35">
      <c r="Q3563" s="13"/>
    </row>
    <row r="3564" spans="17:17" x14ac:dyDescent="0.35">
      <c r="Q3564" s="13"/>
    </row>
    <row r="3565" spans="17:17" x14ac:dyDescent="0.35">
      <c r="Q3565" s="13"/>
    </row>
    <row r="3566" spans="17:17" x14ac:dyDescent="0.35">
      <c r="Q3566" s="13"/>
    </row>
    <row r="3567" spans="17:17" x14ac:dyDescent="0.35">
      <c r="Q3567" s="13"/>
    </row>
    <row r="3568" spans="17:17" x14ac:dyDescent="0.35">
      <c r="Q3568" s="13"/>
    </row>
    <row r="3569" spans="17:17" x14ac:dyDescent="0.35">
      <c r="Q3569" s="13"/>
    </row>
    <row r="3570" spans="17:17" x14ac:dyDescent="0.35">
      <c r="Q3570" s="13"/>
    </row>
    <row r="3571" spans="17:17" x14ac:dyDescent="0.35">
      <c r="Q3571" s="13"/>
    </row>
    <row r="3572" spans="17:17" x14ac:dyDescent="0.35">
      <c r="Q3572" s="13"/>
    </row>
    <row r="3573" spans="17:17" x14ac:dyDescent="0.35">
      <c r="Q3573" s="13"/>
    </row>
    <row r="3574" spans="17:17" x14ac:dyDescent="0.35">
      <c r="Q3574" s="13"/>
    </row>
    <row r="3575" spans="17:17" x14ac:dyDescent="0.35">
      <c r="Q3575" s="13"/>
    </row>
    <row r="3576" spans="17:17" x14ac:dyDescent="0.35">
      <c r="Q3576" s="13"/>
    </row>
    <row r="3577" spans="17:17" x14ac:dyDescent="0.35">
      <c r="Q3577" s="13"/>
    </row>
    <row r="3578" spans="17:17" x14ac:dyDescent="0.35">
      <c r="Q3578" s="13"/>
    </row>
    <row r="3579" spans="17:17" x14ac:dyDescent="0.35">
      <c r="Q3579" s="13"/>
    </row>
    <row r="3580" spans="17:17" x14ac:dyDescent="0.35">
      <c r="Q3580" s="13"/>
    </row>
    <row r="3581" spans="17:17" x14ac:dyDescent="0.35">
      <c r="Q3581" s="13"/>
    </row>
    <row r="3582" spans="17:17" x14ac:dyDescent="0.35">
      <c r="Q3582" s="13"/>
    </row>
    <row r="3583" spans="17:17" x14ac:dyDescent="0.35">
      <c r="Q3583" s="13"/>
    </row>
    <row r="3584" spans="17:17" x14ac:dyDescent="0.35">
      <c r="Q3584" s="13"/>
    </row>
    <row r="3585" spans="17:17" x14ac:dyDescent="0.35">
      <c r="Q3585" s="13"/>
    </row>
    <row r="3586" spans="17:17" x14ac:dyDescent="0.35">
      <c r="Q3586" s="13"/>
    </row>
    <row r="3587" spans="17:17" x14ac:dyDescent="0.35">
      <c r="Q3587" s="13"/>
    </row>
    <row r="3588" spans="17:17" x14ac:dyDescent="0.35">
      <c r="Q3588" s="13"/>
    </row>
    <row r="3589" spans="17:17" x14ac:dyDescent="0.35">
      <c r="Q3589" s="13"/>
    </row>
    <row r="3590" spans="17:17" x14ac:dyDescent="0.35">
      <c r="Q3590" s="13"/>
    </row>
    <row r="3591" spans="17:17" x14ac:dyDescent="0.35">
      <c r="Q3591" s="13"/>
    </row>
    <row r="3592" spans="17:17" x14ac:dyDescent="0.35">
      <c r="Q3592" s="13"/>
    </row>
    <row r="3593" spans="17:17" x14ac:dyDescent="0.35">
      <c r="Q3593" s="13"/>
    </row>
    <row r="3594" spans="17:17" x14ac:dyDescent="0.35">
      <c r="Q3594" s="13"/>
    </row>
    <row r="3595" spans="17:17" x14ac:dyDescent="0.35">
      <c r="Q3595" s="13"/>
    </row>
    <row r="3596" spans="17:17" x14ac:dyDescent="0.35">
      <c r="Q3596" s="13"/>
    </row>
    <row r="3597" spans="17:17" x14ac:dyDescent="0.35">
      <c r="Q3597" s="13"/>
    </row>
    <row r="3598" spans="17:17" x14ac:dyDescent="0.35">
      <c r="Q3598" s="13"/>
    </row>
    <row r="3599" spans="17:17" x14ac:dyDescent="0.35">
      <c r="Q3599" s="13"/>
    </row>
    <row r="3600" spans="17:17" x14ac:dyDescent="0.35">
      <c r="Q3600" s="13"/>
    </row>
    <row r="3601" spans="17:17" x14ac:dyDescent="0.35">
      <c r="Q3601" s="13"/>
    </row>
    <row r="3602" spans="17:17" x14ac:dyDescent="0.35">
      <c r="Q3602" s="13"/>
    </row>
    <row r="3603" spans="17:17" x14ac:dyDescent="0.35">
      <c r="Q3603" s="13"/>
    </row>
    <row r="3604" spans="17:17" x14ac:dyDescent="0.35">
      <c r="Q3604" s="13"/>
    </row>
    <row r="3605" spans="17:17" x14ac:dyDescent="0.35">
      <c r="Q3605" s="13"/>
    </row>
    <row r="3606" spans="17:17" x14ac:dyDescent="0.35">
      <c r="Q3606" s="13"/>
    </row>
    <row r="3607" spans="17:17" x14ac:dyDescent="0.35">
      <c r="Q3607" s="13"/>
    </row>
    <row r="3608" spans="17:17" x14ac:dyDescent="0.35">
      <c r="Q3608" s="13"/>
    </row>
    <row r="3609" spans="17:17" x14ac:dyDescent="0.35">
      <c r="Q3609" s="13"/>
    </row>
    <row r="3610" spans="17:17" x14ac:dyDescent="0.35">
      <c r="Q3610" s="13"/>
    </row>
    <row r="3611" spans="17:17" x14ac:dyDescent="0.35">
      <c r="Q3611" s="13"/>
    </row>
    <row r="3612" spans="17:17" x14ac:dyDescent="0.35">
      <c r="Q3612" s="13"/>
    </row>
    <row r="3613" spans="17:17" x14ac:dyDescent="0.35">
      <c r="Q3613" s="13"/>
    </row>
    <row r="3614" spans="17:17" x14ac:dyDescent="0.35">
      <c r="Q3614" s="13"/>
    </row>
    <row r="3615" spans="17:17" x14ac:dyDescent="0.35">
      <c r="Q3615" s="13"/>
    </row>
    <row r="3616" spans="17:17" x14ac:dyDescent="0.35">
      <c r="Q3616" s="13"/>
    </row>
    <row r="3617" spans="17:17" x14ac:dyDescent="0.35">
      <c r="Q3617" s="13"/>
    </row>
    <row r="3618" spans="17:17" x14ac:dyDescent="0.35">
      <c r="Q3618" s="13"/>
    </row>
    <row r="3619" spans="17:17" x14ac:dyDescent="0.35">
      <c r="Q3619" s="13"/>
    </row>
    <row r="3620" spans="17:17" x14ac:dyDescent="0.35">
      <c r="Q3620" s="13"/>
    </row>
    <row r="3621" spans="17:17" x14ac:dyDescent="0.35">
      <c r="Q3621" s="13"/>
    </row>
    <row r="3622" spans="17:17" x14ac:dyDescent="0.35">
      <c r="Q3622" s="13"/>
    </row>
    <row r="3623" spans="17:17" x14ac:dyDescent="0.35">
      <c r="Q3623" s="13"/>
    </row>
    <row r="3624" spans="17:17" x14ac:dyDescent="0.35">
      <c r="Q3624" s="13"/>
    </row>
    <row r="3625" spans="17:17" x14ac:dyDescent="0.35">
      <c r="Q3625" s="13"/>
    </row>
    <row r="3626" spans="17:17" x14ac:dyDescent="0.35">
      <c r="Q3626" s="13"/>
    </row>
    <row r="3627" spans="17:17" x14ac:dyDescent="0.35">
      <c r="Q3627" s="13"/>
    </row>
    <row r="3628" spans="17:17" x14ac:dyDescent="0.35">
      <c r="Q3628" s="13"/>
    </row>
    <row r="3629" spans="17:17" x14ac:dyDescent="0.35">
      <c r="Q3629" s="13"/>
    </row>
    <row r="3630" spans="17:17" x14ac:dyDescent="0.35">
      <c r="Q3630" s="13"/>
    </row>
    <row r="3631" spans="17:17" x14ac:dyDescent="0.35">
      <c r="Q3631" s="13"/>
    </row>
    <row r="3632" spans="17:17" x14ac:dyDescent="0.35">
      <c r="Q3632" s="13"/>
    </row>
    <row r="3633" spans="17:17" x14ac:dyDescent="0.35">
      <c r="Q3633" s="13"/>
    </row>
    <row r="3634" spans="17:17" x14ac:dyDescent="0.35">
      <c r="Q3634" s="13"/>
    </row>
    <row r="3635" spans="17:17" x14ac:dyDescent="0.35">
      <c r="Q3635" s="13"/>
    </row>
    <row r="3636" spans="17:17" x14ac:dyDescent="0.35">
      <c r="Q3636" s="13"/>
    </row>
    <row r="3637" spans="17:17" x14ac:dyDescent="0.35">
      <c r="Q3637" s="13"/>
    </row>
    <row r="3638" spans="17:17" x14ac:dyDescent="0.35">
      <c r="Q3638" s="13"/>
    </row>
    <row r="3639" spans="17:17" x14ac:dyDescent="0.35">
      <c r="Q3639" s="13"/>
    </row>
    <row r="3640" spans="17:17" x14ac:dyDescent="0.35">
      <c r="Q3640" s="13"/>
    </row>
    <row r="3641" spans="17:17" x14ac:dyDescent="0.35">
      <c r="Q3641" s="13"/>
    </row>
    <row r="3642" spans="17:17" x14ac:dyDescent="0.35">
      <c r="Q3642" s="13"/>
    </row>
    <row r="3643" spans="17:17" x14ac:dyDescent="0.35">
      <c r="Q3643" s="13"/>
    </row>
    <row r="3644" spans="17:17" x14ac:dyDescent="0.35">
      <c r="Q3644" s="13"/>
    </row>
    <row r="3645" spans="17:17" x14ac:dyDescent="0.35">
      <c r="Q3645" s="13"/>
    </row>
    <row r="3646" spans="17:17" x14ac:dyDescent="0.35">
      <c r="Q3646" s="13"/>
    </row>
    <row r="3647" spans="17:17" x14ac:dyDescent="0.35">
      <c r="Q3647" s="13"/>
    </row>
    <row r="3648" spans="17:17" x14ac:dyDescent="0.35">
      <c r="Q3648" s="13"/>
    </row>
    <row r="3649" spans="17:17" x14ac:dyDescent="0.35">
      <c r="Q3649" s="13"/>
    </row>
    <row r="3650" spans="17:17" x14ac:dyDescent="0.35">
      <c r="Q3650" s="13"/>
    </row>
    <row r="3651" spans="17:17" x14ac:dyDescent="0.35">
      <c r="Q3651" s="13"/>
    </row>
    <row r="3652" spans="17:17" x14ac:dyDescent="0.35">
      <c r="Q3652" s="13"/>
    </row>
    <row r="3653" spans="17:17" x14ac:dyDescent="0.35">
      <c r="Q3653" s="13"/>
    </row>
    <row r="3654" spans="17:17" x14ac:dyDescent="0.35">
      <c r="Q3654" s="13"/>
    </row>
    <row r="3655" spans="17:17" x14ac:dyDescent="0.35">
      <c r="Q3655" s="13"/>
    </row>
    <row r="3656" spans="17:17" x14ac:dyDescent="0.35">
      <c r="Q3656" s="13"/>
    </row>
    <row r="3657" spans="17:17" x14ac:dyDescent="0.35">
      <c r="Q3657" s="13"/>
    </row>
    <row r="3658" spans="17:17" x14ac:dyDescent="0.35">
      <c r="Q3658" s="13"/>
    </row>
    <row r="3659" spans="17:17" x14ac:dyDescent="0.35">
      <c r="Q3659" s="13"/>
    </row>
    <row r="3660" spans="17:17" x14ac:dyDescent="0.35">
      <c r="Q3660" s="13"/>
    </row>
    <row r="3661" spans="17:17" x14ac:dyDescent="0.35">
      <c r="Q3661" s="13"/>
    </row>
    <row r="3662" spans="17:17" x14ac:dyDescent="0.35">
      <c r="Q3662" s="13"/>
    </row>
    <row r="3663" spans="17:17" x14ac:dyDescent="0.35">
      <c r="Q3663" s="13"/>
    </row>
    <row r="3664" spans="17:17" x14ac:dyDescent="0.35">
      <c r="Q3664" s="13"/>
    </row>
    <row r="3665" spans="17:17" x14ac:dyDescent="0.35">
      <c r="Q3665" s="13"/>
    </row>
    <row r="3666" spans="17:17" x14ac:dyDescent="0.35">
      <c r="Q3666" s="13"/>
    </row>
    <row r="3667" spans="17:17" x14ac:dyDescent="0.35">
      <c r="Q3667" s="13"/>
    </row>
    <row r="3668" spans="17:17" x14ac:dyDescent="0.35">
      <c r="Q3668" s="13"/>
    </row>
    <row r="3669" spans="17:17" x14ac:dyDescent="0.35">
      <c r="Q3669" s="13"/>
    </row>
    <row r="3670" spans="17:17" x14ac:dyDescent="0.35">
      <c r="Q3670" s="13"/>
    </row>
    <row r="3671" spans="17:17" x14ac:dyDescent="0.35">
      <c r="Q3671" s="13"/>
    </row>
    <row r="3672" spans="17:17" x14ac:dyDescent="0.35">
      <c r="Q3672" s="13"/>
    </row>
    <row r="3673" spans="17:17" x14ac:dyDescent="0.35">
      <c r="Q3673" s="13"/>
    </row>
    <row r="3674" spans="17:17" x14ac:dyDescent="0.35">
      <c r="Q3674" s="13"/>
    </row>
    <row r="3675" spans="17:17" x14ac:dyDescent="0.35">
      <c r="Q3675" s="13"/>
    </row>
    <row r="3676" spans="17:17" x14ac:dyDescent="0.35">
      <c r="Q3676" s="13"/>
    </row>
    <row r="3677" spans="17:17" x14ac:dyDescent="0.35">
      <c r="Q3677" s="13"/>
    </row>
    <row r="3678" spans="17:17" x14ac:dyDescent="0.35">
      <c r="Q3678" s="13"/>
    </row>
    <row r="3679" spans="17:17" x14ac:dyDescent="0.35">
      <c r="Q3679" s="13"/>
    </row>
    <row r="3680" spans="17:17" x14ac:dyDescent="0.35">
      <c r="Q3680" s="13"/>
    </row>
    <row r="3681" spans="17:17" x14ac:dyDescent="0.35">
      <c r="Q3681" s="13"/>
    </row>
    <row r="3682" spans="17:17" x14ac:dyDescent="0.35">
      <c r="Q3682" s="13"/>
    </row>
    <row r="3683" spans="17:17" x14ac:dyDescent="0.35">
      <c r="Q3683" s="13"/>
    </row>
    <row r="3684" spans="17:17" x14ac:dyDescent="0.35">
      <c r="Q3684" s="13"/>
    </row>
    <row r="3685" spans="17:17" x14ac:dyDescent="0.35">
      <c r="Q3685" s="13"/>
    </row>
    <row r="3686" spans="17:17" x14ac:dyDescent="0.35">
      <c r="Q3686" s="13"/>
    </row>
    <row r="3687" spans="17:17" x14ac:dyDescent="0.35">
      <c r="Q3687" s="13"/>
    </row>
    <row r="3688" spans="17:17" x14ac:dyDescent="0.35">
      <c r="Q3688" s="13"/>
    </row>
    <row r="3689" spans="17:17" x14ac:dyDescent="0.35">
      <c r="Q3689" s="13"/>
    </row>
    <row r="3690" spans="17:17" x14ac:dyDescent="0.35">
      <c r="Q3690" s="13"/>
    </row>
    <row r="3691" spans="17:17" x14ac:dyDescent="0.35">
      <c r="Q3691" s="13"/>
    </row>
    <row r="3692" spans="17:17" x14ac:dyDescent="0.35">
      <c r="Q3692" s="13"/>
    </row>
    <row r="3693" spans="17:17" x14ac:dyDescent="0.35">
      <c r="Q3693" s="13"/>
    </row>
    <row r="3694" spans="17:17" x14ac:dyDescent="0.35">
      <c r="Q3694" s="13"/>
    </row>
    <row r="3695" spans="17:17" x14ac:dyDescent="0.35">
      <c r="Q3695" s="13"/>
    </row>
    <row r="3696" spans="17:17" x14ac:dyDescent="0.35">
      <c r="Q3696" s="13"/>
    </row>
    <row r="3697" spans="17:17" x14ac:dyDescent="0.35">
      <c r="Q3697" s="13"/>
    </row>
    <row r="3698" spans="17:17" x14ac:dyDescent="0.35">
      <c r="Q3698" s="13"/>
    </row>
    <row r="3699" spans="17:17" x14ac:dyDescent="0.35">
      <c r="Q3699" s="13"/>
    </row>
    <row r="3700" spans="17:17" x14ac:dyDescent="0.35">
      <c r="Q3700" s="13"/>
    </row>
    <row r="3701" spans="17:17" x14ac:dyDescent="0.35">
      <c r="Q3701" s="13"/>
    </row>
    <row r="3702" spans="17:17" x14ac:dyDescent="0.35">
      <c r="Q3702" s="13"/>
    </row>
    <row r="3703" spans="17:17" x14ac:dyDescent="0.35">
      <c r="Q3703" s="13"/>
    </row>
    <row r="3704" spans="17:17" x14ac:dyDescent="0.35">
      <c r="Q3704" s="13"/>
    </row>
    <row r="3705" spans="17:17" x14ac:dyDescent="0.35">
      <c r="Q3705" s="13"/>
    </row>
    <row r="3706" spans="17:17" x14ac:dyDescent="0.35">
      <c r="Q3706" s="13"/>
    </row>
    <row r="3707" spans="17:17" x14ac:dyDescent="0.35">
      <c r="Q3707" s="13"/>
    </row>
    <row r="3708" spans="17:17" x14ac:dyDescent="0.35">
      <c r="Q3708" s="13"/>
    </row>
    <row r="3709" spans="17:17" x14ac:dyDescent="0.35">
      <c r="Q3709" s="13"/>
    </row>
    <row r="3710" spans="17:17" x14ac:dyDescent="0.35">
      <c r="Q3710" s="13"/>
    </row>
    <row r="3711" spans="17:17" x14ac:dyDescent="0.35">
      <c r="Q3711" s="13"/>
    </row>
    <row r="3712" spans="17:17" x14ac:dyDescent="0.35">
      <c r="Q3712" s="13"/>
    </row>
    <row r="3713" spans="17:17" x14ac:dyDescent="0.35">
      <c r="Q3713" s="13"/>
    </row>
    <row r="3714" spans="17:17" x14ac:dyDescent="0.35">
      <c r="Q3714" s="13"/>
    </row>
    <row r="3715" spans="17:17" x14ac:dyDescent="0.35">
      <c r="Q3715" s="13"/>
    </row>
    <row r="3716" spans="17:17" x14ac:dyDescent="0.35">
      <c r="Q3716" s="13"/>
    </row>
    <row r="3717" spans="17:17" x14ac:dyDescent="0.35">
      <c r="Q3717" s="13"/>
    </row>
    <row r="3718" spans="17:17" x14ac:dyDescent="0.35">
      <c r="Q3718" s="13"/>
    </row>
    <row r="3719" spans="17:17" x14ac:dyDescent="0.35">
      <c r="Q3719" s="13"/>
    </row>
    <row r="3720" spans="17:17" x14ac:dyDescent="0.35">
      <c r="Q3720" s="13"/>
    </row>
    <row r="3721" spans="17:17" x14ac:dyDescent="0.35">
      <c r="Q3721" s="13"/>
    </row>
    <row r="3722" spans="17:17" x14ac:dyDescent="0.35">
      <c r="Q3722" s="13"/>
    </row>
    <row r="3723" spans="17:17" x14ac:dyDescent="0.35">
      <c r="Q3723" s="13"/>
    </row>
    <row r="3724" spans="17:17" x14ac:dyDescent="0.35">
      <c r="Q3724" s="13"/>
    </row>
    <row r="3725" spans="17:17" x14ac:dyDescent="0.35">
      <c r="Q3725" s="13"/>
    </row>
    <row r="3726" spans="17:17" x14ac:dyDescent="0.35">
      <c r="Q3726" s="13"/>
    </row>
    <row r="3727" spans="17:17" x14ac:dyDescent="0.35">
      <c r="Q3727" s="13"/>
    </row>
    <row r="3728" spans="17:17" x14ac:dyDescent="0.35">
      <c r="Q3728" s="13"/>
    </row>
    <row r="3729" spans="17:17" x14ac:dyDescent="0.35">
      <c r="Q3729" s="13"/>
    </row>
    <row r="3730" spans="17:17" x14ac:dyDescent="0.35">
      <c r="Q3730" s="13"/>
    </row>
    <row r="3731" spans="17:17" x14ac:dyDescent="0.35">
      <c r="Q3731" s="13"/>
    </row>
    <row r="3732" spans="17:17" x14ac:dyDescent="0.35">
      <c r="Q3732" s="13"/>
    </row>
    <row r="3733" spans="17:17" x14ac:dyDescent="0.35">
      <c r="Q3733" s="13"/>
    </row>
    <row r="3734" spans="17:17" x14ac:dyDescent="0.35">
      <c r="Q3734" s="13"/>
    </row>
    <row r="3735" spans="17:17" x14ac:dyDescent="0.35">
      <c r="Q3735" s="13"/>
    </row>
    <row r="3736" spans="17:17" x14ac:dyDescent="0.35">
      <c r="Q3736" s="13"/>
    </row>
    <row r="3737" spans="17:17" x14ac:dyDescent="0.35">
      <c r="Q3737" s="13"/>
    </row>
    <row r="3738" spans="17:17" x14ac:dyDescent="0.35">
      <c r="Q3738" s="13"/>
    </row>
    <row r="3739" spans="17:17" x14ac:dyDescent="0.35">
      <c r="Q3739" s="13"/>
    </row>
    <row r="3740" spans="17:17" x14ac:dyDescent="0.35">
      <c r="Q3740" s="13"/>
    </row>
    <row r="3741" spans="17:17" x14ac:dyDescent="0.35">
      <c r="Q3741" s="13"/>
    </row>
    <row r="3742" spans="17:17" x14ac:dyDescent="0.35">
      <c r="Q3742" s="13"/>
    </row>
    <row r="3743" spans="17:17" x14ac:dyDescent="0.35">
      <c r="Q3743" s="13"/>
    </row>
    <row r="3744" spans="17:17" x14ac:dyDescent="0.35">
      <c r="Q3744" s="13"/>
    </row>
    <row r="3745" spans="17:17" x14ac:dyDescent="0.35">
      <c r="Q3745" s="13"/>
    </row>
    <row r="3746" spans="17:17" x14ac:dyDescent="0.35">
      <c r="Q3746" s="13"/>
    </row>
    <row r="3747" spans="17:17" x14ac:dyDescent="0.35">
      <c r="Q3747" s="13"/>
    </row>
    <row r="3748" spans="17:17" x14ac:dyDescent="0.35">
      <c r="Q3748" s="13"/>
    </row>
    <row r="3749" spans="17:17" x14ac:dyDescent="0.35">
      <c r="Q3749" s="13"/>
    </row>
    <row r="3750" spans="17:17" x14ac:dyDescent="0.35">
      <c r="Q3750" s="13"/>
    </row>
    <row r="3751" spans="17:17" x14ac:dyDescent="0.35">
      <c r="Q3751" s="13"/>
    </row>
    <row r="3752" spans="17:17" x14ac:dyDescent="0.35">
      <c r="Q3752" s="13"/>
    </row>
    <row r="3753" spans="17:17" x14ac:dyDescent="0.35">
      <c r="Q3753" s="13"/>
    </row>
    <row r="3754" spans="17:17" x14ac:dyDescent="0.35">
      <c r="Q3754" s="13"/>
    </row>
    <row r="3755" spans="17:17" x14ac:dyDescent="0.35">
      <c r="Q3755" s="13"/>
    </row>
    <row r="3756" spans="17:17" x14ac:dyDescent="0.35">
      <c r="Q3756" s="13"/>
    </row>
    <row r="3757" spans="17:17" x14ac:dyDescent="0.35">
      <c r="Q3757" s="13"/>
    </row>
    <row r="3758" spans="17:17" x14ac:dyDescent="0.35">
      <c r="Q3758" s="13"/>
    </row>
    <row r="3759" spans="17:17" x14ac:dyDescent="0.35">
      <c r="Q3759" s="13"/>
    </row>
    <row r="3760" spans="17:17" x14ac:dyDescent="0.35">
      <c r="Q3760" s="13"/>
    </row>
    <row r="3761" spans="17:17" x14ac:dyDescent="0.35">
      <c r="Q3761" s="13"/>
    </row>
    <row r="3762" spans="17:17" x14ac:dyDescent="0.35">
      <c r="Q3762" s="13"/>
    </row>
    <row r="3763" spans="17:17" x14ac:dyDescent="0.35">
      <c r="Q3763" s="13"/>
    </row>
    <row r="3764" spans="17:17" x14ac:dyDescent="0.35">
      <c r="Q3764" s="13"/>
    </row>
    <row r="3765" spans="17:17" x14ac:dyDescent="0.35">
      <c r="Q3765" s="13"/>
    </row>
    <row r="3766" spans="17:17" x14ac:dyDescent="0.35">
      <c r="Q3766" s="13"/>
    </row>
    <row r="3767" spans="17:17" x14ac:dyDescent="0.35">
      <c r="Q3767" s="13"/>
    </row>
    <row r="3768" spans="17:17" x14ac:dyDescent="0.35">
      <c r="Q3768" s="13"/>
    </row>
    <row r="3769" spans="17:17" x14ac:dyDescent="0.35">
      <c r="Q3769" s="13"/>
    </row>
    <row r="3770" spans="17:17" x14ac:dyDescent="0.35">
      <c r="Q3770" s="13"/>
    </row>
    <row r="3771" spans="17:17" x14ac:dyDescent="0.35">
      <c r="Q3771" s="13"/>
    </row>
    <row r="3772" spans="17:17" x14ac:dyDescent="0.35">
      <c r="Q3772" s="13"/>
    </row>
    <row r="3773" spans="17:17" x14ac:dyDescent="0.35">
      <c r="Q3773" s="13"/>
    </row>
    <row r="3774" spans="17:17" x14ac:dyDescent="0.35">
      <c r="Q3774" s="13"/>
    </row>
    <row r="3775" spans="17:17" x14ac:dyDescent="0.35">
      <c r="Q3775" s="13"/>
    </row>
    <row r="3776" spans="17:17" x14ac:dyDescent="0.35">
      <c r="Q3776" s="13"/>
    </row>
    <row r="3777" spans="17:17" x14ac:dyDescent="0.35">
      <c r="Q3777" s="13"/>
    </row>
    <row r="3778" spans="17:17" x14ac:dyDescent="0.35">
      <c r="Q3778" s="13"/>
    </row>
    <row r="3779" spans="17:17" x14ac:dyDescent="0.35">
      <c r="Q3779" s="13"/>
    </row>
    <row r="3780" spans="17:17" x14ac:dyDescent="0.35">
      <c r="Q3780" s="13"/>
    </row>
    <row r="3781" spans="17:17" x14ac:dyDescent="0.35">
      <c r="Q3781" s="13"/>
    </row>
    <row r="3782" spans="17:17" x14ac:dyDescent="0.35">
      <c r="Q3782" s="13"/>
    </row>
    <row r="3783" spans="17:17" x14ac:dyDescent="0.35">
      <c r="Q3783" s="13"/>
    </row>
    <row r="3784" spans="17:17" x14ac:dyDescent="0.35">
      <c r="Q3784" s="13"/>
    </row>
    <row r="3785" spans="17:17" x14ac:dyDescent="0.35">
      <c r="Q3785" s="13"/>
    </row>
    <row r="3786" spans="17:17" x14ac:dyDescent="0.35">
      <c r="Q3786" s="13"/>
    </row>
    <row r="3787" spans="17:17" x14ac:dyDescent="0.35">
      <c r="Q3787" s="13"/>
    </row>
    <row r="3788" spans="17:17" x14ac:dyDescent="0.35">
      <c r="Q3788" s="13"/>
    </row>
    <row r="3789" spans="17:17" x14ac:dyDescent="0.35">
      <c r="Q3789" s="13"/>
    </row>
    <row r="3790" spans="17:17" x14ac:dyDescent="0.35">
      <c r="Q3790" s="13"/>
    </row>
    <row r="3791" spans="17:17" x14ac:dyDescent="0.35">
      <c r="Q3791" s="13"/>
    </row>
    <row r="3792" spans="17:17" x14ac:dyDescent="0.35">
      <c r="Q3792" s="13"/>
    </row>
    <row r="3793" spans="17:17" x14ac:dyDescent="0.35">
      <c r="Q3793" s="13"/>
    </row>
    <row r="3794" spans="17:17" x14ac:dyDescent="0.35">
      <c r="Q3794" s="13"/>
    </row>
    <row r="3795" spans="17:17" x14ac:dyDescent="0.35">
      <c r="Q3795" s="13"/>
    </row>
    <row r="3796" spans="17:17" x14ac:dyDescent="0.35">
      <c r="Q3796" s="13"/>
    </row>
    <row r="3797" spans="17:17" x14ac:dyDescent="0.35">
      <c r="Q3797" s="13"/>
    </row>
    <row r="3798" spans="17:17" x14ac:dyDescent="0.35">
      <c r="Q3798" s="13"/>
    </row>
    <row r="3799" spans="17:17" x14ac:dyDescent="0.35">
      <c r="Q3799" s="13"/>
    </row>
    <row r="3800" spans="17:17" x14ac:dyDescent="0.35">
      <c r="Q3800" s="13"/>
    </row>
    <row r="3801" spans="17:17" x14ac:dyDescent="0.35">
      <c r="Q3801" s="13"/>
    </row>
    <row r="3802" spans="17:17" x14ac:dyDescent="0.35">
      <c r="Q3802" s="13"/>
    </row>
    <row r="3803" spans="17:17" x14ac:dyDescent="0.35">
      <c r="Q3803" s="13"/>
    </row>
    <row r="3804" spans="17:17" x14ac:dyDescent="0.35">
      <c r="Q3804" s="13"/>
    </row>
    <row r="3805" spans="17:17" x14ac:dyDescent="0.35">
      <c r="Q3805" s="13"/>
    </row>
    <row r="3806" spans="17:17" x14ac:dyDescent="0.35">
      <c r="Q3806" s="13"/>
    </row>
    <row r="3807" spans="17:17" x14ac:dyDescent="0.35">
      <c r="Q3807" s="13"/>
    </row>
    <row r="3808" spans="17:17" x14ac:dyDescent="0.35">
      <c r="Q3808" s="13"/>
    </row>
    <row r="3809" spans="17:17" x14ac:dyDescent="0.35">
      <c r="Q3809" s="13"/>
    </row>
    <row r="3810" spans="17:17" x14ac:dyDescent="0.35">
      <c r="Q3810" s="13"/>
    </row>
    <row r="3811" spans="17:17" x14ac:dyDescent="0.35">
      <c r="Q3811" s="13"/>
    </row>
    <row r="3812" spans="17:17" x14ac:dyDescent="0.35">
      <c r="Q3812" s="13"/>
    </row>
    <row r="3813" spans="17:17" x14ac:dyDescent="0.35">
      <c r="Q3813" s="13"/>
    </row>
    <row r="3814" spans="17:17" x14ac:dyDescent="0.35">
      <c r="Q3814" s="13"/>
    </row>
    <row r="3815" spans="17:17" x14ac:dyDescent="0.35">
      <c r="Q3815" s="13"/>
    </row>
    <row r="3816" spans="17:17" x14ac:dyDescent="0.35">
      <c r="Q3816" s="13"/>
    </row>
    <row r="3817" spans="17:17" x14ac:dyDescent="0.35">
      <c r="Q3817" s="13"/>
    </row>
    <row r="3818" spans="17:17" x14ac:dyDescent="0.35">
      <c r="Q3818" s="13"/>
    </row>
    <row r="3819" spans="17:17" x14ac:dyDescent="0.35">
      <c r="Q3819" s="13"/>
    </row>
    <row r="3820" spans="17:17" x14ac:dyDescent="0.35">
      <c r="Q3820" s="13"/>
    </row>
    <row r="3821" spans="17:17" x14ac:dyDescent="0.35">
      <c r="Q3821" s="13"/>
    </row>
    <row r="3822" spans="17:17" x14ac:dyDescent="0.35">
      <c r="Q3822" s="13"/>
    </row>
    <row r="3823" spans="17:17" x14ac:dyDescent="0.35">
      <c r="Q3823" s="13"/>
    </row>
    <row r="3824" spans="17:17" x14ac:dyDescent="0.35">
      <c r="Q3824" s="13"/>
    </row>
    <row r="3825" spans="17:17" x14ac:dyDescent="0.35">
      <c r="Q3825" s="13"/>
    </row>
    <row r="3826" spans="17:17" x14ac:dyDescent="0.35">
      <c r="Q3826" s="13"/>
    </row>
    <row r="3827" spans="17:17" x14ac:dyDescent="0.35">
      <c r="Q3827" s="13"/>
    </row>
    <row r="3828" spans="17:17" x14ac:dyDescent="0.35">
      <c r="Q3828" s="13"/>
    </row>
    <row r="3829" spans="17:17" x14ac:dyDescent="0.35">
      <c r="Q3829" s="13"/>
    </row>
    <row r="3830" spans="17:17" x14ac:dyDescent="0.35">
      <c r="Q3830" s="13"/>
    </row>
    <row r="3831" spans="17:17" x14ac:dyDescent="0.35">
      <c r="Q3831" s="13"/>
    </row>
    <row r="3832" spans="17:17" x14ac:dyDescent="0.35">
      <c r="Q3832" s="13"/>
    </row>
    <row r="3833" spans="17:17" x14ac:dyDescent="0.35">
      <c r="Q3833" s="13"/>
    </row>
    <row r="3834" spans="17:17" x14ac:dyDescent="0.35">
      <c r="Q3834" s="13"/>
    </row>
    <row r="3835" spans="17:17" x14ac:dyDescent="0.35">
      <c r="Q3835" s="13"/>
    </row>
    <row r="3836" spans="17:17" x14ac:dyDescent="0.35">
      <c r="Q3836" s="13"/>
    </row>
    <row r="3837" spans="17:17" x14ac:dyDescent="0.35">
      <c r="Q3837" s="13"/>
    </row>
    <row r="3838" spans="17:17" x14ac:dyDescent="0.35">
      <c r="Q3838" s="13"/>
    </row>
    <row r="3839" spans="17:17" x14ac:dyDescent="0.35">
      <c r="Q3839" s="13"/>
    </row>
    <row r="3840" spans="17:17" x14ac:dyDescent="0.35">
      <c r="Q3840" s="13"/>
    </row>
    <row r="3841" spans="17:17" x14ac:dyDescent="0.35">
      <c r="Q3841" s="13"/>
    </row>
    <row r="3842" spans="17:17" x14ac:dyDescent="0.35">
      <c r="Q3842" s="13"/>
    </row>
    <row r="3843" spans="17:17" x14ac:dyDescent="0.35">
      <c r="Q3843" s="13"/>
    </row>
    <row r="3844" spans="17:17" x14ac:dyDescent="0.35">
      <c r="Q3844" s="13"/>
    </row>
    <row r="3845" spans="17:17" x14ac:dyDescent="0.35">
      <c r="Q3845" s="13"/>
    </row>
    <row r="3846" spans="17:17" x14ac:dyDescent="0.35">
      <c r="Q3846" s="13"/>
    </row>
    <row r="3847" spans="17:17" x14ac:dyDescent="0.35">
      <c r="Q3847" s="13"/>
    </row>
    <row r="3848" spans="17:17" x14ac:dyDescent="0.35">
      <c r="Q3848" s="13"/>
    </row>
    <row r="3849" spans="17:17" x14ac:dyDescent="0.35">
      <c r="Q3849" s="13"/>
    </row>
    <row r="3850" spans="17:17" x14ac:dyDescent="0.35">
      <c r="Q3850" s="13"/>
    </row>
    <row r="3851" spans="17:17" x14ac:dyDescent="0.35">
      <c r="Q3851" s="13"/>
    </row>
    <row r="3852" spans="17:17" x14ac:dyDescent="0.35">
      <c r="Q3852" s="13"/>
    </row>
    <row r="3853" spans="17:17" x14ac:dyDescent="0.35">
      <c r="Q3853" s="13"/>
    </row>
    <row r="3854" spans="17:17" x14ac:dyDescent="0.35">
      <c r="Q3854" s="13"/>
    </row>
    <row r="3855" spans="17:17" x14ac:dyDescent="0.35">
      <c r="Q3855" s="13"/>
    </row>
    <row r="3856" spans="17:17" x14ac:dyDescent="0.35">
      <c r="Q3856" s="13"/>
    </row>
    <row r="3857" spans="17:17" x14ac:dyDescent="0.35">
      <c r="Q3857" s="13"/>
    </row>
    <row r="3858" spans="17:17" x14ac:dyDescent="0.35">
      <c r="Q3858" s="13"/>
    </row>
    <row r="3859" spans="17:17" x14ac:dyDescent="0.35">
      <c r="Q3859" s="13"/>
    </row>
    <row r="3860" spans="17:17" x14ac:dyDescent="0.35">
      <c r="Q3860" s="13"/>
    </row>
    <row r="3861" spans="17:17" x14ac:dyDescent="0.35">
      <c r="Q3861" s="13"/>
    </row>
    <row r="3862" spans="17:17" x14ac:dyDescent="0.35">
      <c r="Q3862" s="13"/>
    </row>
    <row r="3863" spans="17:17" x14ac:dyDescent="0.35">
      <c r="Q3863" s="13"/>
    </row>
    <row r="3864" spans="17:17" x14ac:dyDescent="0.35">
      <c r="Q3864" s="13"/>
    </row>
    <row r="3865" spans="17:17" x14ac:dyDescent="0.35">
      <c r="Q3865" s="13"/>
    </row>
    <row r="3866" spans="17:17" x14ac:dyDescent="0.35">
      <c r="Q3866" s="13"/>
    </row>
    <row r="3867" spans="17:17" x14ac:dyDescent="0.35">
      <c r="Q3867" s="13"/>
    </row>
    <row r="3868" spans="17:17" x14ac:dyDescent="0.35">
      <c r="Q3868" s="13"/>
    </row>
    <row r="3869" spans="17:17" x14ac:dyDescent="0.35">
      <c r="Q3869" s="13"/>
    </row>
    <row r="3870" spans="17:17" x14ac:dyDescent="0.35">
      <c r="Q3870" s="13"/>
    </row>
    <row r="3871" spans="17:17" x14ac:dyDescent="0.35">
      <c r="Q3871" s="13"/>
    </row>
    <row r="3872" spans="17:17" x14ac:dyDescent="0.35">
      <c r="Q3872" s="13"/>
    </row>
    <row r="3873" spans="17:17" x14ac:dyDescent="0.35">
      <c r="Q3873" s="13"/>
    </row>
    <row r="3874" spans="17:17" x14ac:dyDescent="0.35">
      <c r="Q3874" s="13"/>
    </row>
    <row r="3875" spans="17:17" x14ac:dyDescent="0.35">
      <c r="Q3875" s="13"/>
    </row>
    <row r="3876" spans="17:17" x14ac:dyDescent="0.35">
      <c r="Q3876" s="13"/>
    </row>
    <row r="3877" spans="17:17" x14ac:dyDescent="0.35">
      <c r="Q3877" s="13"/>
    </row>
    <row r="3878" spans="17:17" x14ac:dyDescent="0.35">
      <c r="Q3878" s="13"/>
    </row>
    <row r="3879" spans="17:17" x14ac:dyDescent="0.35">
      <c r="Q3879" s="13"/>
    </row>
    <row r="3880" spans="17:17" x14ac:dyDescent="0.35">
      <c r="Q3880" s="13"/>
    </row>
    <row r="3881" spans="17:17" x14ac:dyDescent="0.35">
      <c r="Q3881" s="13"/>
    </row>
    <row r="3882" spans="17:17" x14ac:dyDescent="0.35">
      <c r="Q3882" s="13"/>
    </row>
    <row r="3883" spans="17:17" x14ac:dyDescent="0.35">
      <c r="Q3883" s="13"/>
    </row>
    <row r="3884" spans="17:17" x14ac:dyDescent="0.35">
      <c r="Q3884" s="13"/>
    </row>
    <row r="3885" spans="17:17" x14ac:dyDescent="0.35">
      <c r="Q3885" s="13"/>
    </row>
    <row r="3886" spans="17:17" x14ac:dyDescent="0.35">
      <c r="Q3886" s="13"/>
    </row>
    <row r="3887" spans="17:17" x14ac:dyDescent="0.35">
      <c r="Q3887" s="13"/>
    </row>
    <row r="3888" spans="17:17" x14ac:dyDescent="0.35">
      <c r="Q3888" s="13"/>
    </row>
    <row r="3889" spans="17:17" x14ac:dyDescent="0.35">
      <c r="Q3889" s="13"/>
    </row>
    <row r="3890" spans="17:17" x14ac:dyDescent="0.35">
      <c r="Q3890" s="13"/>
    </row>
    <row r="3891" spans="17:17" x14ac:dyDescent="0.35">
      <c r="Q3891" s="13"/>
    </row>
    <row r="3892" spans="17:17" x14ac:dyDescent="0.35">
      <c r="Q3892" s="13"/>
    </row>
    <row r="3893" spans="17:17" x14ac:dyDescent="0.35">
      <c r="Q3893" s="13"/>
    </row>
    <row r="3894" spans="17:17" x14ac:dyDescent="0.35">
      <c r="Q3894" s="13"/>
    </row>
    <row r="3895" spans="17:17" x14ac:dyDescent="0.35">
      <c r="Q3895" s="13"/>
    </row>
    <row r="3896" spans="17:17" x14ac:dyDescent="0.35">
      <c r="Q3896" s="13"/>
    </row>
    <row r="3897" spans="17:17" x14ac:dyDescent="0.35">
      <c r="Q3897" s="13"/>
    </row>
    <row r="3898" spans="17:17" x14ac:dyDescent="0.35">
      <c r="Q3898" s="13"/>
    </row>
    <row r="3899" spans="17:17" x14ac:dyDescent="0.35">
      <c r="Q3899" s="13"/>
    </row>
    <row r="3900" spans="17:17" x14ac:dyDescent="0.35">
      <c r="Q3900" s="13"/>
    </row>
    <row r="3901" spans="17:17" x14ac:dyDescent="0.35">
      <c r="Q3901" s="13"/>
    </row>
    <row r="3902" spans="17:17" x14ac:dyDescent="0.35">
      <c r="Q3902" s="13"/>
    </row>
    <row r="3903" spans="17:17" x14ac:dyDescent="0.35">
      <c r="Q3903" s="13"/>
    </row>
    <row r="3904" spans="17:17" x14ac:dyDescent="0.35">
      <c r="Q3904" s="13"/>
    </row>
    <row r="3905" spans="17:17" x14ac:dyDescent="0.35">
      <c r="Q3905" s="13"/>
    </row>
    <row r="3906" spans="17:17" x14ac:dyDescent="0.35">
      <c r="Q3906" s="13"/>
    </row>
    <row r="3907" spans="17:17" x14ac:dyDescent="0.35">
      <c r="Q3907" s="13"/>
    </row>
    <row r="3908" spans="17:17" x14ac:dyDescent="0.35">
      <c r="Q3908" s="13"/>
    </row>
    <row r="3909" spans="17:17" x14ac:dyDescent="0.35">
      <c r="Q3909" s="13"/>
    </row>
    <row r="3910" spans="17:17" x14ac:dyDescent="0.35">
      <c r="Q3910" s="13"/>
    </row>
    <row r="3911" spans="17:17" x14ac:dyDescent="0.35">
      <c r="Q3911" s="13"/>
    </row>
    <row r="3912" spans="17:17" x14ac:dyDescent="0.35">
      <c r="Q3912" s="13"/>
    </row>
    <row r="3913" spans="17:17" x14ac:dyDescent="0.35">
      <c r="Q3913" s="13"/>
    </row>
    <row r="3914" spans="17:17" x14ac:dyDescent="0.35">
      <c r="Q3914" s="13"/>
    </row>
    <row r="3915" spans="17:17" x14ac:dyDescent="0.35">
      <c r="Q3915" s="13"/>
    </row>
    <row r="3916" spans="17:17" x14ac:dyDescent="0.35">
      <c r="Q3916" s="13"/>
    </row>
    <row r="3917" spans="17:17" x14ac:dyDescent="0.35">
      <c r="Q3917" s="13"/>
    </row>
    <row r="3918" spans="17:17" x14ac:dyDescent="0.35">
      <c r="Q3918" s="13"/>
    </row>
    <row r="3919" spans="17:17" x14ac:dyDescent="0.35">
      <c r="Q3919" s="13"/>
    </row>
    <row r="3920" spans="17:17" x14ac:dyDescent="0.35">
      <c r="Q3920" s="13"/>
    </row>
    <row r="3921" spans="17:17" x14ac:dyDescent="0.35">
      <c r="Q3921" s="13"/>
    </row>
    <row r="3922" spans="17:17" x14ac:dyDescent="0.35">
      <c r="Q3922" s="13"/>
    </row>
    <row r="3923" spans="17:17" x14ac:dyDescent="0.35">
      <c r="Q3923" s="13"/>
    </row>
    <row r="3924" spans="17:17" x14ac:dyDescent="0.35">
      <c r="Q3924" s="13"/>
    </row>
    <row r="3925" spans="17:17" x14ac:dyDescent="0.35">
      <c r="Q3925" s="13"/>
    </row>
    <row r="3926" spans="17:17" x14ac:dyDescent="0.35">
      <c r="Q3926" s="13"/>
    </row>
    <row r="3927" spans="17:17" x14ac:dyDescent="0.35">
      <c r="Q3927" s="13"/>
    </row>
    <row r="3928" spans="17:17" x14ac:dyDescent="0.35">
      <c r="Q3928" s="13"/>
    </row>
    <row r="3929" spans="17:17" x14ac:dyDescent="0.35">
      <c r="Q3929" s="13"/>
    </row>
    <row r="3930" spans="17:17" x14ac:dyDescent="0.35">
      <c r="Q3930" s="13"/>
    </row>
    <row r="3931" spans="17:17" x14ac:dyDescent="0.35">
      <c r="Q3931" s="13"/>
    </row>
    <row r="3932" spans="17:17" x14ac:dyDescent="0.35">
      <c r="Q3932" s="13"/>
    </row>
    <row r="3933" spans="17:17" x14ac:dyDescent="0.35">
      <c r="Q3933" s="13"/>
    </row>
    <row r="3934" spans="17:17" x14ac:dyDescent="0.35">
      <c r="Q3934" s="13"/>
    </row>
    <row r="3935" spans="17:17" x14ac:dyDescent="0.35">
      <c r="Q3935" s="13"/>
    </row>
    <row r="3936" spans="17:17" x14ac:dyDescent="0.35">
      <c r="Q3936" s="13"/>
    </row>
    <row r="3937" spans="17:17" x14ac:dyDescent="0.35">
      <c r="Q3937" s="13"/>
    </row>
    <row r="3938" spans="17:17" x14ac:dyDescent="0.35">
      <c r="Q3938" s="13"/>
    </row>
    <row r="3939" spans="17:17" x14ac:dyDescent="0.35">
      <c r="Q3939" s="13"/>
    </row>
    <row r="3940" spans="17:17" x14ac:dyDescent="0.35">
      <c r="Q3940" s="13"/>
    </row>
    <row r="3941" spans="17:17" x14ac:dyDescent="0.35">
      <c r="Q3941" s="13"/>
    </row>
    <row r="3942" spans="17:17" x14ac:dyDescent="0.35">
      <c r="Q3942" s="13"/>
    </row>
    <row r="3943" spans="17:17" x14ac:dyDescent="0.35">
      <c r="Q3943" s="13"/>
    </row>
    <row r="3944" spans="17:17" x14ac:dyDescent="0.35">
      <c r="Q3944" s="13"/>
    </row>
    <row r="3945" spans="17:17" x14ac:dyDescent="0.35">
      <c r="Q3945" s="13"/>
    </row>
    <row r="3946" spans="17:17" x14ac:dyDescent="0.35">
      <c r="Q3946" s="13"/>
    </row>
    <row r="3947" spans="17:17" x14ac:dyDescent="0.35">
      <c r="Q3947" s="13"/>
    </row>
    <row r="3948" spans="17:17" x14ac:dyDescent="0.35">
      <c r="Q3948" s="13"/>
    </row>
    <row r="3949" spans="17:17" x14ac:dyDescent="0.35">
      <c r="Q3949" s="13"/>
    </row>
    <row r="3950" spans="17:17" x14ac:dyDescent="0.35">
      <c r="Q3950" s="13"/>
    </row>
    <row r="3951" spans="17:17" x14ac:dyDescent="0.35">
      <c r="Q3951" s="13"/>
    </row>
    <row r="3952" spans="17:17" x14ac:dyDescent="0.35">
      <c r="Q3952" s="13"/>
    </row>
    <row r="3953" spans="17:17" x14ac:dyDescent="0.35">
      <c r="Q3953" s="13"/>
    </row>
    <row r="3954" spans="17:17" x14ac:dyDescent="0.35">
      <c r="Q3954" s="13"/>
    </row>
    <row r="3955" spans="17:17" x14ac:dyDescent="0.35">
      <c r="Q3955" s="13"/>
    </row>
    <row r="3956" spans="17:17" x14ac:dyDescent="0.35">
      <c r="Q3956" s="13"/>
    </row>
    <row r="3957" spans="17:17" x14ac:dyDescent="0.35">
      <c r="Q3957" s="13"/>
    </row>
    <row r="3958" spans="17:17" x14ac:dyDescent="0.35">
      <c r="Q3958" s="13"/>
    </row>
    <row r="3959" spans="17:17" x14ac:dyDescent="0.35">
      <c r="Q3959" s="13"/>
    </row>
    <row r="3960" spans="17:17" x14ac:dyDescent="0.35">
      <c r="Q3960" s="13"/>
    </row>
    <row r="3961" spans="17:17" x14ac:dyDescent="0.35">
      <c r="Q3961" s="13"/>
    </row>
    <row r="3962" spans="17:17" x14ac:dyDescent="0.35">
      <c r="Q3962" s="13"/>
    </row>
    <row r="3963" spans="17:17" x14ac:dyDescent="0.35">
      <c r="Q3963" s="13"/>
    </row>
    <row r="3964" spans="17:17" x14ac:dyDescent="0.35">
      <c r="Q3964" s="13"/>
    </row>
    <row r="3965" spans="17:17" x14ac:dyDescent="0.35">
      <c r="Q3965" s="13"/>
    </row>
    <row r="3966" spans="17:17" x14ac:dyDescent="0.35">
      <c r="Q3966" s="13"/>
    </row>
    <row r="3967" spans="17:17" x14ac:dyDescent="0.35">
      <c r="Q3967" s="13"/>
    </row>
    <row r="3968" spans="17:17" x14ac:dyDescent="0.35">
      <c r="Q3968" s="13"/>
    </row>
    <row r="3969" spans="17:17" x14ac:dyDescent="0.35">
      <c r="Q3969" s="13"/>
    </row>
    <row r="3970" spans="17:17" x14ac:dyDescent="0.35">
      <c r="Q3970" s="13"/>
    </row>
    <row r="3971" spans="17:17" x14ac:dyDescent="0.35">
      <c r="Q3971" s="13"/>
    </row>
    <row r="3972" spans="17:17" x14ac:dyDescent="0.35">
      <c r="Q3972" s="13"/>
    </row>
    <row r="3973" spans="17:17" x14ac:dyDescent="0.35">
      <c r="Q3973" s="13"/>
    </row>
    <row r="3974" spans="17:17" x14ac:dyDescent="0.35">
      <c r="Q3974" s="13"/>
    </row>
    <row r="3975" spans="17:17" x14ac:dyDescent="0.35">
      <c r="Q3975" s="13"/>
    </row>
    <row r="3976" spans="17:17" x14ac:dyDescent="0.35">
      <c r="Q3976" s="13"/>
    </row>
    <row r="3977" spans="17:17" x14ac:dyDescent="0.35">
      <c r="Q3977" s="13"/>
    </row>
    <row r="3978" spans="17:17" x14ac:dyDescent="0.35">
      <c r="Q3978" s="13"/>
    </row>
    <row r="3979" spans="17:17" x14ac:dyDescent="0.35">
      <c r="Q3979" s="13"/>
    </row>
    <row r="3980" spans="17:17" x14ac:dyDescent="0.35">
      <c r="Q3980" s="13"/>
    </row>
    <row r="3981" spans="17:17" x14ac:dyDescent="0.35">
      <c r="Q3981" s="13"/>
    </row>
    <row r="3982" spans="17:17" x14ac:dyDescent="0.35">
      <c r="Q3982" s="13"/>
    </row>
    <row r="3983" spans="17:17" x14ac:dyDescent="0.35">
      <c r="Q3983" s="13"/>
    </row>
    <row r="3984" spans="17:17" x14ac:dyDescent="0.35">
      <c r="Q3984" s="13"/>
    </row>
    <row r="3985" spans="17:17" x14ac:dyDescent="0.35">
      <c r="Q3985" s="13"/>
    </row>
    <row r="3986" spans="17:17" x14ac:dyDescent="0.35">
      <c r="Q3986" s="13"/>
    </row>
    <row r="3987" spans="17:17" x14ac:dyDescent="0.35">
      <c r="Q3987" s="13"/>
    </row>
    <row r="3988" spans="17:17" x14ac:dyDescent="0.35">
      <c r="Q3988" s="13"/>
    </row>
    <row r="3989" spans="17:17" x14ac:dyDescent="0.35">
      <c r="Q3989" s="13"/>
    </row>
    <row r="3990" spans="17:17" x14ac:dyDescent="0.35">
      <c r="Q3990" s="13"/>
    </row>
    <row r="3991" spans="17:17" x14ac:dyDescent="0.35">
      <c r="Q3991" s="13"/>
    </row>
    <row r="3992" spans="17:17" x14ac:dyDescent="0.35">
      <c r="Q3992" s="13"/>
    </row>
    <row r="3993" spans="17:17" x14ac:dyDescent="0.35">
      <c r="Q3993" s="13"/>
    </row>
    <row r="3994" spans="17:17" x14ac:dyDescent="0.35">
      <c r="Q3994" s="13"/>
    </row>
    <row r="3995" spans="17:17" x14ac:dyDescent="0.35">
      <c r="Q3995" s="13"/>
    </row>
    <row r="3996" spans="17:17" x14ac:dyDescent="0.35">
      <c r="Q3996" s="13"/>
    </row>
    <row r="3997" spans="17:17" x14ac:dyDescent="0.35">
      <c r="Q3997" s="13"/>
    </row>
    <row r="3998" spans="17:17" x14ac:dyDescent="0.35">
      <c r="Q3998" s="13"/>
    </row>
    <row r="3999" spans="17:17" x14ac:dyDescent="0.35">
      <c r="Q3999" s="13"/>
    </row>
    <row r="4000" spans="17:17" x14ac:dyDescent="0.35">
      <c r="Q4000" s="13"/>
    </row>
    <row r="4001" spans="17:17" x14ac:dyDescent="0.35">
      <c r="Q4001" s="13"/>
    </row>
    <row r="4002" spans="17:17" x14ac:dyDescent="0.35">
      <c r="Q4002" s="13"/>
    </row>
    <row r="4003" spans="17:17" x14ac:dyDescent="0.35">
      <c r="Q4003" s="13"/>
    </row>
    <row r="4004" spans="17:17" x14ac:dyDescent="0.35">
      <c r="Q4004" s="13"/>
    </row>
    <row r="4005" spans="17:17" x14ac:dyDescent="0.35">
      <c r="Q4005" s="13"/>
    </row>
    <row r="4006" spans="17:17" x14ac:dyDescent="0.35">
      <c r="Q4006" s="13"/>
    </row>
    <row r="4007" spans="17:17" x14ac:dyDescent="0.35">
      <c r="Q4007" s="13"/>
    </row>
    <row r="4008" spans="17:17" x14ac:dyDescent="0.35">
      <c r="Q4008" s="13"/>
    </row>
    <row r="4009" spans="17:17" x14ac:dyDescent="0.35">
      <c r="Q4009" s="13"/>
    </row>
    <row r="4010" spans="17:17" x14ac:dyDescent="0.35">
      <c r="Q4010" s="13"/>
    </row>
    <row r="4011" spans="17:17" x14ac:dyDescent="0.35">
      <c r="Q4011" s="13"/>
    </row>
    <row r="4012" spans="17:17" x14ac:dyDescent="0.35">
      <c r="Q4012" s="13"/>
    </row>
    <row r="4013" spans="17:17" x14ac:dyDescent="0.35">
      <c r="Q4013" s="13"/>
    </row>
    <row r="4014" spans="17:17" x14ac:dyDescent="0.35">
      <c r="Q4014" s="13"/>
    </row>
    <row r="4015" spans="17:17" x14ac:dyDescent="0.35">
      <c r="Q4015" s="13"/>
    </row>
    <row r="4016" spans="17:17" x14ac:dyDescent="0.35">
      <c r="Q4016" s="13"/>
    </row>
    <row r="4017" spans="17:17" x14ac:dyDescent="0.35">
      <c r="Q4017" s="13"/>
    </row>
    <row r="4018" spans="17:17" x14ac:dyDescent="0.35">
      <c r="Q4018" s="13"/>
    </row>
    <row r="4019" spans="17:17" x14ac:dyDescent="0.35">
      <c r="Q4019" s="13"/>
    </row>
    <row r="4020" spans="17:17" x14ac:dyDescent="0.35">
      <c r="Q4020" s="13"/>
    </row>
    <row r="4021" spans="17:17" x14ac:dyDescent="0.35">
      <c r="Q4021" s="13"/>
    </row>
    <row r="4022" spans="17:17" x14ac:dyDescent="0.35">
      <c r="Q4022" s="13"/>
    </row>
    <row r="4023" spans="17:17" x14ac:dyDescent="0.35">
      <c r="Q4023" s="13"/>
    </row>
    <row r="4024" spans="17:17" x14ac:dyDescent="0.35">
      <c r="Q4024" s="13"/>
    </row>
    <row r="4025" spans="17:17" x14ac:dyDescent="0.35">
      <c r="Q4025" s="13"/>
    </row>
    <row r="4026" spans="17:17" x14ac:dyDescent="0.35">
      <c r="Q4026" s="13"/>
    </row>
    <row r="4027" spans="17:17" x14ac:dyDescent="0.35">
      <c r="Q4027" s="13"/>
    </row>
    <row r="4028" spans="17:17" x14ac:dyDescent="0.35">
      <c r="Q4028" s="13"/>
    </row>
    <row r="4029" spans="17:17" x14ac:dyDescent="0.35">
      <c r="Q4029" s="13"/>
    </row>
    <row r="4030" spans="17:17" x14ac:dyDescent="0.35">
      <c r="Q4030" s="13"/>
    </row>
    <row r="4031" spans="17:17" x14ac:dyDescent="0.35">
      <c r="Q4031" s="13"/>
    </row>
    <row r="4032" spans="17:17" x14ac:dyDescent="0.35">
      <c r="Q4032" s="13"/>
    </row>
    <row r="4033" spans="17:17" x14ac:dyDescent="0.35">
      <c r="Q4033" s="13"/>
    </row>
    <row r="4034" spans="17:17" x14ac:dyDescent="0.35">
      <c r="Q4034" s="13"/>
    </row>
    <row r="4035" spans="17:17" x14ac:dyDescent="0.35">
      <c r="Q4035" s="13"/>
    </row>
    <row r="4036" spans="17:17" x14ac:dyDescent="0.35">
      <c r="Q4036" s="13"/>
    </row>
    <row r="4037" spans="17:17" x14ac:dyDescent="0.35">
      <c r="Q4037" s="13"/>
    </row>
    <row r="4038" spans="17:17" x14ac:dyDescent="0.35">
      <c r="Q4038" s="13"/>
    </row>
    <row r="4039" spans="17:17" x14ac:dyDescent="0.35">
      <c r="Q4039" s="13"/>
    </row>
    <row r="4040" spans="17:17" x14ac:dyDescent="0.35">
      <c r="Q4040" s="13"/>
    </row>
    <row r="4041" spans="17:17" x14ac:dyDescent="0.35">
      <c r="Q4041" s="13"/>
    </row>
    <row r="4042" spans="17:17" x14ac:dyDescent="0.35">
      <c r="Q4042" s="13"/>
    </row>
    <row r="4043" spans="17:17" x14ac:dyDescent="0.35">
      <c r="Q4043" s="13"/>
    </row>
    <row r="4044" spans="17:17" x14ac:dyDescent="0.35">
      <c r="Q4044" s="13"/>
    </row>
    <row r="4045" spans="17:17" x14ac:dyDescent="0.35">
      <c r="Q4045" s="13"/>
    </row>
    <row r="4046" spans="17:17" x14ac:dyDescent="0.35">
      <c r="Q4046" s="13"/>
    </row>
    <row r="4047" spans="17:17" x14ac:dyDescent="0.35">
      <c r="Q4047" s="13"/>
    </row>
    <row r="4048" spans="17:17" x14ac:dyDescent="0.35">
      <c r="Q4048" s="13"/>
    </row>
    <row r="4049" spans="17:17" x14ac:dyDescent="0.35">
      <c r="Q4049" s="13"/>
    </row>
    <row r="4050" spans="17:17" x14ac:dyDescent="0.35">
      <c r="Q4050" s="13"/>
    </row>
    <row r="4051" spans="17:17" x14ac:dyDescent="0.35">
      <c r="Q4051" s="13"/>
    </row>
    <row r="4052" spans="17:17" x14ac:dyDescent="0.35">
      <c r="Q4052" s="13"/>
    </row>
    <row r="4053" spans="17:17" x14ac:dyDescent="0.35">
      <c r="Q4053" s="13"/>
    </row>
    <row r="4054" spans="17:17" x14ac:dyDescent="0.35">
      <c r="Q4054" s="13"/>
    </row>
    <row r="4055" spans="17:17" x14ac:dyDescent="0.35">
      <c r="Q4055" s="13"/>
    </row>
    <row r="4056" spans="17:17" x14ac:dyDescent="0.35">
      <c r="Q4056" s="13"/>
    </row>
    <row r="4057" spans="17:17" x14ac:dyDescent="0.35">
      <c r="Q4057" s="13"/>
    </row>
    <row r="4058" spans="17:17" x14ac:dyDescent="0.35">
      <c r="Q4058" s="13"/>
    </row>
    <row r="4059" spans="17:17" x14ac:dyDescent="0.35">
      <c r="Q4059" s="13"/>
    </row>
    <row r="4060" spans="17:17" x14ac:dyDescent="0.35">
      <c r="Q4060" s="13"/>
    </row>
    <row r="4061" spans="17:17" x14ac:dyDescent="0.35">
      <c r="Q4061" s="13"/>
    </row>
    <row r="4062" spans="17:17" x14ac:dyDescent="0.35">
      <c r="Q4062" s="13"/>
    </row>
    <row r="4063" spans="17:17" x14ac:dyDescent="0.35">
      <c r="Q4063" s="13"/>
    </row>
    <row r="4064" spans="17:17" x14ac:dyDescent="0.35">
      <c r="Q4064" s="13"/>
    </row>
    <row r="4065" spans="17:17" x14ac:dyDescent="0.35">
      <c r="Q4065" s="13"/>
    </row>
    <row r="4066" spans="17:17" x14ac:dyDescent="0.35">
      <c r="Q4066" s="13"/>
    </row>
    <row r="4067" spans="17:17" x14ac:dyDescent="0.35">
      <c r="Q4067" s="13"/>
    </row>
    <row r="4068" spans="17:17" x14ac:dyDescent="0.35">
      <c r="Q4068" s="13"/>
    </row>
    <row r="4069" spans="17:17" x14ac:dyDescent="0.35">
      <c r="Q4069" s="13"/>
    </row>
    <row r="4070" spans="17:17" x14ac:dyDescent="0.35">
      <c r="Q4070" s="13"/>
    </row>
    <row r="4071" spans="17:17" x14ac:dyDescent="0.35">
      <c r="Q4071" s="13"/>
    </row>
    <row r="4072" spans="17:17" x14ac:dyDescent="0.35">
      <c r="Q4072" s="13"/>
    </row>
    <row r="4073" spans="17:17" x14ac:dyDescent="0.35">
      <c r="Q4073" s="13"/>
    </row>
    <row r="4074" spans="17:17" x14ac:dyDescent="0.35">
      <c r="Q4074" s="13"/>
    </row>
    <row r="4075" spans="17:17" x14ac:dyDescent="0.35">
      <c r="Q4075" s="13"/>
    </row>
    <row r="4076" spans="17:17" x14ac:dyDescent="0.35">
      <c r="Q4076" s="13"/>
    </row>
    <row r="4077" spans="17:17" x14ac:dyDescent="0.35">
      <c r="Q4077" s="13"/>
    </row>
    <row r="4078" spans="17:17" x14ac:dyDescent="0.35">
      <c r="Q4078" s="13"/>
    </row>
    <row r="4079" spans="17:17" x14ac:dyDescent="0.35">
      <c r="Q4079" s="13"/>
    </row>
    <row r="4080" spans="17:17" x14ac:dyDescent="0.35">
      <c r="Q4080" s="13"/>
    </row>
    <row r="4081" spans="17:17" x14ac:dyDescent="0.35">
      <c r="Q4081" s="13"/>
    </row>
    <row r="4082" spans="17:17" x14ac:dyDescent="0.35">
      <c r="Q4082" s="13"/>
    </row>
    <row r="4083" spans="17:17" x14ac:dyDescent="0.35">
      <c r="Q4083" s="13"/>
    </row>
    <row r="4084" spans="17:17" x14ac:dyDescent="0.35">
      <c r="Q4084" s="13"/>
    </row>
    <row r="4085" spans="17:17" x14ac:dyDescent="0.35">
      <c r="Q4085" s="13"/>
    </row>
    <row r="4086" spans="17:17" x14ac:dyDescent="0.35">
      <c r="Q4086" s="13"/>
    </row>
    <row r="4087" spans="17:17" x14ac:dyDescent="0.35">
      <c r="Q4087" s="13"/>
    </row>
    <row r="4088" spans="17:17" x14ac:dyDescent="0.35">
      <c r="Q4088" s="13"/>
    </row>
    <row r="4089" spans="17:17" x14ac:dyDescent="0.35">
      <c r="Q4089" s="13"/>
    </row>
    <row r="4090" spans="17:17" x14ac:dyDescent="0.35">
      <c r="Q4090" s="13"/>
    </row>
    <row r="4091" spans="17:17" x14ac:dyDescent="0.35">
      <c r="Q4091" s="13"/>
    </row>
    <row r="4092" spans="17:17" x14ac:dyDescent="0.35">
      <c r="Q4092" s="13"/>
    </row>
    <row r="4093" spans="17:17" x14ac:dyDescent="0.35">
      <c r="Q4093" s="13"/>
    </row>
    <row r="4094" spans="17:17" x14ac:dyDescent="0.35">
      <c r="Q4094" s="13"/>
    </row>
    <row r="4095" spans="17:17" x14ac:dyDescent="0.35">
      <c r="Q4095" s="13"/>
    </row>
    <row r="4096" spans="17:17" x14ac:dyDescent="0.35">
      <c r="Q4096" s="13"/>
    </row>
    <row r="4097" spans="17:17" x14ac:dyDescent="0.35">
      <c r="Q4097" s="13"/>
    </row>
    <row r="4098" spans="17:17" x14ac:dyDescent="0.35">
      <c r="Q4098" s="13"/>
    </row>
    <row r="4099" spans="17:17" x14ac:dyDescent="0.35">
      <c r="Q4099" s="13"/>
    </row>
    <row r="4100" spans="17:17" x14ac:dyDescent="0.35">
      <c r="Q4100" s="13"/>
    </row>
    <row r="4101" spans="17:17" x14ac:dyDescent="0.35">
      <c r="Q4101" s="13"/>
    </row>
    <row r="4102" spans="17:17" x14ac:dyDescent="0.35">
      <c r="Q4102" s="13"/>
    </row>
    <row r="4103" spans="17:17" x14ac:dyDescent="0.35">
      <c r="Q4103" s="13"/>
    </row>
    <row r="4104" spans="17:17" x14ac:dyDescent="0.35">
      <c r="Q4104" s="13"/>
    </row>
    <row r="4105" spans="17:17" x14ac:dyDescent="0.35">
      <c r="Q4105" s="13"/>
    </row>
    <row r="4106" spans="17:17" x14ac:dyDescent="0.35">
      <c r="Q4106" s="13"/>
    </row>
    <row r="4107" spans="17:17" x14ac:dyDescent="0.35">
      <c r="Q4107" s="13"/>
    </row>
    <row r="4108" spans="17:17" x14ac:dyDescent="0.35">
      <c r="Q4108" s="13"/>
    </row>
    <row r="4109" spans="17:17" x14ac:dyDescent="0.35">
      <c r="Q4109" s="13"/>
    </row>
    <row r="4110" spans="17:17" x14ac:dyDescent="0.35">
      <c r="Q4110" s="13"/>
    </row>
    <row r="4111" spans="17:17" x14ac:dyDescent="0.35">
      <c r="Q4111" s="13"/>
    </row>
    <row r="4112" spans="17:17" x14ac:dyDescent="0.35">
      <c r="Q4112" s="13"/>
    </row>
    <row r="4113" spans="17:17" x14ac:dyDescent="0.35">
      <c r="Q4113" s="13"/>
    </row>
    <row r="4114" spans="17:17" x14ac:dyDescent="0.35">
      <c r="Q4114" s="13"/>
    </row>
    <row r="4115" spans="17:17" x14ac:dyDescent="0.35">
      <c r="Q4115" s="13"/>
    </row>
    <row r="4116" spans="17:17" x14ac:dyDescent="0.35">
      <c r="Q4116" s="13"/>
    </row>
    <row r="4117" spans="17:17" x14ac:dyDescent="0.35">
      <c r="Q4117" s="13"/>
    </row>
    <row r="4118" spans="17:17" x14ac:dyDescent="0.35">
      <c r="Q4118" s="13"/>
    </row>
    <row r="4119" spans="17:17" x14ac:dyDescent="0.35">
      <c r="Q4119" s="13"/>
    </row>
    <row r="4120" spans="17:17" x14ac:dyDescent="0.35">
      <c r="Q4120" s="13"/>
    </row>
    <row r="4121" spans="17:17" x14ac:dyDescent="0.35">
      <c r="Q4121" s="13"/>
    </row>
    <row r="4122" spans="17:17" x14ac:dyDescent="0.35">
      <c r="Q4122" s="13"/>
    </row>
    <row r="4123" spans="17:17" x14ac:dyDescent="0.35">
      <c r="Q4123" s="13"/>
    </row>
    <row r="4124" spans="17:17" x14ac:dyDescent="0.35">
      <c r="Q4124" s="13"/>
    </row>
    <row r="4125" spans="17:17" x14ac:dyDescent="0.35">
      <c r="Q4125" s="13"/>
    </row>
    <row r="4126" spans="17:17" x14ac:dyDescent="0.35">
      <c r="Q4126" s="13"/>
    </row>
    <row r="4127" spans="17:17" x14ac:dyDescent="0.35">
      <c r="Q4127" s="13"/>
    </row>
    <row r="4128" spans="17:17" x14ac:dyDescent="0.35">
      <c r="Q4128" s="13"/>
    </row>
    <row r="4129" spans="17:17" x14ac:dyDescent="0.35">
      <c r="Q4129" s="13"/>
    </row>
    <row r="4130" spans="17:17" x14ac:dyDescent="0.35">
      <c r="Q4130" s="13"/>
    </row>
    <row r="4131" spans="17:17" x14ac:dyDescent="0.35">
      <c r="Q4131" s="13"/>
    </row>
    <row r="4132" spans="17:17" x14ac:dyDescent="0.35">
      <c r="Q4132" s="13"/>
    </row>
    <row r="4133" spans="17:17" x14ac:dyDescent="0.35">
      <c r="Q4133" s="13"/>
    </row>
    <row r="4134" spans="17:17" x14ac:dyDescent="0.35">
      <c r="Q4134" s="13"/>
    </row>
    <row r="4135" spans="17:17" x14ac:dyDescent="0.35">
      <c r="Q4135" s="13"/>
    </row>
    <row r="4136" spans="17:17" x14ac:dyDescent="0.35">
      <c r="Q4136" s="13"/>
    </row>
    <row r="4137" spans="17:17" x14ac:dyDescent="0.35">
      <c r="Q4137" s="13"/>
    </row>
    <row r="4138" spans="17:17" x14ac:dyDescent="0.35">
      <c r="Q4138" s="13"/>
    </row>
    <row r="4139" spans="17:17" x14ac:dyDescent="0.35">
      <c r="Q4139" s="13"/>
    </row>
    <row r="4140" spans="17:17" x14ac:dyDescent="0.35">
      <c r="Q4140" s="13"/>
    </row>
    <row r="4141" spans="17:17" x14ac:dyDescent="0.35">
      <c r="Q4141" s="13"/>
    </row>
    <row r="4142" spans="17:17" x14ac:dyDescent="0.35">
      <c r="Q4142" s="13"/>
    </row>
    <row r="4143" spans="17:17" x14ac:dyDescent="0.35">
      <c r="Q4143" s="13"/>
    </row>
    <row r="4144" spans="17:17" x14ac:dyDescent="0.35">
      <c r="Q4144" s="13"/>
    </row>
    <row r="4145" spans="17:17" x14ac:dyDescent="0.35">
      <c r="Q4145" s="13"/>
    </row>
    <row r="4146" spans="17:17" x14ac:dyDescent="0.35">
      <c r="Q4146" s="13"/>
    </row>
    <row r="4147" spans="17:17" x14ac:dyDescent="0.35">
      <c r="Q4147" s="13"/>
    </row>
    <row r="4148" spans="17:17" x14ac:dyDescent="0.35">
      <c r="Q4148" s="13"/>
    </row>
    <row r="4149" spans="17:17" x14ac:dyDescent="0.35">
      <c r="Q4149" s="13"/>
    </row>
    <row r="4150" spans="17:17" x14ac:dyDescent="0.35">
      <c r="Q4150" s="13"/>
    </row>
    <row r="4151" spans="17:17" x14ac:dyDescent="0.35">
      <c r="Q4151" s="13"/>
    </row>
    <row r="4152" spans="17:17" x14ac:dyDescent="0.35">
      <c r="Q4152" s="13"/>
    </row>
    <row r="4153" spans="17:17" x14ac:dyDescent="0.35">
      <c r="Q4153" s="13"/>
    </row>
    <row r="4154" spans="17:17" x14ac:dyDescent="0.35">
      <c r="Q4154" s="13"/>
    </row>
    <row r="4155" spans="17:17" x14ac:dyDescent="0.35">
      <c r="Q4155" s="13"/>
    </row>
    <row r="4156" spans="17:17" x14ac:dyDescent="0.35">
      <c r="Q4156" s="13"/>
    </row>
    <row r="4157" spans="17:17" x14ac:dyDescent="0.35">
      <c r="Q4157" s="13"/>
    </row>
    <row r="4158" spans="17:17" x14ac:dyDescent="0.35">
      <c r="Q4158" s="13"/>
    </row>
    <row r="4159" spans="17:17" x14ac:dyDescent="0.35">
      <c r="Q4159" s="13"/>
    </row>
    <row r="4160" spans="17:17" x14ac:dyDescent="0.35">
      <c r="Q4160" s="13"/>
    </row>
    <row r="4161" spans="17:17" x14ac:dyDescent="0.35">
      <c r="Q4161" s="13"/>
    </row>
    <row r="4162" spans="17:17" x14ac:dyDescent="0.35">
      <c r="Q4162" s="13"/>
    </row>
    <row r="4163" spans="17:17" x14ac:dyDescent="0.35">
      <c r="Q4163" s="13"/>
    </row>
    <row r="4164" spans="17:17" x14ac:dyDescent="0.35">
      <c r="Q4164" s="13"/>
    </row>
    <row r="4165" spans="17:17" x14ac:dyDescent="0.35">
      <c r="Q4165" s="13"/>
    </row>
    <row r="4166" spans="17:17" x14ac:dyDescent="0.35">
      <c r="Q4166" s="13"/>
    </row>
    <row r="4167" spans="17:17" x14ac:dyDescent="0.35">
      <c r="Q4167" s="13"/>
    </row>
    <row r="4168" spans="17:17" x14ac:dyDescent="0.35">
      <c r="Q4168" s="13"/>
    </row>
    <row r="4169" spans="17:17" x14ac:dyDescent="0.35">
      <c r="Q4169" s="13"/>
    </row>
    <row r="4170" spans="17:17" x14ac:dyDescent="0.35">
      <c r="Q4170" s="13"/>
    </row>
    <row r="4171" spans="17:17" x14ac:dyDescent="0.35">
      <c r="Q4171" s="13"/>
    </row>
    <row r="4172" spans="17:17" x14ac:dyDescent="0.35">
      <c r="Q4172" s="13"/>
    </row>
    <row r="4173" spans="17:17" x14ac:dyDescent="0.35">
      <c r="Q4173" s="13"/>
    </row>
    <row r="4174" spans="17:17" x14ac:dyDescent="0.35">
      <c r="Q4174" s="13"/>
    </row>
    <row r="4175" spans="17:17" x14ac:dyDescent="0.35">
      <c r="Q4175" s="13"/>
    </row>
    <row r="4176" spans="17:17" x14ac:dyDescent="0.35">
      <c r="Q4176" s="13"/>
    </row>
    <row r="4177" spans="17:17" x14ac:dyDescent="0.35">
      <c r="Q4177" s="13"/>
    </row>
    <row r="4178" spans="17:17" x14ac:dyDescent="0.35">
      <c r="Q4178" s="13"/>
    </row>
    <row r="4179" spans="17:17" x14ac:dyDescent="0.35">
      <c r="Q4179" s="13"/>
    </row>
    <row r="4180" spans="17:17" x14ac:dyDescent="0.35">
      <c r="Q4180" s="13"/>
    </row>
    <row r="4181" spans="17:17" x14ac:dyDescent="0.35">
      <c r="Q4181" s="13"/>
    </row>
    <row r="4182" spans="17:17" x14ac:dyDescent="0.35">
      <c r="Q4182" s="13"/>
    </row>
    <row r="4183" spans="17:17" x14ac:dyDescent="0.35">
      <c r="Q4183" s="13"/>
    </row>
    <row r="4184" spans="17:17" x14ac:dyDescent="0.35">
      <c r="Q4184" s="13"/>
    </row>
    <row r="4185" spans="17:17" x14ac:dyDescent="0.35">
      <c r="Q4185" s="13"/>
    </row>
    <row r="4186" spans="17:17" x14ac:dyDescent="0.35">
      <c r="Q4186" s="13"/>
    </row>
    <row r="4187" spans="17:17" x14ac:dyDescent="0.35">
      <c r="Q4187" s="13"/>
    </row>
    <row r="4188" spans="17:17" x14ac:dyDescent="0.35">
      <c r="Q4188" s="13"/>
    </row>
    <row r="4189" spans="17:17" x14ac:dyDescent="0.35">
      <c r="Q4189" s="13"/>
    </row>
    <row r="4190" spans="17:17" x14ac:dyDescent="0.35">
      <c r="Q4190" s="13"/>
    </row>
    <row r="4191" spans="17:17" x14ac:dyDescent="0.35">
      <c r="Q4191" s="13"/>
    </row>
    <row r="4192" spans="17:17" x14ac:dyDescent="0.35">
      <c r="Q4192" s="13"/>
    </row>
    <row r="4193" spans="17:17" x14ac:dyDescent="0.35">
      <c r="Q4193" s="13"/>
    </row>
    <row r="4194" spans="17:17" x14ac:dyDescent="0.35">
      <c r="Q4194" s="13"/>
    </row>
    <row r="4195" spans="17:17" x14ac:dyDescent="0.35">
      <c r="Q4195" s="13"/>
    </row>
    <row r="4196" spans="17:17" x14ac:dyDescent="0.35">
      <c r="Q4196" s="13"/>
    </row>
    <row r="4197" spans="17:17" x14ac:dyDescent="0.35">
      <c r="Q4197" s="13"/>
    </row>
    <row r="4198" spans="17:17" x14ac:dyDescent="0.35">
      <c r="Q4198" s="13"/>
    </row>
    <row r="4199" spans="17:17" x14ac:dyDescent="0.35">
      <c r="Q4199" s="13"/>
    </row>
    <row r="4200" spans="17:17" x14ac:dyDescent="0.35">
      <c r="Q4200" s="13"/>
    </row>
    <row r="4201" spans="17:17" x14ac:dyDescent="0.35">
      <c r="Q4201" s="13"/>
    </row>
    <row r="4202" spans="17:17" x14ac:dyDescent="0.35">
      <c r="Q4202" s="13"/>
    </row>
    <row r="4203" spans="17:17" x14ac:dyDescent="0.35">
      <c r="Q4203" s="13"/>
    </row>
    <row r="4204" spans="17:17" x14ac:dyDescent="0.35">
      <c r="Q4204" s="13"/>
    </row>
    <row r="4205" spans="17:17" x14ac:dyDescent="0.35">
      <c r="Q4205" s="13"/>
    </row>
    <row r="4206" spans="17:17" x14ac:dyDescent="0.35">
      <c r="Q4206" s="13"/>
    </row>
    <row r="4207" spans="17:17" x14ac:dyDescent="0.35">
      <c r="Q4207" s="13"/>
    </row>
    <row r="4208" spans="17:17" x14ac:dyDescent="0.35">
      <c r="Q4208" s="13"/>
    </row>
    <row r="4209" spans="17:17" x14ac:dyDescent="0.35">
      <c r="Q4209" s="13"/>
    </row>
    <row r="4210" spans="17:17" x14ac:dyDescent="0.35">
      <c r="Q4210" s="13"/>
    </row>
    <row r="4211" spans="17:17" x14ac:dyDescent="0.35">
      <c r="Q4211" s="13"/>
    </row>
    <row r="4212" spans="17:17" x14ac:dyDescent="0.35">
      <c r="Q4212" s="13"/>
    </row>
    <row r="4213" spans="17:17" x14ac:dyDescent="0.35">
      <c r="Q4213" s="13"/>
    </row>
    <row r="4214" spans="17:17" x14ac:dyDescent="0.35">
      <c r="Q4214" s="13"/>
    </row>
    <row r="4215" spans="17:17" x14ac:dyDescent="0.35">
      <c r="Q4215" s="13"/>
    </row>
    <row r="4216" spans="17:17" x14ac:dyDescent="0.35">
      <c r="Q4216" s="13"/>
    </row>
    <row r="4217" spans="17:17" x14ac:dyDescent="0.35">
      <c r="Q4217" s="13"/>
    </row>
    <row r="4218" spans="17:17" x14ac:dyDescent="0.35">
      <c r="Q4218" s="13"/>
    </row>
    <row r="4219" spans="17:17" x14ac:dyDescent="0.35">
      <c r="Q4219" s="13"/>
    </row>
    <row r="4220" spans="17:17" x14ac:dyDescent="0.35">
      <c r="Q4220" s="13"/>
    </row>
    <row r="4221" spans="17:17" x14ac:dyDescent="0.35">
      <c r="Q4221" s="13"/>
    </row>
    <row r="4222" spans="17:17" x14ac:dyDescent="0.35">
      <c r="Q4222" s="13"/>
    </row>
    <row r="4223" spans="17:17" x14ac:dyDescent="0.35">
      <c r="Q4223" s="13"/>
    </row>
    <row r="4224" spans="17:17" x14ac:dyDescent="0.35">
      <c r="Q4224" s="13"/>
    </row>
    <row r="4225" spans="17:17" x14ac:dyDescent="0.35">
      <c r="Q4225" s="13"/>
    </row>
    <row r="4226" spans="17:17" x14ac:dyDescent="0.35">
      <c r="Q4226" s="13"/>
    </row>
    <row r="4227" spans="17:17" x14ac:dyDescent="0.35">
      <c r="Q4227" s="13"/>
    </row>
    <row r="4228" spans="17:17" x14ac:dyDescent="0.35">
      <c r="Q4228" s="13"/>
    </row>
    <row r="4229" spans="17:17" x14ac:dyDescent="0.35">
      <c r="Q4229" s="13"/>
    </row>
    <row r="4230" spans="17:17" x14ac:dyDescent="0.35">
      <c r="Q4230" s="13"/>
    </row>
    <row r="4231" spans="17:17" x14ac:dyDescent="0.35">
      <c r="Q4231" s="13"/>
    </row>
    <row r="4232" spans="17:17" x14ac:dyDescent="0.35">
      <c r="Q4232" s="13"/>
    </row>
    <row r="4233" spans="17:17" x14ac:dyDescent="0.35">
      <c r="Q4233" s="13"/>
    </row>
    <row r="4234" spans="17:17" x14ac:dyDescent="0.35">
      <c r="Q4234" s="13"/>
    </row>
    <row r="4235" spans="17:17" x14ac:dyDescent="0.35">
      <c r="Q4235" s="13"/>
    </row>
    <row r="4236" spans="17:17" x14ac:dyDescent="0.35">
      <c r="Q4236" s="13"/>
    </row>
    <row r="4237" spans="17:17" x14ac:dyDescent="0.35">
      <c r="Q4237" s="13"/>
    </row>
    <row r="4238" spans="17:17" x14ac:dyDescent="0.35">
      <c r="Q4238" s="13"/>
    </row>
    <row r="4239" spans="17:17" x14ac:dyDescent="0.35">
      <c r="Q4239" s="13"/>
    </row>
    <row r="4240" spans="17:17" x14ac:dyDescent="0.35">
      <c r="Q4240" s="13"/>
    </row>
    <row r="4241" spans="17:17" x14ac:dyDescent="0.35">
      <c r="Q4241" s="13"/>
    </row>
    <row r="4242" spans="17:17" x14ac:dyDescent="0.35">
      <c r="Q4242" s="13"/>
    </row>
    <row r="4243" spans="17:17" x14ac:dyDescent="0.35">
      <c r="Q4243" s="13"/>
    </row>
    <row r="4244" spans="17:17" x14ac:dyDescent="0.35">
      <c r="Q4244" s="13"/>
    </row>
    <row r="4245" spans="17:17" x14ac:dyDescent="0.35">
      <c r="Q4245" s="13"/>
    </row>
    <row r="4246" spans="17:17" x14ac:dyDescent="0.35">
      <c r="Q4246" s="13"/>
    </row>
    <row r="4247" spans="17:17" x14ac:dyDescent="0.35">
      <c r="Q4247" s="13"/>
    </row>
    <row r="4248" spans="17:17" x14ac:dyDescent="0.35">
      <c r="Q4248" s="13"/>
    </row>
    <row r="4249" spans="17:17" x14ac:dyDescent="0.35">
      <c r="Q4249" s="13"/>
    </row>
    <row r="4250" spans="17:17" x14ac:dyDescent="0.35">
      <c r="Q4250" s="13"/>
    </row>
    <row r="4251" spans="17:17" x14ac:dyDescent="0.35">
      <c r="Q4251" s="13"/>
    </row>
    <row r="4252" spans="17:17" x14ac:dyDescent="0.35">
      <c r="Q4252" s="13"/>
    </row>
    <row r="4253" spans="17:17" x14ac:dyDescent="0.35">
      <c r="Q4253" s="13"/>
    </row>
    <row r="4254" spans="17:17" x14ac:dyDescent="0.35">
      <c r="Q4254" s="13"/>
    </row>
    <row r="4255" spans="17:17" x14ac:dyDescent="0.35">
      <c r="Q4255" s="13"/>
    </row>
    <row r="4256" spans="17:17" x14ac:dyDescent="0.35">
      <c r="Q4256" s="13"/>
    </row>
    <row r="4257" spans="17:17" x14ac:dyDescent="0.35">
      <c r="Q4257" s="13"/>
    </row>
    <row r="4258" spans="17:17" x14ac:dyDescent="0.35">
      <c r="Q4258" s="13"/>
    </row>
    <row r="4259" spans="17:17" x14ac:dyDescent="0.35">
      <c r="Q4259" s="13"/>
    </row>
    <row r="4260" spans="17:17" x14ac:dyDescent="0.35">
      <c r="Q4260" s="13"/>
    </row>
    <row r="4261" spans="17:17" x14ac:dyDescent="0.35">
      <c r="Q4261" s="13"/>
    </row>
    <row r="4262" spans="17:17" x14ac:dyDescent="0.35">
      <c r="Q4262" s="13"/>
    </row>
    <row r="4263" spans="17:17" x14ac:dyDescent="0.35">
      <c r="Q4263" s="13"/>
    </row>
    <row r="4264" spans="17:17" x14ac:dyDescent="0.35">
      <c r="Q4264" s="13"/>
    </row>
    <row r="4265" spans="17:17" x14ac:dyDescent="0.35">
      <c r="Q4265" s="13"/>
    </row>
    <row r="4266" spans="17:17" x14ac:dyDescent="0.35">
      <c r="Q4266" s="13"/>
    </row>
    <row r="4267" spans="17:17" x14ac:dyDescent="0.35">
      <c r="Q4267" s="13"/>
    </row>
    <row r="4268" spans="17:17" x14ac:dyDescent="0.35">
      <c r="Q4268" s="13"/>
    </row>
    <row r="4269" spans="17:17" x14ac:dyDescent="0.35">
      <c r="Q4269" s="13"/>
    </row>
    <row r="4270" spans="17:17" x14ac:dyDescent="0.35">
      <c r="Q4270" s="13"/>
    </row>
    <row r="4271" spans="17:17" x14ac:dyDescent="0.35">
      <c r="Q4271" s="13"/>
    </row>
    <row r="4272" spans="17:17" x14ac:dyDescent="0.35">
      <c r="Q4272" s="13"/>
    </row>
    <row r="4273" spans="17:17" x14ac:dyDescent="0.35">
      <c r="Q4273" s="13"/>
    </row>
    <row r="4274" spans="17:17" x14ac:dyDescent="0.35">
      <c r="Q4274" s="13"/>
    </row>
    <row r="4275" spans="17:17" x14ac:dyDescent="0.35">
      <c r="Q4275" s="13"/>
    </row>
    <row r="4276" spans="17:17" x14ac:dyDescent="0.35">
      <c r="Q4276" s="13"/>
    </row>
    <row r="4277" spans="17:17" x14ac:dyDescent="0.35">
      <c r="Q4277" s="13"/>
    </row>
    <row r="4278" spans="17:17" x14ac:dyDescent="0.35">
      <c r="Q4278" s="13"/>
    </row>
    <row r="4279" spans="17:17" x14ac:dyDescent="0.35">
      <c r="Q4279" s="13"/>
    </row>
    <row r="4280" spans="17:17" x14ac:dyDescent="0.35">
      <c r="Q4280" s="13"/>
    </row>
    <row r="4281" spans="17:17" x14ac:dyDescent="0.35">
      <c r="Q4281" s="13"/>
    </row>
    <row r="4282" spans="17:17" x14ac:dyDescent="0.35">
      <c r="Q4282" s="13"/>
    </row>
    <row r="4283" spans="17:17" x14ac:dyDescent="0.35">
      <c r="Q4283" s="13"/>
    </row>
    <row r="4284" spans="17:17" x14ac:dyDescent="0.35">
      <c r="Q4284" s="13"/>
    </row>
    <row r="4285" spans="17:17" x14ac:dyDescent="0.35">
      <c r="Q4285" s="13"/>
    </row>
    <row r="4286" spans="17:17" x14ac:dyDescent="0.35">
      <c r="Q4286" s="13"/>
    </row>
    <row r="4287" spans="17:17" x14ac:dyDescent="0.35">
      <c r="Q4287" s="13"/>
    </row>
    <row r="4288" spans="17:17" x14ac:dyDescent="0.35">
      <c r="Q4288" s="13"/>
    </row>
    <row r="4289" spans="17:17" x14ac:dyDescent="0.35">
      <c r="Q4289" s="13"/>
    </row>
    <row r="4290" spans="17:17" x14ac:dyDescent="0.35">
      <c r="Q4290" s="13"/>
    </row>
    <row r="4291" spans="17:17" x14ac:dyDescent="0.35">
      <c r="Q4291" s="13"/>
    </row>
    <row r="4292" spans="17:17" x14ac:dyDescent="0.35">
      <c r="Q4292" s="13"/>
    </row>
    <row r="4293" spans="17:17" x14ac:dyDescent="0.35">
      <c r="Q4293" s="13"/>
    </row>
    <row r="4294" spans="17:17" x14ac:dyDescent="0.35">
      <c r="Q4294" s="13"/>
    </row>
    <row r="4295" spans="17:17" x14ac:dyDescent="0.35">
      <c r="Q4295" s="13"/>
    </row>
    <row r="4296" spans="17:17" x14ac:dyDescent="0.35">
      <c r="Q4296" s="13"/>
    </row>
    <row r="4297" spans="17:17" x14ac:dyDescent="0.35">
      <c r="Q4297" s="13"/>
    </row>
    <row r="4298" spans="17:17" x14ac:dyDescent="0.35">
      <c r="Q4298" s="13"/>
    </row>
    <row r="4299" spans="17:17" x14ac:dyDescent="0.35">
      <c r="Q4299" s="13"/>
    </row>
    <row r="4300" spans="17:17" x14ac:dyDescent="0.35">
      <c r="Q4300" s="13"/>
    </row>
    <row r="4301" spans="17:17" x14ac:dyDescent="0.35">
      <c r="Q4301" s="13"/>
    </row>
    <row r="4302" spans="17:17" x14ac:dyDescent="0.35">
      <c r="Q4302" s="13"/>
    </row>
    <row r="4303" spans="17:17" x14ac:dyDescent="0.35">
      <c r="Q4303" s="13"/>
    </row>
    <row r="4304" spans="17:17" x14ac:dyDescent="0.35">
      <c r="Q4304" s="13"/>
    </row>
    <row r="4305" spans="17:17" x14ac:dyDescent="0.35">
      <c r="Q4305" s="13"/>
    </row>
    <row r="4306" spans="17:17" x14ac:dyDescent="0.35">
      <c r="Q4306" s="13"/>
    </row>
    <row r="4307" spans="17:17" x14ac:dyDescent="0.35">
      <c r="Q4307" s="13"/>
    </row>
    <row r="4308" spans="17:17" x14ac:dyDescent="0.35">
      <c r="Q4308" s="13"/>
    </row>
    <row r="4309" spans="17:17" x14ac:dyDescent="0.35">
      <c r="Q4309" s="13"/>
    </row>
    <row r="4310" spans="17:17" x14ac:dyDescent="0.35">
      <c r="Q4310" s="13"/>
    </row>
    <row r="4311" spans="17:17" x14ac:dyDescent="0.35">
      <c r="Q4311" s="13"/>
    </row>
    <row r="4312" spans="17:17" x14ac:dyDescent="0.35">
      <c r="Q4312" s="13"/>
    </row>
    <row r="4313" spans="17:17" x14ac:dyDescent="0.35">
      <c r="Q4313" s="13"/>
    </row>
    <row r="4314" spans="17:17" x14ac:dyDescent="0.35">
      <c r="Q4314" s="13"/>
    </row>
    <row r="4315" spans="17:17" x14ac:dyDescent="0.35">
      <c r="Q4315" s="13"/>
    </row>
    <row r="4316" spans="17:17" x14ac:dyDescent="0.35">
      <c r="Q4316" s="13"/>
    </row>
    <row r="4317" spans="17:17" x14ac:dyDescent="0.35">
      <c r="Q4317" s="13"/>
    </row>
    <row r="4318" spans="17:17" x14ac:dyDescent="0.35">
      <c r="Q4318" s="13"/>
    </row>
    <row r="4319" spans="17:17" x14ac:dyDescent="0.35">
      <c r="Q4319" s="13"/>
    </row>
    <row r="4320" spans="17:17" x14ac:dyDescent="0.35">
      <c r="Q4320" s="13"/>
    </row>
    <row r="4321" spans="17:17" x14ac:dyDescent="0.35">
      <c r="Q4321" s="13"/>
    </row>
    <row r="4322" spans="17:17" x14ac:dyDescent="0.35">
      <c r="Q4322" s="13"/>
    </row>
    <row r="4323" spans="17:17" x14ac:dyDescent="0.35">
      <c r="Q4323" s="13"/>
    </row>
    <row r="4324" spans="17:17" x14ac:dyDescent="0.35">
      <c r="Q4324" s="13"/>
    </row>
    <row r="4325" spans="17:17" x14ac:dyDescent="0.35">
      <c r="Q4325" s="13"/>
    </row>
    <row r="4326" spans="17:17" x14ac:dyDescent="0.35">
      <c r="Q4326" s="13"/>
    </row>
    <row r="4327" spans="17:17" x14ac:dyDescent="0.35">
      <c r="Q4327" s="13"/>
    </row>
    <row r="4328" spans="17:17" x14ac:dyDescent="0.35">
      <c r="Q4328" s="13"/>
    </row>
    <row r="4329" spans="17:17" x14ac:dyDescent="0.35">
      <c r="Q4329" s="13"/>
    </row>
    <row r="4330" spans="17:17" x14ac:dyDescent="0.35">
      <c r="Q4330" s="13"/>
    </row>
    <row r="4331" spans="17:17" x14ac:dyDescent="0.35">
      <c r="Q4331" s="13"/>
    </row>
    <row r="4332" spans="17:17" x14ac:dyDescent="0.35">
      <c r="Q4332" s="13"/>
    </row>
    <row r="4333" spans="17:17" x14ac:dyDescent="0.35">
      <c r="Q4333" s="13"/>
    </row>
    <row r="4334" spans="17:17" x14ac:dyDescent="0.35">
      <c r="Q4334" s="13"/>
    </row>
    <row r="4335" spans="17:17" x14ac:dyDescent="0.35">
      <c r="Q4335" s="13"/>
    </row>
    <row r="4336" spans="17:17" x14ac:dyDescent="0.35">
      <c r="Q4336" s="13"/>
    </row>
    <row r="4337" spans="17:17" x14ac:dyDescent="0.35">
      <c r="Q4337" s="13"/>
    </row>
    <row r="4338" spans="17:17" x14ac:dyDescent="0.35">
      <c r="Q4338" s="13"/>
    </row>
    <row r="4339" spans="17:17" x14ac:dyDescent="0.35">
      <c r="Q4339" s="13"/>
    </row>
    <row r="4340" spans="17:17" x14ac:dyDescent="0.35">
      <c r="Q4340" s="13"/>
    </row>
    <row r="4341" spans="17:17" x14ac:dyDescent="0.35">
      <c r="Q4341" s="13"/>
    </row>
    <row r="4342" spans="17:17" x14ac:dyDescent="0.35">
      <c r="Q4342" s="13"/>
    </row>
    <row r="4343" spans="17:17" x14ac:dyDescent="0.35">
      <c r="Q4343" s="13"/>
    </row>
    <row r="4344" spans="17:17" x14ac:dyDescent="0.35">
      <c r="Q4344" s="13"/>
    </row>
    <row r="4345" spans="17:17" x14ac:dyDescent="0.35">
      <c r="Q4345" s="13"/>
    </row>
    <row r="4346" spans="17:17" x14ac:dyDescent="0.35">
      <c r="Q4346" s="13"/>
    </row>
    <row r="4347" spans="17:17" x14ac:dyDescent="0.35">
      <c r="Q4347" s="13"/>
    </row>
    <row r="4348" spans="17:17" x14ac:dyDescent="0.35">
      <c r="Q4348" s="13"/>
    </row>
    <row r="4349" spans="17:17" x14ac:dyDescent="0.35">
      <c r="Q4349" s="13"/>
    </row>
    <row r="4350" spans="17:17" x14ac:dyDescent="0.35">
      <c r="Q4350" s="13"/>
    </row>
    <row r="4351" spans="17:17" x14ac:dyDescent="0.35">
      <c r="Q4351" s="13"/>
    </row>
    <row r="4352" spans="17:17" x14ac:dyDescent="0.35">
      <c r="Q4352" s="13"/>
    </row>
    <row r="4353" spans="17:17" x14ac:dyDescent="0.35">
      <c r="Q4353" s="13"/>
    </row>
    <row r="4354" spans="17:17" x14ac:dyDescent="0.35">
      <c r="Q4354" s="13"/>
    </row>
    <row r="4355" spans="17:17" x14ac:dyDescent="0.35">
      <c r="Q4355" s="13"/>
    </row>
    <row r="4356" spans="17:17" x14ac:dyDescent="0.35">
      <c r="Q4356" s="13"/>
    </row>
    <row r="4357" spans="17:17" x14ac:dyDescent="0.35">
      <c r="Q4357" s="13"/>
    </row>
    <row r="4358" spans="17:17" x14ac:dyDescent="0.35">
      <c r="Q4358" s="13"/>
    </row>
    <row r="4359" spans="17:17" x14ac:dyDescent="0.35">
      <c r="Q4359" s="13"/>
    </row>
    <row r="4360" spans="17:17" x14ac:dyDescent="0.35">
      <c r="Q4360" s="13"/>
    </row>
    <row r="4361" spans="17:17" x14ac:dyDescent="0.35">
      <c r="Q4361" s="13"/>
    </row>
    <row r="4362" spans="17:17" x14ac:dyDescent="0.35">
      <c r="Q4362" s="13"/>
    </row>
    <row r="4363" spans="17:17" x14ac:dyDescent="0.35">
      <c r="Q4363" s="13"/>
    </row>
    <row r="4364" spans="17:17" x14ac:dyDescent="0.35">
      <c r="Q4364" s="13"/>
    </row>
    <row r="4365" spans="17:17" x14ac:dyDescent="0.35">
      <c r="Q4365" s="13"/>
    </row>
    <row r="4366" spans="17:17" x14ac:dyDescent="0.35">
      <c r="Q4366" s="13"/>
    </row>
    <row r="4367" spans="17:17" x14ac:dyDescent="0.35">
      <c r="Q4367" s="13"/>
    </row>
    <row r="4368" spans="17:17" x14ac:dyDescent="0.35">
      <c r="Q4368" s="13"/>
    </row>
    <row r="4369" spans="17:17" x14ac:dyDescent="0.35">
      <c r="Q4369" s="13"/>
    </row>
    <row r="4370" spans="17:17" x14ac:dyDescent="0.35">
      <c r="Q4370" s="13"/>
    </row>
    <row r="4371" spans="17:17" x14ac:dyDescent="0.35">
      <c r="Q4371" s="13"/>
    </row>
    <row r="4372" spans="17:17" x14ac:dyDescent="0.35">
      <c r="Q4372" s="13"/>
    </row>
    <row r="4373" spans="17:17" x14ac:dyDescent="0.35">
      <c r="Q4373" s="13"/>
    </row>
    <row r="4374" spans="17:17" x14ac:dyDescent="0.35">
      <c r="Q4374" s="13"/>
    </row>
    <row r="4375" spans="17:17" x14ac:dyDescent="0.35">
      <c r="Q4375" s="13"/>
    </row>
    <row r="4376" spans="17:17" x14ac:dyDescent="0.35">
      <c r="Q4376" s="13"/>
    </row>
    <row r="4377" spans="17:17" x14ac:dyDescent="0.35">
      <c r="Q4377" s="13"/>
    </row>
    <row r="4378" spans="17:17" x14ac:dyDescent="0.35">
      <c r="Q4378" s="13"/>
    </row>
    <row r="4379" spans="17:17" x14ac:dyDescent="0.35">
      <c r="Q4379" s="13"/>
    </row>
    <row r="4380" spans="17:17" x14ac:dyDescent="0.35">
      <c r="Q4380" s="13"/>
    </row>
    <row r="4381" spans="17:17" x14ac:dyDescent="0.35">
      <c r="Q4381" s="13"/>
    </row>
    <row r="4382" spans="17:17" x14ac:dyDescent="0.35">
      <c r="Q4382" s="13"/>
    </row>
    <row r="4383" spans="17:17" x14ac:dyDescent="0.35">
      <c r="Q4383" s="13"/>
    </row>
    <row r="4384" spans="17:17" x14ac:dyDescent="0.35">
      <c r="Q4384" s="13"/>
    </row>
    <row r="4385" spans="17:17" x14ac:dyDescent="0.35">
      <c r="Q4385" s="13"/>
    </row>
    <row r="4386" spans="17:17" x14ac:dyDescent="0.35">
      <c r="Q4386" s="13"/>
    </row>
    <row r="4387" spans="17:17" x14ac:dyDescent="0.35">
      <c r="Q4387" s="13"/>
    </row>
    <row r="4388" spans="17:17" x14ac:dyDescent="0.35">
      <c r="Q4388" s="13"/>
    </row>
    <row r="4389" spans="17:17" x14ac:dyDescent="0.35">
      <c r="Q4389" s="13"/>
    </row>
    <row r="4390" spans="17:17" x14ac:dyDescent="0.35">
      <c r="Q4390" s="13"/>
    </row>
    <row r="4391" spans="17:17" x14ac:dyDescent="0.35">
      <c r="Q4391" s="13"/>
    </row>
    <row r="4392" spans="17:17" x14ac:dyDescent="0.35">
      <c r="Q4392" s="13"/>
    </row>
    <row r="4393" spans="17:17" x14ac:dyDescent="0.35">
      <c r="Q4393" s="13"/>
    </row>
    <row r="4394" spans="17:17" x14ac:dyDescent="0.35">
      <c r="Q4394" s="13"/>
    </row>
    <row r="4395" spans="17:17" x14ac:dyDescent="0.35">
      <c r="Q4395" s="13"/>
    </row>
    <row r="4396" spans="17:17" x14ac:dyDescent="0.35">
      <c r="Q4396" s="13"/>
    </row>
    <row r="4397" spans="17:17" x14ac:dyDescent="0.35">
      <c r="Q4397" s="13"/>
    </row>
    <row r="4398" spans="17:17" x14ac:dyDescent="0.35">
      <c r="Q4398" s="13"/>
    </row>
    <row r="4399" spans="17:17" x14ac:dyDescent="0.35">
      <c r="Q4399" s="13"/>
    </row>
    <row r="4400" spans="17:17" x14ac:dyDescent="0.35">
      <c r="Q4400" s="13"/>
    </row>
    <row r="4401" spans="17:17" x14ac:dyDescent="0.35">
      <c r="Q4401" s="13"/>
    </row>
    <row r="4402" spans="17:17" x14ac:dyDescent="0.35">
      <c r="Q4402" s="13"/>
    </row>
    <row r="4403" spans="17:17" x14ac:dyDescent="0.35">
      <c r="Q4403" s="13"/>
    </row>
    <row r="4404" spans="17:17" x14ac:dyDescent="0.35">
      <c r="Q4404" s="13"/>
    </row>
    <row r="4405" spans="17:17" x14ac:dyDescent="0.35">
      <c r="Q4405" s="13"/>
    </row>
    <row r="4406" spans="17:17" x14ac:dyDescent="0.35">
      <c r="Q4406" s="13"/>
    </row>
    <row r="4407" spans="17:17" x14ac:dyDescent="0.35">
      <c r="Q4407" s="13"/>
    </row>
    <row r="4408" spans="17:17" x14ac:dyDescent="0.35">
      <c r="Q4408" s="13"/>
    </row>
    <row r="4409" spans="17:17" x14ac:dyDescent="0.35">
      <c r="Q4409" s="13"/>
    </row>
    <row r="4410" spans="17:17" x14ac:dyDescent="0.35">
      <c r="Q4410" s="13"/>
    </row>
    <row r="4411" spans="17:17" x14ac:dyDescent="0.35">
      <c r="Q4411" s="13"/>
    </row>
    <row r="4412" spans="17:17" x14ac:dyDescent="0.35">
      <c r="Q4412" s="13"/>
    </row>
    <row r="4413" spans="17:17" x14ac:dyDescent="0.35">
      <c r="Q4413" s="13"/>
    </row>
    <row r="4414" spans="17:17" x14ac:dyDescent="0.35">
      <c r="Q4414" s="13"/>
    </row>
    <row r="4415" spans="17:17" x14ac:dyDescent="0.35">
      <c r="Q4415" s="13"/>
    </row>
    <row r="4416" spans="17:17" x14ac:dyDescent="0.35">
      <c r="Q4416" s="13"/>
    </row>
    <row r="4417" spans="17:17" x14ac:dyDescent="0.35">
      <c r="Q4417" s="13"/>
    </row>
    <row r="4418" spans="17:17" x14ac:dyDescent="0.35">
      <c r="Q4418" s="13"/>
    </row>
    <row r="4419" spans="17:17" x14ac:dyDescent="0.35">
      <c r="Q4419" s="13"/>
    </row>
    <row r="4420" spans="17:17" x14ac:dyDescent="0.35">
      <c r="Q4420" s="13"/>
    </row>
    <row r="4421" spans="17:17" x14ac:dyDescent="0.35">
      <c r="Q4421" s="13"/>
    </row>
    <row r="4422" spans="17:17" x14ac:dyDescent="0.35">
      <c r="Q4422" s="13"/>
    </row>
    <row r="4423" spans="17:17" x14ac:dyDescent="0.35">
      <c r="Q4423" s="13"/>
    </row>
    <row r="4424" spans="17:17" x14ac:dyDescent="0.35">
      <c r="Q4424" s="13"/>
    </row>
    <row r="4425" spans="17:17" x14ac:dyDescent="0.35">
      <c r="Q4425" s="13"/>
    </row>
    <row r="4426" spans="17:17" x14ac:dyDescent="0.35">
      <c r="Q4426" s="13"/>
    </row>
    <row r="4427" spans="17:17" x14ac:dyDescent="0.35">
      <c r="Q4427" s="13"/>
    </row>
    <row r="4428" spans="17:17" x14ac:dyDescent="0.35">
      <c r="Q4428" s="13"/>
    </row>
    <row r="4429" spans="17:17" x14ac:dyDescent="0.35">
      <c r="Q4429" s="13"/>
    </row>
    <row r="4430" spans="17:17" x14ac:dyDescent="0.35">
      <c r="Q4430" s="13"/>
    </row>
    <row r="4431" spans="17:17" x14ac:dyDescent="0.35">
      <c r="Q4431" s="13"/>
    </row>
    <row r="4432" spans="17:17" x14ac:dyDescent="0.35">
      <c r="Q4432" s="13"/>
    </row>
    <row r="4433" spans="17:17" x14ac:dyDescent="0.35">
      <c r="Q4433" s="13"/>
    </row>
    <row r="4434" spans="17:17" x14ac:dyDescent="0.35">
      <c r="Q4434" s="13"/>
    </row>
    <row r="4435" spans="17:17" x14ac:dyDescent="0.35">
      <c r="Q4435" s="13"/>
    </row>
    <row r="4436" spans="17:17" x14ac:dyDescent="0.35">
      <c r="Q4436" s="13"/>
    </row>
    <row r="4437" spans="17:17" x14ac:dyDescent="0.35">
      <c r="Q4437" s="13"/>
    </row>
    <row r="4438" spans="17:17" x14ac:dyDescent="0.35">
      <c r="Q4438" s="13"/>
    </row>
    <row r="4439" spans="17:17" x14ac:dyDescent="0.35">
      <c r="Q4439" s="13"/>
    </row>
    <row r="4440" spans="17:17" x14ac:dyDescent="0.35">
      <c r="Q4440" s="13"/>
    </row>
    <row r="4441" spans="17:17" x14ac:dyDescent="0.35">
      <c r="Q4441" s="13"/>
    </row>
    <row r="4442" spans="17:17" x14ac:dyDescent="0.35">
      <c r="Q4442" s="13"/>
    </row>
    <row r="4443" spans="17:17" x14ac:dyDescent="0.35">
      <c r="Q4443" s="13"/>
    </row>
    <row r="4444" spans="17:17" x14ac:dyDescent="0.35">
      <c r="Q4444" s="13"/>
    </row>
    <row r="4445" spans="17:17" x14ac:dyDescent="0.35">
      <c r="Q4445" s="13"/>
    </row>
    <row r="4446" spans="17:17" x14ac:dyDescent="0.35">
      <c r="Q4446" s="13"/>
    </row>
    <row r="4447" spans="17:17" x14ac:dyDescent="0.35">
      <c r="Q4447" s="13"/>
    </row>
    <row r="4448" spans="17:17" x14ac:dyDescent="0.35">
      <c r="Q4448" s="13"/>
    </row>
    <row r="4449" spans="17:17" x14ac:dyDescent="0.35">
      <c r="Q4449" s="13"/>
    </row>
    <row r="4450" spans="17:17" x14ac:dyDescent="0.35">
      <c r="Q4450" s="13"/>
    </row>
    <row r="4451" spans="17:17" x14ac:dyDescent="0.35">
      <c r="Q4451" s="13"/>
    </row>
    <row r="4452" spans="17:17" x14ac:dyDescent="0.35">
      <c r="Q4452" s="13"/>
    </row>
    <row r="4453" spans="17:17" x14ac:dyDescent="0.35">
      <c r="Q4453" s="13"/>
    </row>
    <row r="4454" spans="17:17" x14ac:dyDescent="0.35">
      <c r="Q4454" s="13"/>
    </row>
    <row r="4455" spans="17:17" x14ac:dyDescent="0.35">
      <c r="Q4455" s="13"/>
    </row>
    <row r="4456" spans="17:17" x14ac:dyDescent="0.35">
      <c r="Q4456" s="13"/>
    </row>
    <row r="4457" spans="17:17" x14ac:dyDescent="0.35">
      <c r="Q4457" s="13"/>
    </row>
    <row r="4458" spans="17:17" x14ac:dyDescent="0.35">
      <c r="Q4458" s="13"/>
    </row>
    <row r="4459" spans="17:17" x14ac:dyDescent="0.35">
      <c r="Q4459" s="13"/>
    </row>
    <row r="4460" spans="17:17" x14ac:dyDescent="0.35">
      <c r="Q4460" s="13"/>
    </row>
    <row r="4461" spans="17:17" x14ac:dyDescent="0.35">
      <c r="Q4461" s="13"/>
    </row>
    <row r="4462" spans="17:17" x14ac:dyDescent="0.35">
      <c r="Q4462" s="13"/>
    </row>
    <row r="4463" spans="17:17" x14ac:dyDescent="0.35">
      <c r="Q4463" s="13"/>
    </row>
    <row r="4464" spans="17:17" x14ac:dyDescent="0.35">
      <c r="Q4464" s="13"/>
    </row>
    <row r="4465" spans="17:17" x14ac:dyDescent="0.35">
      <c r="Q4465" s="13"/>
    </row>
    <row r="4466" spans="17:17" x14ac:dyDescent="0.35">
      <c r="Q4466" s="13"/>
    </row>
    <row r="4467" spans="17:17" x14ac:dyDescent="0.35">
      <c r="Q4467" s="13"/>
    </row>
    <row r="4468" spans="17:17" x14ac:dyDescent="0.35">
      <c r="Q4468" s="13"/>
    </row>
    <row r="4469" spans="17:17" x14ac:dyDescent="0.35">
      <c r="Q4469" s="13"/>
    </row>
    <row r="4470" spans="17:17" x14ac:dyDescent="0.35">
      <c r="Q4470" s="13"/>
    </row>
    <row r="4471" spans="17:17" x14ac:dyDescent="0.35">
      <c r="Q4471" s="13"/>
    </row>
    <row r="4472" spans="17:17" x14ac:dyDescent="0.35">
      <c r="Q4472" s="13"/>
    </row>
    <row r="4473" spans="17:17" x14ac:dyDescent="0.35">
      <c r="Q4473" s="13"/>
    </row>
    <row r="4474" spans="17:17" x14ac:dyDescent="0.35">
      <c r="Q4474" s="13"/>
    </row>
    <row r="4475" spans="17:17" x14ac:dyDescent="0.35">
      <c r="Q4475" s="13"/>
    </row>
    <row r="4476" spans="17:17" x14ac:dyDescent="0.35">
      <c r="Q4476" s="13"/>
    </row>
    <row r="4477" spans="17:17" x14ac:dyDescent="0.35">
      <c r="Q4477" s="13"/>
    </row>
    <row r="4478" spans="17:17" x14ac:dyDescent="0.35">
      <c r="Q4478" s="13"/>
    </row>
    <row r="4479" spans="17:17" x14ac:dyDescent="0.35">
      <c r="Q4479" s="13"/>
    </row>
    <row r="4480" spans="17:17" x14ac:dyDescent="0.35">
      <c r="Q4480" s="13"/>
    </row>
    <row r="4481" spans="17:17" x14ac:dyDescent="0.35">
      <c r="Q4481" s="13"/>
    </row>
    <row r="4482" spans="17:17" x14ac:dyDescent="0.35">
      <c r="Q4482" s="13"/>
    </row>
    <row r="4483" spans="17:17" x14ac:dyDescent="0.35">
      <c r="Q4483" s="13"/>
    </row>
    <row r="4484" spans="17:17" x14ac:dyDescent="0.35">
      <c r="Q4484" s="13"/>
    </row>
    <row r="4485" spans="17:17" x14ac:dyDescent="0.35">
      <c r="Q4485" s="13"/>
    </row>
    <row r="4486" spans="17:17" x14ac:dyDescent="0.35">
      <c r="Q4486" s="13"/>
    </row>
    <row r="4487" spans="17:17" x14ac:dyDescent="0.35">
      <c r="Q4487" s="13"/>
    </row>
    <row r="4488" spans="17:17" x14ac:dyDescent="0.35">
      <c r="Q4488" s="13"/>
    </row>
    <row r="4489" spans="17:17" x14ac:dyDescent="0.35">
      <c r="Q4489" s="13"/>
    </row>
    <row r="4490" spans="17:17" x14ac:dyDescent="0.35">
      <c r="Q4490" s="13"/>
    </row>
    <row r="4491" spans="17:17" x14ac:dyDescent="0.35">
      <c r="Q4491" s="13"/>
    </row>
    <row r="4492" spans="17:17" x14ac:dyDescent="0.35">
      <c r="Q4492" s="13"/>
    </row>
    <row r="4493" spans="17:17" x14ac:dyDescent="0.35">
      <c r="Q4493" s="13"/>
    </row>
    <row r="4494" spans="17:17" x14ac:dyDescent="0.35">
      <c r="Q4494" s="13"/>
    </row>
    <row r="4495" spans="17:17" x14ac:dyDescent="0.35">
      <c r="Q4495" s="13"/>
    </row>
    <row r="4496" spans="17:17" x14ac:dyDescent="0.35">
      <c r="Q4496" s="13"/>
    </row>
    <row r="4497" spans="17:17" x14ac:dyDescent="0.35">
      <c r="Q4497" s="13"/>
    </row>
    <row r="4498" spans="17:17" x14ac:dyDescent="0.35">
      <c r="Q4498" s="13"/>
    </row>
    <row r="4499" spans="17:17" x14ac:dyDescent="0.35">
      <c r="Q4499" s="13"/>
    </row>
    <row r="4500" spans="17:17" x14ac:dyDescent="0.35">
      <c r="Q4500" s="13"/>
    </row>
    <row r="4501" spans="17:17" x14ac:dyDescent="0.35">
      <c r="Q4501" s="13"/>
    </row>
    <row r="4502" spans="17:17" x14ac:dyDescent="0.35">
      <c r="Q4502" s="13"/>
    </row>
    <row r="4503" spans="17:17" x14ac:dyDescent="0.35">
      <c r="Q4503" s="13"/>
    </row>
    <row r="4504" spans="17:17" x14ac:dyDescent="0.35">
      <c r="Q4504" s="13"/>
    </row>
    <row r="4505" spans="17:17" x14ac:dyDescent="0.35">
      <c r="Q4505" s="13"/>
    </row>
    <row r="4506" spans="17:17" x14ac:dyDescent="0.35">
      <c r="Q4506" s="13"/>
    </row>
    <row r="4507" spans="17:17" x14ac:dyDescent="0.35">
      <c r="Q4507" s="13"/>
    </row>
    <row r="4508" spans="17:17" x14ac:dyDescent="0.35">
      <c r="Q4508" s="13"/>
    </row>
    <row r="4509" spans="17:17" x14ac:dyDescent="0.35">
      <c r="Q4509" s="13"/>
    </row>
    <row r="4510" spans="17:17" x14ac:dyDescent="0.35">
      <c r="Q4510" s="13"/>
    </row>
    <row r="4511" spans="17:17" x14ac:dyDescent="0.35">
      <c r="Q4511" s="13"/>
    </row>
    <row r="4512" spans="17:17" x14ac:dyDescent="0.35">
      <c r="Q4512" s="13"/>
    </row>
    <row r="4513" spans="17:17" x14ac:dyDescent="0.35">
      <c r="Q4513" s="13"/>
    </row>
    <row r="4514" spans="17:17" x14ac:dyDescent="0.35">
      <c r="Q4514" s="13"/>
    </row>
    <row r="4515" spans="17:17" x14ac:dyDescent="0.35">
      <c r="Q4515" s="13"/>
    </row>
    <row r="4516" spans="17:17" x14ac:dyDescent="0.35">
      <c r="Q4516" s="13"/>
    </row>
    <row r="4517" spans="17:17" x14ac:dyDescent="0.35">
      <c r="Q4517" s="13"/>
    </row>
    <row r="4518" spans="17:17" x14ac:dyDescent="0.35">
      <c r="Q4518" s="13"/>
    </row>
    <row r="4519" spans="17:17" x14ac:dyDescent="0.35">
      <c r="Q4519" s="13"/>
    </row>
    <row r="4520" spans="17:17" x14ac:dyDescent="0.35">
      <c r="Q4520" s="13"/>
    </row>
    <row r="4521" spans="17:17" x14ac:dyDescent="0.35">
      <c r="Q4521" s="13"/>
    </row>
    <row r="4522" spans="17:17" x14ac:dyDescent="0.35">
      <c r="Q4522" s="13"/>
    </row>
    <row r="4523" spans="17:17" x14ac:dyDescent="0.35">
      <c r="Q4523" s="13"/>
    </row>
    <row r="4524" spans="17:17" x14ac:dyDescent="0.35">
      <c r="Q4524" s="13"/>
    </row>
    <row r="4525" spans="17:17" x14ac:dyDescent="0.35">
      <c r="Q4525" s="13"/>
    </row>
    <row r="4526" spans="17:17" x14ac:dyDescent="0.35">
      <c r="Q4526" s="13"/>
    </row>
    <row r="4527" spans="17:17" x14ac:dyDescent="0.35">
      <c r="Q4527" s="13"/>
    </row>
    <row r="4528" spans="17:17" x14ac:dyDescent="0.35">
      <c r="Q4528" s="13"/>
    </row>
    <row r="4529" spans="17:17" x14ac:dyDescent="0.35">
      <c r="Q4529" s="13"/>
    </row>
    <row r="4530" spans="17:17" x14ac:dyDescent="0.35">
      <c r="Q4530" s="13"/>
    </row>
    <row r="4531" spans="17:17" x14ac:dyDescent="0.35">
      <c r="Q4531" s="13"/>
    </row>
    <row r="4532" spans="17:17" x14ac:dyDescent="0.35">
      <c r="Q4532" s="13"/>
    </row>
    <row r="4533" spans="17:17" x14ac:dyDescent="0.35">
      <c r="Q4533" s="13"/>
    </row>
    <row r="4534" spans="17:17" x14ac:dyDescent="0.35">
      <c r="Q4534" s="13"/>
    </row>
    <row r="4535" spans="17:17" x14ac:dyDescent="0.35">
      <c r="Q4535" s="13"/>
    </row>
    <row r="4536" spans="17:17" x14ac:dyDescent="0.35">
      <c r="Q4536" s="13"/>
    </row>
    <row r="4537" spans="17:17" x14ac:dyDescent="0.35">
      <c r="Q4537" s="13"/>
    </row>
    <row r="4538" spans="17:17" x14ac:dyDescent="0.35">
      <c r="Q4538" s="13"/>
    </row>
    <row r="4539" spans="17:17" x14ac:dyDescent="0.35">
      <c r="Q4539" s="13"/>
    </row>
    <row r="4540" spans="17:17" x14ac:dyDescent="0.35">
      <c r="Q4540" s="13"/>
    </row>
    <row r="4541" spans="17:17" x14ac:dyDescent="0.35">
      <c r="Q4541" s="13"/>
    </row>
    <row r="4542" spans="17:17" x14ac:dyDescent="0.35">
      <c r="Q4542" s="13"/>
    </row>
    <row r="4543" spans="17:17" x14ac:dyDescent="0.35">
      <c r="Q4543" s="13"/>
    </row>
    <row r="4544" spans="17:17" x14ac:dyDescent="0.35">
      <c r="Q4544" s="13"/>
    </row>
    <row r="4545" spans="17:17" x14ac:dyDescent="0.35">
      <c r="Q4545" s="13"/>
    </row>
    <row r="4546" spans="17:17" x14ac:dyDescent="0.35">
      <c r="Q4546" s="13"/>
    </row>
    <row r="4547" spans="17:17" x14ac:dyDescent="0.35">
      <c r="Q4547" s="13"/>
    </row>
    <row r="4548" spans="17:17" x14ac:dyDescent="0.35">
      <c r="Q4548" s="13"/>
    </row>
    <row r="4549" spans="17:17" x14ac:dyDescent="0.35">
      <c r="Q4549" s="13"/>
    </row>
    <row r="4550" spans="17:17" x14ac:dyDescent="0.35">
      <c r="Q4550" s="13"/>
    </row>
    <row r="4551" spans="17:17" x14ac:dyDescent="0.35">
      <c r="Q4551" s="13"/>
    </row>
    <row r="4552" spans="17:17" x14ac:dyDescent="0.35">
      <c r="Q4552" s="13"/>
    </row>
    <row r="4553" spans="17:17" x14ac:dyDescent="0.35">
      <c r="Q4553" s="13"/>
    </row>
    <row r="4554" spans="17:17" x14ac:dyDescent="0.35">
      <c r="Q4554" s="13"/>
    </row>
    <row r="4555" spans="17:17" x14ac:dyDescent="0.35">
      <c r="Q4555" s="13"/>
    </row>
    <row r="4556" spans="17:17" x14ac:dyDescent="0.35">
      <c r="Q4556" s="13"/>
    </row>
    <row r="4557" spans="17:17" x14ac:dyDescent="0.35">
      <c r="Q4557" s="13"/>
    </row>
    <row r="4558" spans="17:17" x14ac:dyDescent="0.35">
      <c r="Q4558" s="13"/>
    </row>
    <row r="4559" spans="17:17" x14ac:dyDescent="0.35">
      <c r="Q4559" s="13"/>
    </row>
    <row r="4560" spans="17:17" x14ac:dyDescent="0.35">
      <c r="Q4560" s="13"/>
    </row>
    <row r="4561" spans="17:17" x14ac:dyDescent="0.35">
      <c r="Q4561" s="13"/>
    </row>
    <row r="4562" spans="17:17" x14ac:dyDescent="0.35">
      <c r="Q4562" s="13"/>
    </row>
    <row r="4563" spans="17:17" x14ac:dyDescent="0.35">
      <c r="Q4563" s="13"/>
    </row>
    <row r="4564" spans="17:17" x14ac:dyDescent="0.35">
      <c r="Q4564" s="13"/>
    </row>
    <row r="4565" spans="17:17" x14ac:dyDescent="0.35">
      <c r="Q4565" s="13"/>
    </row>
    <row r="4566" spans="17:17" x14ac:dyDescent="0.35">
      <c r="Q4566" s="13"/>
    </row>
    <row r="4567" spans="17:17" x14ac:dyDescent="0.35">
      <c r="Q4567" s="13"/>
    </row>
    <row r="4568" spans="17:17" x14ac:dyDescent="0.35">
      <c r="Q4568" s="13"/>
    </row>
    <row r="4569" spans="17:17" x14ac:dyDescent="0.35">
      <c r="Q4569" s="13"/>
    </row>
    <row r="4570" spans="17:17" x14ac:dyDescent="0.35">
      <c r="Q4570" s="13"/>
    </row>
    <row r="4571" spans="17:17" x14ac:dyDescent="0.35">
      <c r="Q4571" s="13"/>
    </row>
    <row r="4572" spans="17:17" x14ac:dyDescent="0.35">
      <c r="Q4572" s="13"/>
    </row>
    <row r="4573" spans="17:17" x14ac:dyDescent="0.35">
      <c r="Q4573" s="13"/>
    </row>
    <row r="4574" spans="17:17" x14ac:dyDescent="0.35">
      <c r="Q4574" s="13"/>
    </row>
    <row r="4575" spans="17:17" x14ac:dyDescent="0.35">
      <c r="Q4575" s="13"/>
    </row>
    <row r="4576" spans="17:17" x14ac:dyDescent="0.35">
      <c r="Q4576" s="13"/>
    </row>
    <row r="4577" spans="17:17" x14ac:dyDescent="0.35">
      <c r="Q4577" s="13"/>
    </row>
    <row r="4578" spans="17:17" x14ac:dyDescent="0.35">
      <c r="Q4578" s="13"/>
    </row>
    <row r="4579" spans="17:17" x14ac:dyDescent="0.35">
      <c r="Q4579" s="13"/>
    </row>
    <row r="4580" spans="17:17" x14ac:dyDescent="0.35">
      <c r="Q4580" s="13"/>
    </row>
    <row r="4581" spans="17:17" x14ac:dyDescent="0.35">
      <c r="Q4581" s="13"/>
    </row>
    <row r="4582" spans="17:17" x14ac:dyDescent="0.35">
      <c r="Q4582" s="13"/>
    </row>
    <row r="4583" spans="17:17" x14ac:dyDescent="0.35">
      <c r="Q4583" s="13"/>
    </row>
    <row r="4584" spans="17:17" x14ac:dyDescent="0.35">
      <c r="Q4584" s="13"/>
    </row>
    <row r="4585" spans="17:17" x14ac:dyDescent="0.35">
      <c r="Q4585" s="13"/>
    </row>
    <row r="4586" spans="17:17" x14ac:dyDescent="0.35">
      <c r="Q4586" s="13"/>
    </row>
    <row r="4587" spans="17:17" x14ac:dyDescent="0.35">
      <c r="Q4587" s="13"/>
    </row>
    <row r="4588" spans="17:17" x14ac:dyDescent="0.35">
      <c r="Q4588" s="13"/>
    </row>
    <row r="4589" spans="17:17" x14ac:dyDescent="0.35">
      <c r="Q4589" s="13"/>
    </row>
    <row r="4590" spans="17:17" x14ac:dyDescent="0.35">
      <c r="Q4590" s="13"/>
    </row>
    <row r="4591" spans="17:17" x14ac:dyDescent="0.35">
      <c r="Q4591" s="13"/>
    </row>
    <row r="4592" spans="17:17" x14ac:dyDescent="0.35">
      <c r="Q4592" s="13"/>
    </row>
    <row r="4593" spans="17:17" x14ac:dyDescent="0.35">
      <c r="Q4593" s="13"/>
    </row>
    <row r="4594" spans="17:17" x14ac:dyDescent="0.35">
      <c r="Q4594" s="13"/>
    </row>
    <row r="4595" spans="17:17" x14ac:dyDescent="0.35">
      <c r="Q4595" s="13"/>
    </row>
    <row r="4596" spans="17:17" x14ac:dyDescent="0.35">
      <c r="Q4596" s="13"/>
    </row>
    <row r="4597" spans="17:17" x14ac:dyDescent="0.35">
      <c r="Q4597" s="13"/>
    </row>
    <row r="4598" spans="17:17" x14ac:dyDescent="0.35">
      <c r="Q4598" s="13"/>
    </row>
    <row r="4599" spans="17:17" x14ac:dyDescent="0.35">
      <c r="Q4599" s="13"/>
    </row>
    <row r="4600" spans="17:17" x14ac:dyDescent="0.35">
      <c r="Q4600" s="13"/>
    </row>
    <row r="4601" spans="17:17" x14ac:dyDescent="0.35">
      <c r="Q4601" s="13"/>
    </row>
    <row r="4602" spans="17:17" x14ac:dyDescent="0.35">
      <c r="Q4602" s="13"/>
    </row>
    <row r="4603" spans="17:17" x14ac:dyDescent="0.35">
      <c r="Q4603" s="13"/>
    </row>
    <row r="4604" spans="17:17" x14ac:dyDescent="0.35">
      <c r="Q4604" s="13"/>
    </row>
    <row r="4605" spans="17:17" x14ac:dyDescent="0.35">
      <c r="Q4605" s="13"/>
    </row>
    <row r="4606" spans="17:17" x14ac:dyDescent="0.35">
      <c r="Q4606" s="13"/>
    </row>
    <row r="4607" spans="17:17" x14ac:dyDescent="0.35">
      <c r="Q4607" s="13"/>
    </row>
    <row r="4608" spans="17:17" x14ac:dyDescent="0.35">
      <c r="Q4608" s="13"/>
    </row>
    <row r="4609" spans="17:17" x14ac:dyDescent="0.35">
      <c r="Q4609" s="13"/>
    </row>
    <row r="4610" spans="17:17" x14ac:dyDescent="0.35">
      <c r="Q4610" s="13"/>
    </row>
    <row r="4611" spans="17:17" x14ac:dyDescent="0.35">
      <c r="Q4611" s="13"/>
    </row>
    <row r="4612" spans="17:17" x14ac:dyDescent="0.35">
      <c r="Q4612" s="13"/>
    </row>
    <row r="4613" spans="17:17" x14ac:dyDescent="0.35">
      <c r="Q4613" s="13"/>
    </row>
    <row r="4614" spans="17:17" x14ac:dyDescent="0.35">
      <c r="Q4614" s="13"/>
    </row>
    <row r="4615" spans="17:17" x14ac:dyDescent="0.35">
      <c r="Q4615" s="13"/>
    </row>
    <row r="4616" spans="17:17" x14ac:dyDescent="0.35">
      <c r="Q4616" s="13"/>
    </row>
    <row r="4617" spans="17:17" x14ac:dyDescent="0.35">
      <c r="Q4617" s="13"/>
    </row>
    <row r="4618" spans="17:17" x14ac:dyDescent="0.35">
      <c r="Q4618" s="13"/>
    </row>
    <row r="4619" spans="17:17" x14ac:dyDescent="0.35">
      <c r="Q4619" s="13"/>
    </row>
    <row r="4620" spans="17:17" x14ac:dyDescent="0.35">
      <c r="Q4620" s="13"/>
    </row>
    <row r="4621" spans="17:17" x14ac:dyDescent="0.35">
      <c r="Q4621" s="13"/>
    </row>
    <row r="4622" spans="17:17" x14ac:dyDescent="0.35">
      <c r="Q4622" s="13"/>
    </row>
    <row r="4623" spans="17:17" x14ac:dyDescent="0.35">
      <c r="Q4623" s="13"/>
    </row>
    <row r="4624" spans="17:17" x14ac:dyDescent="0.35">
      <c r="Q4624" s="13"/>
    </row>
    <row r="4625" spans="17:17" x14ac:dyDescent="0.35">
      <c r="Q4625" s="13"/>
    </row>
    <row r="4626" spans="17:17" x14ac:dyDescent="0.35">
      <c r="Q4626" s="13"/>
    </row>
    <row r="4627" spans="17:17" x14ac:dyDescent="0.35">
      <c r="Q4627" s="13"/>
    </row>
    <row r="4628" spans="17:17" x14ac:dyDescent="0.35">
      <c r="Q4628" s="13"/>
    </row>
    <row r="4629" spans="17:17" x14ac:dyDescent="0.35">
      <c r="Q4629" s="13"/>
    </row>
    <row r="4630" spans="17:17" x14ac:dyDescent="0.35">
      <c r="Q4630" s="13"/>
    </row>
    <row r="4631" spans="17:17" x14ac:dyDescent="0.35">
      <c r="Q4631" s="13"/>
    </row>
    <row r="4632" spans="17:17" x14ac:dyDescent="0.35">
      <c r="Q4632" s="13"/>
    </row>
    <row r="4633" spans="17:17" x14ac:dyDescent="0.35">
      <c r="Q4633" s="13"/>
    </row>
    <row r="4634" spans="17:17" x14ac:dyDescent="0.35">
      <c r="Q4634" s="13"/>
    </row>
    <row r="4635" spans="17:17" x14ac:dyDescent="0.35">
      <c r="Q4635" s="13"/>
    </row>
    <row r="4636" spans="17:17" x14ac:dyDescent="0.35">
      <c r="Q4636" s="13"/>
    </row>
    <row r="4637" spans="17:17" x14ac:dyDescent="0.35">
      <c r="Q4637" s="13"/>
    </row>
    <row r="4638" spans="17:17" x14ac:dyDescent="0.35">
      <c r="Q4638" s="13"/>
    </row>
    <row r="4639" spans="17:17" x14ac:dyDescent="0.35">
      <c r="Q4639" s="13"/>
    </row>
    <row r="4640" spans="17:17" x14ac:dyDescent="0.35">
      <c r="Q4640" s="13"/>
    </row>
    <row r="4641" spans="17:17" x14ac:dyDescent="0.35">
      <c r="Q4641" s="13"/>
    </row>
    <row r="4642" spans="17:17" x14ac:dyDescent="0.35">
      <c r="Q4642" s="13"/>
    </row>
    <row r="4643" spans="17:17" x14ac:dyDescent="0.35">
      <c r="Q4643" s="13"/>
    </row>
    <row r="4644" spans="17:17" x14ac:dyDescent="0.35">
      <c r="Q4644" s="13"/>
    </row>
    <row r="4645" spans="17:17" x14ac:dyDescent="0.35">
      <c r="Q4645" s="13"/>
    </row>
    <row r="4646" spans="17:17" x14ac:dyDescent="0.35">
      <c r="Q4646" s="13"/>
    </row>
    <row r="4647" spans="17:17" x14ac:dyDescent="0.35">
      <c r="Q4647" s="13"/>
    </row>
    <row r="4648" spans="17:17" x14ac:dyDescent="0.35">
      <c r="Q4648" s="13"/>
    </row>
    <row r="4649" spans="17:17" x14ac:dyDescent="0.35">
      <c r="Q4649" s="13"/>
    </row>
    <row r="4650" spans="17:17" x14ac:dyDescent="0.35">
      <c r="Q4650" s="13"/>
    </row>
    <row r="4651" spans="17:17" x14ac:dyDescent="0.35">
      <c r="Q4651" s="13"/>
    </row>
    <row r="4652" spans="17:17" x14ac:dyDescent="0.35">
      <c r="Q4652" s="13"/>
    </row>
    <row r="4653" spans="17:17" x14ac:dyDescent="0.35">
      <c r="Q4653" s="13"/>
    </row>
    <row r="4654" spans="17:17" x14ac:dyDescent="0.35">
      <c r="Q4654" s="13"/>
    </row>
    <row r="4655" spans="17:17" x14ac:dyDescent="0.35">
      <c r="Q4655" s="13"/>
    </row>
    <row r="4656" spans="17:17" x14ac:dyDescent="0.35">
      <c r="Q4656" s="13"/>
    </row>
    <row r="4657" spans="17:17" x14ac:dyDescent="0.35">
      <c r="Q4657" s="13"/>
    </row>
    <row r="4658" spans="17:17" x14ac:dyDescent="0.35">
      <c r="Q4658" s="13"/>
    </row>
    <row r="4659" spans="17:17" x14ac:dyDescent="0.35">
      <c r="Q4659" s="13"/>
    </row>
    <row r="4660" spans="17:17" x14ac:dyDescent="0.35">
      <c r="Q4660" s="13"/>
    </row>
    <row r="4661" spans="17:17" x14ac:dyDescent="0.35">
      <c r="Q4661" s="13"/>
    </row>
    <row r="4662" spans="17:17" x14ac:dyDescent="0.35">
      <c r="Q4662" s="13"/>
    </row>
    <row r="4663" spans="17:17" x14ac:dyDescent="0.35">
      <c r="Q4663" s="13"/>
    </row>
    <row r="4664" spans="17:17" x14ac:dyDescent="0.35">
      <c r="Q4664" s="13"/>
    </row>
    <row r="4665" spans="17:17" x14ac:dyDescent="0.35">
      <c r="Q4665" s="13"/>
    </row>
    <row r="4666" spans="17:17" x14ac:dyDescent="0.35">
      <c r="Q4666" s="13"/>
    </row>
    <row r="4667" spans="17:17" x14ac:dyDescent="0.35">
      <c r="Q4667" s="13"/>
    </row>
    <row r="4668" spans="17:17" x14ac:dyDescent="0.35">
      <c r="Q4668" s="13"/>
    </row>
    <row r="4669" spans="17:17" x14ac:dyDescent="0.35">
      <c r="Q4669" s="13"/>
    </row>
    <row r="4670" spans="17:17" x14ac:dyDescent="0.35">
      <c r="Q4670" s="13"/>
    </row>
    <row r="4671" spans="17:17" x14ac:dyDescent="0.35">
      <c r="Q4671" s="13"/>
    </row>
    <row r="4672" spans="17:17" x14ac:dyDescent="0.35">
      <c r="Q4672" s="13"/>
    </row>
    <row r="4673" spans="17:17" x14ac:dyDescent="0.35">
      <c r="Q4673" s="13"/>
    </row>
    <row r="4674" spans="17:17" x14ac:dyDescent="0.35">
      <c r="Q4674" s="13"/>
    </row>
    <row r="4675" spans="17:17" x14ac:dyDescent="0.35">
      <c r="Q4675" s="13"/>
    </row>
    <row r="4676" spans="17:17" x14ac:dyDescent="0.35">
      <c r="Q4676" s="13"/>
    </row>
    <row r="4677" spans="17:17" x14ac:dyDescent="0.35">
      <c r="Q4677" s="13"/>
    </row>
    <row r="4678" spans="17:17" x14ac:dyDescent="0.35">
      <c r="Q4678" s="13"/>
    </row>
    <row r="4679" spans="17:17" x14ac:dyDescent="0.35">
      <c r="Q4679" s="13"/>
    </row>
    <row r="4680" spans="17:17" x14ac:dyDescent="0.35">
      <c r="Q4680" s="13"/>
    </row>
    <row r="4681" spans="17:17" x14ac:dyDescent="0.35">
      <c r="Q4681" s="13"/>
    </row>
    <row r="4682" spans="17:17" x14ac:dyDescent="0.35">
      <c r="Q4682" s="13"/>
    </row>
    <row r="4683" spans="17:17" x14ac:dyDescent="0.35">
      <c r="Q4683" s="13"/>
    </row>
    <row r="4684" spans="17:17" x14ac:dyDescent="0.35">
      <c r="Q4684" s="13"/>
    </row>
    <row r="4685" spans="17:17" x14ac:dyDescent="0.35">
      <c r="Q4685" s="13"/>
    </row>
    <row r="4686" spans="17:17" x14ac:dyDescent="0.35">
      <c r="Q4686" s="13"/>
    </row>
    <row r="4687" spans="17:17" x14ac:dyDescent="0.35">
      <c r="Q4687" s="13"/>
    </row>
    <row r="4688" spans="17:17" x14ac:dyDescent="0.35">
      <c r="Q4688" s="13"/>
    </row>
    <row r="4689" spans="17:17" x14ac:dyDescent="0.35">
      <c r="Q4689" s="13"/>
    </row>
    <row r="4690" spans="17:17" x14ac:dyDescent="0.35">
      <c r="Q4690" s="13"/>
    </row>
    <row r="4691" spans="17:17" x14ac:dyDescent="0.35">
      <c r="Q4691" s="13"/>
    </row>
    <row r="4692" spans="17:17" x14ac:dyDescent="0.35">
      <c r="Q4692" s="13"/>
    </row>
    <row r="4693" spans="17:17" x14ac:dyDescent="0.35">
      <c r="Q4693" s="13"/>
    </row>
    <row r="4694" spans="17:17" x14ac:dyDescent="0.35">
      <c r="Q4694" s="13"/>
    </row>
    <row r="4695" spans="17:17" x14ac:dyDescent="0.35">
      <c r="Q4695" s="13"/>
    </row>
    <row r="4696" spans="17:17" x14ac:dyDescent="0.35">
      <c r="Q4696" s="13"/>
    </row>
    <row r="4697" spans="17:17" x14ac:dyDescent="0.35">
      <c r="Q4697" s="13"/>
    </row>
    <row r="4698" spans="17:17" x14ac:dyDescent="0.35">
      <c r="Q4698" s="13"/>
    </row>
    <row r="4699" spans="17:17" x14ac:dyDescent="0.35">
      <c r="Q4699" s="13"/>
    </row>
    <row r="4700" spans="17:17" x14ac:dyDescent="0.35">
      <c r="Q4700" s="13"/>
    </row>
    <row r="4701" spans="17:17" x14ac:dyDescent="0.35">
      <c r="Q4701" s="13"/>
    </row>
    <row r="4702" spans="17:17" x14ac:dyDescent="0.35">
      <c r="Q4702" s="13"/>
    </row>
    <row r="4703" spans="17:17" x14ac:dyDescent="0.35">
      <c r="Q4703" s="13"/>
    </row>
    <row r="4704" spans="17:17" x14ac:dyDescent="0.35">
      <c r="Q4704" s="13"/>
    </row>
    <row r="4705" spans="17:17" x14ac:dyDescent="0.35">
      <c r="Q4705" s="13"/>
    </row>
    <row r="4706" spans="17:17" x14ac:dyDescent="0.35">
      <c r="Q4706" s="13"/>
    </row>
    <row r="4707" spans="17:17" x14ac:dyDescent="0.35">
      <c r="Q4707" s="13"/>
    </row>
    <row r="4708" spans="17:17" x14ac:dyDescent="0.35">
      <c r="Q4708" s="13"/>
    </row>
    <row r="4709" spans="17:17" x14ac:dyDescent="0.35">
      <c r="Q4709" s="13"/>
    </row>
    <row r="4710" spans="17:17" x14ac:dyDescent="0.35">
      <c r="Q4710" s="13"/>
    </row>
    <row r="4711" spans="17:17" x14ac:dyDescent="0.35">
      <c r="Q4711" s="13"/>
    </row>
    <row r="4712" spans="17:17" x14ac:dyDescent="0.35">
      <c r="Q4712" s="13"/>
    </row>
    <row r="4713" spans="17:17" x14ac:dyDescent="0.35">
      <c r="Q4713" s="13"/>
    </row>
    <row r="4714" spans="17:17" x14ac:dyDescent="0.35">
      <c r="Q4714" s="13"/>
    </row>
    <row r="4715" spans="17:17" x14ac:dyDescent="0.35">
      <c r="Q4715" s="13"/>
    </row>
    <row r="4716" spans="17:17" x14ac:dyDescent="0.35">
      <c r="Q4716" s="13"/>
    </row>
    <row r="4717" spans="17:17" x14ac:dyDescent="0.35">
      <c r="Q4717" s="13"/>
    </row>
    <row r="4718" spans="17:17" x14ac:dyDescent="0.35">
      <c r="Q4718" s="13"/>
    </row>
    <row r="4719" spans="17:17" x14ac:dyDescent="0.35">
      <c r="Q4719" s="13"/>
    </row>
    <row r="4720" spans="17:17" x14ac:dyDescent="0.35">
      <c r="Q4720" s="13"/>
    </row>
    <row r="4721" spans="17:17" x14ac:dyDescent="0.35">
      <c r="Q4721" s="13"/>
    </row>
    <row r="4722" spans="17:17" x14ac:dyDescent="0.35">
      <c r="Q4722" s="13"/>
    </row>
    <row r="4723" spans="17:17" x14ac:dyDescent="0.35">
      <c r="Q4723" s="13"/>
    </row>
    <row r="4724" spans="17:17" x14ac:dyDescent="0.35">
      <c r="Q4724" s="13"/>
    </row>
    <row r="4725" spans="17:17" x14ac:dyDescent="0.35">
      <c r="Q4725" s="13"/>
    </row>
    <row r="4726" spans="17:17" x14ac:dyDescent="0.35">
      <c r="Q4726" s="13"/>
    </row>
    <row r="4727" spans="17:17" x14ac:dyDescent="0.35">
      <c r="Q4727" s="13"/>
    </row>
    <row r="4728" spans="17:17" x14ac:dyDescent="0.35">
      <c r="Q4728" s="13"/>
    </row>
    <row r="4729" spans="17:17" x14ac:dyDescent="0.35">
      <c r="Q4729" s="13"/>
    </row>
    <row r="4730" spans="17:17" x14ac:dyDescent="0.35">
      <c r="Q4730" s="13"/>
    </row>
    <row r="4731" spans="17:17" x14ac:dyDescent="0.35">
      <c r="Q4731" s="13"/>
    </row>
    <row r="4732" spans="17:17" x14ac:dyDescent="0.35">
      <c r="Q4732" s="13"/>
    </row>
    <row r="4733" spans="17:17" x14ac:dyDescent="0.35">
      <c r="Q4733" s="13"/>
    </row>
    <row r="4734" spans="17:17" x14ac:dyDescent="0.35">
      <c r="Q4734" s="13"/>
    </row>
    <row r="4735" spans="17:17" x14ac:dyDescent="0.35">
      <c r="Q4735" s="13"/>
    </row>
    <row r="4736" spans="17:17" x14ac:dyDescent="0.35">
      <c r="Q4736" s="13"/>
    </row>
    <row r="4737" spans="17:17" x14ac:dyDescent="0.35">
      <c r="Q4737" s="13"/>
    </row>
    <row r="4738" spans="17:17" x14ac:dyDescent="0.35">
      <c r="Q4738" s="13"/>
    </row>
    <row r="4739" spans="17:17" x14ac:dyDescent="0.35">
      <c r="Q4739" s="13"/>
    </row>
    <row r="4740" spans="17:17" x14ac:dyDescent="0.35">
      <c r="Q4740" s="13"/>
    </row>
    <row r="4741" spans="17:17" x14ac:dyDescent="0.35">
      <c r="Q4741" s="13"/>
    </row>
    <row r="4742" spans="17:17" x14ac:dyDescent="0.35">
      <c r="Q4742" s="13"/>
    </row>
    <row r="4743" spans="17:17" x14ac:dyDescent="0.35">
      <c r="Q4743" s="13"/>
    </row>
    <row r="4744" spans="17:17" x14ac:dyDescent="0.35">
      <c r="Q4744" s="13"/>
    </row>
    <row r="4745" spans="17:17" x14ac:dyDescent="0.35">
      <c r="Q4745" s="13"/>
    </row>
    <row r="4746" spans="17:17" x14ac:dyDescent="0.35">
      <c r="Q4746" s="13"/>
    </row>
    <row r="4747" spans="17:17" x14ac:dyDescent="0.35">
      <c r="Q4747" s="13"/>
    </row>
    <row r="4748" spans="17:17" x14ac:dyDescent="0.35">
      <c r="Q4748" s="13"/>
    </row>
    <row r="4749" spans="17:17" x14ac:dyDescent="0.35">
      <c r="Q4749" s="13"/>
    </row>
    <row r="4750" spans="17:17" x14ac:dyDescent="0.35">
      <c r="Q4750" s="13"/>
    </row>
    <row r="4751" spans="17:17" x14ac:dyDescent="0.35">
      <c r="Q4751" s="13"/>
    </row>
    <row r="4752" spans="17:17" x14ac:dyDescent="0.35">
      <c r="Q4752" s="13"/>
    </row>
    <row r="4753" spans="17:17" x14ac:dyDescent="0.35">
      <c r="Q4753" s="13"/>
    </row>
    <row r="4754" spans="17:17" x14ac:dyDescent="0.35">
      <c r="Q4754" s="13"/>
    </row>
    <row r="4755" spans="17:17" x14ac:dyDescent="0.35">
      <c r="Q4755" s="13"/>
    </row>
    <row r="4756" spans="17:17" x14ac:dyDescent="0.35">
      <c r="Q4756" s="13"/>
    </row>
    <row r="4757" spans="17:17" x14ac:dyDescent="0.35">
      <c r="Q4757" s="13"/>
    </row>
    <row r="4758" spans="17:17" x14ac:dyDescent="0.35">
      <c r="Q4758" s="13"/>
    </row>
    <row r="4759" spans="17:17" x14ac:dyDescent="0.35">
      <c r="Q4759" s="13"/>
    </row>
    <row r="4760" spans="17:17" x14ac:dyDescent="0.35">
      <c r="Q4760" s="13"/>
    </row>
    <row r="4761" spans="17:17" x14ac:dyDescent="0.35">
      <c r="Q4761" s="13"/>
    </row>
    <row r="4762" spans="17:17" x14ac:dyDescent="0.35">
      <c r="Q4762" s="13"/>
    </row>
    <row r="4763" spans="17:17" x14ac:dyDescent="0.35">
      <c r="Q4763" s="13"/>
    </row>
    <row r="4764" spans="17:17" x14ac:dyDescent="0.35">
      <c r="Q4764" s="13"/>
    </row>
    <row r="4765" spans="17:17" x14ac:dyDescent="0.35">
      <c r="Q4765" s="13"/>
    </row>
    <row r="4766" spans="17:17" x14ac:dyDescent="0.35">
      <c r="Q4766" s="13"/>
    </row>
    <row r="4767" spans="17:17" x14ac:dyDescent="0.35">
      <c r="Q4767" s="13"/>
    </row>
    <row r="4768" spans="17:17" x14ac:dyDescent="0.35">
      <c r="Q4768" s="13"/>
    </row>
    <row r="4769" spans="17:17" x14ac:dyDescent="0.35">
      <c r="Q4769" s="13"/>
    </row>
    <row r="4770" spans="17:17" x14ac:dyDescent="0.35">
      <c r="Q4770" s="13"/>
    </row>
    <row r="4771" spans="17:17" x14ac:dyDescent="0.35">
      <c r="Q4771" s="13"/>
    </row>
    <row r="4772" spans="17:17" x14ac:dyDescent="0.35">
      <c r="Q4772" s="13"/>
    </row>
    <row r="4773" spans="17:17" x14ac:dyDescent="0.35">
      <c r="Q4773" s="13"/>
    </row>
    <row r="4774" spans="17:17" x14ac:dyDescent="0.35">
      <c r="Q4774" s="13"/>
    </row>
    <row r="4775" spans="17:17" x14ac:dyDescent="0.35">
      <c r="Q4775" s="13"/>
    </row>
    <row r="4776" spans="17:17" x14ac:dyDescent="0.35">
      <c r="Q4776" s="13"/>
    </row>
    <row r="4777" spans="17:17" x14ac:dyDescent="0.35">
      <c r="Q4777" s="13"/>
    </row>
    <row r="4778" spans="17:17" x14ac:dyDescent="0.35">
      <c r="Q4778" s="13"/>
    </row>
    <row r="4779" spans="17:17" x14ac:dyDescent="0.35">
      <c r="Q4779" s="13"/>
    </row>
    <row r="4780" spans="17:17" x14ac:dyDescent="0.35">
      <c r="Q4780" s="13"/>
    </row>
    <row r="4781" spans="17:17" x14ac:dyDescent="0.35">
      <c r="Q4781" s="13"/>
    </row>
    <row r="4782" spans="17:17" x14ac:dyDescent="0.35">
      <c r="Q4782" s="13"/>
    </row>
    <row r="4783" spans="17:17" x14ac:dyDescent="0.35">
      <c r="Q4783" s="13"/>
    </row>
    <row r="4784" spans="17:17" x14ac:dyDescent="0.35">
      <c r="Q4784" s="13"/>
    </row>
    <row r="4785" spans="17:17" x14ac:dyDescent="0.35">
      <c r="Q4785" s="13"/>
    </row>
    <row r="4786" spans="17:17" x14ac:dyDescent="0.35">
      <c r="Q4786" s="13"/>
    </row>
    <row r="4787" spans="17:17" x14ac:dyDescent="0.35">
      <c r="Q4787" s="13"/>
    </row>
    <row r="4788" spans="17:17" x14ac:dyDescent="0.35">
      <c r="Q4788" s="13"/>
    </row>
    <row r="4789" spans="17:17" x14ac:dyDescent="0.35">
      <c r="Q4789" s="13"/>
    </row>
    <row r="4790" spans="17:17" x14ac:dyDescent="0.35">
      <c r="Q4790" s="13"/>
    </row>
    <row r="4791" spans="17:17" x14ac:dyDescent="0.35">
      <c r="Q4791" s="13"/>
    </row>
    <row r="4792" spans="17:17" x14ac:dyDescent="0.35">
      <c r="Q4792" s="13"/>
    </row>
    <row r="4793" spans="17:17" x14ac:dyDescent="0.35">
      <c r="Q4793" s="13"/>
    </row>
    <row r="4794" spans="17:17" x14ac:dyDescent="0.35">
      <c r="Q4794" s="13"/>
    </row>
    <row r="4795" spans="17:17" x14ac:dyDescent="0.35">
      <c r="Q4795" s="13"/>
    </row>
    <row r="4796" spans="17:17" x14ac:dyDescent="0.35">
      <c r="Q4796" s="13"/>
    </row>
    <row r="4797" spans="17:17" x14ac:dyDescent="0.35">
      <c r="Q4797" s="13"/>
    </row>
    <row r="4798" spans="17:17" x14ac:dyDescent="0.35">
      <c r="Q4798" s="13"/>
    </row>
    <row r="4799" spans="17:17" x14ac:dyDescent="0.35">
      <c r="Q4799" s="13"/>
    </row>
    <row r="4800" spans="17:17" x14ac:dyDescent="0.35">
      <c r="Q4800" s="13"/>
    </row>
    <row r="4801" spans="17:17" x14ac:dyDescent="0.35">
      <c r="Q4801" s="13"/>
    </row>
    <row r="4802" spans="17:17" x14ac:dyDescent="0.35">
      <c r="Q4802" s="13"/>
    </row>
    <row r="4803" spans="17:17" x14ac:dyDescent="0.35">
      <c r="Q4803" s="13"/>
    </row>
    <row r="4804" spans="17:17" x14ac:dyDescent="0.35">
      <c r="Q4804" s="13"/>
    </row>
    <row r="4805" spans="17:17" x14ac:dyDescent="0.35">
      <c r="Q4805" s="13"/>
    </row>
    <row r="4806" spans="17:17" x14ac:dyDescent="0.35">
      <c r="Q4806" s="13"/>
    </row>
    <row r="4807" spans="17:17" x14ac:dyDescent="0.35">
      <c r="Q4807" s="13"/>
    </row>
    <row r="4808" spans="17:17" x14ac:dyDescent="0.35">
      <c r="Q4808" s="13"/>
    </row>
    <row r="4809" spans="17:17" x14ac:dyDescent="0.35">
      <c r="Q4809" s="13"/>
    </row>
    <row r="4810" spans="17:17" x14ac:dyDescent="0.35">
      <c r="Q4810" s="13"/>
    </row>
    <row r="4811" spans="17:17" x14ac:dyDescent="0.35">
      <c r="Q4811" s="13"/>
    </row>
    <row r="4812" spans="17:17" x14ac:dyDescent="0.35">
      <c r="Q4812" s="13"/>
    </row>
    <row r="4813" spans="17:17" x14ac:dyDescent="0.35">
      <c r="Q4813" s="13"/>
    </row>
    <row r="4814" spans="17:17" x14ac:dyDescent="0.35">
      <c r="Q4814" s="13"/>
    </row>
    <row r="4815" spans="17:17" x14ac:dyDescent="0.35">
      <c r="Q4815" s="13"/>
    </row>
    <row r="4816" spans="17:17" x14ac:dyDescent="0.35">
      <c r="Q4816" s="13"/>
    </row>
    <row r="4817" spans="17:17" x14ac:dyDescent="0.35">
      <c r="Q4817" s="13"/>
    </row>
    <row r="4818" spans="17:17" x14ac:dyDescent="0.35">
      <c r="Q4818" s="13"/>
    </row>
    <row r="4819" spans="17:17" x14ac:dyDescent="0.35">
      <c r="Q4819" s="13"/>
    </row>
    <row r="4820" spans="17:17" x14ac:dyDescent="0.35">
      <c r="Q4820" s="13"/>
    </row>
    <row r="4821" spans="17:17" x14ac:dyDescent="0.35">
      <c r="Q4821" s="13"/>
    </row>
    <row r="4822" spans="17:17" x14ac:dyDescent="0.35">
      <c r="Q4822" s="13"/>
    </row>
    <row r="4823" spans="17:17" x14ac:dyDescent="0.35">
      <c r="Q4823" s="13"/>
    </row>
    <row r="4824" spans="17:17" x14ac:dyDescent="0.35">
      <c r="Q4824" s="13"/>
    </row>
    <row r="4825" spans="17:17" x14ac:dyDescent="0.35">
      <c r="Q4825" s="13"/>
    </row>
    <row r="4826" spans="17:17" x14ac:dyDescent="0.35">
      <c r="Q4826" s="13"/>
    </row>
    <row r="4827" spans="17:17" x14ac:dyDescent="0.35">
      <c r="Q4827" s="13"/>
    </row>
    <row r="4828" spans="17:17" x14ac:dyDescent="0.35">
      <c r="Q4828" s="13"/>
    </row>
    <row r="4829" spans="17:17" x14ac:dyDescent="0.35">
      <c r="Q4829" s="13"/>
    </row>
    <row r="4830" spans="17:17" x14ac:dyDescent="0.35">
      <c r="Q4830" s="13"/>
    </row>
    <row r="4831" spans="17:17" x14ac:dyDescent="0.35">
      <c r="Q4831" s="13"/>
    </row>
    <row r="4832" spans="17:17" x14ac:dyDescent="0.35">
      <c r="Q4832" s="13"/>
    </row>
    <row r="4833" spans="17:17" x14ac:dyDescent="0.35">
      <c r="Q4833" s="13"/>
    </row>
    <row r="4834" spans="17:17" x14ac:dyDescent="0.35">
      <c r="Q4834" s="13"/>
    </row>
    <row r="4835" spans="17:17" x14ac:dyDescent="0.35">
      <c r="Q4835" s="13"/>
    </row>
    <row r="4836" spans="17:17" x14ac:dyDescent="0.35">
      <c r="Q4836" s="13"/>
    </row>
    <row r="4837" spans="17:17" x14ac:dyDescent="0.35">
      <c r="Q4837" s="13"/>
    </row>
    <row r="4838" spans="17:17" x14ac:dyDescent="0.35">
      <c r="Q4838" s="13"/>
    </row>
    <row r="4839" spans="17:17" x14ac:dyDescent="0.35">
      <c r="Q4839" s="13"/>
    </row>
    <row r="4840" spans="17:17" x14ac:dyDescent="0.35">
      <c r="Q4840" s="13"/>
    </row>
    <row r="4841" spans="17:17" x14ac:dyDescent="0.35">
      <c r="Q4841" s="13"/>
    </row>
    <row r="4842" spans="17:17" x14ac:dyDescent="0.35">
      <c r="Q4842" s="13"/>
    </row>
    <row r="4843" spans="17:17" x14ac:dyDescent="0.35">
      <c r="Q4843" s="13"/>
    </row>
    <row r="4844" spans="17:17" x14ac:dyDescent="0.35">
      <c r="Q4844" s="13"/>
    </row>
    <row r="4845" spans="17:17" x14ac:dyDescent="0.35">
      <c r="Q4845" s="13"/>
    </row>
    <row r="4846" spans="17:17" x14ac:dyDescent="0.35">
      <c r="Q4846" s="13"/>
    </row>
    <row r="4847" spans="17:17" x14ac:dyDescent="0.35">
      <c r="Q4847" s="13"/>
    </row>
    <row r="4848" spans="17:17" x14ac:dyDescent="0.35">
      <c r="Q4848" s="13"/>
    </row>
    <row r="4849" spans="17:17" x14ac:dyDescent="0.35">
      <c r="Q4849" s="13"/>
    </row>
    <row r="4850" spans="17:17" x14ac:dyDescent="0.35">
      <c r="Q4850" s="13"/>
    </row>
    <row r="4851" spans="17:17" x14ac:dyDescent="0.35">
      <c r="Q4851" s="13"/>
    </row>
    <row r="4852" spans="17:17" x14ac:dyDescent="0.35">
      <c r="Q4852" s="13"/>
    </row>
    <row r="4853" spans="17:17" x14ac:dyDescent="0.35">
      <c r="Q4853" s="13"/>
    </row>
    <row r="4854" spans="17:17" x14ac:dyDescent="0.35">
      <c r="Q4854" s="13"/>
    </row>
    <row r="4855" spans="17:17" x14ac:dyDescent="0.35">
      <c r="Q4855" s="13"/>
    </row>
    <row r="4856" spans="17:17" x14ac:dyDescent="0.35">
      <c r="Q4856" s="13"/>
    </row>
    <row r="4857" spans="17:17" x14ac:dyDescent="0.35">
      <c r="Q4857" s="13"/>
    </row>
    <row r="4858" spans="17:17" x14ac:dyDescent="0.35">
      <c r="Q4858" s="13"/>
    </row>
    <row r="4859" spans="17:17" x14ac:dyDescent="0.35">
      <c r="Q4859" s="13"/>
    </row>
    <row r="4860" spans="17:17" x14ac:dyDescent="0.35">
      <c r="Q4860" s="13"/>
    </row>
    <row r="4861" spans="17:17" x14ac:dyDescent="0.35">
      <c r="Q4861" s="13"/>
    </row>
    <row r="4862" spans="17:17" x14ac:dyDescent="0.35">
      <c r="Q4862" s="13"/>
    </row>
    <row r="4863" spans="17:17" x14ac:dyDescent="0.35">
      <c r="Q4863" s="13"/>
    </row>
    <row r="4864" spans="17:17" x14ac:dyDescent="0.35">
      <c r="Q4864" s="13"/>
    </row>
    <row r="4865" spans="17:17" x14ac:dyDescent="0.35">
      <c r="Q4865" s="13"/>
    </row>
    <row r="4866" spans="17:17" x14ac:dyDescent="0.35">
      <c r="Q4866" s="13"/>
    </row>
    <row r="4867" spans="17:17" x14ac:dyDescent="0.35">
      <c r="Q4867" s="13"/>
    </row>
    <row r="4868" spans="17:17" x14ac:dyDescent="0.35">
      <c r="Q4868" s="13"/>
    </row>
    <row r="4869" spans="17:17" x14ac:dyDescent="0.35">
      <c r="Q4869" s="13"/>
    </row>
    <row r="4870" spans="17:17" x14ac:dyDescent="0.35">
      <c r="Q4870" s="13"/>
    </row>
    <row r="4871" spans="17:17" x14ac:dyDescent="0.35">
      <c r="Q4871" s="13"/>
    </row>
    <row r="4872" spans="17:17" x14ac:dyDescent="0.35">
      <c r="Q4872" s="13"/>
    </row>
    <row r="4873" spans="17:17" x14ac:dyDescent="0.35">
      <c r="Q4873" s="13"/>
    </row>
    <row r="4874" spans="17:17" x14ac:dyDescent="0.35">
      <c r="Q4874" s="13"/>
    </row>
    <row r="4875" spans="17:17" x14ac:dyDescent="0.35">
      <c r="Q4875" s="13"/>
    </row>
    <row r="4876" spans="17:17" x14ac:dyDescent="0.35">
      <c r="Q4876" s="13"/>
    </row>
    <row r="4877" spans="17:17" x14ac:dyDescent="0.35">
      <c r="Q4877" s="13"/>
    </row>
    <row r="4878" spans="17:17" x14ac:dyDescent="0.35">
      <c r="Q4878" s="13"/>
    </row>
    <row r="4879" spans="17:17" x14ac:dyDescent="0.35">
      <c r="Q4879" s="13"/>
    </row>
    <row r="4880" spans="17:17" x14ac:dyDescent="0.35">
      <c r="Q4880" s="13"/>
    </row>
    <row r="4881" spans="17:17" x14ac:dyDescent="0.35">
      <c r="Q4881" s="13"/>
    </row>
    <row r="4882" spans="17:17" x14ac:dyDescent="0.35">
      <c r="Q4882" s="13"/>
    </row>
    <row r="4883" spans="17:17" x14ac:dyDescent="0.35">
      <c r="Q4883" s="13"/>
    </row>
    <row r="4884" spans="17:17" x14ac:dyDescent="0.35">
      <c r="Q4884" s="13"/>
    </row>
    <row r="4885" spans="17:17" x14ac:dyDescent="0.35">
      <c r="Q4885" s="13"/>
    </row>
    <row r="4886" spans="17:17" x14ac:dyDescent="0.35">
      <c r="Q4886" s="13"/>
    </row>
    <row r="4887" spans="17:17" x14ac:dyDescent="0.35">
      <c r="Q4887" s="13"/>
    </row>
    <row r="4888" spans="17:17" x14ac:dyDescent="0.35">
      <c r="Q4888" s="13"/>
    </row>
    <row r="4889" spans="17:17" x14ac:dyDescent="0.35">
      <c r="Q4889" s="13"/>
    </row>
    <row r="4890" spans="17:17" x14ac:dyDescent="0.35">
      <c r="Q4890" s="13"/>
    </row>
    <row r="4891" spans="17:17" x14ac:dyDescent="0.35">
      <c r="Q4891" s="13"/>
    </row>
    <row r="4892" spans="17:17" x14ac:dyDescent="0.35">
      <c r="Q4892" s="13"/>
    </row>
    <row r="4893" spans="17:17" x14ac:dyDescent="0.35">
      <c r="Q4893" s="13"/>
    </row>
    <row r="4894" spans="17:17" x14ac:dyDescent="0.35">
      <c r="Q4894" s="13"/>
    </row>
    <row r="4895" spans="17:17" x14ac:dyDescent="0.35">
      <c r="Q4895" s="13"/>
    </row>
    <row r="4896" spans="17:17" x14ac:dyDescent="0.35">
      <c r="Q4896" s="13"/>
    </row>
    <row r="4897" spans="17:17" x14ac:dyDescent="0.35">
      <c r="Q4897" s="13"/>
    </row>
    <row r="4898" spans="17:17" x14ac:dyDescent="0.35">
      <c r="Q4898" s="13"/>
    </row>
    <row r="4899" spans="17:17" x14ac:dyDescent="0.35">
      <c r="Q4899" s="13"/>
    </row>
    <row r="4900" spans="17:17" x14ac:dyDescent="0.35">
      <c r="Q4900" s="13"/>
    </row>
    <row r="4901" spans="17:17" x14ac:dyDescent="0.35">
      <c r="Q4901" s="13"/>
    </row>
    <row r="4902" spans="17:17" x14ac:dyDescent="0.35">
      <c r="Q4902" s="13"/>
    </row>
    <row r="4903" spans="17:17" x14ac:dyDescent="0.35">
      <c r="Q4903" s="13"/>
    </row>
    <row r="4904" spans="17:17" x14ac:dyDescent="0.35">
      <c r="Q4904" s="13"/>
    </row>
    <row r="4905" spans="17:17" x14ac:dyDescent="0.35">
      <c r="Q4905" s="13"/>
    </row>
    <row r="4906" spans="17:17" x14ac:dyDescent="0.35">
      <c r="Q4906" s="13"/>
    </row>
    <row r="4907" spans="17:17" x14ac:dyDescent="0.35">
      <c r="Q4907" s="13"/>
    </row>
    <row r="4908" spans="17:17" x14ac:dyDescent="0.35">
      <c r="Q4908" s="13"/>
    </row>
    <row r="4909" spans="17:17" x14ac:dyDescent="0.35">
      <c r="Q4909" s="13"/>
    </row>
    <row r="4910" spans="17:17" x14ac:dyDescent="0.35">
      <c r="Q4910" s="13"/>
    </row>
    <row r="4911" spans="17:17" x14ac:dyDescent="0.35">
      <c r="Q4911" s="13"/>
    </row>
    <row r="4912" spans="17:17" x14ac:dyDescent="0.35">
      <c r="Q4912" s="13"/>
    </row>
    <row r="4913" spans="17:17" x14ac:dyDescent="0.35">
      <c r="Q4913" s="13"/>
    </row>
    <row r="4914" spans="17:17" x14ac:dyDescent="0.35">
      <c r="Q4914" s="13"/>
    </row>
    <row r="4915" spans="17:17" x14ac:dyDescent="0.35">
      <c r="Q4915" s="13"/>
    </row>
    <row r="4916" spans="17:17" x14ac:dyDescent="0.35">
      <c r="Q4916" s="13"/>
    </row>
    <row r="4917" spans="17:17" x14ac:dyDescent="0.35">
      <c r="Q4917" s="13"/>
    </row>
    <row r="4918" spans="17:17" x14ac:dyDescent="0.35">
      <c r="Q4918" s="13"/>
    </row>
    <row r="4919" spans="17:17" x14ac:dyDescent="0.35">
      <c r="Q4919" s="13"/>
    </row>
    <row r="4920" spans="17:17" x14ac:dyDescent="0.35">
      <c r="Q4920" s="13"/>
    </row>
    <row r="4921" spans="17:17" x14ac:dyDescent="0.35">
      <c r="Q4921" s="13"/>
    </row>
    <row r="4922" spans="17:17" x14ac:dyDescent="0.35">
      <c r="Q4922" s="13"/>
    </row>
    <row r="4923" spans="17:17" x14ac:dyDescent="0.35">
      <c r="Q4923" s="13"/>
    </row>
    <row r="4924" spans="17:17" x14ac:dyDescent="0.35">
      <c r="Q4924" s="13"/>
    </row>
    <row r="4925" spans="17:17" x14ac:dyDescent="0.35">
      <c r="Q4925" s="13"/>
    </row>
    <row r="4926" spans="17:17" x14ac:dyDescent="0.35">
      <c r="Q4926" s="13"/>
    </row>
    <row r="4927" spans="17:17" x14ac:dyDescent="0.35">
      <c r="Q4927" s="13"/>
    </row>
    <row r="4928" spans="17:17" x14ac:dyDescent="0.35">
      <c r="Q4928" s="13"/>
    </row>
    <row r="4929" spans="17:17" x14ac:dyDescent="0.35">
      <c r="Q4929" s="13"/>
    </row>
    <row r="4930" spans="17:17" x14ac:dyDescent="0.35">
      <c r="Q4930" s="13"/>
    </row>
    <row r="4931" spans="17:17" x14ac:dyDescent="0.35">
      <c r="Q4931" s="13"/>
    </row>
    <row r="4932" spans="17:17" x14ac:dyDescent="0.35">
      <c r="Q4932" s="13"/>
    </row>
    <row r="4933" spans="17:17" x14ac:dyDescent="0.35">
      <c r="Q4933" s="13"/>
    </row>
    <row r="4934" spans="17:17" x14ac:dyDescent="0.35">
      <c r="Q4934" s="13"/>
    </row>
    <row r="4935" spans="17:17" x14ac:dyDescent="0.35">
      <c r="Q4935" s="13"/>
    </row>
    <row r="4936" spans="17:17" x14ac:dyDescent="0.35">
      <c r="Q4936" s="13"/>
    </row>
    <row r="4937" spans="17:17" x14ac:dyDescent="0.35">
      <c r="Q4937" s="13"/>
    </row>
    <row r="4938" spans="17:17" x14ac:dyDescent="0.35">
      <c r="Q4938" s="13"/>
    </row>
    <row r="4939" spans="17:17" x14ac:dyDescent="0.35">
      <c r="Q4939" s="13"/>
    </row>
    <row r="4940" spans="17:17" x14ac:dyDescent="0.35">
      <c r="Q4940" s="13"/>
    </row>
    <row r="4941" spans="17:17" x14ac:dyDescent="0.35">
      <c r="Q4941" s="13"/>
    </row>
    <row r="4942" spans="17:17" x14ac:dyDescent="0.35">
      <c r="Q4942" s="13"/>
    </row>
    <row r="4943" spans="17:17" x14ac:dyDescent="0.35">
      <c r="Q4943" s="13"/>
    </row>
    <row r="4944" spans="17:17" x14ac:dyDescent="0.35">
      <c r="Q4944" s="13"/>
    </row>
    <row r="4945" spans="17:17" x14ac:dyDescent="0.35">
      <c r="Q4945" s="13"/>
    </row>
    <row r="4946" spans="17:17" x14ac:dyDescent="0.35">
      <c r="Q4946" s="13"/>
    </row>
    <row r="4947" spans="17:17" x14ac:dyDescent="0.35">
      <c r="Q4947" s="13"/>
    </row>
    <row r="4948" spans="17:17" x14ac:dyDescent="0.35">
      <c r="Q4948" s="13"/>
    </row>
    <row r="4949" spans="17:17" x14ac:dyDescent="0.35">
      <c r="Q4949" s="13"/>
    </row>
    <row r="4950" spans="17:17" x14ac:dyDescent="0.35">
      <c r="Q4950" s="13"/>
    </row>
    <row r="4951" spans="17:17" x14ac:dyDescent="0.35">
      <c r="Q4951" s="13"/>
    </row>
    <row r="4952" spans="17:17" x14ac:dyDescent="0.35">
      <c r="Q4952" s="13"/>
    </row>
    <row r="4953" spans="17:17" x14ac:dyDescent="0.35">
      <c r="Q4953" s="13"/>
    </row>
    <row r="4954" spans="17:17" x14ac:dyDescent="0.35">
      <c r="Q4954" s="13"/>
    </row>
    <row r="4955" spans="17:17" x14ac:dyDescent="0.35">
      <c r="Q4955" s="13"/>
    </row>
    <row r="4956" spans="17:17" x14ac:dyDescent="0.35">
      <c r="Q4956" s="13"/>
    </row>
    <row r="4957" spans="17:17" x14ac:dyDescent="0.35">
      <c r="Q4957" s="13"/>
    </row>
    <row r="4958" spans="17:17" x14ac:dyDescent="0.35">
      <c r="Q4958" s="13"/>
    </row>
    <row r="4959" spans="17:17" x14ac:dyDescent="0.35">
      <c r="Q4959" s="13"/>
    </row>
    <row r="4960" spans="17:17" x14ac:dyDescent="0.35">
      <c r="Q4960" s="13"/>
    </row>
    <row r="4961" spans="17:17" x14ac:dyDescent="0.35">
      <c r="Q4961" s="13"/>
    </row>
    <row r="4962" spans="17:17" x14ac:dyDescent="0.35">
      <c r="Q4962" s="13"/>
    </row>
    <row r="4963" spans="17:17" x14ac:dyDescent="0.35">
      <c r="Q4963" s="13"/>
    </row>
    <row r="4964" spans="17:17" x14ac:dyDescent="0.35">
      <c r="Q4964" s="13"/>
    </row>
    <row r="4965" spans="17:17" x14ac:dyDescent="0.35">
      <c r="Q4965" s="13"/>
    </row>
    <row r="4966" spans="17:17" x14ac:dyDescent="0.35">
      <c r="Q4966" s="13"/>
    </row>
    <row r="4967" spans="17:17" x14ac:dyDescent="0.35">
      <c r="Q4967" s="13"/>
    </row>
    <row r="4968" spans="17:17" x14ac:dyDescent="0.35">
      <c r="Q4968" s="13"/>
    </row>
    <row r="4969" spans="17:17" x14ac:dyDescent="0.35">
      <c r="Q4969" s="13"/>
    </row>
    <row r="4970" spans="17:17" x14ac:dyDescent="0.35">
      <c r="Q4970" s="13"/>
    </row>
    <row r="4971" spans="17:17" x14ac:dyDescent="0.35">
      <c r="Q4971" s="13"/>
    </row>
    <row r="4972" spans="17:17" x14ac:dyDescent="0.35">
      <c r="Q4972" s="13"/>
    </row>
    <row r="4973" spans="17:17" x14ac:dyDescent="0.35">
      <c r="Q4973" s="13"/>
    </row>
    <row r="4974" spans="17:17" x14ac:dyDescent="0.35">
      <c r="Q4974" s="13"/>
    </row>
    <row r="4975" spans="17:17" x14ac:dyDescent="0.35">
      <c r="Q4975" s="13"/>
    </row>
    <row r="4976" spans="17:17" x14ac:dyDescent="0.35">
      <c r="Q4976" s="13"/>
    </row>
    <row r="4977" spans="17:17" x14ac:dyDescent="0.35">
      <c r="Q4977" s="13"/>
    </row>
    <row r="4978" spans="17:17" x14ac:dyDescent="0.35">
      <c r="Q4978" s="13"/>
    </row>
    <row r="4979" spans="17:17" x14ac:dyDescent="0.35">
      <c r="Q4979" s="13"/>
    </row>
    <row r="4980" spans="17:17" x14ac:dyDescent="0.35">
      <c r="Q4980" s="13"/>
    </row>
    <row r="4981" spans="17:17" x14ac:dyDescent="0.35">
      <c r="Q4981" s="13"/>
    </row>
    <row r="4982" spans="17:17" x14ac:dyDescent="0.35">
      <c r="Q4982" s="13"/>
    </row>
    <row r="4983" spans="17:17" x14ac:dyDescent="0.35">
      <c r="Q4983" s="13"/>
    </row>
    <row r="4984" spans="17:17" x14ac:dyDescent="0.35">
      <c r="Q4984" s="13"/>
    </row>
    <row r="4985" spans="17:17" x14ac:dyDescent="0.35">
      <c r="Q4985" s="13"/>
    </row>
    <row r="4986" spans="17:17" x14ac:dyDescent="0.35">
      <c r="Q4986" s="13"/>
    </row>
    <row r="4987" spans="17:17" x14ac:dyDescent="0.35">
      <c r="Q4987" s="13"/>
    </row>
    <row r="4988" spans="17:17" x14ac:dyDescent="0.35">
      <c r="Q4988" s="13"/>
    </row>
    <row r="4989" spans="17:17" x14ac:dyDescent="0.35">
      <c r="Q4989" s="13"/>
    </row>
    <row r="4990" spans="17:17" x14ac:dyDescent="0.35">
      <c r="Q4990" s="13"/>
    </row>
    <row r="4991" spans="17:17" x14ac:dyDescent="0.35">
      <c r="Q4991" s="13"/>
    </row>
    <row r="4992" spans="17:17" x14ac:dyDescent="0.35">
      <c r="Q4992" s="13"/>
    </row>
    <row r="4993" spans="17:17" x14ac:dyDescent="0.35">
      <c r="Q4993" s="13"/>
    </row>
    <row r="4994" spans="17:17" x14ac:dyDescent="0.35">
      <c r="Q4994" s="13"/>
    </row>
    <row r="4995" spans="17:17" x14ac:dyDescent="0.35">
      <c r="Q4995" s="13"/>
    </row>
    <row r="4996" spans="17:17" x14ac:dyDescent="0.35">
      <c r="Q4996" s="13"/>
    </row>
    <row r="4997" spans="17:17" x14ac:dyDescent="0.35">
      <c r="Q4997" s="13"/>
    </row>
    <row r="4998" spans="17:17" x14ac:dyDescent="0.35">
      <c r="Q4998" s="13"/>
    </row>
    <row r="4999" spans="17:17" x14ac:dyDescent="0.35">
      <c r="Q4999" s="13"/>
    </row>
    <row r="5000" spans="17:17" x14ac:dyDescent="0.35">
      <c r="Q5000" s="13"/>
    </row>
    <row r="5001" spans="17:17" x14ac:dyDescent="0.35">
      <c r="Q5001" s="13"/>
    </row>
    <row r="5002" spans="17:17" x14ac:dyDescent="0.35">
      <c r="Q5002" s="13"/>
    </row>
    <row r="5003" spans="17:17" x14ac:dyDescent="0.35">
      <c r="Q5003" s="13"/>
    </row>
    <row r="5004" spans="17:17" x14ac:dyDescent="0.35">
      <c r="Q5004" s="13"/>
    </row>
    <row r="5005" spans="17:17" x14ac:dyDescent="0.35">
      <c r="Q5005" s="13"/>
    </row>
    <row r="5006" spans="17:17" x14ac:dyDescent="0.35">
      <c r="Q5006" s="13"/>
    </row>
    <row r="5007" spans="17:17" x14ac:dyDescent="0.35">
      <c r="Q5007" s="13"/>
    </row>
    <row r="5008" spans="17:17" x14ac:dyDescent="0.35">
      <c r="Q5008" s="13"/>
    </row>
    <row r="5009" spans="17:17" x14ac:dyDescent="0.35">
      <c r="Q5009" s="13"/>
    </row>
    <row r="5010" spans="17:17" x14ac:dyDescent="0.35">
      <c r="Q5010" s="13"/>
    </row>
    <row r="5011" spans="17:17" x14ac:dyDescent="0.35">
      <c r="Q5011" s="13"/>
    </row>
    <row r="5012" spans="17:17" x14ac:dyDescent="0.35">
      <c r="Q5012" s="13"/>
    </row>
    <row r="5013" spans="17:17" x14ac:dyDescent="0.35">
      <c r="Q5013" s="13"/>
    </row>
    <row r="5014" spans="17:17" x14ac:dyDescent="0.35">
      <c r="Q5014" s="13"/>
    </row>
    <row r="5015" spans="17:17" x14ac:dyDescent="0.35">
      <c r="Q5015" s="13"/>
    </row>
    <row r="5016" spans="17:17" x14ac:dyDescent="0.35">
      <c r="Q5016" s="13"/>
    </row>
    <row r="5017" spans="17:17" x14ac:dyDescent="0.35">
      <c r="Q5017" s="13"/>
    </row>
    <row r="5018" spans="17:17" x14ac:dyDescent="0.35">
      <c r="Q5018" s="13"/>
    </row>
    <row r="5019" spans="17:17" x14ac:dyDescent="0.35">
      <c r="Q5019" s="13"/>
    </row>
    <row r="5020" spans="17:17" x14ac:dyDescent="0.35">
      <c r="Q5020" s="13"/>
    </row>
    <row r="5021" spans="17:17" x14ac:dyDescent="0.35">
      <c r="Q5021" s="13"/>
    </row>
    <row r="5022" spans="17:17" x14ac:dyDescent="0.35">
      <c r="Q5022" s="13"/>
    </row>
    <row r="5023" spans="17:17" x14ac:dyDescent="0.35">
      <c r="Q5023" s="13"/>
    </row>
    <row r="5024" spans="17:17" x14ac:dyDescent="0.35">
      <c r="Q5024" s="13"/>
    </row>
    <row r="5025" spans="17:17" x14ac:dyDescent="0.35">
      <c r="Q5025" s="13"/>
    </row>
    <row r="5026" spans="17:17" x14ac:dyDescent="0.35">
      <c r="Q5026" s="13"/>
    </row>
    <row r="5027" spans="17:17" x14ac:dyDescent="0.35">
      <c r="Q5027" s="13"/>
    </row>
    <row r="5028" spans="17:17" x14ac:dyDescent="0.35">
      <c r="Q5028" s="13"/>
    </row>
    <row r="5029" spans="17:17" x14ac:dyDescent="0.35">
      <c r="Q5029" s="13"/>
    </row>
    <row r="5030" spans="17:17" x14ac:dyDescent="0.35">
      <c r="Q5030" s="13"/>
    </row>
    <row r="5031" spans="17:17" x14ac:dyDescent="0.35">
      <c r="Q5031" s="13"/>
    </row>
    <row r="5032" spans="17:17" x14ac:dyDescent="0.35">
      <c r="Q5032" s="13"/>
    </row>
    <row r="5033" spans="17:17" x14ac:dyDescent="0.35">
      <c r="Q5033" s="13"/>
    </row>
    <row r="5034" spans="17:17" x14ac:dyDescent="0.35">
      <c r="Q5034" s="13"/>
    </row>
    <row r="5035" spans="17:17" x14ac:dyDescent="0.35">
      <c r="Q5035" s="13"/>
    </row>
    <row r="5036" spans="17:17" x14ac:dyDescent="0.35">
      <c r="Q5036" s="13"/>
    </row>
    <row r="5037" spans="17:17" x14ac:dyDescent="0.35">
      <c r="Q5037" s="13"/>
    </row>
    <row r="5038" spans="17:17" x14ac:dyDescent="0.35">
      <c r="Q5038" s="13"/>
    </row>
    <row r="5039" spans="17:17" x14ac:dyDescent="0.35">
      <c r="Q5039" s="13"/>
    </row>
    <row r="5040" spans="17:17" x14ac:dyDescent="0.35">
      <c r="Q5040" s="13"/>
    </row>
    <row r="5041" spans="17:17" x14ac:dyDescent="0.35">
      <c r="Q5041" s="13"/>
    </row>
    <row r="5042" spans="17:17" x14ac:dyDescent="0.35">
      <c r="Q5042" s="13"/>
    </row>
    <row r="5043" spans="17:17" x14ac:dyDescent="0.35">
      <c r="Q5043" s="13"/>
    </row>
    <row r="5044" spans="17:17" x14ac:dyDescent="0.35">
      <c r="Q5044" s="13"/>
    </row>
    <row r="5045" spans="17:17" x14ac:dyDescent="0.35">
      <c r="Q5045" s="13"/>
    </row>
    <row r="5046" spans="17:17" x14ac:dyDescent="0.35">
      <c r="Q5046" s="13"/>
    </row>
    <row r="5047" spans="17:17" x14ac:dyDescent="0.35">
      <c r="Q5047" s="13"/>
    </row>
    <row r="5048" spans="17:17" x14ac:dyDescent="0.35">
      <c r="Q5048" s="13"/>
    </row>
    <row r="5049" spans="17:17" x14ac:dyDescent="0.35">
      <c r="Q5049" s="13"/>
    </row>
    <row r="5050" spans="17:17" x14ac:dyDescent="0.35">
      <c r="Q5050" s="13"/>
    </row>
    <row r="5051" spans="17:17" x14ac:dyDescent="0.35">
      <c r="Q5051" s="13"/>
    </row>
    <row r="5052" spans="17:17" x14ac:dyDescent="0.35">
      <c r="Q5052" s="13"/>
    </row>
    <row r="5053" spans="17:17" x14ac:dyDescent="0.35">
      <c r="Q5053" s="13"/>
    </row>
    <row r="5054" spans="17:17" x14ac:dyDescent="0.35">
      <c r="Q5054" s="13"/>
    </row>
    <row r="5055" spans="17:17" x14ac:dyDescent="0.35">
      <c r="Q5055" s="13"/>
    </row>
    <row r="5056" spans="17:17" x14ac:dyDescent="0.35">
      <c r="Q5056" s="13"/>
    </row>
    <row r="5057" spans="17:17" x14ac:dyDescent="0.35">
      <c r="Q5057" s="13"/>
    </row>
    <row r="5058" spans="17:17" x14ac:dyDescent="0.35">
      <c r="Q5058" s="13"/>
    </row>
    <row r="5059" spans="17:17" x14ac:dyDescent="0.35">
      <c r="Q5059" s="13"/>
    </row>
    <row r="5060" spans="17:17" x14ac:dyDescent="0.35">
      <c r="Q5060" s="13"/>
    </row>
    <row r="5061" spans="17:17" x14ac:dyDescent="0.35">
      <c r="Q5061" s="13"/>
    </row>
    <row r="5062" spans="17:17" x14ac:dyDescent="0.35">
      <c r="Q5062" s="13"/>
    </row>
    <row r="5063" spans="17:17" x14ac:dyDescent="0.35">
      <c r="Q5063" s="13"/>
    </row>
    <row r="5064" spans="17:17" x14ac:dyDescent="0.35">
      <c r="Q5064" s="13"/>
    </row>
    <row r="5065" spans="17:17" x14ac:dyDescent="0.35">
      <c r="Q5065" s="13"/>
    </row>
    <row r="5066" spans="17:17" x14ac:dyDescent="0.35">
      <c r="Q5066" s="13"/>
    </row>
    <row r="5067" spans="17:17" x14ac:dyDescent="0.35">
      <c r="Q5067" s="13"/>
    </row>
    <row r="5068" spans="17:17" x14ac:dyDescent="0.35">
      <c r="Q5068" s="13"/>
    </row>
    <row r="5069" spans="17:17" x14ac:dyDescent="0.35">
      <c r="Q5069" s="13"/>
    </row>
    <row r="5070" spans="17:17" x14ac:dyDescent="0.35">
      <c r="Q5070" s="13"/>
    </row>
    <row r="5071" spans="17:17" x14ac:dyDescent="0.35">
      <c r="Q5071" s="13"/>
    </row>
    <row r="5072" spans="17:17" x14ac:dyDescent="0.35">
      <c r="Q5072" s="13"/>
    </row>
    <row r="5073" spans="17:17" x14ac:dyDescent="0.35">
      <c r="Q5073" s="13"/>
    </row>
    <row r="5074" spans="17:17" x14ac:dyDescent="0.35">
      <c r="Q5074" s="13"/>
    </row>
    <row r="5075" spans="17:17" x14ac:dyDescent="0.35">
      <c r="Q5075" s="13"/>
    </row>
    <row r="5076" spans="17:17" x14ac:dyDescent="0.35">
      <c r="Q5076" s="13"/>
    </row>
    <row r="5077" spans="17:17" x14ac:dyDescent="0.35">
      <c r="Q5077" s="13"/>
    </row>
    <row r="5078" spans="17:17" x14ac:dyDescent="0.35">
      <c r="Q5078" s="13"/>
    </row>
    <row r="5079" spans="17:17" x14ac:dyDescent="0.35">
      <c r="Q5079" s="13"/>
    </row>
    <row r="5080" spans="17:17" x14ac:dyDescent="0.35">
      <c r="Q5080" s="13"/>
    </row>
    <row r="5081" spans="17:17" x14ac:dyDescent="0.35">
      <c r="Q5081" s="13"/>
    </row>
    <row r="5082" spans="17:17" x14ac:dyDescent="0.35">
      <c r="Q5082" s="13"/>
    </row>
    <row r="5083" spans="17:17" x14ac:dyDescent="0.35">
      <c r="Q5083" s="13"/>
    </row>
    <row r="5084" spans="17:17" x14ac:dyDescent="0.35">
      <c r="Q5084" s="13"/>
    </row>
    <row r="5085" spans="17:17" x14ac:dyDescent="0.35">
      <c r="Q5085" s="13"/>
    </row>
    <row r="5086" spans="17:17" x14ac:dyDescent="0.35">
      <c r="Q5086" s="13"/>
    </row>
    <row r="5087" spans="17:17" x14ac:dyDescent="0.35">
      <c r="Q5087" s="13"/>
    </row>
    <row r="5088" spans="17:17" x14ac:dyDescent="0.35">
      <c r="Q5088" s="13"/>
    </row>
    <row r="5089" spans="17:17" x14ac:dyDescent="0.35">
      <c r="Q5089" s="13"/>
    </row>
    <row r="5090" spans="17:17" x14ac:dyDescent="0.35">
      <c r="Q5090" s="13"/>
    </row>
    <row r="5091" spans="17:17" x14ac:dyDescent="0.35">
      <c r="Q5091" s="13"/>
    </row>
    <row r="5092" spans="17:17" x14ac:dyDescent="0.35">
      <c r="Q5092" s="13"/>
    </row>
    <row r="5093" spans="17:17" x14ac:dyDescent="0.35">
      <c r="Q5093" s="13"/>
    </row>
    <row r="5094" spans="17:17" x14ac:dyDescent="0.35">
      <c r="Q5094" s="13"/>
    </row>
    <row r="5095" spans="17:17" x14ac:dyDescent="0.35">
      <c r="Q5095" s="13"/>
    </row>
    <row r="5096" spans="17:17" x14ac:dyDescent="0.35">
      <c r="Q5096" s="13"/>
    </row>
    <row r="5097" spans="17:17" x14ac:dyDescent="0.35">
      <c r="Q5097" s="13"/>
    </row>
    <row r="5098" spans="17:17" x14ac:dyDescent="0.35">
      <c r="Q5098" s="13"/>
    </row>
    <row r="5099" spans="17:17" x14ac:dyDescent="0.35">
      <c r="Q5099" s="13"/>
    </row>
    <row r="5100" spans="17:17" x14ac:dyDescent="0.35">
      <c r="Q5100" s="13"/>
    </row>
    <row r="5101" spans="17:17" x14ac:dyDescent="0.35">
      <c r="Q5101" s="13"/>
    </row>
    <row r="5102" spans="17:17" x14ac:dyDescent="0.35">
      <c r="Q5102" s="13"/>
    </row>
    <row r="5103" spans="17:17" x14ac:dyDescent="0.35">
      <c r="Q5103" s="13"/>
    </row>
    <row r="5104" spans="17:17" x14ac:dyDescent="0.35">
      <c r="Q5104" s="13"/>
    </row>
    <row r="5105" spans="17:17" x14ac:dyDescent="0.35">
      <c r="Q5105" s="13"/>
    </row>
    <row r="5106" spans="17:17" x14ac:dyDescent="0.35">
      <c r="Q5106" s="13"/>
    </row>
    <row r="5107" spans="17:17" x14ac:dyDescent="0.35">
      <c r="Q5107" s="13"/>
    </row>
    <row r="5108" spans="17:17" x14ac:dyDescent="0.35">
      <c r="Q5108" s="13"/>
    </row>
    <row r="5109" spans="17:17" x14ac:dyDescent="0.35">
      <c r="Q5109" s="13"/>
    </row>
    <row r="5110" spans="17:17" x14ac:dyDescent="0.35">
      <c r="Q5110" s="13"/>
    </row>
    <row r="5111" spans="17:17" x14ac:dyDescent="0.35">
      <c r="Q5111" s="13"/>
    </row>
    <row r="5112" spans="17:17" x14ac:dyDescent="0.35">
      <c r="Q5112" s="13"/>
    </row>
    <row r="5113" spans="17:17" x14ac:dyDescent="0.35">
      <c r="Q5113" s="13"/>
    </row>
    <row r="5114" spans="17:17" x14ac:dyDescent="0.35">
      <c r="Q5114" s="13"/>
    </row>
    <row r="5115" spans="17:17" x14ac:dyDescent="0.35">
      <c r="Q5115" s="13"/>
    </row>
    <row r="5116" spans="17:17" x14ac:dyDescent="0.35">
      <c r="Q5116" s="13"/>
    </row>
    <row r="5117" spans="17:17" x14ac:dyDescent="0.35">
      <c r="Q5117" s="13"/>
    </row>
    <row r="5118" spans="17:17" x14ac:dyDescent="0.35">
      <c r="Q5118" s="13"/>
    </row>
    <row r="5119" spans="17:17" x14ac:dyDescent="0.35">
      <c r="Q5119" s="13"/>
    </row>
    <row r="5120" spans="17:17" x14ac:dyDescent="0.35">
      <c r="Q5120" s="13"/>
    </row>
    <row r="5121" spans="17:17" x14ac:dyDescent="0.35">
      <c r="Q5121" s="13"/>
    </row>
    <row r="5122" spans="17:17" x14ac:dyDescent="0.35">
      <c r="Q5122" s="13"/>
    </row>
    <row r="5123" spans="17:17" x14ac:dyDescent="0.35">
      <c r="Q5123" s="13"/>
    </row>
    <row r="5124" spans="17:17" x14ac:dyDescent="0.35">
      <c r="Q5124" s="13"/>
    </row>
    <row r="5125" spans="17:17" x14ac:dyDescent="0.35">
      <c r="Q5125" s="13"/>
    </row>
    <row r="5126" spans="17:17" x14ac:dyDescent="0.35">
      <c r="Q5126" s="13"/>
    </row>
    <row r="5127" spans="17:17" x14ac:dyDescent="0.35">
      <c r="Q5127" s="13"/>
    </row>
    <row r="5128" spans="17:17" x14ac:dyDescent="0.35">
      <c r="Q5128" s="13"/>
    </row>
    <row r="5129" spans="17:17" x14ac:dyDescent="0.35">
      <c r="Q5129" s="13"/>
    </row>
    <row r="5130" spans="17:17" x14ac:dyDescent="0.35">
      <c r="Q5130" s="13"/>
    </row>
    <row r="5131" spans="17:17" x14ac:dyDescent="0.35">
      <c r="Q5131" s="13"/>
    </row>
    <row r="5132" spans="17:17" x14ac:dyDescent="0.35">
      <c r="Q5132" s="13"/>
    </row>
    <row r="5133" spans="17:17" x14ac:dyDescent="0.35">
      <c r="Q5133" s="13"/>
    </row>
    <row r="5134" spans="17:17" x14ac:dyDescent="0.35">
      <c r="Q5134" s="13"/>
    </row>
    <row r="5135" spans="17:17" x14ac:dyDescent="0.35">
      <c r="Q5135" s="13"/>
    </row>
    <row r="5136" spans="17:17" x14ac:dyDescent="0.35">
      <c r="Q5136" s="13"/>
    </row>
    <row r="5137" spans="17:17" x14ac:dyDescent="0.35">
      <c r="Q5137" s="13"/>
    </row>
    <row r="5138" spans="17:17" x14ac:dyDescent="0.35">
      <c r="Q5138" s="13"/>
    </row>
    <row r="5139" spans="17:17" x14ac:dyDescent="0.35">
      <c r="Q5139" s="13"/>
    </row>
    <row r="5140" spans="17:17" x14ac:dyDescent="0.35">
      <c r="Q5140" s="13"/>
    </row>
    <row r="5141" spans="17:17" x14ac:dyDescent="0.35">
      <c r="Q5141" s="13"/>
    </row>
    <row r="5142" spans="17:17" x14ac:dyDescent="0.35">
      <c r="Q5142" s="13"/>
    </row>
    <row r="5143" spans="17:17" x14ac:dyDescent="0.35">
      <c r="Q5143" s="13"/>
    </row>
    <row r="5144" spans="17:17" x14ac:dyDescent="0.35">
      <c r="Q5144" s="13"/>
    </row>
    <row r="5145" spans="17:17" x14ac:dyDescent="0.35">
      <c r="Q5145" s="13"/>
    </row>
    <row r="5146" spans="17:17" x14ac:dyDescent="0.35">
      <c r="Q5146" s="13"/>
    </row>
    <row r="5147" spans="17:17" x14ac:dyDescent="0.35">
      <c r="Q5147" s="13"/>
    </row>
    <row r="5148" spans="17:17" x14ac:dyDescent="0.35">
      <c r="Q5148" s="13"/>
    </row>
    <row r="5149" spans="17:17" x14ac:dyDescent="0.35">
      <c r="Q5149" s="13"/>
    </row>
    <row r="5150" spans="17:17" x14ac:dyDescent="0.35">
      <c r="Q5150" s="13"/>
    </row>
    <row r="5151" spans="17:17" x14ac:dyDescent="0.35">
      <c r="Q5151" s="13"/>
    </row>
    <row r="5152" spans="17:17" x14ac:dyDescent="0.35">
      <c r="Q5152" s="13"/>
    </row>
    <row r="5153" spans="17:17" x14ac:dyDescent="0.35">
      <c r="Q5153" s="13"/>
    </row>
    <row r="5154" spans="17:17" x14ac:dyDescent="0.35">
      <c r="Q5154" s="13"/>
    </row>
    <row r="5155" spans="17:17" x14ac:dyDescent="0.35">
      <c r="Q5155" s="13"/>
    </row>
    <row r="5156" spans="17:17" x14ac:dyDescent="0.35">
      <c r="Q5156" s="13"/>
    </row>
    <row r="5157" spans="17:17" x14ac:dyDescent="0.35">
      <c r="Q5157" s="13"/>
    </row>
    <row r="5158" spans="17:17" x14ac:dyDescent="0.35">
      <c r="Q5158" s="13"/>
    </row>
    <row r="5159" spans="17:17" x14ac:dyDescent="0.35">
      <c r="Q5159" s="13"/>
    </row>
    <row r="5160" spans="17:17" x14ac:dyDescent="0.35">
      <c r="Q5160" s="13"/>
    </row>
    <row r="5161" spans="17:17" x14ac:dyDescent="0.35">
      <c r="Q5161" s="13"/>
    </row>
    <row r="5162" spans="17:17" x14ac:dyDescent="0.35">
      <c r="Q5162" s="13"/>
    </row>
    <row r="5163" spans="17:17" x14ac:dyDescent="0.35">
      <c r="Q5163" s="13"/>
    </row>
    <row r="5164" spans="17:17" x14ac:dyDescent="0.35">
      <c r="Q5164" s="13"/>
    </row>
    <row r="5165" spans="17:17" x14ac:dyDescent="0.35">
      <c r="Q5165" s="13"/>
    </row>
    <row r="5166" spans="17:17" x14ac:dyDescent="0.35">
      <c r="Q5166" s="13"/>
    </row>
    <row r="5167" spans="17:17" x14ac:dyDescent="0.35">
      <c r="Q5167" s="13"/>
    </row>
    <row r="5168" spans="17:17" x14ac:dyDescent="0.35">
      <c r="Q5168" s="13"/>
    </row>
    <row r="5169" spans="17:17" x14ac:dyDescent="0.35">
      <c r="Q5169" s="13"/>
    </row>
    <row r="5170" spans="17:17" x14ac:dyDescent="0.35">
      <c r="Q5170" s="13"/>
    </row>
    <row r="5171" spans="17:17" x14ac:dyDescent="0.35">
      <c r="Q5171" s="13"/>
    </row>
    <row r="5172" spans="17:17" x14ac:dyDescent="0.35">
      <c r="Q5172" s="13"/>
    </row>
    <row r="5173" spans="17:17" x14ac:dyDescent="0.35">
      <c r="Q5173" s="13"/>
    </row>
    <row r="5174" spans="17:17" x14ac:dyDescent="0.35">
      <c r="Q5174" s="13"/>
    </row>
    <row r="5175" spans="17:17" x14ac:dyDescent="0.35">
      <c r="Q5175" s="13"/>
    </row>
    <row r="5176" spans="17:17" x14ac:dyDescent="0.35">
      <c r="Q5176" s="13"/>
    </row>
    <row r="5177" spans="17:17" x14ac:dyDescent="0.35">
      <c r="Q5177" s="13"/>
    </row>
    <row r="5178" spans="17:17" x14ac:dyDescent="0.35">
      <c r="Q5178" s="13"/>
    </row>
    <row r="5179" spans="17:17" x14ac:dyDescent="0.35">
      <c r="Q5179" s="13"/>
    </row>
    <row r="5180" spans="17:17" x14ac:dyDescent="0.35">
      <c r="Q5180" s="13"/>
    </row>
    <row r="5181" spans="17:17" x14ac:dyDescent="0.35">
      <c r="Q5181" s="13"/>
    </row>
    <row r="5182" spans="17:17" x14ac:dyDescent="0.35">
      <c r="Q5182" s="13"/>
    </row>
    <row r="5183" spans="17:17" x14ac:dyDescent="0.35">
      <c r="Q5183" s="13"/>
    </row>
    <row r="5184" spans="17:17" x14ac:dyDescent="0.35">
      <c r="Q5184" s="13"/>
    </row>
    <row r="5185" spans="17:17" x14ac:dyDescent="0.35">
      <c r="Q5185" s="13"/>
    </row>
    <row r="5186" spans="17:17" x14ac:dyDescent="0.35">
      <c r="Q5186" s="13"/>
    </row>
    <row r="5187" spans="17:17" x14ac:dyDescent="0.35">
      <c r="Q5187" s="13"/>
    </row>
    <row r="5188" spans="17:17" x14ac:dyDescent="0.35">
      <c r="Q5188" s="13"/>
    </row>
    <row r="5189" spans="17:17" x14ac:dyDescent="0.35">
      <c r="Q5189" s="13"/>
    </row>
    <row r="5190" spans="17:17" x14ac:dyDescent="0.35">
      <c r="Q5190" s="13"/>
    </row>
    <row r="5191" spans="17:17" x14ac:dyDescent="0.35">
      <c r="Q5191" s="13"/>
    </row>
    <row r="5192" spans="17:17" x14ac:dyDescent="0.35">
      <c r="Q5192" s="13"/>
    </row>
    <row r="5193" spans="17:17" x14ac:dyDescent="0.35">
      <c r="Q5193" s="13"/>
    </row>
    <row r="5194" spans="17:17" x14ac:dyDescent="0.35">
      <c r="Q5194" s="13"/>
    </row>
    <row r="5195" spans="17:17" x14ac:dyDescent="0.35">
      <c r="Q5195" s="13"/>
    </row>
    <row r="5196" spans="17:17" x14ac:dyDescent="0.35">
      <c r="Q5196" s="13"/>
    </row>
    <row r="5197" spans="17:17" x14ac:dyDescent="0.35">
      <c r="Q5197" s="13"/>
    </row>
    <row r="5198" spans="17:17" x14ac:dyDescent="0.35">
      <c r="Q5198" s="13"/>
    </row>
    <row r="5199" spans="17:17" x14ac:dyDescent="0.35">
      <c r="Q5199" s="13"/>
    </row>
    <row r="5200" spans="17:17" x14ac:dyDescent="0.35">
      <c r="Q5200" s="13"/>
    </row>
    <row r="5201" spans="17:17" x14ac:dyDescent="0.35">
      <c r="Q5201" s="13"/>
    </row>
    <row r="5202" spans="17:17" x14ac:dyDescent="0.35">
      <c r="Q5202" s="13"/>
    </row>
    <row r="5203" spans="17:17" x14ac:dyDescent="0.35">
      <c r="Q5203" s="13"/>
    </row>
    <row r="5204" spans="17:17" x14ac:dyDescent="0.35">
      <c r="Q5204" s="13"/>
    </row>
    <row r="5205" spans="17:17" x14ac:dyDescent="0.35">
      <c r="Q5205" s="13"/>
    </row>
    <row r="5206" spans="17:17" x14ac:dyDescent="0.35">
      <c r="Q5206" s="13"/>
    </row>
    <row r="5207" spans="17:17" x14ac:dyDescent="0.35">
      <c r="Q5207" s="13"/>
    </row>
    <row r="5208" spans="17:17" x14ac:dyDescent="0.35">
      <c r="Q5208" s="13"/>
    </row>
    <row r="5209" spans="17:17" x14ac:dyDescent="0.35">
      <c r="Q5209" s="13"/>
    </row>
    <row r="5210" spans="17:17" x14ac:dyDescent="0.35">
      <c r="Q5210" s="13"/>
    </row>
    <row r="5211" spans="17:17" x14ac:dyDescent="0.35">
      <c r="Q5211" s="13"/>
    </row>
    <row r="5212" spans="17:17" x14ac:dyDescent="0.35">
      <c r="Q5212" s="13"/>
    </row>
    <row r="5213" spans="17:17" x14ac:dyDescent="0.35">
      <c r="Q5213" s="13"/>
    </row>
    <row r="5214" spans="17:17" x14ac:dyDescent="0.35">
      <c r="Q5214" s="13"/>
    </row>
    <row r="5215" spans="17:17" x14ac:dyDescent="0.35">
      <c r="Q5215" s="13"/>
    </row>
    <row r="5216" spans="17:17" x14ac:dyDescent="0.35">
      <c r="Q5216" s="13"/>
    </row>
    <row r="5217" spans="17:17" x14ac:dyDescent="0.35">
      <c r="Q5217" s="13"/>
    </row>
    <row r="5218" spans="17:17" x14ac:dyDescent="0.35">
      <c r="Q5218" s="13"/>
    </row>
    <row r="5219" spans="17:17" x14ac:dyDescent="0.35">
      <c r="Q5219" s="13"/>
    </row>
    <row r="5220" spans="17:17" x14ac:dyDescent="0.35">
      <c r="Q5220" s="13"/>
    </row>
    <row r="5221" spans="17:17" x14ac:dyDescent="0.35">
      <c r="Q5221" s="13"/>
    </row>
    <row r="5222" spans="17:17" x14ac:dyDescent="0.35">
      <c r="Q5222" s="13"/>
    </row>
    <row r="5223" spans="17:17" x14ac:dyDescent="0.35">
      <c r="Q5223" s="13"/>
    </row>
    <row r="5224" spans="17:17" x14ac:dyDescent="0.35">
      <c r="Q5224" s="13"/>
    </row>
    <row r="5225" spans="17:17" x14ac:dyDescent="0.35">
      <c r="Q5225" s="13"/>
    </row>
    <row r="5226" spans="17:17" x14ac:dyDescent="0.35">
      <c r="Q5226" s="13"/>
    </row>
    <row r="5227" spans="17:17" x14ac:dyDescent="0.35">
      <c r="Q5227" s="13"/>
    </row>
    <row r="5228" spans="17:17" x14ac:dyDescent="0.35">
      <c r="Q5228" s="13"/>
    </row>
    <row r="5229" spans="17:17" x14ac:dyDescent="0.35">
      <c r="Q5229" s="13"/>
    </row>
    <row r="5230" spans="17:17" x14ac:dyDescent="0.35">
      <c r="Q5230" s="13"/>
    </row>
    <row r="5231" spans="17:17" x14ac:dyDescent="0.35">
      <c r="Q5231" s="13"/>
    </row>
    <row r="5232" spans="17:17" x14ac:dyDescent="0.35">
      <c r="Q5232" s="13"/>
    </row>
    <row r="5233" spans="17:17" x14ac:dyDescent="0.35">
      <c r="Q5233" s="13"/>
    </row>
    <row r="5234" spans="17:17" x14ac:dyDescent="0.35">
      <c r="Q5234" s="13"/>
    </row>
    <row r="5235" spans="17:17" x14ac:dyDescent="0.35">
      <c r="Q5235" s="13"/>
    </row>
    <row r="5236" spans="17:17" x14ac:dyDescent="0.35">
      <c r="Q5236" s="13"/>
    </row>
    <row r="5237" spans="17:17" x14ac:dyDescent="0.35">
      <c r="Q5237" s="13"/>
    </row>
    <row r="5238" spans="17:17" x14ac:dyDescent="0.35">
      <c r="Q5238" s="13"/>
    </row>
    <row r="5239" spans="17:17" x14ac:dyDescent="0.35">
      <c r="Q5239" s="13"/>
    </row>
    <row r="5240" spans="17:17" x14ac:dyDescent="0.35">
      <c r="Q5240" s="13"/>
    </row>
    <row r="5241" spans="17:17" x14ac:dyDescent="0.35">
      <c r="Q5241" s="13"/>
    </row>
    <row r="5242" spans="17:17" x14ac:dyDescent="0.35">
      <c r="Q5242" s="13"/>
    </row>
    <row r="5243" spans="17:17" x14ac:dyDescent="0.35">
      <c r="Q5243" s="13"/>
    </row>
    <row r="5244" spans="17:17" x14ac:dyDescent="0.35">
      <c r="Q5244" s="13"/>
    </row>
    <row r="5245" spans="17:17" x14ac:dyDescent="0.35">
      <c r="Q5245" s="13"/>
    </row>
    <row r="5246" spans="17:17" x14ac:dyDescent="0.35">
      <c r="Q5246" s="13"/>
    </row>
    <row r="5247" spans="17:17" x14ac:dyDescent="0.35">
      <c r="Q5247" s="13"/>
    </row>
    <row r="5248" spans="17:17" x14ac:dyDescent="0.35">
      <c r="Q5248" s="13"/>
    </row>
    <row r="5249" spans="17:17" x14ac:dyDescent="0.35">
      <c r="Q5249" s="13"/>
    </row>
    <row r="5250" spans="17:17" x14ac:dyDescent="0.35">
      <c r="Q5250" s="13"/>
    </row>
    <row r="5251" spans="17:17" x14ac:dyDescent="0.35">
      <c r="Q5251" s="13"/>
    </row>
    <row r="5252" spans="17:17" x14ac:dyDescent="0.35">
      <c r="Q5252" s="13"/>
    </row>
    <row r="5253" spans="17:17" x14ac:dyDescent="0.35">
      <c r="Q5253" s="13"/>
    </row>
    <row r="5254" spans="17:17" x14ac:dyDescent="0.35">
      <c r="Q5254" s="13"/>
    </row>
    <row r="5255" spans="17:17" x14ac:dyDescent="0.35">
      <c r="Q5255" s="13"/>
    </row>
    <row r="5256" spans="17:17" x14ac:dyDescent="0.35">
      <c r="Q5256" s="13"/>
    </row>
    <row r="5257" spans="17:17" x14ac:dyDescent="0.35">
      <c r="Q5257" s="13"/>
    </row>
    <row r="5258" spans="17:17" x14ac:dyDescent="0.35">
      <c r="Q5258" s="13"/>
    </row>
    <row r="5259" spans="17:17" x14ac:dyDescent="0.35">
      <c r="Q5259" s="13"/>
    </row>
    <row r="5260" spans="17:17" x14ac:dyDescent="0.35">
      <c r="Q5260" s="13"/>
    </row>
    <row r="5261" spans="17:17" x14ac:dyDescent="0.35">
      <c r="Q5261" s="13"/>
    </row>
    <row r="5262" spans="17:17" x14ac:dyDescent="0.35">
      <c r="Q5262" s="13"/>
    </row>
    <row r="5263" spans="17:17" x14ac:dyDescent="0.35">
      <c r="Q5263" s="13"/>
    </row>
    <row r="5264" spans="17:17" x14ac:dyDescent="0.35">
      <c r="Q5264" s="13"/>
    </row>
    <row r="5265" spans="17:17" x14ac:dyDescent="0.35">
      <c r="Q5265" s="13"/>
    </row>
    <row r="5266" spans="17:17" x14ac:dyDescent="0.35">
      <c r="Q5266" s="13"/>
    </row>
    <row r="5267" spans="17:17" x14ac:dyDescent="0.35">
      <c r="Q5267" s="13"/>
    </row>
    <row r="5268" spans="17:17" x14ac:dyDescent="0.35">
      <c r="Q5268" s="13"/>
    </row>
    <row r="5269" spans="17:17" x14ac:dyDescent="0.35">
      <c r="Q5269" s="13"/>
    </row>
    <row r="5270" spans="17:17" x14ac:dyDescent="0.35">
      <c r="Q5270" s="13"/>
    </row>
    <row r="5271" spans="17:17" x14ac:dyDescent="0.35">
      <c r="Q5271" s="13"/>
    </row>
    <row r="5272" spans="17:17" x14ac:dyDescent="0.35">
      <c r="Q5272" s="13"/>
    </row>
    <row r="5273" spans="17:17" x14ac:dyDescent="0.35">
      <c r="Q5273" s="13"/>
    </row>
    <row r="5274" spans="17:17" x14ac:dyDescent="0.35">
      <c r="Q5274" s="13"/>
    </row>
    <row r="5275" spans="17:17" x14ac:dyDescent="0.35">
      <c r="Q5275" s="13"/>
    </row>
    <row r="5276" spans="17:17" x14ac:dyDescent="0.35">
      <c r="Q5276" s="13"/>
    </row>
    <row r="5277" spans="17:17" x14ac:dyDescent="0.35">
      <c r="Q5277" s="13"/>
    </row>
    <row r="5278" spans="17:17" x14ac:dyDescent="0.35">
      <c r="Q5278" s="13"/>
    </row>
    <row r="5279" spans="17:17" x14ac:dyDescent="0.35">
      <c r="Q5279" s="13"/>
    </row>
    <row r="5280" spans="17:17" x14ac:dyDescent="0.35">
      <c r="Q5280" s="13"/>
    </row>
    <row r="5281" spans="17:17" x14ac:dyDescent="0.35">
      <c r="Q5281" s="13"/>
    </row>
    <row r="5282" spans="17:17" x14ac:dyDescent="0.35">
      <c r="Q5282" s="13"/>
    </row>
    <row r="5283" spans="17:17" x14ac:dyDescent="0.35">
      <c r="Q5283" s="13"/>
    </row>
    <row r="5284" spans="17:17" x14ac:dyDescent="0.35">
      <c r="Q5284" s="13"/>
    </row>
    <row r="5285" spans="17:17" x14ac:dyDescent="0.35">
      <c r="Q5285" s="13"/>
    </row>
    <row r="5286" spans="17:17" x14ac:dyDescent="0.35">
      <c r="Q5286" s="13"/>
    </row>
    <row r="5287" spans="17:17" x14ac:dyDescent="0.35">
      <c r="Q5287" s="13"/>
    </row>
    <row r="5288" spans="17:17" x14ac:dyDescent="0.35">
      <c r="Q5288" s="13"/>
    </row>
    <row r="5289" spans="17:17" x14ac:dyDescent="0.35">
      <c r="Q5289" s="13"/>
    </row>
    <row r="5290" spans="17:17" x14ac:dyDescent="0.35">
      <c r="Q5290" s="13"/>
    </row>
    <row r="5291" spans="17:17" x14ac:dyDescent="0.35">
      <c r="Q5291" s="13"/>
    </row>
    <row r="5292" spans="17:17" x14ac:dyDescent="0.35">
      <c r="Q5292" s="13"/>
    </row>
    <row r="5293" spans="17:17" x14ac:dyDescent="0.35">
      <c r="Q5293" s="13"/>
    </row>
    <row r="5294" spans="17:17" x14ac:dyDescent="0.35">
      <c r="Q5294" s="13"/>
    </row>
    <row r="5295" spans="17:17" x14ac:dyDescent="0.35">
      <c r="Q5295" s="13"/>
    </row>
    <row r="5296" spans="17:17" x14ac:dyDescent="0.35">
      <c r="Q5296" s="13"/>
    </row>
    <row r="5297" spans="17:17" x14ac:dyDescent="0.35">
      <c r="Q5297" s="13"/>
    </row>
    <row r="5298" spans="17:17" x14ac:dyDescent="0.35">
      <c r="Q5298" s="13"/>
    </row>
    <row r="5299" spans="17:17" x14ac:dyDescent="0.35">
      <c r="Q5299" s="13"/>
    </row>
    <row r="5300" spans="17:17" x14ac:dyDescent="0.35">
      <c r="Q5300" s="13"/>
    </row>
    <row r="5301" spans="17:17" x14ac:dyDescent="0.35">
      <c r="Q5301" s="13"/>
    </row>
    <row r="5302" spans="17:17" x14ac:dyDescent="0.35">
      <c r="Q5302" s="13"/>
    </row>
    <row r="5303" spans="17:17" x14ac:dyDescent="0.35">
      <c r="Q5303" s="13"/>
    </row>
    <row r="5304" spans="17:17" x14ac:dyDescent="0.35">
      <c r="Q5304" s="13"/>
    </row>
    <row r="5305" spans="17:17" x14ac:dyDescent="0.35">
      <c r="Q5305" s="13"/>
    </row>
    <row r="5306" spans="17:17" x14ac:dyDescent="0.35">
      <c r="Q5306" s="13"/>
    </row>
    <row r="5307" spans="17:17" x14ac:dyDescent="0.35">
      <c r="Q5307" s="13"/>
    </row>
    <row r="5308" spans="17:17" x14ac:dyDescent="0.35">
      <c r="Q5308" s="13"/>
    </row>
    <row r="5309" spans="17:17" x14ac:dyDescent="0.35">
      <c r="Q5309" s="13"/>
    </row>
    <row r="5310" spans="17:17" x14ac:dyDescent="0.35">
      <c r="Q5310" s="13"/>
    </row>
    <row r="5311" spans="17:17" x14ac:dyDescent="0.35">
      <c r="Q5311" s="13"/>
    </row>
    <row r="5312" spans="17:17" x14ac:dyDescent="0.35">
      <c r="Q5312" s="13"/>
    </row>
    <row r="5313" spans="17:17" x14ac:dyDescent="0.35">
      <c r="Q5313" s="13"/>
    </row>
    <row r="5314" spans="17:17" x14ac:dyDescent="0.35">
      <c r="Q5314" s="13"/>
    </row>
    <row r="5315" spans="17:17" x14ac:dyDescent="0.35">
      <c r="Q5315" s="13"/>
    </row>
    <row r="5316" spans="17:17" x14ac:dyDescent="0.35">
      <c r="Q5316" s="13"/>
    </row>
    <row r="5317" spans="17:17" x14ac:dyDescent="0.35">
      <c r="Q5317" s="13"/>
    </row>
    <row r="5318" spans="17:17" x14ac:dyDescent="0.35">
      <c r="Q5318" s="13"/>
    </row>
    <row r="5319" spans="17:17" x14ac:dyDescent="0.35">
      <c r="Q5319" s="13"/>
    </row>
    <row r="5320" spans="17:17" x14ac:dyDescent="0.35">
      <c r="Q5320" s="13"/>
    </row>
    <row r="5321" spans="17:17" x14ac:dyDescent="0.35">
      <c r="Q5321" s="13"/>
    </row>
    <row r="5322" spans="17:17" x14ac:dyDescent="0.35">
      <c r="Q5322" s="13"/>
    </row>
    <row r="5323" spans="17:17" x14ac:dyDescent="0.35">
      <c r="Q5323" s="13"/>
    </row>
    <row r="5324" spans="17:17" x14ac:dyDescent="0.35">
      <c r="Q5324" s="13"/>
    </row>
    <row r="5325" spans="17:17" x14ac:dyDescent="0.35">
      <c r="Q5325" s="13"/>
    </row>
    <row r="5326" spans="17:17" x14ac:dyDescent="0.35">
      <c r="Q5326" s="13"/>
    </row>
    <row r="5327" spans="17:17" x14ac:dyDescent="0.35">
      <c r="Q5327" s="13"/>
    </row>
    <row r="5328" spans="17:17" x14ac:dyDescent="0.35">
      <c r="Q5328" s="13"/>
    </row>
    <row r="5329" spans="17:17" x14ac:dyDescent="0.35">
      <c r="Q5329" s="13"/>
    </row>
    <row r="5330" spans="17:17" x14ac:dyDescent="0.35">
      <c r="Q5330" s="13"/>
    </row>
    <row r="5331" spans="17:17" x14ac:dyDescent="0.35">
      <c r="Q5331" s="13"/>
    </row>
    <row r="5332" spans="17:17" x14ac:dyDescent="0.35">
      <c r="Q5332" s="13"/>
    </row>
    <row r="5333" spans="17:17" x14ac:dyDescent="0.35">
      <c r="Q5333" s="13"/>
    </row>
    <row r="5334" spans="17:17" x14ac:dyDescent="0.35">
      <c r="Q5334" s="13"/>
    </row>
    <row r="5335" spans="17:17" x14ac:dyDescent="0.35">
      <c r="Q5335" s="13"/>
    </row>
    <row r="5336" spans="17:17" x14ac:dyDescent="0.35">
      <c r="Q5336" s="13"/>
    </row>
    <row r="5337" spans="17:17" x14ac:dyDescent="0.35">
      <c r="Q5337" s="13"/>
    </row>
    <row r="5338" spans="17:17" x14ac:dyDescent="0.35">
      <c r="Q5338" s="13"/>
    </row>
    <row r="5339" spans="17:17" x14ac:dyDescent="0.35">
      <c r="Q5339" s="13"/>
    </row>
    <row r="5340" spans="17:17" x14ac:dyDescent="0.35">
      <c r="Q5340" s="13"/>
    </row>
    <row r="5341" spans="17:17" x14ac:dyDescent="0.35">
      <c r="Q5341" s="13"/>
    </row>
    <row r="5342" spans="17:17" x14ac:dyDescent="0.35">
      <c r="Q5342" s="13"/>
    </row>
    <row r="5343" spans="17:17" x14ac:dyDescent="0.35">
      <c r="Q5343" s="13"/>
    </row>
    <row r="5344" spans="17:17" x14ac:dyDescent="0.35">
      <c r="Q5344" s="13"/>
    </row>
    <row r="5345" spans="17:17" x14ac:dyDescent="0.35">
      <c r="Q5345" s="13"/>
    </row>
    <row r="5346" spans="17:17" x14ac:dyDescent="0.35">
      <c r="Q5346" s="13"/>
    </row>
    <row r="5347" spans="17:17" x14ac:dyDescent="0.35">
      <c r="Q5347" s="13"/>
    </row>
    <row r="5348" spans="17:17" x14ac:dyDescent="0.35">
      <c r="Q5348" s="13"/>
    </row>
    <row r="5349" spans="17:17" x14ac:dyDescent="0.35">
      <c r="Q5349" s="13"/>
    </row>
    <row r="5350" spans="17:17" x14ac:dyDescent="0.35">
      <c r="Q5350" s="13"/>
    </row>
    <row r="5351" spans="17:17" x14ac:dyDescent="0.35">
      <c r="Q5351" s="13"/>
    </row>
    <row r="5352" spans="17:17" x14ac:dyDescent="0.35">
      <c r="Q5352" s="13"/>
    </row>
    <row r="5353" spans="17:17" x14ac:dyDescent="0.35">
      <c r="Q5353" s="13"/>
    </row>
    <row r="5354" spans="17:17" x14ac:dyDescent="0.35">
      <c r="Q5354" s="13"/>
    </row>
    <row r="5355" spans="17:17" x14ac:dyDescent="0.35">
      <c r="Q5355" s="13"/>
    </row>
    <row r="5356" spans="17:17" x14ac:dyDescent="0.35">
      <c r="Q5356" s="13"/>
    </row>
    <row r="5357" spans="17:17" x14ac:dyDescent="0.35">
      <c r="Q5357" s="13"/>
    </row>
    <row r="5358" spans="17:17" x14ac:dyDescent="0.35">
      <c r="Q5358" s="13"/>
    </row>
    <row r="5359" spans="17:17" x14ac:dyDescent="0.35">
      <c r="Q5359" s="13"/>
    </row>
    <row r="5360" spans="17:17" x14ac:dyDescent="0.35">
      <c r="Q5360" s="13"/>
    </row>
    <row r="5361" spans="17:17" x14ac:dyDescent="0.35">
      <c r="Q5361" s="13"/>
    </row>
    <row r="5362" spans="17:17" x14ac:dyDescent="0.35">
      <c r="Q5362" s="13"/>
    </row>
    <row r="5363" spans="17:17" x14ac:dyDescent="0.35">
      <c r="Q5363" s="13"/>
    </row>
    <row r="5364" spans="17:17" x14ac:dyDescent="0.35">
      <c r="Q5364" s="13"/>
    </row>
    <row r="5365" spans="17:17" x14ac:dyDescent="0.35">
      <c r="Q5365" s="13"/>
    </row>
    <row r="5366" spans="17:17" x14ac:dyDescent="0.35">
      <c r="Q5366" s="13"/>
    </row>
    <row r="5367" spans="17:17" x14ac:dyDescent="0.35">
      <c r="Q5367" s="13"/>
    </row>
    <row r="5368" spans="17:17" x14ac:dyDescent="0.35">
      <c r="Q5368" s="13"/>
    </row>
    <row r="5369" spans="17:17" x14ac:dyDescent="0.35">
      <c r="Q5369" s="13"/>
    </row>
    <row r="5370" spans="17:17" x14ac:dyDescent="0.35">
      <c r="Q5370" s="13"/>
    </row>
    <row r="5371" spans="17:17" x14ac:dyDescent="0.35">
      <c r="Q5371" s="13"/>
    </row>
    <row r="5372" spans="17:17" x14ac:dyDescent="0.35">
      <c r="Q5372" s="13"/>
    </row>
    <row r="5373" spans="17:17" x14ac:dyDescent="0.35">
      <c r="Q5373" s="13"/>
    </row>
    <row r="5374" spans="17:17" x14ac:dyDescent="0.35">
      <c r="Q5374" s="13"/>
    </row>
    <row r="5375" spans="17:17" x14ac:dyDescent="0.35">
      <c r="Q5375" s="13"/>
    </row>
    <row r="5376" spans="17:17" x14ac:dyDescent="0.35">
      <c r="Q5376" s="13"/>
    </row>
    <row r="5377" spans="17:17" x14ac:dyDescent="0.35">
      <c r="Q5377" s="13"/>
    </row>
    <row r="5378" spans="17:17" x14ac:dyDescent="0.35">
      <c r="Q5378" s="13"/>
    </row>
    <row r="5379" spans="17:17" x14ac:dyDescent="0.35">
      <c r="Q5379" s="13"/>
    </row>
    <row r="5380" spans="17:17" x14ac:dyDescent="0.35">
      <c r="Q5380" s="13"/>
    </row>
    <row r="5381" spans="17:17" x14ac:dyDescent="0.35">
      <c r="Q5381" s="13"/>
    </row>
    <row r="5382" spans="17:17" x14ac:dyDescent="0.35">
      <c r="Q5382" s="13"/>
    </row>
    <row r="5383" spans="17:17" x14ac:dyDescent="0.35">
      <c r="Q5383" s="13"/>
    </row>
    <row r="5384" spans="17:17" x14ac:dyDescent="0.35">
      <c r="Q5384" s="13"/>
    </row>
    <row r="5385" spans="17:17" x14ac:dyDescent="0.35">
      <c r="Q5385" s="13"/>
    </row>
    <row r="5386" spans="17:17" x14ac:dyDescent="0.35">
      <c r="Q5386" s="13"/>
    </row>
    <row r="5387" spans="17:17" x14ac:dyDescent="0.35">
      <c r="Q5387" s="13"/>
    </row>
    <row r="5388" spans="17:17" x14ac:dyDescent="0.35">
      <c r="Q5388" s="13"/>
    </row>
    <row r="5389" spans="17:17" x14ac:dyDescent="0.35">
      <c r="Q5389" s="13"/>
    </row>
    <row r="5390" spans="17:17" x14ac:dyDescent="0.35">
      <c r="Q5390" s="13"/>
    </row>
    <row r="5391" spans="17:17" x14ac:dyDescent="0.35">
      <c r="Q5391" s="13"/>
    </row>
    <row r="5392" spans="17:17" x14ac:dyDescent="0.35">
      <c r="Q5392" s="13"/>
    </row>
    <row r="5393" spans="17:17" x14ac:dyDescent="0.35">
      <c r="Q5393" s="13"/>
    </row>
    <row r="5394" spans="17:17" x14ac:dyDescent="0.35">
      <c r="Q5394" s="13"/>
    </row>
    <row r="5395" spans="17:17" x14ac:dyDescent="0.35">
      <c r="Q5395" s="13"/>
    </row>
    <row r="5396" spans="17:17" x14ac:dyDescent="0.35">
      <c r="Q5396" s="13"/>
    </row>
    <row r="5397" spans="17:17" x14ac:dyDescent="0.35">
      <c r="Q5397" s="13"/>
    </row>
    <row r="5398" spans="17:17" x14ac:dyDescent="0.35">
      <c r="Q5398" s="13"/>
    </row>
    <row r="5399" spans="17:17" x14ac:dyDescent="0.35">
      <c r="Q5399" s="13"/>
    </row>
    <row r="5400" spans="17:17" x14ac:dyDescent="0.35">
      <c r="Q5400" s="13"/>
    </row>
    <row r="5401" spans="17:17" x14ac:dyDescent="0.35">
      <c r="Q5401" s="13"/>
    </row>
    <row r="5402" spans="17:17" x14ac:dyDescent="0.35">
      <c r="Q5402" s="13"/>
    </row>
    <row r="5403" spans="17:17" x14ac:dyDescent="0.35">
      <c r="Q5403" s="13"/>
    </row>
    <row r="5404" spans="17:17" x14ac:dyDescent="0.35">
      <c r="Q5404" s="13"/>
    </row>
    <row r="5405" spans="17:17" x14ac:dyDescent="0.35">
      <c r="Q5405" s="13"/>
    </row>
    <row r="5406" spans="17:17" x14ac:dyDescent="0.35">
      <c r="Q5406" s="13"/>
    </row>
    <row r="5407" spans="17:17" x14ac:dyDescent="0.35">
      <c r="Q5407" s="13"/>
    </row>
    <row r="5408" spans="17:17" x14ac:dyDescent="0.35">
      <c r="Q5408" s="13"/>
    </row>
    <row r="5409" spans="17:17" x14ac:dyDescent="0.35">
      <c r="Q5409" s="13"/>
    </row>
    <row r="5410" spans="17:17" x14ac:dyDescent="0.35">
      <c r="Q5410" s="13"/>
    </row>
    <row r="5411" spans="17:17" x14ac:dyDescent="0.35">
      <c r="Q5411" s="13"/>
    </row>
    <row r="5412" spans="17:17" x14ac:dyDescent="0.35">
      <c r="Q5412" s="13"/>
    </row>
    <row r="5413" spans="17:17" x14ac:dyDescent="0.35">
      <c r="Q5413" s="13"/>
    </row>
    <row r="5414" spans="17:17" x14ac:dyDescent="0.35">
      <c r="Q5414" s="13"/>
    </row>
    <row r="5415" spans="17:17" x14ac:dyDescent="0.35">
      <c r="Q5415" s="13"/>
    </row>
    <row r="5416" spans="17:17" x14ac:dyDescent="0.35">
      <c r="Q5416" s="13"/>
    </row>
    <row r="5417" spans="17:17" x14ac:dyDescent="0.35">
      <c r="Q5417" s="13"/>
    </row>
    <row r="5418" spans="17:17" x14ac:dyDescent="0.35">
      <c r="Q5418" s="13"/>
    </row>
    <row r="5419" spans="17:17" x14ac:dyDescent="0.35">
      <c r="Q5419" s="13"/>
    </row>
    <row r="5420" spans="17:17" x14ac:dyDescent="0.35">
      <c r="Q5420" s="13"/>
    </row>
    <row r="5421" spans="17:17" x14ac:dyDescent="0.35">
      <c r="Q5421" s="13"/>
    </row>
    <row r="5422" spans="17:17" x14ac:dyDescent="0.35">
      <c r="Q5422" s="13"/>
    </row>
    <row r="5423" spans="17:17" x14ac:dyDescent="0.35">
      <c r="Q5423" s="13"/>
    </row>
    <row r="5424" spans="17:17" x14ac:dyDescent="0.35">
      <c r="Q5424" s="13"/>
    </row>
    <row r="5425" spans="17:17" x14ac:dyDescent="0.35">
      <c r="Q5425" s="13"/>
    </row>
    <row r="5426" spans="17:17" x14ac:dyDescent="0.35">
      <c r="Q5426" s="13"/>
    </row>
    <row r="5427" spans="17:17" x14ac:dyDescent="0.35">
      <c r="Q5427" s="13"/>
    </row>
    <row r="5428" spans="17:17" x14ac:dyDescent="0.35">
      <c r="Q5428" s="13"/>
    </row>
    <row r="5429" spans="17:17" x14ac:dyDescent="0.35">
      <c r="Q5429" s="13"/>
    </row>
    <row r="5430" spans="17:17" x14ac:dyDescent="0.35">
      <c r="Q5430" s="13"/>
    </row>
    <row r="5431" spans="17:17" x14ac:dyDescent="0.35">
      <c r="Q5431" s="13"/>
    </row>
    <row r="5432" spans="17:17" x14ac:dyDescent="0.35">
      <c r="Q5432" s="13"/>
    </row>
    <row r="5433" spans="17:17" x14ac:dyDescent="0.35">
      <c r="Q5433" s="13"/>
    </row>
    <row r="5434" spans="17:17" x14ac:dyDescent="0.35">
      <c r="Q5434" s="13"/>
    </row>
    <row r="5435" spans="17:17" x14ac:dyDescent="0.35">
      <c r="Q5435" s="13"/>
    </row>
    <row r="5436" spans="17:17" x14ac:dyDescent="0.35">
      <c r="Q5436" s="13"/>
    </row>
    <row r="5437" spans="17:17" x14ac:dyDescent="0.35">
      <c r="Q5437" s="13"/>
    </row>
    <row r="5438" spans="17:17" x14ac:dyDescent="0.35">
      <c r="Q5438" s="13"/>
    </row>
    <row r="5439" spans="17:17" x14ac:dyDescent="0.35">
      <c r="Q5439" s="13"/>
    </row>
    <row r="5440" spans="17:17" x14ac:dyDescent="0.35">
      <c r="Q5440" s="13"/>
    </row>
    <row r="5441" spans="17:17" x14ac:dyDescent="0.35">
      <c r="Q5441" s="13"/>
    </row>
    <row r="5442" spans="17:17" x14ac:dyDescent="0.35">
      <c r="Q5442" s="13"/>
    </row>
    <row r="5443" spans="17:17" x14ac:dyDescent="0.35">
      <c r="Q5443" s="13"/>
    </row>
    <row r="5444" spans="17:17" x14ac:dyDescent="0.35">
      <c r="Q5444" s="13"/>
    </row>
    <row r="5445" spans="17:17" x14ac:dyDescent="0.35">
      <c r="Q5445" s="13"/>
    </row>
    <row r="5446" spans="17:17" x14ac:dyDescent="0.35">
      <c r="Q5446" s="13"/>
    </row>
    <row r="5447" spans="17:17" x14ac:dyDescent="0.35">
      <c r="Q5447" s="13"/>
    </row>
    <row r="5448" spans="17:17" x14ac:dyDescent="0.35">
      <c r="Q5448" s="13"/>
    </row>
    <row r="5449" spans="17:17" x14ac:dyDescent="0.35">
      <c r="Q5449" s="13"/>
    </row>
    <row r="5450" spans="17:17" x14ac:dyDescent="0.35">
      <c r="Q5450" s="13"/>
    </row>
    <row r="5451" spans="17:17" x14ac:dyDescent="0.35">
      <c r="Q5451" s="13"/>
    </row>
    <row r="5452" spans="17:17" x14ac:dyDescent="0.35">
      <c r="Q5452" s="13"/>
    </row>
    <row r="5453" spans="17:17" x14ac:dyDescent="0.35">
      <c r="Q5453" s="13"/>
    </row>
    <row r="5454" spans="17:17" x14ac:dyDescent="0.35">
      <c r="Q5454" s="13"/>
    </row>
    <row r="5455" spans="17:17" x14ac:dyDescent="0.35">
      <c r="Q5455" s="13"/>
    </row>
    <row r="5456" spans="17:17" x14ac:dyDescent="0.35">
      <c r="Q5456" s="13"/>
    </row>
    <row r="5457" spans="17:17" x14ac:dyDescent="0.35">
      <c r="Q5457" s="13"/>
    </row>
    <row r="5458" spans="17:17" x14ac:dyDescent="0.35">
      <c r="Q5458" s="13"/>
    </row>
    <row r="5459" spans="17:17" x14ac:dyDescent="0.35">
      <c r="Q5459" s="13"/>
    </row>
    <row r="5460" spans="17:17" x14ac:dyDescent="0.35">
      <c r="Q5460" s="13"/>
    </row>
    <row r="5461" spans="17:17" x14ac:dyDescent="0.35">
      <c r="Q5461" s="13"/>
    </row>
    <row r="5462" spans="17:17" x14ac:dyDescent="0.35">
      <c r="Q5462" s="13"/>
    </row>
    <row r="5463" spans="17:17" x14ac:dyDescent="0.35">
      <c r="Q5463" s="13"/>
    </row>
    <row r="5464" spans="17:17" x14ac:dyDescent="0.35">
      <c r="Q5464" s="13"/>
    </row>
    <row r="5465" spans="17:17" x14ac:dyDescent="0.35">
      <c r="Q5465" s="13"/>
    </row>
    <row r="5466" spans="17:17" x14ac:dyDescent="0.35">
      <c r="Q5466" s="13"/>
    </row>
    <row r="5467" spans="17:17" x14ac:dyDescent="0.35">
      <c r="Q5467" s="13"/>
    </row>
    <row r="5468" spans="17:17" x14ac:dyDescent="0.35">
      <c r="Q5468" s="13"/>
    </row>
    <row r="5469" spans="17:17" x14ac:dyDescent="0.35">
      <c r="Q5469" s="13"/>
    </row>
    <row r="5470" spans="17:17" x14ac:dyDescent="0.35">
      <c r="Q5470" s="13"/>
    </row>
    <row r="5471" spans="17:17" x14ac:dyDescent="0.35">
      <c r="Q5471" s="13"/>
    </row>
    <row r="5472" spans="17:17" x14ac:dyDescent="0.35">
      <c r="Q5472" s="13"/>
    </row>
    <row r="5473" spans="17:17" x14ac:dyDescent="0.35">
      <c r="Q5473" s="13"/>
    </row>
    <row r="5474" spans="17:17" x14ac:dyDescent="0.35">
      <c r="Q5474" s="13"/>
    </row>
    <row r="5475" spans="17:17" x14ac:dyDescent="0.35">
      <c r="Q5475" s="13"/>
    </row>
    <row r="5476" spans="17:17" x14ac:dyDescent="0.35">
      <c r="Q5476" s="13"/>
    </row>
    <row r="5477" spans="17:17" x14ac:dyDescent="0.35">
      <c r="Q5477" s="13"/>
    </row>
    <row r="5478" spans="17:17" x14ac:dyDescent="0.35">
      <c r="Q5478" s="13"/>
    </row>
    <row r="5479" spans="17:17" x14ac:dyDescent="0.35">
      <c r="Q5479" s="13"/>
    </row>
    <row r="5480" spans="17:17" x14ac:dyDescent="0.35">
      <c r="Q5480" s="13"/>
    </row>
    <row r="5481" spans="17:17" x14ac:dyDescent="0.35">
      <c r="Q5481" s="13"/>
    </row>
    <row r="5482" spans="17:17" x14ac:dyDescent="0.35">
      <c r="Q5482" s="13"/>
    </row>
    <row r="5483" spans="17:17" x14ac:dyDescent="0.35">
      <c r="Q5483" s="13"/>
    </row>
    <row r="5484" spans="17:17" x14ac:dyDescent="0.35">
      <c r="Q5484" s="13"/>
    </row>
    <row r="5485" spans="17:17" x14ac:dyDescent="0.35">
      <c r="Q5485" s="13"/>
    </row>
    <row r="5486" spans="17:17" x14ac:dyDescent="0.35">
      <c r="Q5486" s="13"/>
    </row>
    <row r="5487" spans="17:17" x14ac:dyDescent="0.35">
      <c r="Q5487" s="13"/>
    </row>
    <row r="5488" spans="17:17" x14ac:dyDescent="0.35">
      <c r="Q5488" s="13"/>
    </row>
    <row r="5489" spans="17:17" x14ac:dyDescent="0.35">
      <c r="Q5489" s="13"/>
    </row>
    <row r="5490" spans="17:17" x14ac:dyDescent="0.35">
      <c r="Q5490" s="13"/>
    </row>
    <row r="5491" spans="17:17" x14ac:dyDescent="0.35">
      <c r="Q5491" s="13"/>
    </row>
    <row r="5492" spans="17:17" x14ac:dyDescent="0.35">
      <c r="Q5492" s="13"/>
    </row>
    <row r="5493" spans="17:17" x14ac:dyDescent="0.35">
      <c r="Q5493" s="13"/>
    </row>
    <row r="5494" spans="17:17" x14ac:dyDescent="0.35">
      <c r="Q5494" s="13"/>
    </row>
    <row r="5495" spans="17:17" x14ac:dyDescent="0.35">
      <c r="Q5495" s="13"/>
    </row>
    <row r="5496" spans="17:17" x14ac:dyDescent="0.35">
      <c r="Q5496" s="13"/>
    </row>
    <row r="5497" spans="17:17" x14ac:dyDescent="0.35">
      <c r="Q5497" s="13"/>
    </row>
    <row r="5498" spans="17:17" x14ac:dyDescent="0.35">
      <c r="Q5498" s="13"/>
    </row>
    <row r="5499" spans="17:17" x14ac:dyDescent="0.35">
      <c r="Q5499" s="13"/>
    </row>
    <row r="5500" spans="17:17" x14ac:dyDescent="0.35">
      <c r="Q5500" s="13"/>
    </row>
    <row r="5501" spans="17:17" x14ac:dyDescent="0.35">
      <c r="Q5501" s="13"/>
    </row>
    <row r="5502" spans="17:17" x14ac:dyDescent="0.35">
      <c r="Q5502" s="13"/>
    </row>
    <row r="5503" spans="17:17" x14ac:dyDescent="0.35">
      <c r="Q5503" s="13"/>
    </row>
    <row r="5504" spans="17:17" x14ac:dyDescent="0.35">
      <c r="Q5504" s="13"/>
    </row>
    <row r="5505" spans="17:17" x14ac:dyDescent="0.35">
      <c r="Q5505" s="13"/>
    </row>
    <row r="5506" spans="17:17" x14ac:dyDescent="0.35">
      <c r="Q5506" s="13"/>
    </row>
    <row r="5507" spans="17:17" x14ac:dyDescent="0.35">
      <c r="Q5507" s="13"/>
    </row>
    <row r="5508" spans="17:17" x14ac:dyDescent="0.35">
      <c r="Q5508" s="13"/>
    </row>
    <row r="5509" spans="17:17" x14ac:dyDescent="0.35">
      <c r="Q5509" s="13"/>
    </row>
    <row r="5510" spans="17:17" x14ac:dyDescent="0.35">
      <c r="Q5510" s="13"/>
    </row>
    <row r="5511" spans="17:17" x14ac:dyDescent="0.35">
      <c r="Q5511" s="13"/>
    </row>
    <row r="5512" spans="17:17" x14ac:dyDescent="0.35">
      <c r="Q5512" s="13"/>
    </row>
    <row r="5513" spans="17:17" x14ac:dyDescent="0.35">
      <c r="Q5513" s="13"/>
    </row>
    <row r="5514" spans="17:17" x14ac:dyDescent="0.35">
      <c r="Q5514" s="13"/>
    </row>
    <row r="5515" spans="17:17" x14ac:dyDescent="0.35">
      <c r="Q5515" s="13"/>
    </row>
    <row r="5516" spans="17:17" x14ac:dyDescent="0.35">
      <c r="Q5516" s="13"/>
    </row>
    <row r="5517" spans="17:17" x14ac:dyDescent="0.35">
      <c r="Q5517" s="13"/>
    </row>
    <row r="5518" spans="17:17" x14ac:dyDescent="0.35">
      <c r="Q5518" s="13"/>
    </row>
    <row r="5519" spans="17:17" x14ac:dyDescent="0.35">
      <c r="Q5519" s="13"/>
    </row>
    <row r="5520" spans="17:17" x14ac:dyDescent="0.35">
      <c r="Q5520" s="13"/>
    </row>
    <row r="5521" spans="17:17" x14ac:dyDescent="0.35">
      <c r="Q5521" s="13"/>
    </row>
    <row r="5522" spans="17:17" x14ac:dyDescent="0.35">
      <c r="Q5522" s="13"/>
    </row>
    <row r="5523" spans="17:17" x14ac:dyDescent="0.35">
      <c r="Q5523" s="13"/>
    </row>
    <row r="5524" spans="17:17" x14ac:dyDescent="0.35">
      <c r="Q5524" s="13"/>
    </row>
    <row r="5525" spans="17:17" x14ac:dyDescent="0.35">
      <c r="Q5525" s="13"/>
    </row>
    <row r="5526" spans="17:17" x14ac:dyDescent="0.35">
      <c r="Q5526" s="13"/>
    </row>
    <row r="5527" spans="17:17" x14ac:dyDescent="0.35">
      <c r="Q5527" s="13"/>
    </row>
    <row r="5528" spans="17:17" x14ac:dyDescent="0.35">
      <c r="Q5528" s="13"/>
    </row>
    <row r="5529" spans="17:17" x14ac:dyDescent="0.35">
      <c r="Q5529" s="13"/>
    </row>
    <row r="5530" spans="17:17" x14ac:dyDescent="0.35">
      <c r="Q5530" s="13"/>
    </row>
    <row r="5531" spans="17:17" x14ac:dyDescent="0.35">
      <c r="Q5531" s="13"/>
    </row>
    <row r="5532" spans="17:17" x14ac:dyDescent="0.35">
      <c r="Q5532" s="13"/>
    </row>
    <row r="5533" spans="17:17" x14ac:dyDescent="0.35">
      <c r="Q5533" s="13"/>
    </row>
    <row r="5534" spans="17:17" x14ac:dyDescent="0.35">
      <c r="Q5534" s="13"/>
    </row>
    <row r="5535" spans="17:17" x14ac:dyDescent="0.35">
      <c r="Q5535" s="13"/>
    </row>
    <row r="5536" spans="17:17" x14ac:dyDescent="0.35">
      <c r="Q5536" s="13"/>
    </row>
    <row r="5537" spans="17:17" x14ac:dyDescent="0.35">
      <c r="Q5537" s="13"/>
    </row>
    <row r="5538" spans="17:17" x14ac:dyDescent="0.35">
      <c r="Q5538" s="13"/>
    </row>
    <row r="5539" spans="17:17" x14ac:dyDescent="0.35">
      <c r="Q5539" s="13"/>
    </row>
    <row r="5540" spans="17:17" x14ac:dyDescent="0.35">
      <c r="Q5540" s="13"/>
    </row>
    <row r="5541" spans="17:17" x14ac:dyDescent="0.35">
      <c r="Q5541" s="13"/>
    </row>
    <row r="5542" spans="17:17" x14ac:dyDescent="0.35">
      <c r="Q5542" s="13"/>
    </row>
    <row r="5543" spans="17:17" x14ac:dyDescent="0.35">
      <c r="Q5543" s="13"/>
    </row>
    <row r="5544" spans="17:17" x14ac:dyDescent="0.35">
      <c r="Q5544" s="13"/>
    </row>
    <row r="5545" spans="17:17" x14ac:dyDescent="0.35">
      <c r="Q5545" s="13"/>
    </row>
    <row r="5546" spans="17:17" x14ac:dyDescent="0.35">
      <c r="Q5546" s="13"/>
    </row>
    <row r="5547" spans="17:17" x14ac:dyDescent="0.35">
      <c r="Q5547" s="13"/>
    </row>
    <row r="5548" spans="17:17" x14ac:dyDescent="0.35">
      <c r="Q5548" s="13"/>
    </row>
    <row r="5549" spans="17:17" x14ac:dyDescent="0.35">
      <c r="Q5549" s="13"/>
    </row>
    <row r="5550" spans="17:17" x14ac:dyDescent="0.35">
      <c r="Q5550" s="13"/>
    </row>
    <row r="5551" spans="17:17" x14ac:dyDescent="0.35">
      <c r="Q5551" s="13"/>
    </row>
    <row r="5552" spans="17:17" x14ac:dyDescent="0.35">
      <c r="Q5552" s="13"/>
    </row>
    <row r="5553" spans="17:17" x14ac:dyDescent="0.35">
      <c r="Q5553" s="13"/>
    </row>
    <row r="5554" spans="17:17" x14ac:dyDescent="0.35">
      <c r="Q5554" s="13"/>
    </row>
    <row r="5555" spans="17:17" x14ac:dyDescent="0.35">
      <c r="Q5555" s="13"/>
    </row>
    <row r="5556" spans="17:17" x14ac:dyDescent="0.35">
      <c r="Q5556" s="13"/>
    </row>
    <row r="5557" spans="17:17" x14ac:dyDescent="0.35">
      <c r="Q5557" s="13"/>
    </row>
    <row r="5558" spans="17:17" x14ac:dyDescent="0.35">
      <c r="Q5558" s="13"/>
    </row>
    <row r="5559" spans="17:17" x14ac:dyDescent="0.35">
      <c r="Q5559" s="13"/>
    </row>
    <row r="5560" spans="17:17" x14ac:dyDescent="0.35">
      <c r="Q5560" s="13"/>
    </row>
    <row r="5561" spans="17:17" x14ac:dyDescent="0.35">
      <c r="Q5561" s="13"/>
    </row>
    <row r="5562" spans="17:17" x14ac:dyDescent="0.35">
      <c r="Q5562" s="13"/>
    </row>
    <row r="5563" spans="17:17" x14ac:dyDescent="0.35">
      <c r="Q5563" s="13"/>
    </row>
    <row r="5564" spans="17:17" x14ac:dyDescent="0.35">
      <c r="Q5564" s="13"/>
    </row>
    <row r="5565" spans="17:17" x14ac:dyDescent="0.35">
      <c r="Q5565" s="13"/>
    </row>
    <row r="5566" spans="17:17" x14ac:dyDescent="0.35">
      <c r="Q5566" s="13"/>
    </row>
    <row r="5567" spans="17:17" x14ac:dyDescent="0.35">
      <c r="Q5567" s="13"/>
    </row>
    <row r="5568" spans="17:17" x14ac:dyDescent="0.35">
      <c r="Q5568" s="13"/>
    </row>
    <row r="5569" spans="17:17" x14ac:dyDescent="0.35">
      <c r="Q5569" s="13"/>
    </row>
    <row r="5570" spans="17:17" x14ac:dyDescent="0.35">
      <c r="Q5570" s="13"/>
    </row>
    <row r="5571" spans="17:17" x14ac:dyDescent="0.35">
      <c r="Q5571" s="13"/>
    </row>
    <row r="5572" spans="17:17" x14ac:dyDescent="0.35">
      <c r="Q5572" s="13"/>
    </row>
    <row r="5573" spans="17:17" x14ac:dyDescent="0.35">
      <c r="Q5573" s="13"/>
    </row>
    <row r="5574" spans="17:17" x14ac:dyDescent="0.35">
      <c r="Q5574" s="13"/>
    </row>
    <row r="5575" spans="17:17" x14ac:dyDescent="0.35">
      <c r="Q5575" s="13"/>
    </row>
    <row r="5576" spans="17:17" x14ac:dyDescent="0.35">
      <c r="Q5576" s="13"/>
    </row>
    <row r="5577" spans="17:17" x14ac:dyDescent="0.35">
      <c r="Q5577" s="13"/>
    </row>
    <row r="5578" spans="17:17" x14ac:dyDescent="0.35">
      <c r="Q5578" s="13"/>
    </row>
    <row r="5579" spans="17:17" x14ac:dyDescent="0.35">
      <c r="Q5579" s="13"/>
    </row>
    <row r="5580" spans="17:17" x14ac:dyDescent="0.35">
      <c r="Q5580" s="13"/>
    </row>
    <row r="5581" spans="17:17" x14ac:dyDescent="0.35">
      <c r="Q5581" s="13"/>
    </row>
    <row r="5582" spans="17:17" x14ac:dyDescent="0.35">
      <c r="Q5582" s="13"/>
    </row>
    <row r="5583" spans="17:17" x14ac:dyDescent="0.35">
      <c r="Q5583" s="13"/>
    </row>
    <row r="5584" spans="17:17" x14ac:dyDescent="0.35">
      <c r="Q5584" s="13"/>
    </row>
    <row r="5585" spans="17:17" x14ac:dyDescent="0.35">
      <c r="Q5585" s="13"/>
    </row>
    <row r="5586" spans="17:17" x14ac:dyDescent="0.35">
      <c r="Q5586" s="13"/>
    </row>
    <row r="5587" spans="17:17" x14ac:dyDescent="0.35">
      <c r="Q5587" s="13"/>
    </row>
    <row r="5588" spans="17:17" x14ac:dyDescent="0.35">
      <c r="Q5588" s="13"/>
    </row>
    <row r="5589" spans="17:17" x14ac:dyDescent="0.35">
      <c r="Q5589" s="13"/>
    </row>
    <row r="5590" spans="17:17" x14ac:dyDescent="0.35">
      <c r="Q5590" s="13"/>
    </row>
    <row r="5591" spans="17:17" x14ac:dyDescent="0.35">
      <c r="Q5591" s="13"/>
    </row>
    <row r="5592" spans="17:17" x14ac:dyDescent="0.35">
      <c r="Q5592" s="13"/>
    </row>
    <row r="5593" spans="17:17" x14ac:dyDescent="0.35">
      <c r="Q5593" s="13"/>
    </row>
    <row r="5594" spans="17:17" x14ac:dyDescent="0.35">
      <c r="Q5594" s="13"/>
    </row>
    <row r="5595" spans="17:17" x14ac:dyDescent="0.35">
      <c r="Q5595" s="13"/>
    </row>
    <row r="5596" spans="17:17" x14ac:dyDescent="0.35">
      <c r="Q5596" s="13"/>
    </row>
    <row r="5597" spans="17:17" x14ac:dyDescent="0.35">
      <c r="Q5597" s="13"/>
    </row>
    <row r="5598" spans="17:17" x14ac:dyDescent="0.35">
      <c r="Q5598" s="13"/>
    </row>
    <row r="5599" spans="17:17" x14ac:dyDescent="0.35">
      <c r="Q5599" s="13"/>
    </row>
    <row r="5600" spans="17:17" x14ac:dyDescent="0.35">
      <c r="Q5600" s="13"/>
    </row>
    <row r="5601" spans="17:17" x14ac:dyDescent="0.35">
      <c r="Q5601" s="13"/>
    </row>
    <row r="5602" spans="17:17" x14ac:dyDescent="0.35">
      <c r="Q5602" s="13"/>
    </row>
    <row r="5603" spans="17:17" x14ac:dyDescent="0.35">
      <c r="Q5603" s="13"/>
    </row>
    <row r="5604" spans="17:17" x14ac:dyDescent="0.35">
      <c r="Q5604" s="13"/>
    </row>
    <row r="5605" spans="17:17" x14ac:dyDescent="0.35">
      <c r="Q5605" s="13"/>
    </row>
    <row r="5606" spans="17:17" x14ac:dyDescent="0.35">
      <c r="Q5606" s="13"/>
    </row>
    <row r="5607" spans="17:17" x14ac:dyDescent="0.35">
      <c r="Q5607" s="13"/>
    </row>
    <row r="5608" spans="17:17" x14ac:dyDescent="0.35">
      <c r="Q5608" s="13"/>
    </row>
    <row r="5609" spans="17:17" x14ac:dyDescent="0.35">
      <c r="Q5609" s="13"/>
    </row>
    <row r="5610" spans="17:17" x14ac:dyDescent="0.35">
      <c r="Q5610" s="13"/>
    </row>
    <row r="5611" spans="17:17" x14ac:dyDescent="0.35">
      <c r="Q5611" s="13"/>
    </row>
    <row r="5612" spans="17:17" x14ac:dyDescent="0.35">
      <c r="Q5612" s="13"/>
    </row>
    <row r="5613" spans="17:17" x14ac:dyDescent="0.35">
      <c r="Q5613" s="13"/>
    </row>
    <row r="5614" spans="17:17" x14ac:dyDescent="0.35">
      <c r="Q5614" s="13"/>
    </row>
    <row r="5615" spans="17:17" x14ac:dyDescent="0.35">
      <c r="Q5615" s="13"/>
    </row>
    <row r="5616" spans="17:17" x14ac:dyDescent="0.35">
      <c r="Q5616" s="13"/>
    </row>
    <row r="5617" spans="17:17" x14ac:dyDescent="0.35">
      <c r="Q5617" s="13"/>
    </row>
    <row r="5618" spans="17:17" x14ac:dyDescent="0.35">
      <c r="Q5618" s="13"/>
    </row>
    <row r="5619" spans="17:17" x14ac:dyDescent="0.35">
      <c r="Q5619" s="13"/>
    </row>
    <row r="5620" spans="17:17" x14ac:dyDescent="0.35">
      <c r="Q5620" s="13"/>
    </row>
    <row r="5621" spans="17:17" x14ac:dyDescent="0.35">
      <c r="Q5621" s="13"/>
    </row>
    <row r="5622" spans="17:17" x14ac:dyDescent="0.35">
      <c r="Q5622" s="13"/>
    </row>
    <row r="5623" spans="17:17" x14ac:dyDescent="0.35">
      <c r="Q5623" s="13"/>
    </row>
    <row r="5624" spans="17:17" x14ac:dyDescent="0.35">
      <c r="Q5624" s="13"/>
    </row>
    <row r="5625" spans="17:17" x14ac:dyDescent="0.35">
      <c r="Q5625" s="13"/>
    </row>
    <row r="5626" spans="17:17" x14ac:dyDescent="0.35">
      <c r="Q5626" s="13"/>
    </row>
    <row r="5627" spans="17:17" x14ac:dyDescent="0.35">
      <c r="Q5627" s="13"/>
    </row>
    <row r="5628" spans="17:17" x14ac:dyDescent="0.35">
      <c r="Q5628" s="13"/>
    </row>
    <row r="5629" spans="17:17" x14ac:dyDescent="0.35">
      <c r="Q5629" s="13"/>
    </row>
    <row r="5630" spans="17:17" x14ac:dyDescent="0.35">
      <c r="Q5630" s="13"/>
    </row>
    <row r="5631" spans="17:17" x14ac:dyDescent="0.35">
      <c r="Q5631" s="13"/>
    </row>
    <row r="5632" spans="17:17" x14ac:dyDescent="0.35">
      <c r="Q5632" s="13"/>
    </row>
    <row r="5633" spans="17:17" x14ac:dyDescent="0.35">
      <c r="Q5633" s="13"/>
    </row>
    <row r="5634" spans="17:17" x14ac:dyDescent="0.35">
      <c r="Q5634" s="13"/>
    </row>
    <row r="5635" spans="17:17" x14ac:dyDescent="0.35">
      <c r="Q5635" s="13"/>
    </row>
    <row r="5636" spans="17:17" x14ac:dyDescent="0.35">
      <c r="Q5636" s="13"/>
    </row>
    <row r="5637" spans="17:17" x14ac:dyDescent="0.35">
      <c r="Q5637" s="13"/>
    </row>
    <row r="5638" spans="17:17" x14ac:dyDescent="0.35">
      <c r="Q5638" s="13"/>
    </row>
    <row r="5639" spans="17:17" x14ac:dyDescent="0.35">
      <c r="Q5639" s="13"/>
    </row>
    <row r="5640" spans="17:17" x14ac:dyDescent="0.35">
      <c r="Q5640" s="13"/>
    </row>
    <row r="5641" spans="17:17" x14ac:dyDescent="0.35">
      <c r="Q5641" s="13"/>
    </row>
    <row r="5642" spans="17:17" x14ac:dyDescent="0.35">
      <c r="Q5642" s="13"/>
    </row>
    <row r="5643" spans="17:17" x14ac:dyDescent="0.35">
      <c r="Q5643" s="13"/>
    </row>
    <row r="5644" spans="17:17" x14ac:dyDescent="0.35">
      <c r="Q5644" s="13"/>
    </row>
    <row r="5645" spans="17:17" x14ac:dyDescent="0.35">
      <c r="Q5645" s="13"/>
    </row>
    <row r="5646" spans="17:17" x14ac:dyDescent="0.35">
      <c r="Q5646" s="13"/>
    </row>
    <row r="5647" spans="17:17" x14ac:dyDescent="0.35">
      <c r="Q5647" s="13"/>
    </row>
    <row r="5648" spans="17:17" x14ac:dyDescent="0.35">
      <c r="Q5648" s="13"/>
    </row>
    <row r="5649" spans="17:17" x14ac:dyDescent="0.35">
      <c r="Q5649" s="13"/>
    </row>
    <row r="5650" spans="17:17" x14ac:dyDescent="0.35">
      <c r="Q5650" s="13"/>
    </row>
    <row r="5651" spans="17:17" x14ac:dyDescent="0.35">
      <c r="Q5651" s="13"/>
    </row>
    <row r="5652" spans="17:17" x14ac:dyDescent="0.35">
      <c r="Q5652" s="13"/>
    </row>
    <row r="5653" spans="17:17" x14ac:dyDescent="0.35">
      <c r="Q5653" s="13"/>
    </row>
    <row r="5654" spans="17:17" x14ac:dyDescent="0.35">
      <c r="Q5654" s="13"/>
    </row>
    <row r="5655" spans="17:17" x14ac:dyDescent="0.35">
      <c r="Q5655" s="13"/>
    </row>
    <row r="5656" spans="17:17" x14ac:dyDescent="0.35">
      <c r="Q5656" s="13"/>
    </row>
    <row r="5657" spans="17:17" x14ac:dyDescent="0.35">
      <c r="Q5657" s="13"/>
    </row>
    <row r="5658" spans="17:17" x14ac:dyDescent="0.35">
      <c r="Q5658" s="13"/>
    </row>
    <row r="5659" spans="17:17" x14ac:dyDescent="0.35">
      <c r="Q5659" s="13"/>
    </row>
    <row r="5660" spans="17:17" x14ac:dyDescent="0.35">
      <c r="Q5660" s="13"/>
    </row>
    <row r="5661" spans="17:17" x14ac:dyDescent="0.35">
      <c r="Q5661" s="13"/>
    </row>
    <row r="5662" spans="17:17" x14ac:dyDescent="0.35">
      <c r="Q5662" s="13"/>
    </row>
    <row r="5663" spans="17:17" x14ac:dyDescent="0.35">
      <c r="Q5663" s="13"/>
    </row>
    <row r="5664" spans="17:17" x14ac:dyDescent="0.35">
      <c r="Q5664" s="13"/>
    </row>
    <row r="5665" spans="17:17" x14ac:dyDescent="0.35">
      <c r="Q5665" s="13"/>
    </row>
    <row r="5666" spans="17:17" x14ac:dyDescent="0.35">
      <c r="Q5666" s="13"/>
    </row>
    <row r="5667" spans="17:17" x14ac:dyDescent="0.35">
      <c r="Q5667" s="13"/>
    </row>
    <row r="5668" spans="17:17" x14ac:dyDescent="0.35">
      <c r="Q5668" s="13"/>
    </row>
    <row r="5669" spans="17:17" x14ac:dyDescent="0.35">
      <c r="Q5669" s="13"/>
    </row>
    <row r="5670" spans="17:17" x14ac:dyDescent="0.35">
      <c r="Q5670" s="13"/>
    </row>
    <row r="5671" spans="17:17" x14ac:dyDescent="0.35">
      <c r="Q5671" s="13"/>
    </row>
    <row r="5672" spans="17:17" x14ac:dyDescent="0.35">
      <c r="Q5672" s="13"/>
    </row>
    <row r="5673" spans="17:17" x14ac:dyDescent="0.35">
      <c r="Q5673" s="13"/>
    </row>
    <row r="5674" spans="17:17" x14ac:dyDescent="0.35">
      <c r="Q5674" s="13"/>
    </row>
    <row r="5675" spans="17:17" x14ac:dyDescent="0.35">
      <c r="Q5675" s="13"/>
    </row>
    <row r="5676" spans="17:17" x14ac:dyDescent="0.35">
      <c r="Q5676" s="13"/>
    </row>
    <row r="5677" spans="17:17" x14ac:dyDescent="0.35">
      <c r="Q5677" s="13"/>
    </row>
    <row r="5678" spans="17:17" x14ac:dyDescent="0.35">
      <c r="Q5678" s="13"/>
    </row>
    <row r="5679" spans="17:17" x14ac:dyDescent="0.35">
      <c r="Q5679" s="13"/>
    </row>
    <row r="5680" spans="17:17" x14ac:dyDescent="0.35">
      <c r="Q5680" s="13"/>
    </row>
    <row r="5681" spans="17:17" x14ac:dyDescent="0.35">
      <c r="Q5681" s="13"/>
    </row>
    <row r="5682" spans="17:17" x14ac:dyDescent="0.35">
      <c r="Q5682" s="13"/>
    </row>
    <row r="5683" spans="17:17" x14ac:dyDescent="0.35">
      <c r="Q5683" s="13"/>
    </row>
    <row r="5684" spans="17:17" x14ac:dyDescent="0.35">
      <c r="Q5684" s="13"/>
    </row>
    <row r="5685" spans="17:17" x14ac:dyDescent="0.35">
      <c r="Q5685" s="13"/>
    </row>
    <row r="5686" spans="17:17" x14ac:dyDescent="0.35">
      <c r="Q5686" s="13"/>
    </row>
    <row r="5687" spans="17:17" x14ac:dyDescent="0.35">
      <c r="Q5687" s="13"/>
    </row>
    <row r="5688" spans="17:17" x14ac:dyDescent="0.35">
      <c r="Q5688" s="13"/>
    </row>
    <row r="5689" spans="17:17" x14ac:dyDescent="0.35">
      <c r="Q5689" s="13"/>
    </row>
    <row r="5690" spans="17:17" x14ac:dyDescent="0.35">
      <c r="Q5690" s="13"/>
    </row>
    <row r="5691" spans="17:17" x14ac:dyDescent="0.35">
      <c r="Q5691" s="13"/>
    </row>
    <row r="5692" spans="17:17" x14ac:dyDescent="0.35">
      <c r="Q5692" s="13"/>
    </row>
    <row r="5693" spans="17:17" x14ac:dyDescent="0.35">
      <c r="Q5693" s="13"/>
    </row>
    <row r="5694" spans="17:17" x14ac:dyDescent="0.35">
      <c r="Q5694" s="13"/>
    </row>
    <row r="5695" spans="17:17" x14ac:dyDescent="0.35">
      <c r="Q5695" s="13"/>
    </row>
    <row r="5696" spans="17:17" x14ac:dyDescent="0.35">
      <c r="Q5696" s="13"/>
    </row>
    <row r="5697" spans="17:17" x14ac:dyDescent="0.35">
      <c r="Q5697" s="13"/>
    </row>
    <row r="5698" spans="17:17" x14ac:dyDescent="0.35">
      <c r="Q5698" s="13"/>
    </row>
    <row r="5699" spans="17:17" x14ac:dyDescent="0.35">
      <c r="Q5699" s="13"/>
    </row>
    <row r="5700" spans="17:17" x14ac:dyDescent="0.35">
      <c r="Q5700" s="13"/>
    </row>
    <row r="5701" spans="17:17" x14ac:dyDescent="0.35">
      <c r="Q5701" s="13"/>
    </row>
    <row r="5702" spans="17:17" x14ac:dyDescent="0.35">
      <c r="Q5702" s="13"/>
    </row>
    <row r="5703" spans="17:17" x14ac:dyDescent="0.35">
      <c r="Q5703" s="13"/>
    </row>
    <row r="5704" spans="17:17" x14ac:dyDescent="0.35">
      <c r="Q5704" s="13"/>
    </row>
    <row r="5705" spans="17:17" x14ac:dyDescent="0.35">
      <c r="Q5705" s="13"/>
    </row>
    <row r="5706" spans="17:17" x14ac:dyDescent="0.35">
      <c r="Q5706" s="13"/>
    </row>
    <row r="5707" spans="17:17" x14ac:dyDescent="0.35">
      <c r="Q5707" s="13"/>
    </row>
    <row r="5708" spans="17:17" x14ac:dyDescent="0.35">
      <c r="Q5708" s="13"/>
    </row>
    <row r="5709" spans="17:17" x14ac:dyDescent="0.35">
      <c r="Q5709" s="13"/>
    </row>
    <row r="5710" spans="17:17" x14ac:dyDescent="0.35">
      <c r="Q5710" s="13"/>
    </row>
    <row r="5711" spans="17:17" x14ac:dyDescent="0.35">
      <c r="Q5711" s="13"/>
    </row>
    <row r="5712" spans="17:17" x14ac:dyDescent="0.35">
      <c r="Q5712" s="13"/>
    </row>
    <row r="5713" spans="17:17" x14ac:dyDescent="0.35">
      <c r="Q5713" s="13"/>
    </row>
    <row r="5714" spans="17:17" x14ac:dyDescent="0.35">
      <c r="Q5714" s="13"/>
    </row>
    <row r="5715" spans="17:17" x14ac:dyDescent="0.35">
      <c r="Q5715" s="13"/>
    </row>
    <row r="5716" spans="17:17" x14ac:dyDescent="0.35">
      <c r="Q5716" s="13"/>
    </row>
    <row r="5717" spans="17:17" x14ac:dyDescent="0.35">
      <c r="Q5717" s="13"/>
    </row>
    <row r="5718" spans="17:17" x14ac:dyDescent="0.35">
      <c r="Q5718" s="13"/>
    </row>
    <row r="5719" spans="17:17" x14ac:dyDescent="0.35">
      <c r="Q5719" s="13"/>
    </row>
    <row r="5720" spans="17:17" x14ac:dyDescent="0.35">
      <c r="Q5720" s="13"/>
    </row>
    <row r="5721" spans="17:17" x14ac:dyDescent="0.35">
      <c r="Q5721" s="13"/>
    </row>
    <row r="5722" spans="17:17" x14ac:dyDescent="0.35">
      <c r="Q5722" s="13"/>
    </row>
    <row r="5723" spans="17:17" x14ac:dyDescent="0.35">
      <c r="Q5723" s="13"/>
    </row>
    <row r="5724" spans="17:17" x14ac:dyDescent="0.35">
      <c r="Q5724" s="13"/>
    </row>
    <row r="5725" spans="17:17" x14ac:dyDescent="0.35">
      <c r="Q5725" s="13"/>
    </row>
    <row r="5726" spans="17:17" x14ac:dyDescent="0.35">
      <c r="Q5726" s="13"/>
    </row>
    <row r="5727" spans="17:17" x14ac:dyDescent="0.35">
      <c r="Q5727" s="13"/>
    </row>
    <row r="5728" spans="17:17" x14ac:dyDescent="0.35">
      <c r="Q5728" s="13"/>
    </row>
    <row r="5729" spans="17:17" x14ac:dyDescent="0.35">
      <c r="Q5729" s="13"/>
    </row>
    <row r="5730" spans="17:17" x14ac:dyDescent="0.35">
      <c r="Q5730" s="13"/>
    </row>
    <row r="5731" spans="17:17" x14ac:dyDescent="0.35">
      <c r="Q5731" s="13"/>
    </row>
    <row r="5732" spans="17:17" x14ac:dyDescent="0.35">
      <c r="Q5732" s="13"/>
    </row>
    <row r="5733" spans="17:17" x14ac:dyDescent="0.35">
      <c r="Q5733" s="13"/>
    </row>
    <row r="5734" spans="17:17" x14ac:dyDescent="0.35">
      <c r="Q5734" s="13"/>
    </row>
  </sheetData>
  <autoFilter ref="A5:O970" xr:uid="{00000000-0009-0000-0000-000001000000}">
    <filterColumn colId="7">
      <filters>
        <filter val="KU"/>
        <filter val="KU_AEM"/>
        <filter val="KV"/>
        <filter val="ST"/>
        <filter val="ST_AEM"/>
        <filter val="ST_FT2004"/>
        <filter val="Standard"/>
      </filters>
    </filterColumn>
    <filterColumn colId="10">
      <filters>
        <filter val="360"/>
        <filter val="380"/>
        <filter val="390"/>
        <filter val="400"/>
      </filters>
    </filterColumn>
  </autoFilter>
  <mergeCells count="10">
    <mergeCell ref="H2:I2"/>
    <mergeCell ref="L2:M2"/>
    <mergeCell ref="N2:N4"/>
    <mergeCell ref="P2:Q2"/>
    <mergeCell ref="V2:W2"/>
    <mergeCell ref="AB685:AC685"/>
    <mergeCell ref="AB713:AC713"/>
    <mergeCell ref="O1:R1"/>
    <mergeCell ref="U1:X1"/>
    <mergeCell ref="AB1:AC1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6"/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/>
  <dimension ref="A1:AF109"/>
  <sheetViews>
    <sheetView zoomScaleNormal="100" workbookViewId="0">
      <pane ySplit="5" topLeftCell="A96" activePane="bottomLeft" state="frozen"/>
      <selection pane="bottomLeft" activeCell="C81" sqref="C81"/>
    </sheetView>
  </sheetViews>
  <sheetFormatPr defaultColWidth="10.90625" defaultRowHeight="14.5" x14ac:dyDescent="0.35"/>
  <cols>
    <col min="1" max="1" width="15.72656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10.54296875" customWidth="1"/>
    <col min="9" max="9" width="13.81640625" customWidth="1"/>
    <col min="11" max="11" width="9" customWidth="1"/>
    <col min="14" max="14" width="5.453125" customWidth="1"/>
    <col min="15" max="15" width="8.54296875" customWidth="1"/>
    <col min="18" max="18" width="11.54296875" style="331"/>
    <col min="19" max="19" width="11.54296875"/>
    <col min="25" max="25" width="12.26953125" customWidth="1"/>
    <col min="26" max="27" width="10.1796875" customWidth="1"/>
  </cols>
  <sheetData>
    <row r="1" spans="1:32" ht="15" thickBot="1" x14ac:dyDescent="0.4">
      <c r="C1" s="52" t="s">
        <v>80</v>
      </c>
      <c r="D1" s="51">
        <f>COUNT(E:E)</f>
        <v>96</v>
      </c>
      <c r="N1" s="1"/>
      <c r="O1" s="186"/>
      <c r="P1" s="102"/>
      <c r="Q1" s="1"/>
      <c r="R1" s="13"/>
      <c r="S1" s="58"/>
      <c r="T1" s="118"/>
      <c r="U1" s="454" t="s">
        <v>79</v>
      </c>
      <c r="V1" s="455"/>
      <c r="W1" s="455"/>
      <c r="X1" s="102"/>
      <c r="AA1" s="1"/>
      <c r="AB1" s="456"/>
      <c r="AC1" s="456"/>
      <c r="AD1" s="162"/>
      <c r="AE1" s="162"/>
      <c r="AF1" s="1"/>
    </row>
    <row r="2" spans="1:32" ht="15" thickBot="1" x14ac:dyDescent="0.4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  <c r="O2" s="187" t="s">
        <v>21</v>
      </c>
      <c r="P2" s="450" t="s">
        <v>22</v>
      </c>
      <c r="Q2" s="451"/>
      <c r="R2" s="187" t="s">
        <v>21</v>
      </c>
      <c r="S2" s="313"/>
      <c r="T2" s="141" t="s">
        <v>303</v>
      </c>
      <c r="U2" s="121"/>
      <c r="V2" s="457" t="s">
        <v>22</v>
      </c>
      <c r="W2" s="458"/>
      <c r="X2" s="117"/>
      <c r="Z2" s="118"/>
      <c r="AA2" s="1"/>
      <c r="AB2" s="162"/>
      <c r="AC2" s="162"/>
      <c r="AD2" s="1"/>
    </row>
    <row r="3" spans="1:32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  <c r="O3" s="188" t="s">
        <v>20</v>
      </c>
      <c r="P3" s="103" t="s">
        <v>8</v>
      </c>
      <c r="Q3" s="34" t="s">
        <v>9</v>
      </c>
      <c r="R3" s="188" t="s">
        <v>20</v>
      </c>
      <c r="S3" s="328"/>
      <c r="T3" s="142" t="s">
        <v>304</v>
      </c>
      <c r="U3" s="122" t="s">
        <v>20</v>
      </c>
      <c r="V3" s="361" t="s">
        <v>8</v>
      </c>
      <c r="W3" s="115" t="s">
        <v>9</v>
      </c>
      <c r="X3" s="115" t="s">
        <v>20</v>
      </c>
      <c r="Z3" s="118"/>
      <c r="AA3" s="118"/>
      <c r="AB3" s="118"/>
      <c r="AC3" s="118"/>
      <c r="AD3" s="118"/>
    </row>
    <row r="4" spans="1:32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  <c r="O4" s="189" t="s">
        <v>19</v>
      </c>
      <c r="P4" s="104" t="s">
        <v>69</v>
      </c>
      <c r="Q4" s="35" t="s">
        <v>70</v>
      </c>
      <c r="R4" s="189" t="s">
        <v>19</v>
      </c>
      <c r="S4" s="329"/>
      <c r="T4" s="143" t="s">
        <v>305</v>
      </c>
      <c r="U4" s="125" t="s">
        <v>19</v>
      </c>
      <c r="V4" s="126" t="s">
        <v>53</v>
      </c>
      <c r="W4" s="116" t="s">
        <v>53</v>
      </c>
      <c r="X4" s="116" t="s">
        <v>19</v>
      </c>
      <c r="Z4" s="118"/>
      <c r="AA4" s="118"/>
      <c r="AB4" s="118"/>
      <c r="AC4" s="118"/>
      <c r="AD4" s="118"/>
    </row>
    <row r="5" spans="1:32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  <c r="O5" s="175"/>
      <c r="P5" s="18"/>
      <c r="Q5" s="18"/>
      <c r="R5" s="18"/>
      <c r="S5" s="330"/>
      <c r="T5" s="51"/>
      <c r="U5" s="362"/>
      <c r="V5" s="111"/>
      <c r="W5" s="111"/>
      <c r="X5" s="111"/>
      <c r="Z5" s="118"/>
      <c r="AA5" s="1"/>
      <c r="AB5" s="1"/>
      <c r="AC5" s="1"/>
      <c r="AD5" s="1"/>
    </row>
    <row r="6" spans="1:32" x14ac:dyDescent="0.35">
      <c r="A6" s="118"/>
      <c r="B6" s="118"/>
      <c r="C6" s="364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44"/>
      <c r="P6" s="13"/>
      <c r="Q6" s="13"/>
      <c r="R6" s="13"/>
      <c r="S6" s="1"/>
      <c r="T6" s="118"/>
      <c r="U6" s="363"/>
      <c r="V6" s="112"/>
      <c r="W6" s="112"/>
      <c r="X6" s="112"/>
      <c r="Z6" s="118"/>
      <c r="AA6" s="1"/>
      <c r="AB6" s="1"/>
      <c r="AC6" s="1"/>
      <c r="AD6" s="1"/>
    </row>
    <row r="7" spans="1:32" x14ac:dyDescent="0.35">
      <c r="A7" s="1">
        <v>8535806</v>
      </c>
      <c r="B7" s="1">
        <v>1</v>
      </c>
      <c r="C7" s="25">
        <v>44207.359490740739</v>
      </c>
      <c r="D7" s="1" t="s">
        <v>396</v>
      </c>
      <c r="E7" s="1">
        <v>6</v>
      </c>
      <c r="F7" s="1">
        <v>90</v>
      </c>
      <c r="G7" s="1">
        <v>1.1000000000000001</v>
      </c>
      <c r="H7" s="1"/>
      <c r="I7" s="1"/>
      <c r="J7" s="1" t="s">
        <v>397</v>
      </c>
      <c r="K7" s="1">
        <v>400</v>
      </c>
      <c r="L7" s="2">
        <v>5931.9681666666656</v>
      </c>
      <c r="M7" s="2">
        <v>2851.1508333333331</v>
      </c>
      <c r="N7" s="1" t="s">
        <v>47</v>
      </c>
      <c r="O7" s="144">
        <v>105</v>
      </c>
      <c r="P7" s="13" t="s">
        <v>47</v>
      </c>
      <c r="Q7" s="13" t="s">
        <v>47</v>
      </c>
      <c r="R7" s="286">
        <v>85</v>
      </c>
      <c r="S7" s="1"/>
      <c r="T7" s="118">
        <v>30</v>
      </c>
      <c r="U7" s="38"/>
      <c r="V7" s="50"/>
      <c r="W7" s="112"/>
      <c r="X7" s="112"/>
      <c r="AA7" s="1"/>
      <c r="AB7" s="1"/>
      <c r="AC7" s="1"/>
      <c r="AD7" s="1"/>
      <c r="AE7" s="1"/>
    </row>
    <row r="8" spans="1:32" x14ac:dyDescent="0.35">
      <c r="A8" s="1">
        <v>8535803</v>
      </c>
      <c r="B8" s="1">
        <v>1</v>
      </c>
      <c r="C8" s="25">
        <v>44207.384953703702</v>
      </c>
      <c r="D8" s="1" t="s">
        <v>398</v>
      </c>
      <c r="E8" s="1">
        <v>4</v>
      </c>
      <c r="F8" s="1">
        <v>100</v>
      </c>
      <c r="G8" s="1">
        <v>3</v>
      </c>
      <c r="H8" s="1"/>
      <c r="I8" s="1"/>
      <c r="J8" s="1" t="s">
        <v>397</v>
      </c>
      <c r="K8" s="1">
        <v>400</v>
      </c>
      <c r="L8" s="2">
        <v>5726.8163333333332</v>
      </c>
      <c r="M8" s="2">
        <v>2408.301833333333</v>
      </c>
      <c r="N8" s="1" t="s">
        <v>47</v>
      </c>
      <c r="O8" s="144">
        <v>105</v>
      </c>
      <c r="P8" s="13" t="s">
        <v>47</v>
      </c>
      <c r="Q8" s="13" t="s">
        <v>46</v>
      </c>
      <c r="R8" s="286">
        <v>90</v>
      </c>
      <c r="S8" s="1"/>
      <c r="T8" s="118">
        <v>30</v>
      </c>
      <c r="U8" s="38"/>
      <c r="V8" s="50"/>
      <c r="W8" s="112"/>
      <c r="X8" s="112"/>
      <c r="AA8" s="1"/>
      <c r="AB8" s="1"/>
      <c r="AC8" s="1"/>
      <c r="AD8" s="1"/>
      <c r="AE8" s="1"/>
    </row>
    <row r="9" spans="1:32" x14ac:dyDescent="0.35">
      <c r="A9" s="2">
        <v>16231660012011</v>
      </c>
      <c r="B9" s="1">
        <v>1</v>
      </c>
      <c r="C9" s="25">
        <v>44207.404872685183</v>
      </c>
      <c r="D9" s="1" t="s">
        <v>399</v>
      </c>
      <c r="E9" s="1">
        <v>6</v>
      </c>
      <c r="F9" s="1">
        <v>90</v>
      </c>
      <c r="G9" s="1">
        <v>1.1000000000000001</v>
      </c>
      <c r="H9" s="1"/>
      <c r="I9" s="1"/>
      <c r="J9" s="1" t="s">
        <v>400</v>
      </c>
      <c r="K9" s="1">
        <v>400</v>
      </c>
      <c r="L9" s="2">
        <v>6903.0448333333334</v>
      </c>
      <c r="M9" s="2">
        <v>2868.3216666666667</v>
      </c>
      <c r="N9" s="1" t="s">
        <v>271</v>
      </c>
      <c r="O9" s="144">
        <v>105</v>
      </c>
      <c r="P9" s="13" t="s">
        <v>47</v>
      </c>
      <c r="Q9" s="13" t="s">
        <v>47</v>
      </c>
      <c r="R9" s="286">
        <v>85</v>
      </c>
      <c r="S9" s="1"/>
      <c r="T9" s="118">
        <v>30</v>
      </c>
      <c r="U9" s="38"/>
      <c r="V9" s="50"/>
      <c r="W9" s="112"/>
      <c r="X9" s="112"/>
      <c r="AA9" s="1"/>
      <c r="AB9" s="1"/>
      <c r="AC9" s="1"/>
      <c r="AD9" s="1"/>
      <c r="AE9" s="1"/>
    </row>
    <row r="10" spans="1:32" x14ac:dyDescent="0.35">
      <c r="A10" s="2">
        <v>1479332001802</v>
      </c>
      <c r="B10" s="1">
        <v>1</v>
      </c>
      <c r="C10" s="25">
        <v>44207.426168981481</v>
      </c>
      <c r="D10" s="1" t="s">
        <v>401</v>
      </c>
      <c r="E10" s="1">
        <v>4</v>
      </c>
      <c r="F10" s="1">
        <v>100</v>
      </c>
      <c r="G10" s="1">
        <v>3</v>
      </c>
      <c r="H10" s="1"/>
      <c r="I10" s="1"/>
      <c r="J10" s="1" t="s">
        <v>400</v>
      </c>
      <c r="K10" s="1">
        <v>400</v>
      </c>
      <c r="L10" s="2">
        <v>4278.0734999999995</v>
      </c>
      <c r="M10" s="2">
        <v>2151.6375000000003</v>
      </c>
      <c r="N10" s="1" t="s">
        <v>47</v>
      </c>
      <c r="O10" s="144">
        <v>95</v>
      </c>
      <c r="P10" s="13" t="s">
        <v>46</v>
      </c>
      <c r="Q10" s="13" t="s">
        <v>46</v>
      </c>
      <c r="R10" s="286">
        <v>70</v>
      </c>
      <c r="S10" s="1"/>
      <c r="T10" s="118">
        <v>30</v>
      </c>
      <c r="U10" s="38"/>
      <c r="V10" s="50"/>
      <c r="W10" s="112"/>
      <c r="X10" s="112"/>
      <c r="AA10" s="1"/>
      <c r="AB10" s="1"/>
      <c r="AC10" s="1"/>
      <c r="AD10" s="1"/>
      <c r="AE10" s="1"/>
    </row>
    <row r="11" spans="1:32" x14ac:dyDescent="0.35">
      <c r="A11" s="1">
        <v>8535801</v>
      </c>
      <c r="B11" s="1">
        <v>1</v>
      </c>
      <c r="C11" s="25">
        <v>44217.449641203704</v>
      </c>
      <c r="D11" s="1" t="s">
        <v>402</v>
      </c>
      <c r="E11" s="1">
        <v>2</v>
      </c>
      <c r="F11" s="1">
        <v>132</v>
      </c>
      <c r="G11" s="1">
        <v>7.5</v>
      </c>
      <c r="H11" s="1"/>
      <c r="I11" s="1"/>
      <c r="J11" s="1" t="s">
        <v>397</v>
      </c>
      <c r="K11" s="1">
        <v>400</v>
      </c>
      <c r="L11" s="2">
        <v>2948.6283333333336</v>
      </c>
      <c r="M11" s="2">
        <v>1841.1359999999997</v>
      </c>
      <c r="N11" s="1" t="s">
        <v>403</v>
      </c>
      <c r="O11" s="144">
        <v>85</v>
      </c>
      <c r="P11" s="13" t="s">
        <v>45</v>
      </c>
      <c r="Q11" s="13" t="s">
        <v>45</v>
      </c>
      <c r="R11" s="286">
        <v>90</v>
      </c>
      <c r="S11" s="1"/>
      <c r="T11" s="118">
        <v>30</v>
      </c>
      <c r="U11" s="38"/>
      <c r="V11" s="50"/>
      <c r="W11" s="112"/>
      <c r="X11" s="112"/>
      <c r="AA11" s="1"/>
      <c r="AB11" s="1"/>
      <c r="AC11" s="1"/>
      <c r="AD11" s="1"/>
      <c r="AE11" s="1"/>
    </row>
    <row r="12" spans="1:32" x14ac:dyDescent="0.35">
      <c r="A12" s="1">
        <v>8535804</v>
      </c>
      <c r="B12" s="1">
        <v>1</v>
      </c>
      <c r="C12" s="25">
        <v>44217.434699074074</v>
      </c>
      <c r="D12" s="1" t="s">
        <v>404</v>
      </c>
      <c r="E12" s="1">
        <v>4</v>
      </c>
      <c r="F12" s="1">
        <v>132</v>
      </c>
      <c r="G12" s="1">
        <v>5.5</v>
      </c>
      <c r="H12" s="1"/>
      <c r="I12" s="1"/>
      <c r="J12" s="1" t="s">
        <v>397</v>
      </c>
      <c r="K12" s="1">
        <v>400</v>
      </c>
      <c r="L12" s="2">
        <v>5915.2728333333325</v>
      </c>
      <c r="M12" s="2">
        <v>2502.6621666666665</v>
      </c>
      <c r="N12" s="1" t="s">
        <v>403</v>
      </c>
      <c r="O12" s="144">
        <v>105</v>
      </c>
      <c r="P12" s="13" t="s">
        <v>47</v>
      </c>
      <c r="Q12" s="13" t="s">
        <v>46</v>
      </c>
      <c r="R12" s="286">
        <v>95</v>
      </c>
      <c r="S12" s="1"/>
      <c r="T12" s="118">
        <v>30</v>
      </c>
      <c r="U12" s="38"/>
      <c r="V12" s="50"/>
      <c r="W12" s="112"/>
      <c r="X12" s="112"/>
      <c r="AA12" s="1"/>
      <c r="AB12" s="1"/>
      <c r="AC12" s="1"/>
      <c r="AD12" s="1"/>
      <c r="AE12" s="1"/>
    </row>
    <row r="13" spans="1:32" x14ac:dyDescent="0.35">
      <c r="A13" s="1">
        <v>8535805</v>
      </c>
      <c r="B13" s="1">
        <v>1</v>
      </c>
      <c r="C13" s="25">
        <v>44217.467060185183</v>
      </c>
      <c r="D13" s="1" t="s">
        <v>405</v>
      </c>
      <c r="E13" s="1">
        <v>4</v>
      </c>
      <c r="F13" s="1">
        <v>160</v>
      </c>
      <c r="G13" s="1">
        <v>11</v>
      </c>
      <c r="H13" s="1"/>
      <c r="I13" s="1"/>
      <c r="J13" s="1" t="s">
        <v>397</v>
      </c>
      <c r="K13" s="1">
        <v>400</v>
      </c>
      <c r="L13" s="2">
        <v>5823.4484999999995</v>
      </c>
      <c r="M13" s="2">
        <v>2557.9786666666664</v>
      </c>
      <c r="N13" s="1" t="s">
        <v>403</v>
      </c>
      <c r="O13" s="144">
        <v>105</v>
      </c>
      <c r="P13" s="13" t="s">
        <v>47</v>
      </c>
      <c r="Q13" s="13" t="s">
        <v>46</v>
      </c>
      <c r="R13" s="286">
        <v>100</v>
      </c>
      <c r="S13" s="1"/>
      <c r="T13" s="118">
        <v>30</v>
      </c>
      <c r="U13" s="38"/>
      <c r="V13" s="50"/>
      <c r="W13" s="112"/>
      <c r="X13" s="112"/>
      <c r="AA13" s="1"/>
      <c r="AB13" s="1"/>
      <c r="AC13" s="1"/>
      <c r="AD13" s="1"/>
      <c r="AE13" s="1"/>
    </row>
    <row r="14" spans="1:32" x14ac:dyDescent="0.35">
      <c r="A14" s="193">
        <v>8535802</v>
      </c>
      <c r="B14" s="193">
        <v>1</v>
      </c>
      <c r="C14" s="194">
        <v>44217.506504629629</v>
      </c>
      <c r="D14" s="193" t="s">
        <v>406</v>
      </c>
      <c r="E14" s="193">
        <v>2</v>
      </c>
      <c r="F14" s="193">
        <v>180</v>
      </c>
      <c r="G14" s="193">
        <v>22</v>
      </c>
      <c r="H14" s="193"/>
      <c r="I14" s="193"/>
      <c r="J14" s="193" t="s">
        <v>397</v>
      </c>
      <c r="K14" s="193">
        <v>400</v>
      </c>
      <c r="L14" s="195">
        <v>6144.3053333333337</v>
      </c>
      <c r="M14" s="195">
        <v>2792.6115000000004</v>
      </c>
      <c r="N14" s="193" t="s">
        <v>403</v>
      </c>
      <c r="O14" s="196">
        <v>105</v>
      </c>
      <c r="P14" s="197" t="s">
        <v>47</v>
      </c>
      <c r="Q14" s="197" t="s">
        <v>47</v>
      </c>
      <c r="R14" s="287">
        <v>80</v>
      </c>
      <c r="S14" s="193"/>
      <c r="T14" s="203">
        <v>30</v>
      </c>
      <c r="U14" s="198"/>
      <c r="V14" s="199"/>
      <c r="W14" s="173"/>
      <c r="X14" s="173"/>
      <c r="Y14" s="278"/>
      <c r="Z14" s="278"/>
      <c r="AA14" s="193"/>
      <c r="AB14" s="193"/>
      <c r="AC14" s="193"/>
      <c r="AD14" s="193"/>
      <c r="AE14" s="193"/>
    </row>
    <row r="15" spans="1:32" x14ac:dyDescent="0.35">
      <c r="A15" s="1" t="s">
        <v>410</v>
      </c>
      <c r="B15" s="1">
        <v>1</v>
      </c>
      <c r="C15" s="25">
        <v>44306.422222222223</v>
      </c>
      <c r="D15" s="1" t="s">
        <v>411</v>
      </c>
      <c r="E15" s="1">
        <v>2</v>
      </c>
      <c r="F15" s="1">
        <v>100</v>
      </c>
      <c r="G15" s="1"/>
      <c r="H15" s="1" t="s">
        <v>412</v>
      </c>
      <c r="I15" s="1" t="s">
        <v>413</v>
      </c>
      <c r="J15" s="1" t="s">
        <v>414</v>
      </c>
      <c r="K15" s="1">
        <v>360</v>
      </c>
      <c r="L15" s="2">
        <v>6740.688000000001</v>
      </c>
      <c r="M15" s="2">
        <v>3397.2890000000002</v>
      </c>
      <c r="N15" s="1" t="s">
        <v>271</v>
      </c>
      <c r="O15" s="144">
        <v>105</v>
      </c>
      <c r="P15" s="13" t="s">
        <v>47</v>
      </c>
      <c r="Q15" s="13" t="s">
        <v>47</v>
      </c>
      <c r="R15" s="286">
        <v>105</v>
      </c>
      <c r="S15" s="1"/>
      <c r="T15" s="118">
        <v>30</v>
      </c>
      <c r="U15" s="38"/>
      <c r="V15" s="50"/>
      <c r="W15" s="112"/>
      <c r="X15" s="112"/>
      <c r="AA15" s="1"/>
      <c r="AB15" s="1"/>
      <c r="AC15" s="1"/>
      <c r="AD15" s="1"/>
      <c r="AE15" s="1"/>
    </row>
    <row r="16" spans="1:32" x14ac:dyDescent="0.35">
      <c r="A16" s="1" t="s">
        <v>410</v>
      </c>
      <c r="B16" s="1">
        <v>2</v>
      </c>
      <c r="C16" s="25">
        <v>44306.440810185188</v>
      </c>
      <c r="D16" s="1" t="s">
        <v>411</v>
      </c>
      <c r="E16" s="1">
        <v>2</v>
      </c>
      <c r="F16" s="1">
        <v>100</v>
      </c>
      <c r="G16" s="1"/>
      <c r="H16" s="1" t="s">
        <v>412</v>
      </c>
      <c r="I16" s="1" t="s">
        <v>413</v>
      </c>
      <c r="J16" s="1" t="s">
        <v>414</v>
      </c>
      <c r="K16" s="1">
        <v>360</v>
      </c>
      <c r="L16" s="2">
        <v>5961.9246666666668</v>
      </c>
      <c r="M16" s="2">
        <v>3083.036333333333</v>
      </c>
      <c r="N16" s="1" t="s">
        <v>271</v>
      </c>
      <c r="O16" s="144">
        <v>105</v>
      </c>
      <c r="P16" s="13" t="s">
        <v>47</v>
      </c>
      <c r="Q16" s="13" t="s">
        <v>47</v>
      </c>
      <c r="R16" s="286">
        <v>105</v>
      </c>
      <c r="S16" s="1"/>
      <c r="T16" s="118">
        <v>30</v>
      </c>
      <c r="U16" s="38"/>
      <c r="V16" s="50"/>
      <c r="W16" s="112"/>
      <c r="X16" s="112"/>
      <c r="AA16" s="1"/>
      <c r="AB16" s="1"/>
      <c r="AC16" s="1"/>
      <c r="AD16" s="1"/>
      <c r="AE16" s="1"/>
    </row>
    <row r="17" spans="1:31" x14ac:dyDescent="0.35">
      <c r="A17" s="1" t="s">
        <v>410</v>
      </c>
      <c r="B17" s="1">
        <v>1</v>
      </c>
      <c r="C17" s="25">
        <v>44306.451377314814</v>
      </c>
      <c r="D17" s="1" t="s">
        <v>411</v>
      </c>
      <c r="E17" s="1">
        <v>2</v>
      </c>
      <c r="F17" s="1">
        <v>100</v>
      </c>
      <c r="G17" s="1"/>
      <c r="H17" s="1" t="s">
        <v>412</v>
      </c>
      <c r="I17" s="1" t="s">
        <v>413</v>
      </c>
      <c r="J17" s="1" t="s">
        <v>415</v>
      </c>
      <c r="K17" s="1">
        <v>360</v>
      </c>
      <c r="L17" s="2">
        <v>5509.8826666666673</v>
      </c>
      <c r="M17" s="2">
        <v>2831.6025000000004</v>
      </c>
      <c r="N17" s="1" t="s">
        <v>271</v>
      </c>
      <c r="O17" s="144">
        <v>105</v>
      </c>
      <c r="P17" s="13" t="s">
        <v>47</v>
      </c>
      <c r="Q17" s="13" t="s">
        <v>47</v>
      </c>
      <c r="R17" s="286">
        <v>95</v>
      </c>
      <c r="S17" s="1"/>
      <c r="T17" s="118">
        <v>30</v>
      </c>
      <c r="U17" s="38"/>
      <c r="V17" s="50"/>
      <c r="W17" s="112"/>
      <c r="X17" s="112"/>
      <c r="AA17" s="1"/>
      <c r="AB17" s="1"/>
      <c r="AC17" s="1"/>
      <c r="AD17" s="1"/>
      <c r="AE17" s="1"/>
    </row>
    <row r="18" spans="1:31" x14ac:dyDescent="0.35">
      <c r="A18" s="1" t="s">
        <v>410</v>
      </c>
      <c r="B18" s="1">
        <v>2</v>
      </c>
      <c r="C18" s="25">
        <v>44306.459560185183</v>
      </c>
      <c r="D18" s="1" t="s">
        <v>411</v>
      </c>
      <c r="E18" s="1">
        <v>2</v>
      </c>
      <c r="F18" s="1">
        <v>100</v>
      </c>
      <c r="G18" s="1"/>
      <c r="H18" s="1" t="s">
        <v>412</v>
      </c>
      <c r="I18" s="1" t="s">
        <v>413</v>
      </c>
      <c r="J18" s="1" t="s">
        <v>415</v>
      </c>
      <c r="K18" s="1">
        <v>360</v>
      </c>
      <c r="L18" s="2">
        <v>5707</v>
      </c>
      <c r="M18" s="2">
        <v>2731</v>
      </c>
      <c r="N18" s="1" t="s">
        <v>271</v>
      </c>
      <c r="O18" s="350" t="s">
        <v>416</v>
      </c>
      <c r="P18" s="191"/>
      <c r="Q18" s="191"/>
      <c r="R18" s="351"/>
      <c r="S18" s="1"/>
      <c r="T18" s="118">
        <v>30</v>
      </c>
      <c r="U18" s="185"/>
      <c r="V18" s="191"/>
      <c r="W18" s="191"/>
      <c r="X18" s="191"/>
      <c r="AA18" s="1"/>
      <c r="AB18" s="1"/>
      <c r="AC18" s="1"/>
      <c r="AD18" s="1"/>
      <c r="AE18" s="1"/>
    </row>
    <row r="19" spans="1:31" x14ac:dyDescent="0.35">
      <c r="A19" s="1" t="s">
        <v>410</v>
      </c>
      <c r="B19" s="1">
        <v>1</v>
      </c>
      <c r="C19" s="25">
        <v>44306.467430555553</v>
      </c>
      <c r="D19" s="1" t="s">
        <v>411</v>
      </c>
      <c r="E19" s="1">
        <v>2</v>
      </c>
      <c r="F19" s="1">
        <v>100</v>
      </c>
      <c r="G19" s="1"/>
      <c r="H19" s="1" t="s">
        <v>412</v>
      </c>
      <c r="I19" s="1" t="s">
        <v>413</v>
      </c>
      <c r="J19" s="1" t="s">
        <v>417</v>
      </c>
      <c r="K19" s="1">
        <v>360</v>
      </c>
      <c r="L19" s="2">
        <v>4227.4063333333334</v>
      </c>
      <c r="M19" s="2">
        <v>2490.9859999999999</v>
      </c>
      <c r="N19" s="1" t="s">
        <v>47</v>
      </c>
      <c r="O19" s="144">
        <v>85</v>
      </c>
      <c r="P19" s="13" t="s">
        <v>47</v>
      </c>
      <c r="Q19" s="13" t="s">
        <v>47</v>
      </c>
      <c r="R19" s="286">
        <v>80</v>
      </c>
      <c r="S19" s="1"/>
      <c r="T19" s="118">
        <v>30</v>
      </c>
      <c r="U19" s="38"/>
      <c r="V19" s="50"/>
      <c r="W19" s="112"/>
      <c r="X19" s="112"/>
      <c r="AA19" s="1"/>
      <c r="AB19" s="1"/>
      <c r="AC19" s="1"/>
      <c r="AD19" s="1"/>
      <c r="AE19" s="1"/>
    </row>
    <row r="20" spans="1:31" x14ac:dyDescent="0.35">
      <c r="A20" s="193" t="s">
        <v>410</v>
      </c>
      <c r="B20" s="193">
        <v>2</v>
      </c>
      <c r="C20" s="194">
        <v>44306.475902777776</v>
      </c>
      <c r="D20" s="193" t="s">
        <v>411</v>
      </c>
      <c r="E20" s="193">
        <v>2</v>
      </c>
      <c r="F20" s="193">
        <v>100</v>
      </c>
      <c r="G20" s="193"/>
      <c r="H20" s="193" t="s">
        <v>412</v>
      </c>
      <c r="I20" s="193" t="s">
        <v>413</v>
      </c>
      <c r="J20" s="193" t="s">
        <v>417</v>
      </c>
      <c r="K20" s="193">
        <v>360</v>
      </c>
      <c r="L20" s="195">
        <v>4265.7633333333333</v>
      </c>
      <c r="M20" s="195">
        <v>2478.4645</v>
      </c>
      <c r="N20" s="193" t="s">
        <v>47</v>
      </c>
      <c r="O20" s="196">
        <v>85</v>
      </c>
      <c r="P20" s="197" t="s">
        <v>47</v>
      </c>
      <c r="Q20" s="197" t="s">
        <v>47</v>
      </c>
      <c r="R20" s="287">
        <v>80</v>
      </c>
      <c r="S20" s="193"/>
      <c r="T20" s="203">
        <v>30</v>
      </c>
      <c r="U20" s="198"/>
      <c r="V20" s="199"/>
      <c r="W20" s="173"/>
      <c r="X20" s="173"/>
      <c r="Y20" s="278"/>
      <c r="Z20" s="278"/>
      <c r="AA20" s="193"/>
      <c r="AB20" s="193"/>
      <c r="AC20" s="193"/>
      <c r="AD20" s="193"/>
      <c r="AE20" s="193"/>
    </row>
    <row r="21" spans="1:31" x14ac:dyDescent="0.35">
      <c r="A21" s="1" t="s">
        <v>418</v>
      </c>
      <c r="B21" s="1">
        <v>1</v>
      </c>
      <c r="C21" s="25">
        <v>44306.536863425928</v>
      </c>
      <c r="D21" s="1" t="s">
        <v>419</v>
      </c>
      <c r="E21" s="1"/>
      <c r="F21" s="1"/>
      <c r="G21" s="1"/>
      <c r="H21" s="1" t="s">
        <v>420</v>
      </c>
      <c r="I21" s="1" t="s">
        <v>421</v>
      </c>
      <c r="J21" s="1" t="s">
        <v>422</v>
      </c>
      <c r="K21" s="1">
        <v>690</v>
      </c>
      <c r="L21" s="2">
        <v>8222.1875</v>
      </c>
      <c r="M21" s="2">
        <v>3304.3551666666667</v>
      </c>
      <c r="N21" s="1" t="s">
        <v>423</v>
      </c>
      <c r="O21" s="144"/>
      <c r="P21" s="13"/>
      <c r="Q21" s="13"/>
      <c r="R21" s="286"/>
      <c r="S21" s="1"/>
      <c r="T21" s="118">
        <v>30</v>
      </c>
      <c r="U21" s="38">
        <v>85</v>
      </c>
      <c r="V21" s="50" t="s">
        <v>47</v>
      </c>
      <c r="W21" s="112" t="s">
        <v>45</v>
      </c>
      <c r="X21" s="112">
        <v>95</v>
      </c>
      <c r="Z21" s="281" t="s">
        <v>424</v>
      </c>
      <c r="AA21" s="1"/>
      <c r="AB21" s="1"/>
      <c r="AC21" s="1"/>
      <c r="AD21" s="1"/>
      <c r="AE21" s="1"/>
    </row>
    <row r="22" spans="1:31" x14ac:dyDescent="0.35">
      <c r="A22" s="1" t="s">
        <v>418</v>
      </c>
      <c r="B22" s="1">
        <v>1</v>
      </c>
      <c r="C22" s="25">
        <v>44307.294409722221</v>
      </c>
      <c r="D22" s="1" t="s">
        <v>419</v>
      </c>
      <c r="E22" s="1"/>
      <c r="F22" s="1"/>
      <c r="G22" s="1"/>
      <c r="H22" s="1" t="s">
        <v>420</v>
      </c>
      <c r="I22" s="1" t="s">
        <v>421</v>
      </c>
      <c r="J22" s="1" t="s">
        <v>422</v>
      </c>
      <c r="K22" s="1">
        <v>690</v>
      </c>
      <c r="L22" s="2">
        <v>7942.3293333333322</v>
      </c>
      <c r="M22" s="2">
        <v>3062.114333333333</v>
      </c>
      <c r="N22" s="1" t="s">
        <v>423</v>
      </c>
      <c r="O22" s="144"/>
      <c r="P22" s="13"/>
      <c r="Q22" s="13"/>
      <c r="R22" s="286"/>
      <c r="S22" s="1"/>
      <c r="T22" s="118">
        <v>30</v>
      </c>
      <c r="U22" s="38">
        <v>80</v>
      </c>
      <c r="V22" s="50" t="s">
        <v>47</v>
      </c>
      <c r="W22" s="112" t="s">
        <v>45</v>
      </c>
      <c r="X22" s="112">
        <v>90</v>
      </c>
      <c r="AA22" s="1"/>
      <c r="AB22" s="1"/>
      <c r="AC22" s="1"/>
      <c r="AD22" s="1"/>
      <c r="AE22" s="1"/>
    </row>
    <row r="23" spans="1:31" x14ac:dyDescent="0.35">
      <c r="A23" s="1" t="s">
        <v>418</v>
      </c>
      <c r="B23" s="1">
        <v>2</v>
      </c>
      <c r="C23" s="25">
        <v>44307.30300925926</v>
      </c>
      <c r="D23" s="1" t="s">
        <v>419</v>
      </c>
      <c r="E23" s="1"/>
      <c r="F23" s="1"/>
      <c r="G23" s="1"/>
      <c r="H23" s="1" t="s">
        <v>420</v>
      </c>
      <c r="I23" s="1" t="s">
        <v>421</v>
      </c>
      <c r="J23" s="1" t="s">
        <v>422</v>
      </c>
      <c r="K23" s="1">
        <v>690</v>
      </c>
      <c r="L23" s="2">
        <v>7909.2556666666669</v>
      </c>
      <c r="M23" s="2">
        <v>3110.5096666666668</v>
      </c>
      <c r="N23" s="1" t="s">
        <v>423</v>
      </c>
      <c r="O23" s="144"/>
      <c r="P23" s="13"/>
      <c r="Q23" s="13"/>
      <c r="R23" s="286"/>
      <c r="S23" s="1"/>
      <c r="T23" s="118">
        <v>30</v>
      </c>
      <c r="U23" s="38">
        <v>80</v>
      </c>
      <c r="V23" s="50" t="s">
        <v>47</v>
      </c>
      <c r="W23" s="112" t="s">
        <v>45</v>
      </c>
      <c r="X23" s="112">
        <v>90</v>
      </c>
      <c r="AA23" s="1"/>
      <c r="AB23" s="1"/>
      <c r="AC23" s="1"/>
      <c r="AD23" s="1"/>
      <c r="AE23" s="1"/>
    </row>
    <row r="24" spans="1:31" x14ac:dyDescent="0.35">
      <c r="A24" s="193" t="s">
        <v>418</v>
      </c>
      <c r="B24" s="193">
        <v>3</v>
      </c>
      <c r="C24" s="194">
        <v>44307.310914351852</v>
      </c>
      <c r="D24" s="193" t="s">
        <v>419</v>
      </c>
      <c r="E24" s="193"/>
      <c r="F24" s="193"/>
      <c r="G24" s="193"/>
      <c r="H24" s="193" t="s">
        <v>420</v>
      </c>
      <c r="I24" s="193" t="s">
        <v>421</v>
      </c>
      <c r="J24" s="193" t="s">
        <v>422</v>
      </c>
      <c r="K24" s="193">
        <v>690</v>
      </c>
      <c r="L24" s="195">
        <v>7733.479166666667</v>
      </c>
      <c r="M24" s="195">
        <v>3107.0226666666663</v>
      </c>
      <c r="N24" s="193" t="s">
        <v>423</v>
      </c>
      <c r="O24" s="196"/>
      <c r="P24" s="197"/>
      <c r="Q24" s="197"/>
      <c r="R24" s="287"/>
      <c r="S24" s="193"/>
      <c r="T24" s="203">
        <v>30</v>
      </c>
      <c r="U24" s="198">
        <v>75</v>
      </c>
      <c r="V24" s="199" t="s">
        <v>47</v>
      </c>
      <c r="W24" s="173" t="s">
        <v>45</v>
      </c>
      <c r="X24" s="173">
        <v>90</v>
      </c>
      <c r="Y24" s="278"/>
      <c r="Z24" s="278"/>
      <c r="AA24" s="193"/>
      <c r="AB24" s="193"/>
      <c r="AC24" s="193"/>
      <c r="AD24" s="193"/>
      <c r="AE24" s="193"/>
    </row>
    <row r="25" spans="1:31" x14ac:dyDescent="0.35">
      <c r="A25" s="1" t="s">
        <v>425</v>
      </c>
      <c r="B25" s="1">
        <v>1</v>
      </c>
      <c r="C25" s="25">
        <v>44306.604594907411</v>
      </c>
      <c r="D25" s="1" t="s">
        <v>426</v>
      </c>
      <c r="E25" s="1"/>
      <c r="F25" s="1"/>
      <c r="G25" s="1"/>
      <c r="H25" s="1" t="s">
        <v>428</v>
      </c>
      <c r="I25" s="1" t="s">
        <v>429</v>
      </c>
      <c r="J25" s="1" t="s">
        <v>427</v>
      </c>
      <c r="K25" s="1">
        <v>400</v>
      </c>
      <c r="L25" s="2">
        <v>7860.8076666666666</v>
      </c>
      <c r="M25" s="2">
        <v>3404.5271666666663</v>
      </c>
      <c r="N25" s="1" t="s">
        <v>423</v>
      </c>
      <c r="O25" s="144">
        <v>105</v>
      </c>
      <c r="P25" s="13" t="s">
        <v>47</v>
      </c>
      <c r="Q25" s="13" t="s">
        <v>47</v>
      </c>
      <c r="R25" s="286">
        <v>105</v>
      </c>
      <c r="S25" s="1"/>
      <c r="T25" s="118">
        <v>30</v>
      </c>
      <c r="U25" s="38">
        <v>105</v>
      </c>
      <c r="V25" s="50" t="s">
        <v>46</v>
      </c>
      <c r="W25" s="112" t="s">
        <v>45</v>
      </c>
      <c r="X25" s="112">
        <v>100</v>
      </c>
      <c r="AA25" s="1"/>
      <c r="AB25" s="1"/>
      <c r="AC25" s="1"/>
      <c r="AD25" s="1"/>
      <c r="AE25" s="1"/>
    </row>
    <row r="26" spans="1:31" x14ac:dyDescent="0.35">
      <c r="A26" s="1" t="s">
        <v>425</v>
      </c>
      <c r="B26" s="1">
        <v>1</v>
      </c>
      <c r="C26" s="25">
        <v>44306.571747685186</v>
      </c>
      <c r="D26" s="1" t="s">
        <v>426</v>
      </c>
      <c r="E26" s="1"/>
      <c r="F26" s="1"/>
      <c r="G26" s="1"/>
      <c r="H26" s="1" t="s">
        <v>428</v>
      </c>
      <c r="I26" s="1" t="s">
        <v>430</v>
      </c>
      <c r="J26" s="1" t="s">
        <v>431</v>
      </c>
      <c r="K26" s="1">
        <v>400</v>
      </c>
      <c r="L26" s="2">
        <v>7362.8533333333326</v>
      </c>
      <c r="M26" s="2">
        <v>2923.585333333333</v>
      </c>
      <c r="N26" s="1" t="s">
        <v>423</v>
      </c>
      <c r="O26" s="144">
        <v>105</v>
      </c>
      <c r="P26" s="13" t="s">
        <v>47</v>
      </c>
      <c r="Q26" s="13" t="s">
        <v>47</v>
      </c>
      <c r="R26" s="286">
        <v>85</v>
      </c>
      <c r="S26" s="1"/>
      <c r="T26" s="118">
        <v>30</v>
      </c>
      <c r="U26" s="38">
        <v>95</v>
      </c>
      <c r="V26" s="50" t="s">
        <v>46</v>
      </c>
      <c r="W26" s="112" t="s">
        <v>45</v>
      </c>
      <c r="X26" s="112">
        <v>80</v>
      </c>
      <c r="AA26" s="1"/>
      <c r="AB26" s="1"/>
      <c r="AC26" s="1"/>
      <c r="AD26" s="1"/>
      <c r="AE26" s="1"/>
    </row>
    <row r="27" spans="1:31" x14ac:dyDescent="0.35">
      <c r="A27" s="193" t="s">
        <v>425</v>
      </c>
      <c r="B27" s="193">
        <v>2</v>
      </c>
      <c r="C27" s="194">
        <v>44306.579942129632</v>
      </c>
      <c r="D27" s="193" t="s">
        <v>426</v>
      </c>
      <c r="E27" s="193"/>
      <c r="F27" s="193"/>
      <c r="G27" s="193"/>
      <c r="H27" s="193" t="s">
        <v>428</v>
      </c>
      <c r="I27" s="305" t="s">
        <v>432</v>
      </c>
      <c r="J27" s="193" t="s">
        <v>431</v>
      </c>
      <c r="K27" s="193">
        <v>400</v>
      </c>
      <c r="L27" s="195">
        <v>6756.0096666666677</v>
      </c>
      <c r="M27" s="195">
        <v>2796.7325000000001</v>
      </c>
      <c r="N27" s="193" t="s">
        <v>423</v>
      </c>
      <c r="O27" s="196">
        <v>105</v>
      </c>
      <c r="P27" s="197" t="s">
        <v>47</v>
      </c>
      <c r="Q27" s="197" t="s">
        <v>47</v>
      </c>
      <c r="R27" s="287">
        <v>80</v>
      </c>
      <c r="S27" s="193"/>
      <c r="T27" s="203">
        <v>30</v>
      </c>
      <c r="U27" s="198">
        <v>85</v>
      </c>
      <c r="V27" s="199" t="s">
        <v>46</v>
      </c>
      <c r="W27" s="173" t="s">
        <v>44</v>
      </c>
      <c r="X27" s="173">
        <v>105</v>
      </c>
      <c r="Y27" s="278"/>
      <c r="Z27" s="278"/>
      <c r="AA27" s="193"/>
      <c r="AB27" s="193"/>
      <c r="AC27" s="193"/>
      <c r="AD27" s="193"/>
      <c r="AE27" s="193"/>
    </row>
    <row r="28" spans="1:31" x14ac:dyDescent="0.35">
      <c r="A28" s="1" t="s">
        <v>433</v>
      </c>
      <c r="B28" s="1">
        <v>1</v>
      </c>
      <c r="C28" s="25">
        <v>44323.354097222225</v>
      </c>
      <c r="D28" s="1" t="s">
        <v>434</v>
      </c>
      <c r="E28" s="1">
        <v>2</v>
      </c>
      <c r="F28" s="1">
        <v>132</v>
      </c>
      <c r="G28" s="1">
        <v>5.5</v>
      </c>
      <c r="H28" s="1" t="s">
        <v>435</v>
      </c>
      <c r="I28" s="1" t="s">
        <v>436</v>
      </c>
      <c r="J28" s="1" t="s">
        <v>437</v>
      </c>
      <c r="K28" s="1">
        <v>400</v>
      </c>
      <c r="L28" s="2">
        <v>2445.8663333333334</v>
      </c>
      <c r="M28" s="2">
        <v>1789.6234999999997</v>
      </c>
      <c r="N28" s="1" t="s">
        <v>47</v>
      </c>
      <c r="O28" s="144">
        <v>100</v>
      </c>
      <c r="P28" s="13" t="s">
        <v>44</v>
      </c>
      <c r="Q28" s="13" t="s">
        <v>45</v>
      </c>
      <c r="R28" s="286">
        <v>90</v>
      </c>
      <c r="S28" s="1"/>
      <c r="T28" s="118">
        <v>30</v>
      </c>
      <c r="U28" s="38"/>
      <c r="V28" s="50"/>
      <c r="W28" s="112"/>
      <c r="X28" s="112"/>
      <c r="AA28" s="1"/>
      <c r="AB28" s="1"/>
      <c r="AC28" s="1"/>
      <c r="AD28" s="1"/>
      <c r="AE28" s="1"/>
    </row>
    <row r="29" spans="1:31" x14ac:dyDescent="0.35">
      <c r="A29" s="1" t="s">
        <v>433</v>
      </c>
      <c r="B29" s="1">
        <v>2</v>
      </c>
      <c r="C29" s="25">
        <v>44323.416967592595</v>
      </c>
      <c r="D29" s="1" t="s">
        <v>434</v>
      </c>
      <c r="E29" s="1">
        <v>2</v>
      </c>
      <c r="F29" s="1">
        <v>132</v>
      </c>
      <c r="G29" s="1">
        <v>5.5</v>
      </c>
      <c r="H29" s="1" t="s">
        <v>435</v>
      </c>
      <c r="I29" s="1" t="s">
        <v>436</v>
      </c>
      <c r="J29" s="1" t="s">
        <v>437</v>
      </c>
      <c r="K29" s="1">
        <v>400</v>
      </c>
      <c r="L29" s="2">
        <v>4149.1601666666666</v>
      </c>
      <c r="M29" s="2">
        <v>2386.2175000000002</v>
      </c>
      <c r="N29" s="1" t="s">
        <v>47</v>
      </c>
      <c r="O29" s="144">
        <v>95</v>
      </c>
      <c r="P29" s="13" t="s">
        <v>46</v>
      </c>
      <c r="Q29" s="13" t="s">
        <v>46</v>
      </c>
      <c r="R29" s="286">
        <v>90</v>
      </c>
      <c r="S29" s="1"/>
      <c r="T29" s="118">
        <v>30</v>
      </c>
      <c r="U29" s="38"/>
      <c r="V29" s="50"/>
      <c r="W29" s="112"/>
      <c r="X29" s="112"/>
      <c r="AA29" s="1"/>
      <c r="AB29" s="1"/>
      <c r="AC29" s="1"/>
      <c r="AD29" s="1"/>
      <c r="AE29" s="1"/>
    </row>
    <row r="30" spans="1:31" x14ac:dyDescent="0.35">
      <c r="A30" s="1" t="s">
        <v>433</v>
      </c>
      <c r="B30" s="1">
        <v>3</v>
      </c>
      <c r="C30" s="25">
        <v>44323.426238425927</v>
      </c>
      <c r="D30" s="1" t="s">
        <v>434</v>
      </c>
      <c r="E30" s="1">
        <v>2</v>
      </c>
      <c r="F30" s="1">
        <v>132</v>
      </c>
      <c r="G30" s="1">
        <v>5.5</v>
      </c>
      <c r="H30" s="1" t="s">
        <v>435</v>
      </c>
      <c r="I30" s="1" t="s">
        <v>436</v>
      </c>
      <c r="J30" s="1" t="s">
        <v>437</v>
      </c>
      <c r="K30" s="1">
        <v>400</v>
      </c>
      <c r="L30" s="2">
        <v>3396.2851666666666</v>
      </c>
      <c r="M30" s="2">
        <v>1946.38</v>
      </c>
      <c r="N30" s="1" t="s">
        <v>47</v>
      </c>
      <c r="O30" s="144">
        <v>105</v>
      </c>
      <c r="P30" s="13" t="s">
        <v>45</v>
      </c>
      <c r="Q30" s="13" t="s">
        <v>45</v>
      </c>
      <c r="R30" s="286">
        <v>100</v>
      </c>
      <c r="S30" s="1"/>
      <c r="T30" s="118">
        <v>30</v>
      </c>
      <c r="U30" s="38"/>
      <c r="V30" s="50"/>
      <c r="W30" s="112"/>
      <c r="X30" s="112"/>
      <c r="AA30" s="1"/>
      <c r="AB30" s="1"/>
      <c r="AC30" s="1"/>
      <c r="AD30" s="1"/>
      <c r="AE30" s="1"/>
    </row>
    <row r="31" spans="1:31" x14ac:dyDescent="0.35">
      <c r="A31" s="1" t="s">
        <v>433</v>
      </c>
      <c r="B31" s="1">
        <v>1</v>
      </c>
      <c r="C31" s="25">
        <v>44323.385416666664</v>
      </c>
      <c r="D31" s="1" t="s">
        <v>434</v>
      </c>
      <c r="E31" s="1">
        <v>2</v>
      </c>
      <c r="F31" s="1">
        <v>132</v>
      </c>
      <c r="G31" s="1">
        <v>5.5</v>
      </c>
      <c r="H31" s="1" t="s">
        <v>435</v>
      </c>
      <c r="I31" s="1" t="s">
        <v>439</v>
      </c>
      <c r="J31" s="1" t="s">
        <v>438</v>
      </c>
      <c r="K31" s="1">
        <v>400</v>
      </c>
      <c r="L31" s="2">
        <v>3185.9556666666667</v>
      </c>
      <c r="M31" s="2">
        <v>1824.8633333333335</v>
      </c>
      <c r="N31" s="1" t="s">
        <v>47</v>
      </c>
      <c r="O31" s="144">
        <v>95</v>
      </c>
      <c r="P31" s="13" t="s">
        <v>45</v>
      </c>
      <c r="Q31" s="13" t="s">
        <v>45</v>
      </c>
      <c r="R31" s="286">
        <v>90</v>
      </c>
      <c r="S31" s="1"/>
      <c r="T31" s="118">
        <v>30</v>
      </c>
      <c r="U31" s="38"/>
      <c r="V31" s="50"/>
      <c r="W31" s="112"/>
      <c r="X31" s="112"/>
      <c r="AA31" s="1"/>
      <c r="AB31" s="1"/>
      <c r="AC31" s="1"/>
      <c r="AD31" s="1"/>
      <c r="AE31" s="1"/>
    </row>
    <row r="32" spans="1:31" x14ac:dyDescent="0.35">
      <c r="A32" s="193" t="s">
        <v>433</v>
      </c>
      <c r="B32" s="193">
        <v>2</v>
      </c>
      <c r="C32" s="194">
        <v>44323.394375000003</v>
      </c>
      <c r="D32" s="193" t="s">
        <v>434</v>
      </c>
      <c r="E32" s="193">
        <v>2</v>
      </c>
      <c r="F32" s="193">
        <v>132</v>
      </c>
      <c r="G32" s="193">
        <v>5.5</v>
      </c>
      <c r="H32" s="193" t="s">
        <v>435</v>
      </c>
      <c r="I32" s="193" t="s">
        <v>439</v>
      </c>
      <c r="J32" s="193" t="s">
        <v>438</v>
      </c>
      <c r="K32" s="193">
        <v>400</v>
      </c>
      <c r="L32" s="195">
        <v>4351.6175000000003</v>
      </c>
      <c r="M32" s="195">
        <v>2450.7798333333335</v>
      </c>
      <c r="N32" s="193" t="s">
        <v>47</v>
      </c>
      <c r="O32" s="196">
        <v>100</v>
      </c>
      <c r="P32" s="197" t="s">
        <v>46</v>
      </c>
      <c r="Q32" s="197" t="s">
        <v>46</v>
      </c>
      <c r="R32" s="287">
        <v>90</v>
      </c>
      <c r="S32" s="193"/>
      <c r="T32" s="203">
        <v>30</v>
      </c>
      <c r="U32" s="198"/>
      <c r="V32" s="199"/>
      <c r="W32" s="173"/>
      <c r="X32" s="173"/>
      <c r="Y32" s="278"/>
      <c r="Z32" s="278"/>
      <c r="AA32" s="193"/>
      <c r="AB32" s="193"/>
      <c r="AC32" s="193"/>
      <c r="AD32" s="193"/>
      <c r="AE32" s="193"/>
    </row>
    <row r="33" spans="1:31" x14ac:dyDescent="0.35">
      <c r="A33" s="1">
        <v>1646999</v>
      </c>
      <c r="B33" s="1">
        <v>1</v>
      </c>
      <c r="C33" s="25">
        <v>44341.472800925927</v>
      </c>
      <c r="D33" s="1" t="s">
        <v>440</v>
      </c>
      <c r="E33" s="1">
        <v>6</v>
      </c>
      <c r="F33" s="1">
        <v>71</v>
      </c>
      <c r="G33" s="1">
        <v>0.5</v>
      </c>
      <c r="H33" s="1" t="s">
        <v>441</v>
      </c>
      <c r="I33" s="1" t="s">
        <v>442</v>
      </c>
      <c r="J33" s="1">
        <v>8020801001</v>
      </c>
      <c r="K33" s="1">
        <v>440</v>
      </c>
      <c r="L33" s="2">
        <v>8734.9879999999994</v>
      </c>
      <c r="M33" s="2">
        <v>3599.2179999999994</v>
      </c>
      <c r="N33" s="1" t="s">
        <v>271</v>
      </c>
      <c r="O33" s="144">
        <v>105</v>
      </c>
      <c r="P33" s="13" t="s">
        <v>47</v>
      </c>
      <c r="Q33" s="13" t="s">
        <v>47</v>
      </c>
      <c r="R33" s="286">
        <v>100</v>
      </c>
      <c r="S33" s="1"/>
      <c r="T33" s="118">
        <v>30</v>
      </c>
      <c r="U33" s="38"/>
      <c r="V33" s="50"/>
      <c r="W33" s="112"/>
      <c r="X33" s="112"/>
      <c r="AA33" s="1"/>
      <c r="AB33" s="1"/>
      <c r="AC33" s="1"/>
      <c r="AD33" s="1"/>
      <c r="AE33" s="1"/>
    </row>
    <row r="34" spans="1:31" x14ac:dyDescent="0.35">
      <c r="A34" s="1">
        <v>1646999</v>
      </c>
      <c r="B34" s="1">
        <v>2</v>
      </c>
      <c r="C34" s="25">
        <v>44341.481828703705</v>
      </c>
      <c r="D34" s="1" t="s">
        <v>440</v>
      </c>
      <c r="E34" s="1">
        <v>6</v>
      </c>
      <c r="F34" s="1">
        <v>71</v>
      </c>
      <c r="G34" s="1">
        <v>0.5</v>
      </c>
      <c r="H34" s="1" t="s">
        <v>441</v>
      </c>
      <c r="I34" s="1" t="s">
        <v>442</v>
      </c>
      <c r="J34" s="1">
        <v>8020801001</v>
      </c>
      <c r="K34" s="1">
        <v>440</v>
      </c>
      <c r="L34" s="2">
        <v>8599.681833333334</v>
      </c>
      <c r="M34" s="2">
        <v>3431.4193333333333</v>
      </c>
      <c r="N34" s="1" t="s">
        <v>271</v>
      </c>
      <c r="O34" s="144">
        <v>105</v>
      </c>
      <c r="P34" s="13" t="s">
        <v>47</v>
      </c>
      <c r="Q34" s="13" t="s">
        <v>47</v>
      </c>
      <c r="R34" s="286">
        <v>95</v>
      </c>
      <c r="S34" s="1"/>
      <c r="T34" s="118">
        <v>30</v>
      </c>
      <c r="U34" s="38"/>
      <c r="V34" s="50"/>
      <c r="W34" s="112"/>
      <c r="X34" s="112"/>
      <c r="AA34" s="1"/>
      <c r="AB34" s="1"/>
      <c r="AC34" s="1"/>
      <c r="AD34" s="1"/>
      <c r="AE34" s="1"/>
    </row>
    <row r="35" spans="1:31" x14ac:dyDescent="0.35">
      <c r="A35" s="1">
        <v>1646999</v>
      </c>
      <c r="B35" s="1">
        <v>3</v>
      </c>
      <c r="C35" s="25">
        <v>44341.48914351852</v>
      </c>
      <c r="D35" s="1" t="s">
        <v>440</v>
      </c>
      <c r="E35" s="1">
        <v>6</v>
      </c>
      <c r="F35" s="1">
        <v>71</v>
      </c>
      <c r="G35" s="1">
        <v>0.5</v>
      </c>
      <c r="H35" s="1" t="s">
        <v>441</v>
      </c>
      <c r="I35" s="1" t="s">
        <v>442</v>
      </c>
      <c r="J35" s="1">
        <v>8020801001</v>
      </c>
      <c r="K35" s="1">
        <v>440</v>
      </c>
      <c r="L35" s="2">
        <v>8701.5971666666683</v>
      </c>
      <c r="M35" s="2">
        <v>3434.0081666666665</v>
      </c>
      <c r="N35" s="1" t="s">
        <v>271</v>
      </c>
      <c r="O35" s="144">
        <v>105</v>
      </c>
      <c r="P35" s="13" t="s">
        <v>47</v>
      </c>
      <c r="Q35" s="13" t="s">
        <v>47</v>
      </c>
      <c r="R35" s="286">
        <v>95</v>
      </c>
      <c r="S35" s="1"/>
      <c r="T35" s="118">
        <v>30</v>
      </c>
      <c r="U35" s="38"/>
      <c r="V35" s="50"/>
      <c r="W35" s="112"/>
      <c r="X35" s="112"/>
      <c r="AA35" s="1"/>
      <c r="AB35" s="1"/>
      <c r="AC35" s="1"/>
      <c r="AD35" s="1"/>
      <c r="AE35" s="1"/>
    </row>
    <row r="36" spans="1:31" x14ac:dyDescent="0.35">
      <c r="A36" s="1">
        <v>1646999</v>
      </c>
      <c r="B36" s="1">
        <v>1</v>
      </c>
      <c r="C36" s="25">
        <v>44342.462951388887</v>
      </c>
      <c r="D36" s="1" t="s">
        <v>440</v>
      </c>
      <c r="E36" s="1">
        <v>6</v>
      </c>
      <c r="F36" s="1">
        <v>71</v>
      </c>
      <c r="G36" s="1">
        <v>0.5</v>
      </c>
      <c r="H36" s="1" t="s">
        <v>441</v>
      </c>
      <c r="I36" s="1" t="s">
        <v>442</v>
      </c>
      <c r="J36" s="1">
        <v>8020801001</v>
      </c>
      <c r="K36" s="1">
        <v>440</v>
      </c>
      <c r="L36" s="2">
        <v>8263.4503333333323</v>
      </c>
      <c r="M36" s="2">
        <v>3771.454666666667</v>
      </c>
      <c r="N36" s="1" t="s">
        <v>271</v>
      </c>
      <c r="O36" s="144">
        <v>105</v>
      </c>
      <c r="P36" s="13" t="s">
        <v>47</v>
      </c>
      <c r="Q36" s="13" t="s">
        <v>47</v>
      </c>
      <c r="R36" s="286">
        <v>105</v>
      </c>
      <c r="S36" s="1"/>
      <c r="T36" s="118">
        <v>30</v>
      </c>
      <c r="U36" s="38"/>
      <c r="V36" s="50"/>
      <c r="W36" s="112"/>
      <c r="X36" s="112"/>
      <c r="Y36" s="282" t="s">
        <v>443</v>
      </c>
      <c r="AA36" s="1"/>
      <c r="AB36" s="1"/>
      <c r="AC36" s="1"/>
      <c r="AD36" s="1"/>
      <c r="AE36" s="1"/>
    </row>
    <row r="37" spans="1:31" x14ac:dyDescent="0.35">
      <c r="A37" s="1" t="s">
        <v>400</v>
      </c>
      <c r="B37" s="1">
        <v>1</v>
      </c>
      <c r="C37" s="25">
        <v>44404.395740740743</v>
      </c>
      <c r="D37" s="1" t="s">
        <v>447</v>
      </c>
      <c r="E37" s="1">
        <v>2</v>
      </c>
      <c r="F37" s="1">
        <v>71</v>
      </c>
      <c r="G37" s="1"/>
      <c r="H37" s="1" t="s">
        <v>441</v>
      </c>
      <c r="I37" s="1" t="s">
        <v>442</v>
      </c>
      <c r="J37" s="1" t="s">
        <v>448</v>
      </c>
      <c r="K37" s="1">
        <v>440</v>
      </c>
      <c r="L37" s="2">
        <v>7673.407666666666</v>
      </c>
      <c r="M37" s="2">
        <v>3143.1078333333335</v>
      </c>
      <c r="N37" s="1" t="s">
        <v>271</v>
      </c>
      <c r="O37" s="144">
        <v>105</v>
      </c>
      <c r="P37" s="13" t="s">
        <v>47</v>
      </c>
      <c r="Q37" s="13" t="s">
        <v>47</v>
      </c>
      <c r="R37" s="286">
        <v>85</v>
      </c>
      <c r="S37" s="1"/>
      <c r="T37" s="118">
        <v>30</v>
      </c>
      <c r="U37" s="38"/>
      <c r="V37" s="50"/>
      <c r="W37" s="112"/>
      <c r="X37" s="112"/>
      <c r="AA37" s="1"/>
      <c r="AB37" s="1"/>
      <c r="AC37" s="1"/>
      <c r="AD37" s="1"/>
      <c r="AE37" s="1"/>
    </row>
    <row r="38" spans="1:31" x14ac:dyDescent="0.35">
      <c r="A38" s="1" t="s">
        <v>400</v>
      </c>
      <c r="B38" s="1">
        <v>1</v>
      </c>
      <c r="C38" s="25">
        <v>44406.311064814814</v>
      </c>
      <c r="D38" s="1" t="s">
        <v>444</v>
      </c>
      <c r="E38" s="1">
        <v>2</v>
      </c>
      <c r="F38" s="1">
        <v>80</v>
      </c>
      <c r="G38" s="1"/>
      <c r="H38" s="1" t="s">
        <v>445</v>
      </c>
      <c r="I38" s="1" t="s">
        <v>442</v>
      </c>
      <c r="J38" s="1" t="s">
        <v>446</v>
      </c>
      <c r="K38" s="1">
        <v>440</v>
      </c>
      <c r="L38" s="2">
        <v>6481.1178333333328</v>
      </c>
      <c r="M38" s="2">
        <v>3201.4886666666666</v>
      </c>
      <c r="N38" s="1" t="s">
        <v>271</v>
      </c>
      <c r="O38" s="144">
        <v>105</v>
      </c>
      <c r="P38" s="13" t="s">
        <v>47</v>
      </c>
      <c r="Q38" s="13" t="s">
        <v>47</v>
      </c>
      <c r="R38" s="286">
        <v>85</v>
      </c>
      <c r="S38" s="1"/>
      <c r="T38" s="118">
        <v>30</v>
      </c>
      <c r="U38" s="38"/>
      <c r="V38" s="50"/>
      <c r="W38" s="112"/>
      <c r="X38" s="112"/>
      <c r="AA38" s="1"/>
      <c r="AB38" s="1"/>
      <c r="AC38" s="1"/>
      <c r="AD38" s="1"/>
      <c r="AE38" s="1"/>
    </row>
    <row r="39" spans="1:31" x14ac:dyDescent="0.35">
      <c r="A39" s="1" t="s">
        <v>400</v>
      </c>
      <c r="B39" s="1">
        <v>2</v>
      </c>
      <c r="C39" s="25">
        <v>44406.32576388889</v>
      </c>
      <c r="D39" s="1" t="s">
        <v>444</v>
      </c>
      <c r="E39" s="1">
        <v>2</v>
      </c>
      <c r="F39" s="1">
        <v>80</v>
      </c>
      <c r="G39" s="1"/>
      <c r="H39" s="1" t="s">
        <v>445</v>
      </c>
      <c r="I39" s="1" t="s">
        <v>442</v>
      </c>
      <c r="J39" s="1" t="s">
        <v>446</v>
      </c>
      <c r="K39" s="1">
        <v>440</v>
      </c>
      <c r="L39" s="2">
        <v>7475.0713333333342</v>
      </c>
      <c r="M39" s="2">
        <v>3289.9845</v>
      </c>
      <c r="N39" s="1" t="s">
        <v>271</v>
      </c>
      <c r="O39" s="144">
        <v>105</v>
      </c>
      <c r="P39" s="13" t="s">
        <v>47</v>
      </c>
      <c r="Q39" s="13" t="s">
        <v>47</v>
      </c>
      <c r="R39" s="286">
        <v>90</v>
      </c>
      <c r="S39" s="1"/>
      <c r="T39" s="118">
        <v>30</v>
      </c>
      <c r="U39" s="38"/>
      <c r="V39" s="50"/>
      <c r="W39" s="112"/>
      <c r="X39" s="112"/>
      <c r="AA39" s="1"/>
      <c r="AB39" s="1"/>
      <c r="AC39" s="1"/>
      <c r="AD39" s="1"/>
      <c r="AE39" s="1"/>
    </row>
    <row r="40" spans="1:31" x14ac:dyDescent="0.35">
      <c r="A40" s="193" t="s">
        <v>400</v>
      </c>
      <c r="B40" s="193">
        <v>3</v>
      </c>
      <c r="C40" s="194">
        <v>44406.365243055552</v>
      </c>
      <c r="D40" s="193" t="s">
        <v>444</v>
      </c>
      <c r="E40" s="193">
        <v>2</v>
      </c>
      <c r="F40" s="193">
        <v>80</v>
      </c>
      <c r="G40" s="193"/>
      <c r="H40" s="193" t="s">
        <v>445</v>
      </c>
      <c r="I40" s="193" t="s">
        <v>442</v>
      </c>
      <c r="J40" s="193" t="s">
        <v>446</v>
      </c>
      <c r="K40" s="193">
        <v>440</v>
      </c>
      <c r="L40" s="195">
        <v>8150.7568333333338</v>
      </c>
      <c r="M40" s="195">
        <v>3302.6645000000003</v>
      </c>
      <c r="N40" s="193" t="s">
        <v>271</v>
      </c>
      <c r="O40" s="196">
        <v>105</v>
      </c>
      <c r="P40" s="197" t="s">
        <v>47</v>
      </c>
      <c r="Q40" s="197" t="s">
        <v>47</v>
      </c>
      <c r="R40" s="287">
        <v>90</v>
      </c>
      <c r="S40" s="193"/>
      <c r="T40" s="203">
        <v>30</v>
      </c>
      <c r="U40" s="198"/>
      <c r="V40" s="199"/>
      <c r="W40" s="173"/>
      <c r="X40" s="173"/>
      <c r="Y40" s="278"/>
      <c r="Z40" s="278"/>
      <c r="AA40" s="193"/>
      <c r="AB40" s="193"/>
      <c r="AC40" s="193"/>
      <c r="AD40" s="193"/>
      <c r="AE40" s="193"/>
    </row>
    <row r="41" spans="1:31" x14ac:dyDescent="0.35">
      <c r="A41" s="1">
        <v>9001373001</v>
      </c>
      <c r="B41" s="1">
        <v>1</v>
      </c>
      <c r="C41" s="25">
        <v>44431.461956018517</v>
      </c>
      <c r="D41" s="1" t="s">
        <v>449</v>
      </c>
      <c r="E41" s="1">
        <v>2</v>
      </c>
      <c r="F41" s="1">
        <v>80</v>
      </c>
      <c r="G41" s="1">
        <v>0.5</v>
      </c>
      <c r="H41" s="1" t="s">
        <v>450</v>
      </c>
      <c r="I41" s="1" t="s">
        <v>451</v>
      </c>
      <c r="J41" s="1">
        <v>1657654</v>
      </c>
      <c r="K41" s="1">
        <v>440</v>
      </c>
      <c r="L41" s="2">
        <v>7395.1873333333342</v>
      </c>
      <c r="M41" s="2">
        <v>3963.3453333333332</v>
      </c>
      <c r="N41" s="1" t="s">
        <v>271</v>
      </c>
      <c r="O41" s="144">
        <v>105</v>
      </c>
      <c r="P41" s="13" t="s">
        <v>47</v>
      </c>
      <c r="Q41" s="13" t="s">
        <v>47</v>
      </c>
      <c r="R41" s="286">
        <v>105</v>
      </c>
      <c r="S41" s="1"/>
      <c r="T41" s="118">
        <v>30</v>
      </c>
      <c r="U41" s="38"/>
      <c r="V41" s="50"/>
      <c r="W41" s="112"/>
      <c r="X41" s="112"/>
      <c r="AA41" s="1"/>
      <c r="AB41" s="1"/>
      <c r="AC41" s="1"/>
      <c r="AD41" s="1"/>
      <c r="AE41" s="1"/>
    </row>
    <row r="42" spans="1:31" x14ac:dyDescent="0.35">
      <c r="A42" s="1">
        <v>9001373001</v>
      </c>
      <c r="B42" s="1">
        <v>2</v>
      </c>
      <c r="C42" s="25">
        <v>44431.454884259256</v>
      </c>
      <c r="D42" s="1" t="s">
        <v>449</v>
      </c>
      <c r="E42" s="1">
        <v>2</v>
      </c>
      <c r="F42" s="1">
        <v>80</v>
      </c>
      <c r="G42" s="1">
        <v>0.5</v>
      </c>
      <c r="H42" s="1" t="s">
        <v>450</v>
      </c>
      <c r="I42" s="1" t="s">
        <v>451</v>
      </c>
      <c r="J42" s="1">
        <v>1657654</v>
      </c>
      <c r="K42" s="1">
        <v>440</v>
      </c>
      <c r="L42" s="2">
        <v>8512.6123333333326</v>
      </c>
      <c r="M42" s="2">
        <v>3955.3146666666671</v>
      </c>
      <c r="N42" s="1" t="s">
        <v>271</v>
      </c>
      <c r="O42" s="144">
        <v>105</v>
      </c>
      <c r="P42" s="13" t="s">
        <v>47</v>
      </c>
      <c r="Q42" s="13" t="s">
        <v>47</v>
      </c>
      <c r="R42" s="286">
        <v>105</v>
      </c>
      <c r="S42" s="1"/>
      <c r="T42" s="118">
        <v>30</v>
      </c>
      <c r="U42" s="38"/>
      <c r="V42" s="50"/>
      <c r="W42" s="112"/>
      <c r="X42" s="112"/>
      <c r="AA42" s="1"/>
      <c r="AB42" s="1"/>
      <c r="AC42" s="1"/>
      <c r="AD42" s="1"/>
      <c r="AE42" s="1"/>
    </row>
    <row r="43" spans="1:31" x14ac:dyDescent="0.35">
      <c r="A43" s="1">
        <v>9001373001</v>
      </c>
      <c r="B43" s="1">
        <v>3</v>
      </c>
      <c r="C43" s="25">
        <v>44431.396736111114</v>
      </c>
      <c r="D43" s="1" t="s">
        <v>449</v>
      </c>
      <c r="E43" s="1">
        <v>2</v>
      </c>
      <c r="F43" s="1">
        <v>80</v>
      </c>
      <c r="G43" s="1">
        <v>0.5</v>
      </c>
      <c r="H43" s="1" t="s">
        <v>450</v>
      </c>
      <c r="I43" s="1" t="s">
        <v>451</v>
      </c>
      <c r="J43" s="1">
        <v>1657654</v>
      </c>
      <c r="K43" s="1">
        <v>440</v>
      </c>
      <c r="L43" s="2">
        <v>8136.7559999999985</v>
      </c>
      <c r="M43" s="2">
        <v>3483.1959999999999</v>
      </c>
      <c r="N43" s="1" t="s">
        <v>271</v>
      </c>
      <c r="O43" s="144">
        <v>105</v>
      </c>
      <c r="P43" s="13" t="s">
        <v>47</v>
      </c>
      <c r="Q43" s="13" t="s">
        <v>47</v>
      </c>
      <c r="R43" s="286">
        <v>95</v>
      </c>
      <c r="S43" s="1"/>
      <c r="T43" s="118">
        <v>30</v>
      </c>
      <c r="U43" s="38"/>
      <c r="V43" s="50"/>
      <c r="W43" s="112"/>
      <c r="X43" s="112"/>
      <c r="AA43" s="1"/>
      <c r="AB43" s="1"/>
      <c r="AC43" s="1"/>
      <c r="AD43" s="1"/>
      <c r="AE43" s="1"/>
    </row>
    <row r="44" spans="1:31" x14ac:dyDescent="0.35">
      <c r="A44" s="1">
        <v>9001373001</v>
      </c>
      <c r="B44" s="1">
        <v>4</v>
      </c>
      <c r="C44" s="25">
        <v>44431.374224537038</v>
      </c>
      <c r="D44" s="1" t="s">
        <v>449</v>
      </c>
      <c r="E44" s="1">
        <v>2</v>
      </c>
      <c r="F44" s="1">
        <v>80</v>
      </c>
      <c r="G44" s="1">
        <v>0.5</v>
      </c>
      <c r="H44" s="1" t="s">
        <v>450</v>
      </c>
      <c r="I44" s="1" t="s">
        <v>451</v>
      </c>
      <c r="J44" s="1">
        <v>1657654</v>
      </c>
      <c r="K44" s="1">
        <v>440</v>
      </c>
      <c r="L44" s="2">
        <v>7542.1696666666658</v>
      </c>
      <c r="M44" s="2">
        <v>3331.5643333333333</v>
      </c>
      <c r="N44" s="1" t="s">
        <v>271</v>
      </c>
      <c r="O44" s="144">
        <v>105</v>
      </c>
      <c r="P44" s="13" t="s">
        <v>47</v>
      </c>
      <c r="Q44" s="13" t="s">
        <v>47</v>
      </c>
      <c r="R44" s="286">
        <v>90</v>
      </c>
      <c r="S44" s="1"/>
      <c r="T44" s="118">
        <v>30</v>
      </c>
      <c r="U44" s="38"/>
      <c r="V44" s="50"/>
      <c r="W44" s="112"/>
      <c r="X44" s="112"/>
      <c r="AA44" s="1"/>
      <c r="AB44" s="1"/>
      <c r="AC44" s="1"/>
      <c r="AD44" s="1"/>
      <c r="AE44" s="1"/>
    </row>
    <row r="45" spans="1:31" x14ac:dyDescent="0.35">
      <c r="A45" s="1">
        <v>9001373001</v>
      </c>
      <c r="B45" s="1">
        <v>5</v>
      </c>
      <c r="C45" s="25">
        <v>44431.360497685186</v>
      </c>
      <c r="D45" s="1" t="s">
        <v>449</v>
      </c>
      <c r="E45" s="1">
        <v>2</v>
      </c>
      <c r="F45" s="1">
        <v>80</v>
      </c>
      <c r="G45" s="1">
        <v>0.5</v>
      </c>
      <c r="H45" s="1" t="s">
        <v>450</v>
      </c>
      <c r="I45" s="1" t="s">
        <v>451</v>
      </c>
      <c r="J45" s="1">
        <v>1657654</v>
      </c>
      <c r="K45" s="1">
        <v>440</v>
      </c>
      <c r="L45" s="2">
        <v>8058.9853333333331</v>
      </c>
      <c r="M45" s="2">
        <v>3612.8490000000002</v>
      </c>
      <c r="N45" s="1" t="s">
        <v>271</v>
      </c>
      <c r="O45" s="144">
        <v>105</v>
      </c>
      <c r="P45" s="13" t="s">
        <v>47</v>
      </c>
      <c r="Q45" s="13" t="s">
        <v>47</v>
      </c>
      <c r="R45" s="286">
        <v>100</v>
      </c>
      <c r="S45" s="1"/>
      <c r="T45" s="118">
        <v>30</v>
      </c>
      <c r="U45" s="38"/>
      <c r="V45" s="50"/>
      <c r="W45" s="112"/>
      <c r="X45" s="112"/>
      <c r="AA45" s="1"/>
      <c r="AB45" s="1"/>
      <c r="AC45" s="1"/>
      <c r="AD45" s="1"/>
      <c r="AE45" s="1"/>
    </row>
    <row r="46" spans="1:31" x14ac:dyDescent="0.35">
      <c r="A46" s="1">
        <v>9001373001</v>
      </c>
      <c r="B46" s="1">
        <v>6</v>
      </c>
      <c r="C46" s="25">
        <v>44431.347013888888</v>
      </c>
      <c r="D46" s="1" t="s">
        <v>449</v>
      </c>
      <c r="E46" s="1">
        <v>2</v>
      </c>
      <c r="F46" s="1">
        <v>80</v>
      </c>
      <c r="G46" s="1">
        <v>0.5</v>
      </c>
      <c r="H46" s="1" t="s">
        <v>450</v>
      </c>
      <c r="I46" s="1" t="s">
        <v>451</v>
      </c>
      <c r="J46" s="1">
        <v>1657654</v>
      </c>
      <c r="K46" s="1">
        <v>440</v>
      </c>
      <c r="L46" s="2">
        <v>7706.5869999999995</v>
      </c>
      <c r="M46" s="2">
        <v>3569.3143333333333</v>
      </c>
      <c r="N46" s="1" t="s">
        <v>271</v>
      </c>
      <c r="O46" s="144">
        <v>105</v>
      </c>
      <c r="P46" s="13" t="s">
        <v>47</v>
      </c>
      <c r="Q46" s="13" t="s">
        <v>47</v>
      </c>
      <c r="R46" s="286">
        <v>100</v>
      </c>
      <c r="S46" s="1"/>
      <c r="T46" s="118">
        <v>30</v>
      </c>
      <c r="U46" s="38"/>
      <c r="V46" s="50"/>
      <c r="W46" s="112"/>
      <c r="X46" s="112"/>
      <c r="AA46" s="1"/>
      <c r="AB46" s="1"/>
      <c r="AC46" s="1"/>
      <c r="AD46" s="1"/>
      <c r="AE46" s="1"/>
    </row>
    <row r="47" spans="1:31" x14ac:dyDescent="0.35">
      <c r="A47" s="1">
        <v>9001373001</v>
      </c>
      <c r="B47" s="1">
        <v>7</v>
      </c>
      <c r="C47" s="25">
        <v>44431.368101851855</v>
      </c>
      <c r="D47" s="1" t="s">
        <v>449</v>
      </c>
      <c r="E47" s="1">
        <v>2</v>
      </c>
      <c r="F47" s="1">
        <v>80</v>
      </c>
      <c r="G47" s="1">
        <v>0.5</v>
      </c>
      <c r="H47" s="1" t="s">
        <v>450</v>
      </c>
      <c r="I47" s="1" t="s">
        <v>451</v>
      </c>
      <c r="J47" s="1">
        <v>1657654</v>
      </c>
      <c r="K47" s="1">
        <v>440</v>
      </c>
      <c r="L47" s="2">
        <v>8399.6546666666673</v>
      </c>
      <c r="M47" s="2">
        <v>3748.1023333333337</v>
      </c>
      <c r="N47" s="1" t="s">
        <v>271</v>
      </c>
      <c r="O47" s="144">
        <v>105</v>
      </c>
      <c r="P47" s="13" t="s">
        <v>47</v>
      </c>
      <c r="Q47" s="13" t="s">
        <v>47</v>
      </c>
      <c r="R47" s="286">
        <v>105</v>
      </c>
      <c r="S47" s="1"/>
      <c r="T47" s="118">
        <v>30</v>
      </c>
      <c r="U47" s="38"/>
      <c r="V47" s="50"/>
      <c r="W47" s="112"/>
      <c r="X47" s="112"/>
      <c r="AA47" s="1"/>
      <c r="AB47" s="1"/>
      <c r="AC47" s="1"/>
      <c r="AD47" s="1"/>
      <c r="AE47" s="1"/>
    </row>
    <row r="48" spans="1:31" x14ac:dyDescent="0.35">
      <c r="A48" s="1">
        <v>9001373001</v>
      </c>
      <c r="B48" s="1">
        <v>8</v>
      </c>
      <c r="C48" s="25">
        <v>44431.353113425925</v>
      </c>
      <c r="D48" s="1" t="s">
        <v>449</v>
      </c>
      <c r="E48" s="1">
        <v>2</v>
      </c>
      <c r="F48" s="1">
        <v>80</v>
      </c>
      <c r="G48" s="1">
        <v>0.5</v>
      </c>
      <c r="H48" s="1" t="s">
        <v>450</v>
      </c>
      <c r="I48" s="1" t="s">
        <v>451</v>
      </c>
      <c r="J48" s="1">
        <v>1657654</v>
      </c>
      <c r="K48" s="1">
        <v>440</v>
      </c>
      <c r="L48" s="2">
        <v>7108.1966666666667</v>
      </c>
      <c r="M48" s="2">
        <v>3418.105333333333</v>
      </c>
      <c r="N48" s="1" t="s">
        <v>271</v>
      </c>
      <c r="O48" s="144">
        <v>105</v>
      </c>
      <c r="P48" s="13" t="s">
        <v>47</v>
      </c>
      <c r="Q48" s="13" t="s">
        <v>47</v>
      </c>
      <c r="R48" s="286">
        <v>95</v>
      </c>
      <c r="S48" s="1"/>
      <c r="T48" s="118">
        <v>30</v>
      </c>
      <c r="U48" s="38"/>
      <c r="V48" s="50"/>
      <c r="W48" s="112"/>
      <c r="X48" s="112"/>
      <c r="AA48" s="1"/>
      <c r="AB48" s="1"/>
      <c r="AC48" s="1"/>
      <c r="AD48" s="1"/>
      <c r="AE48" s="1"/>
    </row>
    <row r="49" spans="1:31" x14ac:dyDescent="0.35">
      <c r="A49" s="1">
        <v>9001373001</v>
      </c>
      <c r="B49" s="1">
        <v>9</v>
      </c>
      <c r="C49" s="25">
        <v>44431.408217592594</v>
      </c>
      <c r="D49" s="1" t="s">
        <v>449</v>
      </c>
      <c r="E49" s="1">
        <v>2</v>
      </c>
      <c r="F49" s="1">
        <v>80</v>
      </c>
      <c r="G49" s="1">
        <v>0.5</v>
      </c>
      <c r="H49" s="1" t="s">
        <v>450</v>
      </c>
      <c r="I49" s="1" t="s">
        <v>451</v>
      </c>
      <c r="J49" s="1">
        <v>1657654</v>
      </c>
      <c r="K49" s="1">
        <v>440</v>
      </c>
      <c r="L49" s="2">
        <v>6806.4126666666671</v>
      </c>
      <c r="M49" s="2">
        <v>3438.8160000000003</v>
      </c>
      <c r="N49" s="1" t="s">
        <v>271</v>
      </c>
      <c r="O49" s="144">
        <v>105</v>
      </c>
      <c r="P49" s="13" t="s">
        <v>47</v>
      </c>
      <c r="Q49" s="13" t="s">
        <v>47</v>
      </c>
      <c r="R49" s="286">
        <v>95</v>
      </c>
      <c r="S49" s="1"/>
      <c r="T49" s="118">
        <v>30</v>
      </c>
      <c r="U49" s="38"/>
      <c r="V49" s="50"/>
      <c r="W49" s="112"/>
      <c r="X49" s="112"/>
      <c r="AA49" s="1"/>
      <c r="AB49" s="1"/>
      <c r="AC49" s="1"/>
      <c r="AD49" s="1"/>
      <c r="AE49" s="1"/>
    </row>
    <row r="50" spans="1:31" x14ac:dyDescent="0.35">
      <c r="A50" s="1">
        <v>9001373001</v>
      </c>
      <c r="B50" s="1">
        <v>10</v>
      </c>
      <c r="C50" s="25">
        <v>44431.402349537035</v>
      </c>
      <c r="D50" s="1" t="s">
        <v>449</v>
      </c>
      <c r="E50" s="1">
        <v>2</v>
      </c>
      <c r="F50" s="1">
        <v>80</v>
      </c>
      <c r="G50" s="1">
        <v>0.5</v>
      </c>
      <c r="H50" s="1" t="s">
        <v>450</v>
      </c>
      <c r="I50" s="1" t="s">
        <v>451</v>
      </c>
      <c r="J50" s="1">
        <v>1657654</v>
      </c>
      <c r="K50" s="1">
        <v>440</v>
      </c>
      <c r="L50" s="2">
        <v>7066.9866666666667</v>
      </c>
      <c r="M50" s="2">
        <v>3196.3110000000001</v>
      </c>
      <c r="N50" s="1" t="s">
        <v>271</v>
      </c>
      <c r="O50" s="144">
        <v>105</v>
      </c>
      <c r="P50" s="13" t="s">
        <v>47</v>
      </c>
      <c r="Q50" s="13" t="s">
        <v>47</v>
      </c>
      <c r="R50" s="286">
        <v>85</v>
      </c>
      <c r="S50" s="1"/>
      <c r="T50" s="118">
        <v>30</v>
      </c>
      <c r="U50" s="38"/>
      <c r="V50" s="50"/>
      <c r="W50" s="112"/>
      <c r="X50" s="112"/>
      <c r="AA50" s="1"/>
      <c r="AB50" s="1"/>
      <c r="AC50" s="1"/>
      <c r="AD50" s="1"/>
      <c r="AE50" s="1"/>
    </row>
    <row r="51" spans="1:31" x14ac:dyDescent="0.35">
      <c r="A51" s="1">
        <v>9001373001</v>
      </c>
      <c r="B51" s="1">
        <v>11</v>
      </c>
      <c r="C51" s="25">
        <v>44431.439918981479</v>
      </c>
      <c r="D51" s="1" t="s">
        <v>449</v>
      </c>
      <c r="E51" s="1">
        <v>2</v>
      </c>
      <c r="F51" s="1">
        <v>80</v>
      </c>
      <c r="G51" s="1">
        <v>0.5</v>
      </c>
      <c r="H51" s="1" t="s">
        <v>450</v>
      </c>
      <c r="I51" s="1" t="s">
        <v>451</v>
      </c>
      <c r="J51" s="1">
        <v>1657654</v>
      </c>
      <c r="K51" s="1">
        <v>440</v>
      </c>
      <c r="L51" s="2">
        <v>8716.4436666666661</v>
      </c>
      <c r="M51" s="2">
        <v>3766.0656666666669</v>
      </c>
      <c r="N51" s="1" t="s">
        <v>271</v>
      </c>
      <c r="O51" s="144">
        <v>105</v>
      </c>
      <c r="P51" s="13" t="s">
        <v>47</v>
      </c>
      <c r="Q51" s="13" t="s">
        <v>47</v>
      </c>
      <c r="R51" s="286">
        <v>105</v>
      </c>
      <c r="S51" s="1"/>
      <c r="T51" s="118">
        <v>30</v>
      </c>
      <c r="U51" s="38"/>
      <c r="V51" s="50"/>
      <c r="W51" s="112"/>
      <c r="X51" s="112"/>
      <c r="AA51" s="1"/>
      <c r="AB51" s="1"/>
      <c r="AC51" s="1"/>
      <c r="AD51" s="1"/>
      <c r="AE51" s="1"/>
    </row>
    <row r="52" spans="1:31" x14ac:dyDescent="0.35">
      <c r="A52" s="1">
        <v>9001373001</v>
      </c>
      <c r="B52" s="1">
        <v>12</v>
      </c>
      <c r="C52" s="25">
        <v>44431.431631944448</v>
      </c>
      <c r="D52" s="1" t="s">
        <v>449</v>
      </c>
      <c r="E52" s="1">
        <v>2</v>
      </c>
      <c r="F52" s="1">
        <v>80</v>
      </c>
      <c r="G52" s="1">
        <v>0.5</v>
      </c>
      <c r="H52" s="1" t="s">
        <v>450</v>
      </c>
      <c r="I52" s="1" t="s">
        <v>451</v>
      </c>
      <c r="J52" s="1">
        <v>1657654</v>
      </c>
      <c r="K52" s="1">
        <v>440</v>
      </c>
      <c r="L52" s="2">
        <v>8967.0846666666657</v>
      </c>
      <c r="M52" s="2">
        <v>3619.0833333333335</v>
      </c>
      <c r="N52" s="1" t="s">
        <v>271</v>
      </c>
      <c r="O52" s="144">
        <v>105</v>
      </c>
      <c r="P52" s="13" t="s">
        <v>47</v>
      </c>
      <c r="Q52" s="13" t="s">
        <v>47</v>
      </c>
      <c r="R52" s="286">
        <v>100</v>
      </c>
      <c r="S52" s="1"/>
      <c r="T52" s="118">
        <v>30</v>
      </c>
      <c r="U52" s="38"/>
      <c r="V52" s="50"/>
      <c r="W52" s="112"/>
      <c r="X52" s="112"/>
      <c r="AA52" s="1"/>
      <c r="AB52" s="1"/>
      <c r="AC52" s="1"/>
      <c r="AD52" s="1"/>
      <c r="AE52" s="1"/>
    </row>
    <row r="53" spans="1:31" x14ac:dyDescent="0.35">
      <c r="A53" s="1">
        <v>9001373001</v>
      </c>
      <c r="B53" s="1">
        <v>13</v>
      </c>
      <c r="C53" s="25">
        <v>44431.423310185186</v>
      </c>
      <c r="D53" s="1" t="s">
        <v>449</v>
      </c>
      <c r="E53" s="1">
        <v>2</v>
      </c>
      <c r="F53" s="1">
        <v>80</v>
      </c>
      <c r="G53" s="1">
        <v>0.5</v>
      </c>
      <c r="H53" s="1" t="s">
        <v>450</v>
      </c>
      <c r="I53" s="1" t="s">
        <v>451</v>
      </c>
      <c r="J53" s="1">
        <v>1657654</v>
      </c>
      <c r="K53" s="1">
        <v>440</v>
      </c>
      <c r="L53" s="2">
        <v>8261.3369999999995</v>
      </c>
      <c r="M53" s="2">
        <v>3465.8666666666663</v>
      </c>
      <c r="N53" s="1" t="s">
        <v>271</v>
      </c>
      <c r="O53" s="144">
        <v>105</v>
      </c>
      <c r="P53" s="13" t="s">
        <v>47</v>
      </c>
      <c r="Q53" s="13" t="s">
        <v>47</v>
      </c>
      <c r="R53" s="286">
        <v>95</v>
      </c>
      <c r="S53" s="1"/>
      <c r="T53" s="118">
        <v>30</v>
      </c>
      <c r="U53" s="38"/>
      <c r="V53" s="50"/>
      <c r="W53" s="112"/>
      <c r="X53" s="112"/>
      <c r="AA53" s="1"/>
      <c r="AB53" s="1"/>
      <c r="AC53" s="1"/>
      <c r="AD53" s="1"/>
      <c r="AE53" s="1"/>
    </row>
    <row r="54" spans="1:31" x14ac:dyDescent="0.35">
      <c r="A54" s="1">
        <v>9001373001</v>
      </c>
      <c r="B54" s="1">
        <v>14</v>
      </c>
      <c r="C54" s="25">
        <v>44431.416273148148</v>
      </c>
      <c r="D54" s="1" t="s">
        <v>449</v>
      </c>
      <c r="E54" s="1">
        <v>2</v>
      </c>
      <c r="F54" s="1">
        <v>80</v>
      </c>
      <c r="G54" s="1">
        <v>0.5</v>
      </c>
      <c r="H54" s="1" t="s">
        <v>450</v>
      </c>
      <c r="I54" s="1" t="s">
        <v>451</v>
      </c>
      <c r="J54" s="1">
        <v>1657654</v>
      </c>
      <c r="K54" s="1">
        <v>440</v>
      </c>
      <c r="L54" s="2">
        <v>8553.1883333333335</v>
      </c>
      <c r="M54" s="2">
        <v>3784.2403333333332</v>
      </c>
      <c r="N54" s="1" t="s">
        <v>271</v>
      </c>
      <c r="O54" s="144">
        <v>105</v>
      </c>
      <c r="P54" s="13" t="s">
        <v>47</v>
      </c>
      <c r="Q54" s="13" t="s">
        <v>47</v>
      </c>
      <c r="R54" s="286">
        <v>105</v>
      </c>
      <c r="S54" s="1"/>
      <c r="T54" s="118">
        <v>30</v>
      </c>
      <c r="U54" s="38"/>
      <c r="V54" s="50"/>
      <c r="W54" s="112"/>
      <c r="X54" s="112"/>
      <c r="AA54" s="1"/>
      <c r="AB54" s="1"/>
      <c r="AC54" s="1"/>
      <c r="AD54" s="1"/>
      <c r="AE54" s="1"/>
    </row>
    <row r="55" spans="1:31" x14ac:dyDescent="0.35">
      <c r="A55" s="1">
        <v>9001373001</v>
      </c>
      <c r="B55" s="1">
        <v>15</v>
      </c>
      <c r="C55" s="25">
        <v>44431.44703703704</v>
      </c>
      <c r="D55" s="1" t="s">
        <v>449</v>
      </c>
      <c r="E55" s="1">
        <v>2</v>
      </c>
      <c r="F55" s="1">
        <v>80</v>
      </c>
      <c r="G55" s="1">
        <v>0.5</v>
      </c>
      <c r="H55" s="1" t="s">
        <v>450</v>
      </c>
      <c r="I55" s="1" t="s">
        <v>451</v>
      </c>
      <c r="J55" s="1">
        <v>1657654</v>
      </c>
      <c r="K55" s="1">
        <v>440</v>
      </c>
      <c r="L55" s="2">
        <v>8355.6973333333335</v>
      </c>
      <c r="M55" s="2">
        <v>3309.3743333333332</v>
      </c>
      <c r="N55" s="1" t="s">
        <v>271</v>
      </c>
      <c r="O55" s="144">
        <v>105</v>
      </c>
      <c r="P55" s="13" t="s">
        <v>47</v>
      </c>
      <c r="Q55" s="13" t="s">
        <v>47</v>
      </c>
      <c r="R55" s="286">
        <v>90</v>
      </c>
      <c r="S55" s="1"/>
      <c r="T55" s="118">
        <v>30</v>
      </c>
      <c r="U55" s="38"/>
      <c r="V55" s="50"/>
      <c r="W55" s="112"/>
      <c r="X55" s="112"/>
      <c r="AA55" s="1"/>
      <c r="AB55" s="1"/>
      <c r="AC55" s="1"/>
      <c r="AD55" s="1"/>
      <c r="AE55" s="1"/>
    </row>
    <row r="56" spans="1:31" x14ac:dyDescent="0.35">
      <c r="A56" s="1">
        <v>9001373001</v>
      </c>
      <c r="B56" s="1">
        <v>16</v>
      </c>
      <c r="C56" s="25">
        <v>44431.293217592596</v>
      </c>
      <c r="D56" s="1" t="s">
        <v>449</v>
      </c>
      <c r="E56" s="1">
        <v>2</v>
      </c>
      <c r="F56" s="1">
        <v>80</v>
      </c>
      <c r="G56" s="1">
        <v>0.5</v>
      </c>
      <c r="H56" s="1" t="s">
        <v>450</v>
      </c>
      <c r="I56" s="1" t="s">
        <v>451</v>
      </c>
      <c r="J56" s="1">
        <v>1657654</v>
      </c>
      <c r="K56" s="1">
        <v>440</v>
      </c>
      <c r="L56" s="2">
        <v>8274.8623333333326</v>
      </c>
      <c r="M56" s="2">
        <v>3820.5896666666667</v>
      </c>
      <c r="N56" s="1" t="s">
        <v>271</v>
      </c>
      <c r="O56" s="144">
        <v>105</v>
      </c>
      <c r="P56" s="13" t="s">
        <v>47</v>
      </c>
      <c r="Q56" s="13" t="s">
        <v>47</v>
      </c>
      <c r="R56" s="286">
        <v>105</v>
      </c>
      <c r="S56" s="1"/>
      <c r="T56" s="118">
        <v>30</v>
      </c>
      <c r="U56" s="38"/>
      <c r="V56" s="50"/>
      <c r="W56" s="112"/>
      <c r="X56" s="112"/>
      <c r="AA56" s="1"/>
      <c r="AB56" s="1"/>
      <c r="AC56" s="1"/>
      <c r="AD56" s="1"/>
      <c r="AE56" s="1"/>
    </row>
    <row r="57" spans="1:31" x14ac:dyDescent="0.35">
      <c r="A57" s="1">
        <v>9001373001</v>
      </c>
      <c r="B57" s="1">
        <v>17</v>
      </c>
      <c r="C57" s="25">
        <v>44431.284907407404</v>
      </c>
      <c r="D57" s="1" t="s">
        <v>449</v>
      </c>
      <c r="E57" s="1">
        <v>2</v>
      </c>
      <c r="F57" s="1">
        <v>80</v>
      </c>
      <c r="G57" s="1">
        <v>0.5</v>
      </c>
      <c r="H57" s="1" t="s">
        <v>450</v>
      </c>
      <c r="I57" s="1" t="s">
        <v>451</v>
      </c>
      <c r="J57" s="1">
        <v>1657654</v>
      </c>
      <c r="K57" s="1">
        <v>440</v>
      </c>
      <c r="L57" s="2">
        <v>8222.1346666666668</v>
      </c>
      <c r="M57" s="2">
        <v>3483.407333333334</v>
      </c>
      <c r="N57" s="1" t="s">
        <v>271</v>
      </c>
      <c r="O57" s="144">
        <v>105</v>
      </c>
      <c r="P57" s="13" t="s">
        <v>47</v>
      </c>
      <c r="Q57" s="13" t="s">
        <v>47</v>
      </c>
      <c r="R57" s="286">
        <v>95</v>
      </c>
      <c r="S57" s="1"/>
      <c r="T57" s="118">
        <v>30</v>
      </c>
      <c r="U57" s="38"/>
      <c r="V57" s="50"/>
      <c r="W57" s="112"/>
      <c r="X57" s="112"/>
      <c r="AA57" s="1"/>
      <c r="AB57" s="1"/>
      <c r="AC57" s="1"/>
      <c r="AD57" s="1"/>
      <c r="AE57" s="1"/>
    </row>
    <row r="58" spans="1:31" x14ac:dyDescent="0.35">
      <c r="A58" s="1">
        <v>9001373001</v>
      </c>
      <c r="B58" s="1">
        <v>18</v>
      </c>
      <c r="C58" s="25">
        <v>44431.309571759259</v>
      </c>
      <c r="D58" s="1" t="s">
        <v>449</v>
      </c>
      <c r="E58" s="1">
        <v>2</v>
      </c>
      <c r="F58" s="1">
        <v>80</v>
      </c>
      <c r="G58" s="1">
        <v>0.5</v>
      </c>
      <c r="H58" s="1" t="s">
        <v>450</v>
      </c>
      <c r="I58" s="1" t="s">
        <v>451</v>
      </c>
      <c r="J58" s="1">
        <v>1657654</v>
      </c>
      <c r="K58" s="1">
        <v>440</v>
      </c>
      <c r="L58" s="2">
        <v>8653.5716666666667</v>
      </c>
      <c r="M58" s="2">
        <v>3649.5153333333328</v>
      </c>
      <c r="N58" s="1" t="s">
        <v>271</v>
      </c>
      <c r="O58" s="144">
        <v>105</v>
      </c>
      <c r="P58" s="13" t="s">
        <v>47</v>
      </c>
      <c r="Q58" s="13" t="s">
        <v>47</v>
      </c>
      <c r="R58" s="286">
        <v>100</v>
      </c>
      <c r="S58" s="1"/>
      <c r="T58" s="118">
        <v>30</v>
      </c>
      <c r="U58" s="38"/>
      <c r="V58" s="50"/>
      <c r="W58" s="112"/>
      <c r="X58" s="112"/>
      <c r="AA58" s="1"/>
      <c r="AB58" s="1"/>
      <c r="AC58" s="1"/>
      <c r="AD58" s="1"/>
      <c r="AE58" s="1"/>
    </row>
    <row r="59" spans="1:31" x14ac:dyDescent="0.35">
      <c r="A59" s="1">
        <v>9001373001</v>
      </c>
      <c r="B59" s="1">
        <v>19</v>
      </c>
      <c r="C59" s="25">
        <v>44431.315196759257</v>
      </c>
      <c r="D59" s="1" t="s">
        <v>449</v>
      </c>
      <c r="E59" s="1">
        <v>2</v>
      </c>
      <c r="F59" s="1">
        <v>80</v>
      </c>
      <c r="G59" s="1">
        <v>0.5</v>
      </c>
      <c r="H59" s="1" t="s">
        <v>450</v>
      </c>
      <c r="I59" s="1" t="s">
        <v>451</v>
      </c>
      <c r="J59" s="1">
        <v>1657654</v>
      </c>
      <c r="K59" s="1">
        <v>440</v>
      </c>
      <c r="L59" s="2">
        <v>6466.0603333333338</v>
      </c>
      <c r="M59" s="2">
        <v>3341.6026666666671</v>
      </c>
      <c r="N59" s="1" t="s">
        <v>271</v>
      </c>
      <c r="O59" s="144">
        <v>105</v>
      </c>
      <c r="P59" s="13" t="s">
        <v>47</v>
      </c>
      <c r="Q59" s="13" t="s">
        <v>47</v>
      </c>
      <c r="R59" s="286">
        <v>90</v>
      </c>
      <c r="S59" s="1"/>
      <c r="T59" s="118">
        <v>30</v>
      </c>
      <c r="U59" s="38"/>
      <c r="V59" s="50"/>
      <c r="W59" s="112"/>
      <c r="X59" s="112"/>
      <c r="AA59" s="1"/>
      <c r="AB59" s="1"/>
      <c r="AC59" s="1"/>
      <c r="AD59" s="1"/>
      <c r="AE59" s="1"/>
    </row>
    <row r="60" spans="1:31" x14ac:dyDescent="0.35">
      <c r="A60" s="1">
        <v>9001373001</v>
      </c>
      <c r="B60" s="1">
        <v>20</v>
      </c>
      <c r="C60" s="25">
        <v>44431.301562499997</v>
      </c>
      <c r="D60" s="1" t="s">
        <v>449</v>
      </c>
      <c r="E60" s="1">
        <v>2</v>
      </c>
      <c r="F60" s="1">
        <v>80</v>
      </c>
      <c r="G60" s="1">
        <v>0.5</v>
      </c>
      <c r="H60" s="1" t="s">
        <v>450</v>
      </c>
      <c r="I60" s="1" t="s">
        <v>451</v>
      </c>
      <c r="J60" s="1">
        <v>1657654</v>
      </c>
      <c r="K60" s="1">
        <v>440</v>
      </c>
      <c r="L60" s="2">
        <v>8515.5710000000017</v>
      </c>
      <c r="M60" s="2">
        <v>3796.4976666666662</v>
      </c>
      <c r="N60" s="1" t="s">
        <v>271</v>
      </c>
      <c r="O60" s="144">
        <v>105</v>
      </c>
      <c r="P60" s="13" t="s">
        <v>47</v>
      </c>
      <c r="Q60" s="13" t="s">
        <v>47</v>
      </c>
      <c r="R60" s="286">
        <v>105</v>
      </c>
      <c r="S60" s="1"/>
      <c r="T60" s="118">
        <v>30</v>
      </c>
      <c r="U60" s="38"/>
      <c r="V60" s="50"/>
      <c r="W60" s="112"/>
      <c r="X60" s="112"/>
      <c r="AA60" s="1"/>
      <c r="AB60" s="1"/>
      <c r="AC60" s="1"/>
      <c r="AD60" s="1"/>
      <c r="AE60" s="1"/>
    </row>
    <row r="61" spans="1:31" x14ac:dyDescent="0.35">
      <c r="A61" s="1">
        <v>9001373001</v>
      </c>
      <c r="B61" s="1">
        <v>21</v>
      </c>
      <c r="C61" s="25">
        <v>44426.351354166669</v>
      </c>
      <c r="D61" s="1" t="s">
        <v>449</v>
      </c>
      <c r="E61" s="1">
        <v>2</v>
      </c>
      <c r="F61" s="1">
        <v>80</v>
      </c>
      <c r="G61" s="1">
        <v>0.5</v>
      </c>
      <c r="H61" s="1" t="s">
        <v>450</v>
      </c>
      <c r="I61" s="1" t="s">
        <v>451</v>
      </c>
      <c r="J61" s="1">
        <v>1657654</v>
      </c>
      <c r="K61" s="1">
        <v>440</v>
      </c>
      <c r="L61" s="2">
        <v>8926.4013333333332</v>
      </c>
      <c r="M61" s="2">
        <v>3544.7996666666663</v>
      </c>
      <c r="N61" s="1" t="s">
        <v>271</v>
      </c>
      <c r="O61" s="144">
        <v>105</v>
      </c>
      <c r="P61" s="13" t="s">
        <v>47</v>
      </c>
      <c r="Q61" s="13" t="s">
        <v>47</v>
      </c>
      <c r="R61" s="286">
        <v>100</v>
      </c>
      <c r="S61" s="1"/>
      <c r="T61" s="118">
        <v>30</v>
      </c>
      <c r="U61" s="38"/>
      <c r="V61" s="50"/>
      <c r="W61" s="112"/>
      <c r="X61" s="112"/>
      <c r="AA61" s="1"/>
      <c r="AB61" s="1"/>
      <c r="AC61" s="1"/>
      <c r="AD61" s="1"/>
      <c r="AE61" s="1"/>
    </row>
    <row r="62" spans="1:31" x14ac:dyDescent="0.35">
      <c r="A62" s="1">
        <v>9001373001</v>
      </c>
      <c r="B62" s="1">
        <v>22</v>
      </c>
      <c r="C62" s="25">
        <v>44426.279942129629</v>
      </c>
      <c r="D62" s="1" t="s">
        <v>449</v>
      </c>
      <c r="E62" s="1">
        <v>2</v>
      </c>
      <c r="F62" s="1">
        <v>80</v>
      </c>
      <c r="G62" s="1">
        <v>0.5</v>
      </c>
      <c r="H62" s="1" t="s">
        <v>450</v>
      </c>
      <c r="I62" s="1" t="s">
        <v>451</v>
      </c>
      <c r="J62" s="1">
        <v>1657654</v>
      </c>
      <c r="K62" s="1">
        <v>440</v>
      </c>
      <c r="L62" s="2">
        <v>8019.6773333333331</v>
      </c>
      <c r="M62" s="2">
        <v>3475.5879999999997</v>
      </c>
      <c r="N62" s="1" t="s">
        <v>271</v>
      </c>
      <c r="O62" s="144">
        <v>105</v>
      </c>
      <c r="P62" s="13" t="s">
        <v>47</v>
      </c>
      <c r="Q62" s="13" t="s">
        <v>47</v>
      </c>
      <c r="R62" s="286">
        <v>95</v>
      </c>
      <c r="S62" s="1"/>
      <c r="T62" s="118">
        <v>30</v>
      </c>
      <c r="U62" s="38"/>
      <c r="V62" s="50"/>
      <c r="W62" s="112"/>
      <c r="X62" s="112"/>
      <c r="AA62" s="1"/>
      <c r="AB62" s="1"/>
      <c r="AC62" s="1"/>
      <c r="AD62" s="1"/>
      <c r="AE62" s="1"/>
    </row>
    <row r="63" spans="1:31" x14ac:dyDescent="0.35">
      <c r="A63" s="1">
        <v>9001373001</v>
      </c>
      <c r="B63" s="1">
        <v>23</v>
      </c>
      <c r="C63" s="25">
        <v>44426.322592592594</v>
      </c>
      <c r="D63" s="1" t="s">
        <v>449</v>
      </c>
      <c r="E63" s="1">
        <v>2</v>
      </c>
      <c r="F63" s="1">
        <v>80</v>
      </c>
      <c r="G63" s="1">
        <v>0.5</v>
      </c>
      <c r="H63" s="1" t="s">
        <v>450</v>
      </c>
      <c r="I63" s="1" t="s">
        <v>451</v>
      </c>
      <c r="J63" s="1">
        <v>1657654</v>
      </c>
      <c r="K63" s="1">
        <v>440</v>
      </c>
      <c r="L63" s="2">
        <v>8531.632333333333</v>
      </c>
      <c r="M63" s="2">
        <v>3571.5333333333333</v>
      </c>
      <c r="N63" s="1" t="s">
        <v>271</v>
      </c>
      <c r="O63" s="144">
        <v>105</v>
      </c>
      <c r="P63" s="13" t="s">
        <v>47</v>
      </c>
      <c r="Q63" s="13" t="s">
        <v>47</v>
      </c>
      <c r="R63" s="286">
        <v>100</v>
      </c>
      <c r="S63" s="1"/>
      <c r="T63" s="118">
        <v>30</v>
      </c>
      <c r="U63" s="38"/>
      <c r="V63" s="50"/>
      <c r="W63" s="112"/>
      <c r="X63" s="112"/>
      <c r="AA63" s="1"/>
      <c r="AB63" s="1"/>
      <c r="AC63" s="1"/>
      <c r="AD63" s="1"/>
      <c r="AE63" s="1"/>
    </row>
    <row r="64" spans="1:31" x14ac:dyDescent="0.35">
      <c r="A64" s="1">
        <v>9001373001</v>
      </c>
      <c r="B64" s="1">
        <v>24</v>
      </c>
      <c r="C64" s="25">
        <v>44426.298055555555</v>
      </c>
      <c r="D64" s="1" t="s">
        <v>449</v>
      </c>
      <c r="E64" s="1">
        <v>2</v>
      </c>
      <c r="F64" s="1">
        <v>80</v>
      </c>
      <c r="G64" s="1">
        <v>0.5</v>
      </c>
      <c r="H64" s="1" t="s">
        <v>450</v>
      </c>
      <c r="I64" s="1" t="s">
        <v>451</v>
      </c>
      <c r="J64" s="1">
        <v>1657654</v>
      </c>
      <c r="K64" s="1">
        <v>440</v>
      </c>
      <c r="L64" s="2">
        <v>8297.8976666666658</v>
      </c>
      <c r="M64" s="2">
        <v>3462.3796666666672</v>
      </c>
      <c r="N64" s="1" t="s">
        <v>271</v>
      </c>
      <c r="O64" s="144">
        <v>105</v>
      </c>
      <c r="P64" s="13" t="s">
        <v>47</v>
      </c>
      <c r="Q64" s="13" t="s">
        <v>47</v>
      </c>
      <c r="R64" s="286">
        <v>95</v>
      </c>
      <c r="S64" s="1"/>
      <c r="T64" s="118">
        <v>30</v>
      </c>
      <c r="U64" s="38"/>
      <c r="V64" s="50"/>
      <c r="W64" s="112"/>
      <c r="X64" s="112"/>
      <c r="AA64" s="1"/>
      <c r="AB64" s="1"/>
      <c r="AC64" s="1"/>
      <c r="AD64" s="1"/>
      <c r="AE64" s="1"/>
    </row>
    <row r="65" spans="1:31" x14ac:dyDescent="0.35">
      <c r="A65" s="1">
        <v>9001373001</v>
      </c>
      <c r="B65" s="1">
        <v>25</v>
      </c>
      <c r="C65" s="25">
        <v>44426.359016203707</v>
      </c>
      <c r="D65" s="1" t="s">
        <v>449</v>
      </c>
      <c r="E65" s="1">
        <v>2</v>
      </c>
      <c r="F65" s="1">
        <v>80</v>
      </c>
      <c r="G65" s="1">
        <v>0.5</v>
      </c>
      <c r="H65" s="1" t="s">
        <v>450</v>
      </c>
      <c r="I65" s="1" t="s">
        <v>451</v>
      </c>
      <c r="J65" s="1">
        <v>1657654</v>
      </c>
      <c r="K65" s="1">
        <v>440</v>
      </c>
      <c r="L65" s="2">
        <v>8467.81</v>
      </c>
      <c r="M65" s="2">
        <v>3496.4043333333334</v>
      </c>
      <c r="N65" s="1" t="s">
        <v>271</v>
      </c>
      <c r="O65" s="144">
        <v>105</v>
      </c>
      <c r="P65" s="13" t="s">
        <v>47</v>
      </c>
      <c r="Q65" s="13" t="s">
        <v>47</v>
      </c>
      <c r="R65" s="286">
        <v>95</v>
      </c>
      <c r="S65" s="1"/>
      <c r="T65" s="118">
        <v>30</v>
      </c>
      <c r="U65" s="38"/>
      <c r="V65" s="50"/>
      <c r="W65" s="112"/>
      <c r="X65" s="112"/>
      <c r="AA65" s="1"/>
      <c r="AB65" s="1"/>
      <c r="AC65" s="1"/>
      <c r="AD65" s="1"/>
      <c r="AE65" s="1"/>
    </row>
    <row r="66" spans="1:31" x14ac:dyDescent="0.35">
      <c r="A66" s="1">
        <v>9001373001</v>
      </c>
      <c r="B66" s="1">
        <v>26</v>
      </c>
      <c r="C66" s="25">
        <v>44426.289583333331</v>
      </c>
      <c r="D66" s="1" t="s">
        <v>449</v>
      </c>
      <c r="E66" s="1">
        <v>2</v>
      </c>
      <c r="F66" s="1">
        <v>80</v>
      </c>
      <c r="G66" s="1">
        <v>0.5</v>
      </c>
      <c r="H66" s="1" t="s">
        <v>450</v>
      </c>
      <c r="I66" s="1" t="s">
        <v>451</v>
      </c>
      <c r="J66" s="1">
        <v>1657654</v>
      </c>
      <c r="K66" s="1">
        <v>440</v>
      </c>
      <c r="L66" s="2">
        <v>8074.5183333333334</v>
      </c>
      <c r="M66" s="2">
        <v>3776.9493333333335</v>
      </c>
      <c r="N66" s="1" t="s">
        <v>271</v>
      </c>
      <c r="O66" s="144">
        <v>105</v>
      </c>
      <c r="P66" s="13" t="s">
        <v>47</v>
      </c>
      <c r="Q66" s="13" t="s">
        <v>47</v>
      </c>
      <c r="R66" s="286">
        <v>105</v>
      </c>
      <c r="S66" s="1"/>
      <c r="T66" s="118">
        <v>30</v>
      </c>
      <c r="U66" s="38"/>
      <c r="V66" s="50"/>
      <c r="W66" s="112"/>
      <c r="X66" s="112"/>
      <c r="AA66" s="1"/>
      <c r="AB66" s="1"/>
      <c r="AC66" s="1"/>
      <c r="AD66" s="1"/>
      <c r="AE66" s="1"/>
    </row>
    <row r="67" spans="1:31" x14ac:dyDescent="0.35">
      <c r="A67" s="1">
        <v>9001373001</v>
      </c>
      <c r="B67" s="1">
        <v>27</v>
      </c>
      <c r="C67" s="25">
        <v>44426.331192129626</v>
      </c>
      <c r="D67" s="1" t="s">
        <v>449</v>
      </c>
      <c r="E67" s="1">
        <v>2</v>
      </c>
      <c r="F67" s="1">
        <v>80</v>
      </c>
      <c r="G67" s="1">
        <v>0.5</v>
      </c>
      <c r="H67" s="1" t="s">
        <v>450</v>
      </c>
      <c r="I67" s="1" t="s">
        <v>451</v>
      </c>
      <c r="J67" s="1">
        <v>1657654</v>
      </c>
      <c r="K67" s="1">
        <v>440</v>
      </c>
      <c r="L67" s="2">
        <v>8909.3906666666662</v>
      </c>
      <c r="M67" s="2">
        <v>3909.6666666666665</v>
      </c>
      <c r="N67" s="1" t="s">
        <v>271</v>
      </c>
      <c r="O67" s="144">
        <v>105</v>
      </c>
      <c r="P67" s="13" t="s">
        <v>47</v>
      </c>
      <c r="Q67" s="13" t="s">
        <v>47</v>
      </c>
      <c r="R67" s="286">
        <v>105</v>
      </c>
      <c r="S67" s="1"/>
      <c r="T67" s="118">
        <v>30</v>
      </c>
      <c r="U67" s="38"/>
      <c r="V67" s="50"/>
      <c r="W67" s="112"/>
      <c r="X67" s="112"/>
      <c r="AA67" s="1"/>
      <c r="AB67" s="1"/>
      <c r="AC67" s="1"/>
      <c r="AD67" s="1"/>
      <c r="AE67" s="1"/>
    </row>
    <row r="68" spans="1:31" x14ac:dyDescent="0.35">
      <c r="A68" s="1">
        <v>9001373001</v>
      </c>
      <c r="B68" s="1">
        <v>28</v>
      </c>
      <c r="C68" s="25">
        <v>44426.312719907408</v>
      </c>
      <c r="D68" s="1" t="s">
        <v>449</v>
      </c>
      <c r="E68" s="1">
        <v>2</v>
      </c>
      <c r="F68" s="1">
        <v>80</v>
      </c>
      <c r="G68" s="1">
        <v>0.5</v>
      </c>
      <c r="H68" s="1" t="s">
        <v>450</v>
      </c>
      <c r="I68" s="1" t="s">
        <v>451</v>
      </c>
      <c r="J68" s="1">
        <v>1657654</v>
      </c>
      <c r="K68" s="1">
        <v>440</v>
      </c>
      <c r="L68" s="2">
        <v>8023.1643333333341</v>
      </c>
      <c r="M68" s="2">
        <v>3222.3050000000003</v>
      </c>
      <c r="N68" s="1" t="s">
        <v>271</v>
      </c>
      <c r="O68" s="144">
        <v>105</v>
      </c>
      <c r="P68" s="13" t="s">
        <v>47</v>
      </c>
      <c r="Q68" s="13" t="s">
        <v>47</v>
      </c>
      <c r="R68" s="286">
        <v>85</v>
      </c>
      <c r="S68" s="1"/>
      <c r="T68" s="118">
        <v>30</v>
      </c>
      <c r="U68" s="38"/>
      <c r="V68" s="50"/>
      <c r="W68" s="112"/>
      <c r="X68" s="112"/>
      <c r="AA68" s="1"/>
      <c r="AB68" s="1"/>
      <c r="AC68" s="1"/>
      <c r="AD68" s="1"/>
      <c r="AE68" s="1"/>
    </row>
    <row r="69" spans="1:31" x14ac:dyDescent="0.35">
      <c r="A69" s="1">
        <v>9001373001</v>
      </c>
      <c r="B69" s="1">
        <v>29</v>
      </c>
      <c r="C69" s="25">
        <v>44426.305555555555</v>
      </c>
      <c r="D69" s="1" t="s">
        <v>449</v>
      </c>
      <c r="E69" s="1">
        <v>2</v>
      </c>
      <c r="F69" s="1">
        <v>80</v>
      </c>
      <c r="G69" s="1">
        <v>0.5</v>
      </c>
      <c r="H69" s="1" t="s">
        <v>450</v>
      </c>
      <c r="I69" s="1" t="s">
        <v>451</v>
      </c>
      <c r="J69" s="1">
        <v>1657654</v>
      </c>
      <c r="K69" s="1">
        <v>440</v>
      </c>
      <c r="L69" s="2">
        <v>7450.2396666666673</v>
      </c>
      <c r="M69" s="2">
        <v>3706.998</v>
      </c>
      <c r="N69" s="1" t="s">
        <v>271</v>
      </c>
      <c r="O69" s="144">
        <v>105</v>
      </c>
      <c r="P69" s="13" t="s">
        <v>47</v>
      </c>
      <c r="Q69" s="13" t="s">
        <v>47</v>
      </c>
      <c r="R69" s="286">
        <v>105</v>
      </c>
      <c r="S69" s="1"/>
      <c r="T69" s="118">
        <v>30</v>
      </c>
      <c r="U69" s="38"/>
      <c r="V69" s="50"/>
      <c r="W69" s="112"/>
      <c r="X69" s="112"/>
      <c r="AA69" s="1"/>
      <c r="AB69" s="1"/>
      <c r="AC69" s="1"/>
      <c r="AD69" s="1"/>
      <c r="AE69" s="1"/>
    </row>
    <row r="70" spans="1:31" x14ac:dyDescent="0.35">
      <c r="A70" s="193">
        <v>9001373001</v>
      </c>
      <c r="B70" s="193">
        <v>30</v>
      </c>
      <c r="C70" s="194">
        <v>44426.339756944442</v>
      </c>
      <c r="D70" s="193" t="s">
        <v>449</v>
      </c>
      <c r="E70" s="193">
        <v>2</v>
      </c>
      <c r="F70" s="193">
        <v>80</v>
      </c>
      <c r="G70" s="193">
        <v>0.5</v>
      </c>
      <c r="H70" s="193" t="s">
        <v>450</v>
      </c>
      <c r="I70" s="193" t="s">
        <v>451</v>
      </c>
      <c r="J70" s="193">
        <v>1657654</v>
      </c>
      <c r="K70" s="193">
        <v>440</v>
      </c>
      <c r="L70" s="195">
        <v>8494.9660000000003</v>
      </c>
      <c r="M70" s="195">
        <v>3661.0329999999999</v>
      </c>
      <c r="N70" s="193" t="s">
        <v>271</v>
      </c>
      <c r="O70" s="196">
        <v>105</v>
      </c>
      <c r="P70" s="197" t="s">
        <v>47</v>
      </c>
      <c r="Q70" s="197" t="s">
        <v>47</v>
      </c>
      <c r="R70" s="287">
        <v>105</v>
      </c>
      <c r="S70" s="193"/>
      <c r="T70" s="203">
        <v>30</v>
      </c>
      <c r="U70" s="198"/>
      <c r="V70" s="199"/>
      <c r="W70" s="173"/>
      <c r="X70" s="173"/>
      <c r="Y70" s="278"/>
      <c r="Z70" s="278"/>
      <c r="AA70" s="193"/>
      <c r="AB70" s="193"/>
      <c r="AC70" s="193"/>
      <c r="AD70" s="193"/>
      <c r="AE70" s="193"/>
    </row>
    <row r="71" spans="1:31" x14ac:dyDescent="0.35">
      <c r="A71" s="1" t="s">
        <v>462</v>
      </c>
      <c r="B71" s="1">
        <v>1</v>
      </c>
      <c r="C71" s="25">
        <v>44474.337210648147</v>
      </c>
      <c r="D71" s="1" t="s">
        <v>463</v>
      </c>
      <c r="E71" s="1">
        <v>2</v>
      </c>
      <c r="F71" s="1">
        <v>132</v>
      </c>
      <c r="G71" s="1">
        <v>20</v>
      </c>
      <c r="H71" s="1" t="s">
        <v>464</v>
      </c>
      <c r="I71" s="1" t="s">
        <v>436</v>
      </c>
      <c r="J71" s="1" t="s">
        <v>465</v>
      </c>
      <c r="K71" s="1">
        <v>690</v>
      </c>
      <c r="L71" s="2">
        <v>6858.5063333333337</v>
      </c>
      <c r="M71" s="2">
        <v>3308.529</v>
      </c>
      <c r="N71" s="1" t="s">
        <v>271</v>
      </c>
      <c r="O71" s="144">
        <v>105</v>
      </c>
      <c r="P71" s="13" t="s">
        <v>47</v>
      </c>
      <c r="Q71" s="13" t="s">
        <v>47</v>
      </c>
      <c r="R71" s="286">
        <v>100</v>
      </c>
      <c r="S71" s="1"/>
      <c r="T71" s="118">
        <v>30</v>
      </c>
      <c r="U71" s="38">
        <v>90</v>
      </c>
      <c r="V71" s="50" t="s">
        <v>46</v>
      </c>
      <c r="W71" s="112" t="s">
        <v>45</v>
      </c>
      <c r="X71" s="112">
        <v>95</v>
      </c>
      <c r="AA71" s="1"/>
      <c r="AB71" s="1"/>
      <c r="AC71" s="1"/>
      <c r="AD71" s="1"/>
      <c r="AE71" s="1"/>
    </row>
    <row r="72" spans="1:31" x14ac:dyDescent="0.35">
      <c r="A72" s="1" t="s">
        <v>462</v>
      </c>
      <c r="B72" s="1">
        <v>2</v>
      </c>
      <c r="C72" s="25">
        <v>44474.34847222222</v>
      </c>
      <c r="D72" s="1" t="s">
        <v>463</v>
      </c>
      <c r="E72" s="1">
        <v>2</v>
      </c>
      <c r="F72" s="1">
        <v>132</v>
      </c>
      <c r="G72" s="1">
        <v>20</v>
      </c>
      <c r="H72" s="1" t="s">
        <v>464</v>
      </c>
      <c r="I72" s="1" t="s">
        <v>436</v>
      </c>
      <c r="J72" s="1" t="s">
        <v>465</v>
      </c>
      <c r="K72" s="1">
        <v>690</v>
      </c>
      <c r="L72" s="2">
        <v>7111.6308333333336</v>
      </c>
      <c r="M72" s="2">
        <v>3090.5915</v>
      </c>
      <c r="N72" s="1" t="s">
        <v>271</v>
      </c>
      <c r="O72" s="144">
        <v>105</v>
      </c>
      <c r="P72" s="13" t="s">
        <v>47</v>
      </c>
      <c r="Q72" s="13" t="s">
        <v>47</v>
      </c>
      <c r="R72" s="286">
        <v>95</v>
      </c>
      <c r="S72" s="1"/>
      <c r="T72" s="118">
        <v>30</v>
      </c>
      <c r="U72" s="38">
        <v>90</v>
      </c>
      <c r="V72" s="50" t="s">
        <v>46</v>
      </c>
      <c r="W72" s="112" t="s">
        <v>45</v>
      </c>
      <c r="X72" s="112">
        <v>90</v>
      </c>
      <c r="AA72" s="1"/>
      <c r="AB72" s="1"/>
      <c r="AC72" s="1"/>
      <c r="AD72" s="1"/>
      <c r="AE72" s="1"/>
    </row>
    <row r="73" spans="1:31" x14ac:dyDescent="0.35">
      <c r="A73" s="1" t="s">
        <v>462</v>
      </c>
      <c r="B73" s="1">
        <v>3</v>
      </c>
      <c r="C73" s="25">
        <v>44475.306805555556</v>
      </c>
      <c r="D73" s="1" t="s">
        <v>463</v>
      </c>
      <c r="E73" s="1">
        <v>2</v>
      </c>
      <c r="F73" s="1">
        <v>132</v>
      </c>
      <c r="G73" s="1">
        <v>20</v>
      </c>
      <c r="H73" s="1" t="s">
        <v>464</v>
      </c>
      <c r="I73" s="1" t="s">
        <v>436</v>
      </c>
      <c r="J73" s="1" t="s">
        <v>465</v>
      </c>
      <c r="K73" s="1">
        <v>690</v>
      </c>
      <c r="L73" s="2">
        <v>5166.7301666666672</v>
      </c>
      <c r="M73" s="2">
        <v>2446.2890000000002</v>
      </c>
      <c r="N73" s="1" t="s">
        <v>271</v>
      </c>
      <c r="O73" s="144">
        <v>95</v>
      </c>
      <c r="P73" s="13" t="s">
        <v>47</v>
      </c>
      <c r="Q73" s="13" t="s">
        <v>46</v>
      </c>
      <c r="R73" s="286">
        <v>90</v>
      </c>
      <c r="S73" s="1"/>
      <c r="T73" s="118">
        <v>30</v>
      </c>
      <c r="U73" s="38">
        <v>90</v>
      </c>
      <c r="V73" s="50" t="s">
        <v>45</v>
      </c>
      <c r="W73" s="112" t="s">
        <v>44</v>
      </c>
      <c r="X73" s="112">
        <v>100</v>
      </c>
      <c r="AA73" s="1"/>
      <c r="AB73" s="1"/>
      <c r="AC73" s="1"/>
      <c r="AD73" s="1"/>
      <c r="AE73" s="1"/>
    </row>
    <row r="74" spans="1:31" x14ac:dyDescent="0.35">
      <c r="A74" s="291" t="s">
        <v>462</v>
      </c>
      <c r="B74" s="291">
        <v>3</v>
      </c>
      <c r="C74" s="292">
        <v>44474.620428240742</v>
      </c>
      <c r="D74" s="291" t="s">
        <v>463</v>
      </c>
      <c r="E74" s="291">
        <v>2</v>
      </c>
      <c r="F74" s="291">
        <v>132</v>
      </c>
      <c r="G74" s="291">
        <v>20</v>
      </c>
      <c r="H74" s="291" t="s">
        <v>464</v>
      </c>
      <c r="I74" s="291" t="s">
        <v>436</v>
      </c>
      <c r="J74" s="291" t="s">
        <v>465</v>
      </c>
      <c r="K74" s="291">
        <v>690</v>
      </c>
      <c r="L74" s="293">
        <v>775</v>
      </c>
      <c r="M74" s="293">
        <v>527</v>
      </c>
      <c r="N74" s="291" t="s">
        <v>271</v>
      </c>
      <c r="O74" s="349" t="s">
        <v>499</v>
      </c>
      <c r="P74" s="347"/>
      <c r="Q74" s="347"/>
      <c r="R74" s="348"/>
      <c r="S74" s="323"/>
      <c r="T74" s="193">
        <v>30</v>
      </c>
      <c r="U74" s="349" t="s">
        <v>499</v>
      </c>
      <c r="V74" s="347"/>
      <c r="W74" s="347"/>
      <c r="X74" s="347"/>
      <c r="Y74" s="278"/>
      <c r="Z74" s="278"/>
      <c r="AA74" s="193"/>
      <c r="AB74" s="278"/>
      <c r="AC74" s="278"/>
      <c r="AD74" s="193"/>
      <c r="AE74" s="193"/>
    </row>
    <row r="75" spans="1:31" x14ac:dyDescent="0.35">
      <c r="A75" s="1">
        <v>1650946</v>
      </c>
      <c r="B75" s="1">
        <v>25</v>
      </c>
      <c r="C75" s="25">
        <v>44475.461886574078</v>
      </c>
      <c r="D75" s="1" t="s">
        <v>468</v>
      </c>
      <c r="E75" s="1">
        <v>2</v>
      </c>
      <c r="F75" s="1">
        <v>100</v>
      </c>
      <c r="G75" s="1">
        <v>5.5</v>
      </c>
      <c r="H75" s="1" t="s">
        <v>464</v>
      </c>
      <c r="I75" s="1" t="s">
        <v>436</v>
      </c>
      <c r="J75" s="1" t="s">
        <v>469</v>
      </c>
      <c r="K75" s="1">
        <v>460</v>
      </c>
      <c r="L75" s="2">
        <v>3560.8610000000003</v>
      </c>
      <c r="M75" s="2">
        <v>2061.8208333333332</v>
      </c>
      <c r="N75" s="1" t="s">
        <v>271</v>
      </c>
      <c r="O75" s="324">
        <v>75</v>
      </c>
      <c r="P75" s="325" t="s">
        <v>45</v>
      </c>
      <c r="Q75" s="325" t="s">
        <v>44</v>
      </c>
      <c r="R75" s="338">
        <v>105</v>
      </c>
      <c r="S75" s="1"/>
      <c r="T75" s="118">
        <v>30</v>
      </c>
      <c r="U75" s="326" t="s">
        <v>498</v>
      </c>
      <c r="V75" s="327"/>
      <c r="W75" s="327"/>
      <c r="X75" s="327"/>
      <c r="AA75" s="1"/>
      <c r="AB75" s="332">
        <v>3045</v>
      </c>
      <c r="AC75" s="332">
        <v>1765</v>
      </c>
      <c r="AD75" s="1"/>
      <c r="AE75" s="1"/>
    </row>
    <row r="76" spans="1:31" x14ac:dyDescent="0.35">
      <c r="A76" s="1">
        <v>1653119</v>
      </c>
      <c r="B76" s="1">
        <v>33</v>
      </c>
      <c r="C76" s="25">
        <v>44475.43886574074</v>
      </c>
      <c r="D76" s="1" t="s">
        <v>468</v>
      </c>
      <c r="E76" s="1">
        <v>2</v>
      </c>
      <c r="F76" s="1">
        <v>100</v>
      </c>
      <c r="G76" s="1">
        <v>5.5</v>
      </c>
      <c r="H76" s="1" t="s">
        <v>464</v>
      </c>
      <c r="I76" s="1" t="s">
        <v>436</v>
      </c>
      <c r="J76" s="1">
        <v>14744</v>
      </c>
      <c r="K76" s="1">
        <v>460</v>
      </c>
      <c r="L76" s="2">
        <v>3586.1681666666664</v>
      </c>
      <c r="M76" s="2">
        <v>1981.8311666666668</v>
      </c>
      <c r="N76" s="1" t="s">
        <v>271</v>
      </c>
      <c r="O76" s="324">
        <v>85</v>
      </c>
      <c r="P76" s="325" t="s">
        <v>45</v>
      </c>
      <c r="Q76" s="325" t="s">
        <v>44</v>
      </c>
      <c r="R76" s="338">
        <v>105</v>
      </c>
      <c r="S76" s="1"/>
      <c r="T76" s="118">
        <v>30</v>
      </c>
      <c r="U76" s="326" t="s">
        <v>498</v>
      </c>
      <c r="V76" s="327"/>
      <c r="W76" s="327"/>
      <c r="X76" s="327"/>
      <c r="AA76" s="1"/>
      <c r="AB76" s="332">
        <v>3278</v>
      </c>
      <c r="AC76" s="332">
        <v>1784</v>
      </c>
      <c r="AD76" s="1"/>
      <c r="AE76" s="1"/>
    </row>
    <row r="77" spans="1:31" x14ac:dyDescent="0.35">
      <c r="A77" s="193">
        <v>1645701</v>
      </c>
      <c r="B77" s="193">
        <v>40</v>
      </c>
      <c r="C77" s="194">
        <v>44475.427881944444</v>
      </c>
      <c r="D77" s="193" t="s">
        <v>468</v>
      </c>
      <c r="E77" s="193">
        <v>2</v>
      </c>
      <c r="F77" s="193">
        <v>100</v>
      </c>
      <c r="G77" s="193">
        <v>5.5</v>
      </c>
      <c r="H77" s="193" t="s">
        <v>464</v>
      </c>
      <c r="I77" s="193" t="s">
        <v>436</v>
      </c>
      <c r="J77" s="193">
        <v>14744</v>
      </c>
      <c r="K77" s="193">
        <v>460</v>
      </c>
      <c r="L77" s="195">
        <v>3727.7615000000001</v>
      </c>
      <c r="M77" s="195">
        <v>1883.0328333333334</v>
      </c>
      <c r="N77" s="193" t="s">
        <v>271</v>
      </c>
      <c r="O77" s="339">
        <v>95</v>
      </c>
      <c r="P77" s="340" t="s">
        <v>45</v>
      </c>
      <c r="Q77" s="340" t="s">
        <v>44</v>
      </c>
      <c r="R77" s="341">
        <v>95</v>
      </c>
      <c r="S77" s="193"/>
      <c r="T77" s="203">
        <v>30</v>
      </c>
      <c r="U77" s="344" t="s">
        <v>498</v>
      </c>
      <c r="V77" s="345"/>
      <c r="W77" s="345"/>
      <c r="X77" s="345"/>
      <c r="Y77" s="278"/>
      <c r="Z77" s="278"/>
      <c r="AA77" s="193"/>
      <c r="AB77" s="346">
        <v>3557</v>
      </c>
      <c r="AC77" s="346">
        <v>1614</v>
      </c>
      <c r="AD77" s="193"/>
      <c r="AE77" s="193"/>
    </row>
    <row r="78" spans="1:31" x14ac:dyDescent="0.35">
      <c r="A78" s="193">
        <v>16</v>
      </c>
      <c r="B78" s="193" t="s">
        <v>470</v>
      </c>
      <c r="C78" s="194">
        <v>44475.472442129627</v>
      </c>
      <c r="D78" s="193" t="s">
        <v>468</v>
      </c>
      <c r="E78" s="193">
        <v>2</v>
      </c>
      <c r="F78" s="193">
        <v>100</v>
      </c>
      <c r="G78" s="193">
        <v>5.5</v>
      </c>
      <c r="H78" s="193" t="s">
        <v>464</v>
      </c>
      <c r="I78" s="193" t="s">
        <v>436</v>
      </c>
      <c r="J78" s="193">
        <v>14744</v>
      </c>
      <c r="K78" s="193">
        <v>460</v>
      </c>
      <c r="L78" s="195">
        <v>5216.8689999999997</v>
      </c>
      <c r="M78" s="195">
        <v>2502.7678333333333</v>
      </c>
      <c r="N78" s="193" t="s">
        <v>271</v>
      </c>
      <c r="O78" s="339">
        <v>105</v>
      </c>
      <c r="P78" s="340" t="s">
        <v>45</v>
      </c>
      <c r="Q78" s="340" t="s">
        <v>46</v>
      </c>
      <c r="R78" s="341">
        <v>75</v>
      </c>
      <c r="S78" s="193"/>
      <c r="T78" s="203">
        <v>30</v>
      </c>
      <c r="U78" s="326" t="s">
        <v>498</v>
      </c>
      <c r="V78" s="327"/>
      <c r="W78" s="327"/>
      <c r="X78" s="327"/>
      <c r="Y78" s="278"/>
      <c r="Z78" s="278"/>
      <c r="AA78" s="193"/>
      <c r="AB78" s="332">
        <v>3930</v>
      </c>
      <c r="AC78" s="332">
        <v>2503</v>
      </c>
      <c r="AD78" s="193"/>
      <c r="AE78" s="193"/>
    </row>
    <row r="79" spans="1:31" x14ac:dyDescent="0.35">
      <c r="A79" s="1" t="s">
        <v>462</v>
      </c>
      <c r="B79" s="1">
        <v>1</v>
      </c>
      <c r="C79" s="25">
        <v>44476.559074074074</v>
      </c>
      <c r="D79" s="1" t="s">
        <v>463</v>
      </c>
      <c r="E79" s="1">
        <v>2</v>
      </c>
      <c r="F79" s="1">
        <v>132</v>
      </c>
      <c r="G79" s="1">
        <v>20</v>
      </c>
      <c r="H79" s="1" t="s">
        <v>464</v>
      </c>
      <c r="I79" s="1" t="s">
        <v>436</v>
      </c>
      <c r="J79" s="1" t="s">
        <v>465</v>
      </c>
      <c r="K79" s="1">
        <v>400</v>
      </c>
      <c r="L79" s="2">
        <v>4384.3741666666665</v>
      </c>
      <c r="M79" s="2">
        <v>2534.9433333333332</v>
      </c>
      <c r="N79" s="1" t="s">
        <v>47</v>
      </c>
      <c r="O79" s="144">
        <v>100</v>
      </c>
      <c r="P79" s="13" t="s">
        <v>46</v>
      </c>
      <c r="Q79" s="13" t="s">
        <v>46</v>
      </c>
      <c r="R79" s="286">
        <v>95</v>
      </c>
      <c r="S79" s="1"/>
      <c r="T79" s="118">
        <v>30</v>
      </c>
      <c r="U79" s="38"/>
      <c r="V79" s="50"/>
      <c r="W79" s="112"/>
      <c r="X79" s="112"/>
      <c r="AA79" s="1"/>
      <c r="AB79" s="447" t="s">
        <v>12</v>
      </c>
      <c r="AC79" s="448"/>
      <c r="AD79" s="1"/>
      <c r="AE79" s="1"/>
    </row>
    <row r="80" spans="1:31" x14ac:dyDescent="0.35">
      <c r="A80" s="1" t="s">
        <v>462</v>
      </c>
      <c r="B80" s="1">
        <v>2</v>
      </c>
      <c r="C80" s="25">
        <v>44476.575601851851</v>
      </c>
      <c r="D80" s="1" t="s">
        <v>463</v>
      </c>
      <c r="E80" s="1">
        <v>2</v>
      </c>
      <c r="F80" s="1">
        <v>132</v>
      </c>
      <c r="G80" s="1">
        <v>20</v>
      </c>
      <c r="H80" s="1" t="s">
        <v>464</v>
      </c>
      <c r="I80" s="1" t="s">
        <v>436</v>
      </c>
      <c r="J80" s="1" t="s">
        <v>465</v>
      </c>
      <c r="K80" s="1">
        <v>400</v>
      </c>
      <c r="L80" s="2">
        <v>4657.6281666666673</v>
      </c>
      <c r="M80" s="2">
        <v>2712.6218333333331</v>
      </c>
      <c r="N80" s="1" t="s">
        <v>47</v>
      </c>
      <c r="O80" s="144">
        <v>80</v>
      </c>
      <c r="P80" s="13" t="s">
        <v>47</v>
      </c>
      <c r="Q80" s="13" t="s">
        <v>47</v>
      </c>
      <c r="R80" s="286">
        <v>75</v>
      </c>
      <c r="S80" s="1"/>
      <c r="T80" s="118">
        <v>30</v>
      </c>
      <c r="U80" s="38"/>
      <c r="V80" s="50"/>
      <c r="W80" s="112"/>
      <c r="X80" s="112"/>
      <c r="AA80" s="1"/>
      <c r="AB80" s="342" t="s">
        <v>8</v>
      </c>
      <c r="AC80" s="343" t="s">
        <v>9</v>
      </c>
      <c r="AD80" s="1"/>
      <c r="AE80" s="1"/>
    </row>
    <row r="81" spans="1:31" x14ac:dyDescent="0.35">
      <c r="A81" s="193" t="s">
        <v>462</v>
      </c>
      <c r="B81" s="193">
        <v>3</v>
      </c>
      <c r="C81" s="194">
        <v>44476.586076388892</v>
      </c>
      <c r="D81" s="193" t="s">
        <v>463</v>
      </c>
      <c r="E81" s="193">
        <v>2</v>
      </c>
      <c r="F81" s="193">
        <v>132</v>
      </c>
      <c r="G81" s="193">
        <v>20</v>
      </c>
      <c r="H81" s="193" t="s">
        <v>464</v>
      </c>
      <c r="I81" s="193" t="s">
        <v>436</v>
      </c>
      <c r="J81" s="193" t="s">
        <v>465</v>
      </c>
      <c r="K81" s="193">
        <v>400</v>
      </c>
      <c r="L81" s="195">
        <v>3600.0105000000003</v>
      </c>
      <c r="M81" s="195">
        <v>1903.9548333333335</v>
      </c>
      <c r="N81" s="193" t="s">
        <v>47</v>
      </c>
      <c r="O81" s="196">
        <v>75</v>
      </c>
      <c r="P81" s="197" t="s">
        <v>46</v>
      </c>
      <c r="Q81" s="197" t="s">
        <v>45</v>
      </c>
      <c r="R81" s="197">
        <v>100</v>
      </c>
      <c r="S81" s="323"/>
      <c r="T81" s="203">
        <v>30</v>
      </c>
      <c r="U81" s="198"/>
      <c r="V81" s="199"/>
      <c r="W81" s="173"/>
      <c r="X81" s="173"/>
      <c r="Y81" s="278"/>
      <c r="Z81" s="278"/>
      <c r="AA81" s="193"/>
      <c r="AB81" s="193"/>
      <c r="AC81" s="193"/>
      <c r="AD81" s="193"/>
      <c r="AE81" s="193"/>
    </row>
    <row r="82" spans="1:31" x14ac:dyDescent="0.35">
      <c r="A82" s="1">
        <v>9001373001</v>
      </c>
      <c r="B82" s="1">
        <v>1</v>
      </c>
      <c r="C82" s="25">
        <v>44487.29105324074</v>
      </c>
      <c r="D82" s="1" t="s">
        <v>473</v>
      </c>
      <c r="E82" s="1">
        <v>2</v>
      </c>
      <c r="F82" s="1">
        <v>80</v>
      </c>
      <c r="G82" s="1">
        <v>0.5</v>
      </c>
      <c r="H82" s="1" t="s">
        <v>441</v>
      </c>
      <c r="I82" s="1" t="s">
        <v>474</v>
      </c>
      <c r="J82" s="1">
        <v>1666825</v>
      </c>
      <c r="K82" s="1">
        <v>440</v>
      </c>
      <c r="L82" s="2">
        <v>8145.420666666666</v>
      </c>
      <c r="M82" s="2">
        <v>3242.91</v>
      </c>
      <c r="N82" s="1" t="s">
        <v>271</v>
      </c>
      <c r="O82" s="144">
        <v>105</v>
      </c>
      <c r="P82" s="13" t="s">
        <v>47</v>
      </c>
      <c r="Q82" s="13" t="s">
        <v>47</v>
      </c>
      <c r="R82" s="286">
        <v>85</v>
      </c>
      <c r="S82" s="1"/>
      <c r="T82" s="118">
        <v>30</v>
      </c>
      <c r="U82" s="38"/>
      <c r="V82" s="50"/>
      <c r="W82" s="112"/>
      <c r="X82" s="112"/>
      <c r="AA82" s="1"/>
      <c r="AB82" s="1"/>
      <c r="AC82" s="1"/>
      <c r="AD82" s="1"/>
      <c r="AE82" s="1"/>
    </row>
    <row r="83" spans="1:31" x14ac:dyDescent="0.35">
      <c r="A83" s="1">
        <v>9001373001</v>
      </c>
      <c r="B83" s="1">
        <v>2</v>
      </c>
      <c r="C83" s="25">
        <v>44487.307500000003</v>
      </c>
      <c r="D83" s="1" t="s">
        <v>473</v>
      </c>
      <c r="E83" s="1">
        <v>2</v>
      </c>
      <c r="F83" s="1">
        <v>80</v>
      </c>
      <c r="G83" s="1">
        <v>0.5</v>
      </c>
      <c r="H83" s="1" t="s">
        <v>441</v>
      </c>
      <c r="I83" s="1" t="s">
        <v>474</v>
      </c>
      <c r="J83" s="1">
        <v>1666825</v>
      </c>
      <c r="K83" s="1">
        <v>440</v>
      </c>
      <c r="L83" s="2">
        <v>8183.6189999999997</v>
      </c>
      <c r="M83" s="2">
        <v>3538.7766666666662</v>
      </c>
      <c r="N83" s="1" t="s">
        <v>271</v>
      </c>
      <c r="O83" s="144">
        <v>105</v>
      </c>
      <c r="P83" s="13" t="s">
        <v>47</v>
      </c>
      <c r="Q83" s="13" t="s">
        <v>47</v>
      </c>
      <c r="R83" s="286">
        <v>100</v>
      </c>
      <c r="S83" s="1"/>
      <c r="T83" s="118">
        <v>30</v>
      </c>
      <c r="U83" s="38"/>
      <c r="V83" s="50"/>
      <c r="W83" s="112"/>
      <c r="X83" s="112"/>
      <c r="AA83" s="1"/>
      <c r="AB83" s="1"/>
      <c r="AC83" s="1"/>
      <c r="AD83" s="1"/>
      <c r="AE83" s="1"/>
    </row>
    <row r="84" spans="1:31" x14ac:dyDescent="0.35">
      <c r="A84" s="1">
        <v>9001373001</v>
      </c>
      <c r="B84" s="1">
        <v>3</v>
      </c>
      <c r="C84" s="25">
        <v>44487.320208333331</v>
      </c>
      <c r="D84" s="1" t="s">
        <v>473</v>
      </c>
      <c r="E84" s="1">
        <v>2</v>
      </c>
      <c r="F84" s="1">
        <v>80</v>
      </c>
      <c r="G84" s="1">
        <v>0.5</v>
      </c>
      <c r="H84" s="1" t="s">
        <v>441</v>
      </c>
      <c r="I84" s="1" t="s">
        <v>474</v>
      </c>
      <c r="J84" s="1">
        <v>1666825</v>
      </c>
      <c r="K84" s="1">
        <v>440</v>
      </c>
      <c r="L84" s="2">
        <v>8399.4956666666658</v>
      </c>
      <c r="M84" s="2">
        <v>3940.1514999999999</v>
      </c>
      <c r="N84" s="1" t="s">
        <v>271</v>
      </c>
      <c r="O84" s="144">
        <v>105</v>
      </c>
      <c r="P84" s="13" t="s">
        <v>47</v>
      </c>
      <c r="Q84" s="13" t="s">
        <v>47</v>
      </c>
      <c r="R84" s="286">
        <v>105</v>
      </c>
      <c r="S84" s="1"/>
      <c r="T84" s="118">
        <v>30</v>
      </c>
      <c r="U84" s="38"/>
      <c r="V84" s="50"/>
      <c r="W84" s="112"/>
      <c r="X84" s="112"/>
      <c r="AA84" s="1"/>
      <c r="AB84" s="1"/>
      <c r="AC84" s="1"/>
      <c r="AD84" s="1"/>
      <c r="AE84" s="1"/>
    </row>
    <row r="85" spans="1:31" x14ac:dyDescent="0.35">
      <c r="A85" s="1">
        <v>9001373001</v>
      </c>
      <c r="B85" s="1">
        <v>4</v>
      </c>
      <c r="C85" s="25">
        <v>44487.376886574071</v>
      </c>
      <c r="D85" s="1" t="s">
        <v>473</v>
      </c>
      <c r="E85" s="1">
        <v>2</v>
      </c>
      <c r="F85" s="1">
        <v>80</v>
      </c>
      <c r="G85" s="1">
        <v>0.5</v>
      </c>
      <c r="H85" s="1" t="s">
        <v>441</v>
      </c>
      <c r="I85" s="1" t="s">
        <v>474</v>
      </c>
      <c r="J85" s="1">
        <v>1666825</v>
      </c>
      <c r="K85" s="1">
        <v>440</v>
      </c>
      <c r="L85" s="2">
        <v>8160.6895000000004</v>
      </c>
      <c r="M85" s="2">
        <v>3584.1605</v>
      </c>
      <c r="N85" s="1" t="s">
        <v>271</v>
      </c>
      <c r="O85" s="144">
        <v>105</v>
      </c>
      <c r="P85" s="13" t="s">
        <v>47</v>
      </c>
      <c r="Q85" s="13" t="s">
        <v>47</v>
      </c>
      <c r="R85" s="286">
        <v>100</v>
      </c>
      <c r="S85" s="1"/>
      <c r="T85" s="118">
        <v>30</v>
      </c>
      <c r="U85" s="38"/>
      <c r="V85" s="50"/>
      <c r="W85" s="112"/>
      <c r="X85" s="112"/>
      <c r="AA85" s="1"/>
      <c r="AB85" s="1"/>
      <c r="AC85" s="1"/>
      <c r="AD85" s="1"/>
      <c r="AE85" s="1"/>
    </row>
    <row r="86" spans="1:31" x14ac:dyDescent="0.35">
      <c r="A86" s="1">
        <v>9001373001</v>
      </c>
      <c r="B86" s="1">
        <v>5</v>
      </c>
      <c r="C86" s="25">
        <v>44487.391875000001</v>
      </c>
      <c r="D86" s="1" t="s">
        <v>473</v>
      </c>
      <c r="E86" s="1">
        <v>2</v>
      </c>
      <c r="F86" s="1">
        <v>80</v>
      </c>
      <c r="G86" s="1">
        <v>0.5</v>
      </c>
      <c r="H86" s="1" t="s">
        <v>441</v>
      </c>
      <c r="I86" s="1" t="s">
        <v>474</v>
      </c>
      <c r="J86" s="1">
        <v>1666825</v>
      </c>
      <c r="K86" s="1">
        <v>440</v>
      </c>
      <c r="L86" s="2">
        <v>7041.4681666666665</v>
      </c>
      <c r="M86" s="2">
        <v>3068.9826666666668</v>
      </c>
      <c r="N86" s="1" t="s">
        <v>271</v>
      </c>
      <c r="O86" s="144">
        <v>105</v>
      </c>
      <c r="P86" s="13" t="s">
        <v>47</v>
      </c>
      <c r="Q86" s="13" t="s">
        <v>47</v>
      </c>
      <c r="R86" s="286">
        <v>80</v>
      </c>
      <c r="S86" s="1"/>
      <c r="T86" s="118">
        <v>30</v>
      </c>
      <c r="U86" s="38"/>
      <c r="V86" s="50"/>
      <c r="W86" s="112"/>
      <c r="X86" s="112"/>
      <c r="AA86" s="1"/>
      <c r="AB86" s="1"/>
      <c r="AC86" s="1"/>
      <c r="AD86" s="1"/>
      <c r="AE86" s="1"/>
    </row>
    <row r="87" spans="1:31" x14ac:dyDescent="0.35">
      <c r="A87" s="1">
        <v>9001373001</v>
      </c>
      <c r="B87" s="1">
        <v>6</v>
      </c>
      <c r="C87" s="25">
        <v>44487.403437499997</v>
      </c>
      <c r="D87" s="1" t="s">
        <v>473</v>
      </c>
      <c r="E87" s="1">
        <v>2</v>
      </c>
      <c r="F87" s="1">
        <v>80</v>
      </c>
      <c r="G87" s="1">
        <v>0.5</v>
      </c>
      <c r="H87" s="1" t="s">
        <v>441</v>
      </c>
      <c r="I87" s="1" t="s">
        <v>474</v>
      </c>
      <c r="J87" s="1">
        <v>1666825</v>
      </c>
      <c r="K87" s="1">
        <v>440</v>
      </c>
      <c r="L87" s="2">
        <v>9293.1720000000005</v>
      </c>
      <c r="M87" s="2">
        <v>2899.1763333333333</v>
      </c>
      <c r="N87" s="1" t="s">
        <v>271</v>
      </c>
      <c r="O87" s="144">
        <v>105</v>
      </c>
      <c r="P87" s="13" t="s">
        <v>47</v>
      </c>
      <c r="Q87" s="13" t="s">
        <v>46</v>
      </c>
      <c r="R87" s="286">
        <v>95</v>
      </c>
      <c r="S87" s="1"/>
      <c r="T87" s="118">
        <v>30</v>
      </c>
      <c r="U87" s="38"/>
      <c r="V87" s="50"/>
      <c r="W87" s="112"/>
      <c r="X87" s="112"/>
      <c r="AA87" s="1"/>
      <c r="AB87" s="1"/>
      <c r="AC87" s="1"/>
      <c r="AD87" s="1"/>
      <c r="AE87" s="1"/>
    </row>
    <row r="88" spans="1:31" x14ac:dyDescent="0.35">
      <c r="A88" s="1">
        <v>9001373001</v>
      </c>
      <c r="B88" s="1">
        <v>7</v>
      </c>
      <c r="C88" s="25">
        <v>44487.417685185188</v>
      </c>
      <c r="D88" s="1" t="s">
        <v>473</v>
      </c>
      <c r="E88" s="1">
        <v>2</v>
      </c>
      <c r="F88" s="1">
        <v>80</v>
      </c>
      <c r="G88" s="1">
        <v>0.5</v>
      </c>
      <c r="H88" s="1" t="s">
        <v>441</v>
      </c>
      <c r="I88" s="1" t="s">
        <v>474</v>
      </c>
      <c r="J88" s="1">
        <v>1666825</v>
      </c>
      <c r="K88" s="1">
        <v>440</v>
      </c>
      <c r="L88" s="2">
        <v>7548.8266666666677</v>
      </c>
      <c r="M88" s="2">
        <v>3138.2471666666665</v>
      </c>
      <c r="N88" s="1" t="s">
        <v>271</v>
      </c>
      <c r="O88" s="144">
        <v>105</v>
      </c>
      <c r="P88" s="13" t="s">
        <v>47</v>
      </c>
      <c r="Q88" s="13" t="s">
        <v>47</v>
      </c>
      <c r="R88" s="286">
        <v>80</v>
      </c>
      <c r="S88" s="1"/>
      <c r="T88" s="118">
        <v>30</v>
      </c>
      <c r="U88" s="38"/>
      <c r="V88" s="50"/>
      <c r="W88" s="112"/>
      <c r="X88" s="112"/>
      <c r="AA88" s="1"/>
      <c r="AB88" s="1"/>
      <c r="AC88" s="1"/>
      <c r="AD88" s="1"/>
      <c r="AE88" s="1"/>
    </row>
    <row r="89" spans="1:31" x14ac:dyDescent="0.35">
      <c r="A89" s="1">
        <v>9001373001</v>
      </c>
      <c r="B89" s="1">
        <v>8</v>
      </c>
      <c r="C89" s="25">
        <v>44487.427905092591</v>
      </c>
      <c r="D89" s="1" t="s">
        <v>473</v>
      </c>
      <c r="E89" s="1">
        <v>2</v>
      </c>
      <c r="F89" s="1">
        <v>80</v>
      </c>
      <c r="G89" s="1">
        <v>0.5</v>
      </c>
      <c r="H89" s="1" t="s">
        <v>441</v>
      </c>
      <c r="I89" s="1" t="s">
        <v>474</v>
      </c>
      <c r="J89" s="1">
        <v>1666825</v>
      </c>
      <c r="K89" s="1">
        <v>440</v>
      </c>
      <c r="L89" s="2">
        <v>7988.9283333333333</v>
      </c>
      <c r="M89" s="2">
        <v>3473.5803333333333</v>
      </c>
      <c r="N89" s="1" t="s">
        <v>271</v>
      </c>
      <c r="O89" s="144">
        <v>105</v>
      </c>
      <c r="P89" s="13" t="s">
        <v>47</v>
      </c>
      <c r="Q89" s="13" t="s">
        <v>47</v>
      </c>
      <c r="R89" s="286">
        <v>95</v>
      </c>
      <c r="S89" s="1"/>
      <c r="T89" s="118">
        <v>30</v>
      </c>
      <c r="U89" s="38"/>
      <c r="V89" s="50"/>
      <c r="W89" s="112"/>
      <c r="X89" s="112"/>
      <c r="AA89" s="1"/>
      <c r="AB89" s="1"/>
      <c r="AC89" s="1"/>
      <c r="AD89" s="1"/>
      <c r="AE89" s="1"/>
    </row>
    <row r="90" spans="1:31" x14ac:dyDescent="0.35">
      <c r="A90" s="1">
        <v>9001373001</v>
      </c>
      <c r="B90" s="1">
        <v>9</v>
      </c>
      <c r="C90" s="25">
        <v>44487.437708333331</v>
      </c>
      <c r="D90" s="1" t="s">
        <v>473</v>
      </c>
      <c r="E90" s="1">
        <v>2</v>
      </c>
      <c r="F90" s="1">
        <v>80</v>
      </c>
      <c r="G90" s="1">
        <v>0.5</v>
      </c>
      <c r="H90" s="1" t="s">
        <v>441</v>
      </c>
      <c r="I90" s="1" t="s">
        <v>474</v>
      </c>
      <c r="J90" s="1">
        <v>1666825</v>
      </c>
      <c r="K90" s="1">
        <v>440</v>
      </c>
      <c r="L90" s="2">
        <v>7434.4953333333333</v>
      </c>
      <c r="M90" s="2">
        <v>3055.8271666666665</v>
      </c>
      <c r="N90" s="1" t="s">
        <v>271</v>
      </c>
      <c r="O90" s="144">
        <v>105</v>
      </c>
      <c r="P90" s="13" t="s">
        <v>47</v>
      </c>
      <c r="Q90" s="13" t="s">
        <v>47</v>
      </c>
      <c r="R90" s="286">
        <v>80</v>
      </c>
      <c r="S90" s="1"/>
      <c r="T90" s="118">
        <v>30</v>
      </c>
      <c r="U90" s="38"/>
      <c r="V90" s="50"/>
      <c r="W90" s="112"/>
      <c r="X90" s="112"/>
      <c r="AA90" s="1"/>
      <c r="AB90" s="1"/>
      <c r="AC90" s="1"/>
      <c r="AD90" s="1"/>
      <c r="AE90" s="1"/>
    </row>
    <row r="91" spans="1:31" x14ac:dyDescent="0.35">
      <c r="A91" s="1">
        <v>9001373001</v>
      </c>
      <c r="B91" s="1">
        <v>10</v>
      </c>
      <c r="C91" s="25">
        <v>44487.447453703702</v>
      </c>
      <c r="D91" s="1" t="s">
        <v>473</v>
      </c>
      <c r="E91" s="1">
        <v>2</v>
      </c>
      <c r="F91" s="1">
        <v>80</v>
      </c>
      <c r="G91" s="1">
        <v>0.5</v>
      </c>
      <c r="H91" s="1" t="s">
        <v>441</v>
      </c>
      <c r="I91" s="1" t="s">
        <v>474</v>
      </c>
      <c r="J91" s="1">
        <v>1666825</v>
      </c>
      <c r="K91" s="1">
        <v>440</v>
      </c>
      <c r="L91" s="2">
        <v>8312.7438333333321</v>
      </c>
      <c r="M91" s="2">
        <v>3655.2741666666675</v>
      </c>
      <c r="N91" s="1" t="s">
        <v>271</v>
      </c>
      <c r="O91" s="144">
        <v>105</v>
      </c>
      <c r="P91" s="13" t="s">
        <v>47</v>
      </c>
      <c r="Q91" s="13" t="s">
        <v>47</v>
      </c>
      <c r="R91" s="286">
        <v>100</v>
      </c>
      <c r="S91" s="1"/>
      <c r="T91" s="118">
        <v>30</v>
      </c>
      <c r="U91" s="38"/>
      <c r="V91" s="50"/>
      <c r="W91" s="112"/>
      <c r="X91" s="112"/>
      <c r="AA91" s="1"/>
      <c r="AB91" s="1"/>
      <c r="AC91" s="1"/>
      <c r="AD91" s="1"/>
      <c r="AE91" s="1"/>
    </row>
    <row r="92" spans="1:31" x14ac:dyDescent="0.35">
      <c r="A92" s="1">
        <v>9001373001</v>
      </c>
      <c r="B92" s="1">
        <v>11</v>
      </c>
      <c r="C92" s="25">
        <v>44487.461180555554</v>
      </c>
      <c r="D92" s="1" t="s">
        <v>473</v>
      </c>
      <c r="E92" s="1">
        <v>2</v>
      </c>
      <c r="F92" s="1">
        <v>80</v>
      </c>
      <c r="G92" s="1">
        <v>0.5</v>
      </c>
      <c r="H92" s="1" t="s">
        <v>441</v>
      </c>
      <c r="I92" s="1" t="s">
        <v>474</v>
      </c>
      <c r="J92" s="1">
        <v>1666825</v>
      </c>
      <c r="K92" s="1">
        <v>440</v>
      </c>
      <c r="L92" s="2">
        <v>9169.4879999999994</v>
      </c>
      <c r="M92" s="2">
        <v>3849.3310000000006</v>
      </c>
      <c r="N92" s="1" t="s">
        <v>271</v>
      </c>
      <c r="O92" s="144">
        <v>105</v>
      </c>
      <c r="P92" s="13" t="s">
        <v>47</v>
      </c>
      <c r="Q92" s="13" t="s">
        <v>47</v>
      </c>
      <c r="R92" s="286">
        <v>105</v>
      </c>
      <c r="S92" s="1"/>
      <c r="T92" s="118">
        <v>30</v>
      </c>
      <c r="U92" s="38"/>
      <c r="V92" s="50"/>
      <c r="W92" s="112"/>
      <c r="X92" s="112"/>
      <c r="AA92" s="1"/>
      <c r="AB92" s="1"/>
      <c r="AC92" s="1"/>
      <c r="AD92" s="1"/>
      <c r="AE92" s="1"/>
    </row>
    <row r="93" spans="1:31" ht="15" thickBot="1" x14ac:dyDescent="0.4">
      <c r="A93" s="193">
        <v>9001373001</v>
      </c>
      <c r="B93" s="193">
        <v>12</v>
      </c>
      <c r="C93" s="194">
        <v>44487.475671296299</v>
      </c>
      <c r="D93" s="193" t="s">
        <v>473</v>
      </c>
      <c r="E93" s="193">
        <v>2</v>
      </c>
      <c r="F93" s="193">
        <v>80</v>
      </c>
      <c r="G93" s="193">
        <v>0.5</v>
      </c>
      <c r="H93" s="193" t="s">
        <v>441</v>
      </c>
      <c r="I93" s="193" t="s">
        <v>474</v>
      </c>
      <c r="J93" s="193">
        <v>1666825</v>
      </c>
      <c r="K93" s="193">
        <v>440</v>
      </c>
      <c r="L93" s="195">
        <v>8607.5010000000002</v>
      </c>
      <c r="M93" s="195">
        <v>3503.9595000000004</v>
      </c>
      <c r="N93" s="193" t="s">
        <v>271</v>
      </c>
      <c r="O93" s="196">
        <v>105</v>
      </c>
      <c r="P93" s="197" t="s">
        <v>47</v>
      </c>
      <c r="Q93" s="197" t="s">
        <v>47</v>
      </c>
      <c r="R93" s="287">
        <v>95</v>
      </c>
      <c r="S93" s="193"/>
      <c r="T93" s="203">
        <v>30</v>
      </c>
      <c r="U93" s="198"/>
      <c r="V93" s="199"/>
      <c r="W93" s="173"/>
      <c r="X93" s="173"/>
      <c r="Y93" s="278"/>
      <c r="Z93" s="278"/>
      <c r="AA93" s="193"/>
      <c r="AB93" s="193"/>
      <c r="AC93" s="193"/>
      <c r="AD93" s="193"/>
      <c r="AE93" s="193"/>
    </row>
    <row r="94" spans="1:31" x14ac:dyDescent="0.35">
      <c r="A94" s="1" t="s">
        <v>480</v>
      </c>
      <c r="B94" s="1">
        <v>1</v>
      </c>
      <c r="C94" s="25">
        <v>44539.427881944444</v>
      </c>
      <c r="D94" s="279" t="s">
        <v>481</v>
      </c>
      <c r="E94" s="1">
        <v>2</v>
      </c>
      <c r="F94" s="1">
        <v>132</v>
      </c>
      <c r="G94" s="1">
        <v>20</v>
      </c>
      <c r="H94" s="1" t="s">
        <v>477</v>
      </c>
      <c r="I94" s="1" t="s">
        <v>478</v>
      </c>
      <c r="J94" s="279" t="s">
        <v>482</v>
      </c>
      <c r="K94" s="1">
        <v>400</v>
      </c>
      <c r="L94" s="2">
        <v>5846.8536666666669</v>
      </c>
      <c r="M94" s="2">
        <v>3176.9740000000002</v>
      </c>
      <c r="N94" s="1" t="s">
        <v>47</v>
      </c>
      <c r="O94" s="307">
        <v>105</v>
      </c>
      <c r="P94" s="308" t="s">
        <v>47</v>
      </c>
      <c r="Q94" s="308" t="s">
        <v>47</v>
      </c>
      <c r="R94" s="311">
        <v>95</v>
      </c>
      <c r="S94" s="1"/>
      <c r="T94" s="118">
        <v>30</v>
      </c>
      <c r="U94" s="38"/>
      <c r="V94" s="50"/>
      <c r="W94" s="112"/>
      <c r="X94" s="112"/>
      <c r="AA94" s="1"/>
      <c r="AB94" s="1"/>
      <c r="AC94" s="1"/>
      <c r="AD94" s="1"/>
      <c r="AE94" s="1"/>
    </row>
    <row r="95" spans="1:31" x14ac:dyDescent="0.35">
      <c r="A95" s="1" t="s">
        <v>480</v>
      </c>
      <c r="B95" s="1">
        <v>2</v>
      </c>
      <c r="C95" s="25">
        <v>44539.43954861111</v>
      </c>
      <c r="D95" s="279" t="s">
        <v>481</v>
      </c>
      <c r="E95" s="1">
        <v>2</v>
      </c>
      <c r="F95" s="1">
        <v>132</v>
      </c>
      <c r="G95" s="1">
        <v>20</v>
      </c>
      <c r="H95" s="1" t="s">
        <v>477</v>
      </c>
      <c r="I95" s="1" t="s">
        <v>478</v>
      </c>
      <c r="J95" s="279" t="s">
        <v>482</v>
      </c>
      <c r="K95" s="1">
        <v>400</v>
      </c>
      <c r="L95" s="2">
        <v>4565.0113333333329</v>
      </c>
      <c r="M95" s="2">
        <v>2735.7628333333337</v>
      </c>
      <c r="N95" s="1" t="s">
        <v>47</v>
      </c>
      <c r="O95" s="307">
        <v>80</v>
      </c>
      <c r="P95" s="308" t="s">
        <v>47</v>
      </c>
      <c r="Q95" s="308" t="s">
        <v>47</v>
      </c>
      <c r="R95" s="308">
        <v>75</v>
      </c>
      <c r="S95" s="1"/>
      <c r="T95" s="118">
        <v>30</v>
      </c>
      <c r="U95" s="38"/>
      <c r="V95" s="50"/>
      <c r="W95" s="112"/>
      <c r="X95" s="112"/>
      <c r="AA95" s="1"/>
      <c r="AB95" s="1"/>
      <c r="AC95" s="1"/>
      <c r="AD95" s="1"/>
      <c r="AE95" s="1"/>
    </row>
    <row r="96" spans="1:31" x14ac:dyDescent="0.35">
      <c r="A96" s="1" t="s">
        <v>480</v>
      </c>
      <c r="B96" s="1">
        <v>3</v>
      </c>
      <c r="C96" s="25">
        <v>44539.453761574077</v>
      </c>
      <c r="D96" s="279" t="s">
        <v>481</v>
      </c>
      <c r="E96" s="1">
        <v>2</v>
      </c>
      <c r="F96" s="1">
        <v>132</v>
      </c>
      <c r="G96" s="1">
        <v>20</v>
      </c>
      <c r="H96" s="1" t="s">
        <v>477</v>
      </c>
      <c r="I96" s="1" t="s">
        <v>478</v>
      </c>
      <c r="J96" s="279" t="s">
        <v>482</v>
      </c>
      <c r="K96" s="1">
        <v>400</v>
      </c>
      <c r="L96" s="2">
        <v>3715.8739999999998</v>
      </c>
      <c r="M96" s="2">
        <v>2367.8315000000002</v>
      </c>
      <c r="N96" s="1" t="s">
        <v>47</v>
      </c>
      <c r="O96" s="307">
        <v>80</v>
      </c>
      <c r="P96" s="308" t="s">
        <v>46</v>
      </c>
      <c r="Q96" s="308" t="s">
        <v>46</v>
      </c>
      <c r="R96" s="308">
        <v>90</v>
      </c>
      <c r="S96" s="1"/>
      <c r="T96" s="118">
        <v>30</v>
      </c>
      <c r="U96" s="38"/>
      <c r="V96" s="50"/>
      <c r="W96" s="112"/>
      <c r="X96" s="112"/>
      <c r="AA96" s="1"/>
      <c r="AB96" s="1"/>
      <c r="AC96" s="1"/>
      <c r="AD96" s="1"/>
      <c r="AE96" s="1"/>
    </row>
    <row r="97" spans="1:31" x14ac:dyDescent="0.35">
      <c r="A97" s="1" t="s">
        <v>480</v>
      </c>
      <c r="B97" s="1">
        <v>4</v>
      </c>
      <c r="C97" s="25">
        <v>44539.462418981479</v>
      </c>
      <c r="D97" s="279" t="s">
        <v>481</v>
      </c>
      <c r="E97" s="1">
        <v>2</v>
      </c>
      <c r="F97" s="1">
        <v>132</v>
      </c>
      <c r="G97" s="1">
        <v>20</v>
      </c>
      <c r="H97" s="1" t="s">
        <v>477</v>
      </c>
      <c r="I97" s="1" t="s">
        <v>478</v>
      </c>
      <c r="J97" s="279" t="s">
        <v>482</v>
      </c>
      <c r="K97" s="1">
        <v>400</v>
      </c>
      <c r="L97" s="2">
        <v>4965.0124999999998</v>
      </c>
      <c r="M97" s="2">
        <v>2930.8763333333336</v>
      </c>
      <c r="N97" s="1" t="s">
        <v>47</v>
      </c>
      <c r="O97" s="307">
        <v>90</v>
      </c>
      <c r="P97" s="308" t="s">
        <v>47</v>
      </c>
      <c r="Q97" s="308" t="s">
        <v>47</v>
      </c>
      <c r="R97" s="308">
        <v>85</v>
      </c>
      <c r="S97" s="1"/>
      <c r="T97" s="118">
        <v>30</v>
      </c>
      <c r="U97" s="38"/>
      <c r="V97" s="50"/>
      <c r="W97" s="112"/>
      <c r="X97" s="112"/>
      <c r="AA97" s="1"/>
      <c r="AB97" s="1"/>
      <c r="AC97" s="1"/>
      <c r="AD97" s="1"/>
      <c r="AE97" s="1"/>
    </row>
    <row r="98" spans="1:31" x14ac:dyDescent="0.35">
      <c r="A98" s="1" t="s">
        <v>480</v>
      </c>
      <c r="B98" s="1">
        <v>5</v>
      </c>
      <c r="C98" s="25">
        <v>44539.472881944443</v>
      </c>
      <c r="D98" s="279" t="s">
        <v>481</v>
      </c>
      <c r="E98" s="1">
        <v>2</v>
      </c>
      <c r="F98" s="1">
        <v>132</v>
      </c>
      <c r="G98" s="1">
        <v>20</v>
      </c>
      <c r="H98" s="1" t="s">
        <v>477</v>
      </c>
      <c r="I98" s="1" t="s">
        <v>478</v>
      </c>
      <c r="J98" s="279" t="s">
        <v>482</v>
      </c>
      <c r="K98" s="1">
        <v>400</v>
      </c>
      <c r="L98" s="2">
        <v>4527.024166666667</v>
      </c>
      <c r="M98" s="2">
        <v>2525.4861666666666</v>
      </c>
      <c r="N98" s="1" t="s">
        <v>47</v>
      </c>
      <c r="O98" s="307">
        <v>80</v>
      </c>
      <c r="P98" s="308" t="s">
        <v>47</v>
      </c>
      <c r="Q98" s="308" t="s">
        <v>46</v>
      </c>
      <c r="R98" s="308">
        <v>95</v>
      </c>
      <c r="S98" s="1"/>
      <c r="T98" s="118">
        <v>30</v>
      </c>
      <c r="U98" s="38"/>
      <c r="V98" s="50"/>
      <c r="W98" s="112"/>
      <c r="X98" s="112"/>
      <c r="AA98" s="1"/>
      <c r="AB98" s="1"/>
      <c r="AC98" s="1"/>
      <c r="AD98" s="1"/>
      <c r="AE98" s="1"/>
    </row>
    <row r="99" spans="1:31" x14ac:dyDescent="0.35">
      <c r="A99" s="193" t="s">
        <v>480</v>
      </c>
      <c r="B99" s="193">
        <v>6</v>
      </c>
      <c r="C99" s="194">
        <v>44539.485312500001</v>
      </c>
      <c r="D99" s="305" t="s">
        <v>481</v>
      </c>
      <c r="E99" s="193">
        <v>2</v>
      </c>
      <c r="F99" s="193">
        <v>132</v>
      </c>
      <c r="G99" s="193">
        <v>20</v>
      </c>
      <c r="H99" s="193" t="s">
        <v>477</v>
      </c>
      <c r="I99" s="193" t="s">
        <v>478</v>
      </c>
      <c r="J99" s="305" t="s">
        <v>482</v>
      </c>
      <c r="K99" s="193">
        <v>400</v>
      </c>
      <c r="L99" s="195">
        <v>3473.4218333333333</v>
      </c>
      <c r="M99" s="195">
        <v>2176.2049999999999</v>
      </c>
      <c r="N99" s="193" t="s">
        <v>47</v>
      </c>
      <c r="O99" s="309">
        <v>105</v>
      </c>
      <c r="P99" s="310" t="s">
        <v>45</v>
      </c>
      <c r="Q99" s="310" t="s">
        <v>46</v>
      </c>
      <c r="R99" s="310">
        <v>75</v>
      </c>
      <c r="S99" s="193"/>
      <c r="T99" s="203">
        <v>30</v>
      </c>
      <c r="U99" s="198"/>
      <c r="V99" s="199"/>
      <c r="W99" s="173"/>
      <c r="X99" s="173"/>
      <c r="Y99" s="278"/>
      <c r="Z99" s="278"/>
      <c r="AA99" s="193"/>
      <c r="AB99" s="193"/>
      <c r="AC99" s="193"/>
      <c r="AD99" s="193"/>
      <c r="AE99" s="193"/>
    </row>
    <row r="100" spans="1:31" x14ac:dyDescent="0.35">
      <c r="A100" s="2">
        <v>16608000012108</v>
      </c>
      <c r="B100" s="1">
        <v>1</v>
      </c>
      <c r="C100" s="25">
        <v>44539.604768518519</v>
      </c>
      <c r="D100" s="1" t="s">
        <v>476</v>
      </c>
      <c r="E100" s="1">
        <v>2</v>
      </c>
      <c r="F100" s="1">
        <v>132</v>
      </c>
      <c r="G100" s="1">
        <v>20</v>
      </c>
      <c r="H100" s="1" t="s">
        <v>477</v>
      </c>
      <c r="I100" s="1" t="s">
        <v>478</v>
      </c>
      <c r="J100" s="1" t="s">
        <v>479</v>
      </c>
      <c r="K100" s="1">
        <v>400</v>
      </c>
      <c r="L100" s="2">
        <v>3609.3091666666664</v>
      </c>
      <c r="M100" s="2">
        <v>2371.2128333333335</v>
      </c>
      <c r="N100" s="1" t="s">
        <v>47</v>
      </c>
      <c r="O100" s="307">
        <v>80</v>
      </c>
      <c r="P100" s="308" t="s">
        <v>46</v>
      </c>
      <c r="Q100" s="308" t="s">
        <v>46</v>
      </c>
      <c r="R100" s="308">
        <v>90</v>
      </c>
      <c r="S100" s="1"/>
      <c r="T100" s="118">
        <v>30</v>
      </c>
      <c r="U100" s="38"/>
      <c r="V100" s="50"/>
      <c r="W100" s="112"/>
      <c r="X100" s="112"/>
      <c r="AA100" s="1"/>
      <c r="AB100" s="1"/>
      <c r="AC100" s="1"/>
      <c r="AD100" s="1"/>
      <c r="AE100" s="1"/>
    </row>
    <row r="101" spans="1:31" ht="15" thickBot="1" x14ac:dyDescent="0.4">
      <c r="A101" s="195">
        <v>16608000032108</v>
      </c>
      <c r="B101" s="193">
        <v>3</v>
      </c>
      <c r="C101" s="194">
        <v>44539.596458333333</v>
      </c>
      <c r="D101" s="193" t="s">
        <v>476</v>
      </c>
      <c r="E101" s="193">
        <v>2</v>
      </c>
      <c r="F101" s="193">
        <v>132</v>
      </c>
      <c r="G101" s="193">
        <v>20</v>
      </c>
      <c r="H101" s="193" t="s">
        <v>477</v>
      </c>
      <c r="I101" s="193" t="s">
        <v>478</v>
      </c>
      <c r="J101" s="193" t="s">
        <v>479</v>
      </c>
      <c r="K101" s="193">
        <v>400</v>
      </c>
      <c r="L101" s="195">
        <v>3855.1426666666666</v>
      </c>
      <c r="M101" s="195">
        <v>2475.9813333333332</v>
      </c>
      <c r="N101" s="193" t="s">
        <v>47</v>
      </c>
      <c r="O101" s="309">
        <v>85</v>
      </c>
      <c r="P101" s="310" t="s">
        <v>46</v>
      </c>
      <c r="Q101" s="310" t="s">
        <v>46</v>
      </c>
      <c r="R101" s="310">
        <v>95</v>
      </c>
      <c r="S101" s="193"/>
      <c r="T101" s="203">
        <v>30</v>
      </c>
      <c r="U101" s="198"/>
      <c r="V101" s="199"/>
      <c r="W101" s="173"/>
      <c r="X101" s="173"/>
      <c r="Y101" s="278"/>
      <c r="Z101" s="278"/>
      <c r="AA101" s="193"/>
      <c r="AB101" s="193"/>
      <c r="AC101" s="193"/>
      <c r="AD101" s="193"/>
      <c r="AE101" s="193"/>
    </row>
    <row r="102" spans="1:31" x14ac:dyDescent="0.35">
      <c r="A102" s="1" t="s">
        <v>483</v>
      </c>
      <c r="B102" s="1">
        <v>1</v>
      </c>
      <c r="C102" s="25">
        <v>44543.450925925928</v>
      </c>
      <c r="D102" s="1" t="s">
        <v>440</v>
      </c>
      <c r="E102" s="1">
        <v>6</v>
      </c>
      <c r="F102" s="1">
        <v>71</v>
      </c>
      <c r="G102" s="1">
        <v>0.5</v>
      </c>
      <c r="H102" s="1" t="s">
        <v>484</v>
      </c>
      <c r="I102" s="1" t="s">
        <v>478</v>
      </c>
      <c r="J102" s="1">
        <v>60111964</v>
      </c>
      <c r="K102" s="1">
        <v>440</v>
      </c>
      <c r="L102" s="2">
        <v>7549.2493333333332</v>
      </c>
      <c r="M102" s="2">
        <v>4298.4671666666663</v>
      </c>
      <c r="N102" s="1" t="s">
        <v>271</v>
      </c>
      <c r="O102" s="307">
        <v>105</v>
      </c>
      <c r="P102" s="308" t="s">
        <v>47</v>
      </c>
      <c r="Q102" s="308" t="s">
        <v>47</v>
      </c>
      <c r="R102" s="308">
        <v>105</v>
      </c>
      <c r="S102" s="1"/>
      <c r="T102" s="118">
        <v>30</v>
      </c>
      <c r="U102" s="38"/>
      <c r="V102" s="50"/>
      <c r="W102" s="112"/>
      <c r="X102" s="112"/>
      <c r="AA102" s="1"/>
      <c r="AB102" s="445" t="s">
        <v>12</v>
      </c>
      <c r="AC102" s="446"/>
      <c r="AD102" s="1"/>
      <c r="AE102" s="1"/>
    </row>
    <row r="103" spans="1:31" x14ac:dyDescent="0.35">
      <c r="A103" s="193" t="s">
        <v>483</v>
      </c>
      <c r="B103" s="193">
        <v>2</v>
      </c>
      <c r="C103" s="194">
        <v>44543.467638888891</v>
      </c>
      <c r="D103" s="193" t="s">
        <v>440</v>
      </c>
      <c r="E103" s="193">
        <v>6</v>
      </c>
      <c r="F103" s="193">
        <v>71</v>
      </c>
      <c r="G103" s="193">
        <v>0.5</v>
      </c>
      <c r="H103" s="193" t="s">
        <v>484</v>
      </c>
      <c r="I103" s="193" t="s">
        <v>478</v>
      </c>
      <c r="J103" s="193">
        <v>60111964</v>
      </c>
      <c r="K103" s="193">
        <v>440</v>
      </c>
      <c r="L103" s="195">
        <v>10541.835833333333</v>
      </c>
      <c r="M103" s="195">
        <v>4521.8993333333337</v>
      </c>
      <c r="N103" s="193" t="s">
        <v>271</v>
      </c>
      <c r="O103" s="309">
        <v>105</v>
      </c>
      <c r="P103" s="310" t="s">
        <v>47</v>
      </c>
      <c r="Q103" s="310" t="s">
        <v>47</v>
      </c>
      <c r="R103" s="310">
        <v>105</v>
      </c>
      <c r="S103" s="193"/>
      <c r="T103" s="203">
        <v>30</v>
      </c>
      <c r="U103" s="198"/>
      <c r="V103" s="199"/>
      <c r="W103" s="173"/>
      <c r="X103" s="173"/>
      <c r="Y103" s="278"/>
      <c r="Z103" s="278"/>
      <c r="AA103" s="193"/>
      <c r="AB103" s="336" t="s">
        <v>8</v>
      </c>
      <c r="AC103" s="337" t="s">
        <v>9</v>
      </c>
      <c r="AD103" s="193"/>
      <c r="AE103" s="193"/>
    </row>
    <row r="104" spans="1:31" x14ac:dyDescent="0.35">
      <c r="A104" s="1">
        <v>60218718</v>
      </c>
      <c r="B104" s="1" t="s">
        <v>485</v>
      </c>
      <c r="C104" s="25">
        <v>44543.404756944445</v>
      </c>
      <c r="D104" s="1" t="s">
        <v>486</v>
      </c>
      <c r="E104" s="1">
        <v>2</v>
      </c>
      <c r="F104" s="1">
        <v>100</v>
      </c>
      <c r="G104" s="1" t="s">
        <v>487</v>
      </c>
      <c r="H104" s="1" t="s">
        <v>63</v>
      </c>
      <c r="I104" s="1" t="s">
        <v>478</v>
      </c>
      <c r="J104" s="1">
        <v>60208557</v>
      </c>
      <c r="K104" s="1">
        <v>400</v>
      </c>
      <c r="L104" s="2">
        <v>4000.2758333333331</v>
      </c>
      <c r="M104" s="2">
        <v>2415.5928333333336</v>
      </c>
      <c r="N104" s="1" t="s">
        <v>47</v>
      </c>
      <c r="O104" s="324">
        <v>105</v>
      </c>
      <c r="P104" s="325" t="s">
        <v>45</v>
      </c>
      <c r="Q104" s="325" t="s">
        <v>46</v>
      </c>
      <c r="R104" s="325">
        <v>80</v>
      </c>
      <c r="S104" s="1"/>
      <c r="T104" s="118">
        <v>30</v>
      </c>
      <c r="U104" s="326" t="s">
        <v>497</v>
      </c>
      <c r="V104" s="327"/>
      <c r="W104" s="327"/>
      <c r="X104" s="327"/>
      <c r="Y104" s="334" t="s">
        <v>488</v>
      </c>
      <c r="AA104" s="1"/>
      <c r="AB104" s="332">
        <v>3463.4627499999997</v>
      </c>
      <c r="AC104" s="332">
        <v>2218.366</v>
      </c>
      <c r="AD104" s="1"/>
      <c r="AE104" s="1"/>
    </row>
    <row r="105" spans="1:31" x14ac:dyDescent="0.35">
      <c r="A105" s="1">
        <v>60218718</v>
      </c>
      <c r="B105" s="1" t="s">
        <v>489</v>
      </c>
      <c r="C105" s="25">
        <v>44543.417766203704</v>
      </c>
      <c r="D105" s="1" t="s">
        <v>486</v>
      </c>
      <c r="E105" s="1">
        <v>2</v>
      </c>
      <c r="F105" s="1">
        <v>100</v>
      </c>
      <c r="G105" s="1" t="s">
        <v>487</v>
      </c>
      <c r="H105" s="1" t="s">
        <v>63</v>
      </c>
      <c r="I105" s="1" t="s">
        <v>478</v>
      </c>
      <c r="J105" s="1">
        <v>60208557</v>
      </c>
      <c r="K105" s="1">
        <v>400</v>
      </c>
      <c r="L105" s="2">
        <v>3508.2389999999996</v>
      </c>
      <c r="M105" s="2">
        <v>2077.3538333333336</v>
      </c>
      <c r="N105" s="1" t="s">
        <v>47</v>
      </c>
      <c r="O105" s="324">
        <v>95</v>
      </c>
      <c r="P105" s="325" t="s">
        <v>45</v>
      </c>
      <c r="Q105" s="325" t="s">
        <v>45</v>
      </c>
      <c r="R105" s="325">
        <v>90</v>
      </c>
      <c r="S105" s="1"/>
      <c r="T105" s="118">
        <v>30</v>
      </c>
      <c r="U105" s="326" t="s">
        <v>497</v>
      </c>
      <c r="V105" s="327"/>
      <c r="W105" s="327"/>
      <c r="X105" s="327"/>
      <c r="Y105" s="334" t="s">
        <v>488</v>
      </c>
      <c r="AA105" s="1"/>
      <c r="AB105" s="332">
        <v>3138.69625</v>
      </c>
      <c r="AC105" s="332">
        <v>1842.721</v>
      </c>
      <c r="AD105" s="1"/>
      <c r="AE105" s="1"/>
    </row>
    <row r="106" spans="1:31" x14ac:dyDescent="0.35">
      <c r="A106" s="1">
        <v>60218718</v>
      </c>
      <c r="B106" s="1" t="s">
        <v>490</v>
      </c>
      <c r="C106" s="25">
        <v>44543.426168981481</v>
      </c>
      <c r="D106" s="1" t="s">
        <v>486</v>
      </c>
      <c r="E106" s="1">
        <v>2</v>
      </c>
      <c r="F106" s="1">
        <v>100</v>
      </c>
      <c r="G106" s="1" t="s">
        <v>487</v>
      </c>
      <c r="H106" s="1" t="s">
        <v>63</v>
      </c>
      <c r="I106" s="1" t="s">
        <v>478</v>
      </c>
      <c r="J106" s="1">
        <v>60208557</v>
      </c>
      <c r="K106" s="1">
        <v>400</v>
      </c>
      <c r="L106" s="2">
        <v>3351.5881666666669</v>
      </c>
      <c r="M106" s="2">
        <v>2078.569</v>
      </c>
      <c r="N106" s="1" t="s">
        <v>47</v>
      </c>
      <c r="O106" s="324">
        <v>80</v>
      </c>
      <c r="P106" s="325" t="s">
        <v>45</v>
      </c>
      <c r="Q106" s="325" t="s">
        <v>45</v>
      </c>
      <c r="R106" s="325">
        <v>95</v>
      </c>
      <c r="S106" s="1"/>
      <c r="T106" s="118">
        <v>30</v>
      </c>
      <c r="U106" s="326" t="s">
        <v>497</v>
      </c>
      <c r="V106" s="327"/>
      <c r="W106" s="327"/>
      <c r="X106" s="327"/>
      <c r="Y106" s="334" t="s">
        <v>488</v>
      </c>
      <c r="AA106" s="1"/>
      <c r="AB106" s="332">
        <v>2815.9110000000001</v>
      </c>
      <c r="AC106" s="332">
        <v>1872.43975</v>
      </c>
      <c r="AD106" s="1"/>
      <c r="AE106" s="1"/>
    </row>
    <row r="107" spans="1:31" x14ac:dyDescent="0.35">
      <c r="A107" s="1">
        <v>60218718</v>
      </c>
      <c r="B107" s="1" t="s">
        <v>491</v>
      </c>
      <c r="C107" s="25">
        <v>44543.392569444448</v>
      </c>
      <c r="D107" s="1" t="s">
        <v>486</v>
      </c>
      <c r="E107" s="1">
        <v>2</v>
      </c>
      <c r="F107" s="1">
        <v>100</v>
      </c>
      <c r="G107" s="1" t="s">
        <v>487</v>
      </c>
      <c r="H107" s="1" t="s">
        <v>63</v>
      </c>
      <c r="I107" s="1" t="s">
        <v>478</v>
      </c>
      <c r="J107" s="1">
        <v>60208557</v>
      </c>
      <c r="K107" s="1">
        <v>400</v>
      </c>
      <c r="L107" s="2">
        <v>3421.1168333333335</v>
      </c>
      <c r="M107" s="2">
        <v>1940.8853333333334</v>
      </c>
      <c r="N107" s="1" t="s">
        <v>47</v>
      </c>
      <c r="O107" s="324">
        <v>85</v>
      </c>
      <c r="P107" s="325" t="s">
        <v>45</v>
      </c>
      <c r="Q107" s="325" t="s">
        <v>45</v>
      </c>
      <c r="R107" s="325">
        <v>80</v>
      </c>
      <c r="S107" s="1"/>
      <c r="T107" s="118">
        <v>30</v>
      </c>
      <c r="U107" s="326" t="s">
        <v>497</v>
      </c>
      <c r="V107" s="327"/>
      <c r="W107" s="327"/>
      <c r="X107" s="327"/>
      <c r="Y107" s="334" t="s">
        <v>488</v>
      </c>
      <c r="AA107" s="1"/>
      <c r="AB107" s="332">
        <v>2909.1882500000002</v>
      </c>
      <c r="AC107" s="332">
        <v>1699.3577500000001</v>
      </c>
      <c r="AD107" s="1"/>
      <c r="AE107" s="1"/>
    </row>
    <row r="108" spans="1:31" x14ac:dyDescent="0.35">
      <c r="A108" s="1">
        <v>60218718</v>
      </c>
      <c r="B108" s="1" t="s">
        <v>492</v>
      </c>
      <c r="C108" s="25">
        <v>44543.381527777776</v>
      </c>
      <c r="D108" s="1" t="s">
        <v>486</v>
      </c>
      <c r="E108" s="1">
        <v>2</v>
      </c>
      <c r="F108" s="1">
        <v>100</v>
      </c>
      <c r="G108" s="1" t="s">
        <v>487</v>
      </c>
      <c r="H108" s="1" t="s">
        <v>63</v>
      </c>
      <c r="I108" s="1" t="s">
        <v>478</v>
      </c>
      <c r="J108" s="1">
        <v>60208557</v>
      </c>
      <c r="K108" s="1">
        <v>400</v>
      </c>
      <c r="L108" s="2">
        <v>3853.3991666666666</v>
      </c>
      <c r="M108" s="2">
        <v>2296.3480000000004</v>
      </c>
      <c r="N108" s="1" t="s">
        <v>47</v>
      </c>
      <c r="O108" s="307">
        <v>85</v>
      </c>
      <c r="P108" s="308" t="s">
        <v>46</v>
      </c>
      <c r="Q108" s="308" t="s">
        <v>46</v>
      </c>
      <c r="R108" s="308">
        <v>85</v>
      </c>
      <c r="S108" s="1"/>
      <c r="T108" s="118">
        <v>30</v>
      </c>
      <c r="U108" s="38"/>
      <c r="V108" s="50"/>
      <c r="W108" s="112"/>
      <c r="X108" s="112"/>
      <c r="Y108" s="334" t="s">
        <v>495</v>
      </c>
      <c r="AA108" s="1"/>
      <c r="AB108" s="282"/>
      <c r="AC108" s="282"/>
      <c r="AD108" s="1"/>
      <c r="AE108" s="1"/>
    </row>
    <row r="109" spans="1:31" x14ac:dyDescent="0.35">
      <c r="A109" s="193">
        <v>60218718</v>
      </c>
      <c r="B109" s="193" t="s">
        <v>493</v>
      </c>
      <c r="C109" s="194">
        <v>44543.373067129629</v>
      </c>
      <c r="D109" s="193" t="s">
        <v>486</v>
      </c>
      <c r="E109" s="193">
        <v>2</v>
      </c>
      <c r="F109" s="193">
        <v>100</v>
      </c>
      <c r="G109" s="193" t="s">
        <v>487</v>
      </c>
      <c r="H109" s="193" t="s">
        <v>63</v>
      </c>
      <c r="I109" s="193" t="s">
        <v>478</v>
      </c>
      <c r="J109" s="193">
        <v>60208557</v>
      </c>
      <c r="K109" s="193">
        <v>400</v>
      </c>
      <c r="L109" s="195">
        <v>3334.7343333333333</v>
      </c>
      <c r="M109" s="195">
        <v>1960.3280000000002</v>
      </c>
      <c r="N109" s="193" t="s">
        <v>47</v>
      </c>
      <c r="O109" s="324">
        <v>70</v>
      </c>
      <c r="P109" s="325" t="s">
        <v>45</v>
      </c>
      <c r="Q109" s="325" t="s">
        <v>45</v>
      </c>
      <c r="R109" s="325">
        <v>80</v>
      </c>
      <c r="S109" s="312"/>
      <c r="T109" s="203">
        <v>30</v>
      </c>
      <c r="U109" s="326" t="s">
        <v>497</v>
      </c>
      <c r="V109" s="327"/>
      <c r="W109" s="327"/>
      <c r="X109" s="327"/>
      <c r="Y109" s="335" t="s">
        <v>494</v>
      </c>
      <c r="Z109" s="278"/>
      <c r="AA109" s="193"/>
      <c r="AB109" s="332">
        <v>2645.8405000000002</v>
      </c>
      <c r="AC109" s="333">
        <v>1672.6505000000002</v>
      </c>
      <c r="AD109" s="193"/>
      <c r="AE109" s="193"/>
    </row>
  </sheetData>
  <autoFilter ref="A5:K83" xr:uid="{00000000-0009-0000-0000-000003000000}"/>
  <mergeCells count="9">
    <mergeCell ref="AB102:AC102"/>
    <mergeCell ref="U1:W1"/>
    <mergeCell ref="AB1:AC1"/>
    <mergeCell ref="V2:W2"/>
    <mergeCell ref="H2:I2"/>
    <mergeCell ref="L2:M2"/>
    <mergeCell ref="N2:N4"/>
    <mergeCell ref="P2:Q2"/>
    <mergeCell ref="AB79:AC79"/>
  </mergeCells>
  <pageMargins left="0.25" right="0.25" top="0.75" bottom="0.75" header="0.3" footer="0.3"/>
  <pageSetup paperSize="9"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3"/>
  <dimension ref="A1:X25"/>
  <sheetViews>
    <sheetView workbookViewId="0">
      <selection activeCell="A4" sqref="A4:R8"/>
    </sheetView>
  </sheetViews>
  <sheetFormatPr defaultColWidth="10.90625" defaultRowHeight="14.5" x14ac:dyDescent="0.35"/>
  <cols>
    <col min="1" max="1" width="9.7265625" customWidth="1"/>
    <col min="2" max="2" width="6.7265625" customWidth="1"/>
    <col min="3" max="3" width="9.26953125" customWidth="1"/>
    <col min="4" max="4" width="22.7265625" customWidth="1"/>
    <col min="5" max="5" width="3" customWidth="1"/>
    <col min="6" max="6" width="6.7265625" customWidth="1"/>
    <col min="7" max="7" width="5.1796875" customWidth="1"/>
    <col min="8" max="8" width="5" customWidth="1"/>
    <col min="9" max="9" width="13.81640625" customWidth="1"/>
    <col min="10" max="10" width="12.7265625" customWidth="1"/>
    <col min="11" max="11" width="5.7265625" customWidth="1"/>
    <col min="12" max="12" width="8.7265625" customWidth="1"/>
    <col min="13" max="13" width="7.26953125" customWidth="1"/>
    <col min="14" max="14" width="5.453125" customWidth="1"/>
    <col min="15" max="15" width="8.54296875" style="1" customWidth="1"/>
    <col min="16" max="16" width="8.1796875" style="1" customWidth="1"/>
    <col min="17" max="17" width="8.26953125" style="1" customWidth="1"/>
    <col min="18" max="18" width="8.1796875" style="1" customWidth="1"/>
    <col min="19" max="19" width="15" customWidth="1"/>
    <col min="20" max="20" width="1.81640625" customWidth="1"/>
    <col min="21" max="29" width="11.54296875"/>
  </cols>
  <sheetData>
    <row r="1" spans="1:24" ht="14.5" customHeight="1" x14ac:dyDescent="0.35">
      <c r="C1" s="21"/>
      <c r="H1" s="456"/>
      <c r="I1" s="456"/>
      <c r="L1" s="456"/>
      <c r="M1" s="456"/>
      <c r="N1" s="459"/>
      <c r="P1" s="456"/>
      <c r="Q1" s="456"/>
    </row>
    <row r="2" spans="1:24" x14ac:dyDescent="0.35">
      <c r="A2" s="118"/>
      <c r="B2" s="118"/>
      <c r="C2" s="364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459"/>
      <c r="O2" s="118"/>
      <c r="P2" s="118"/>
      <c r="Q2" s="118"/>
      <c r="R2" s="118"/>
    </row>
    <row r="3" spans="1:24" ht="15" thickBot="1" x14ac:dyDescent="0.4">
      <c r="A3" s="118"/>
      <c r="B3" s="118"/>
      <c r="C3" s="36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459"/>
      <c r="O3" s="118"/>
      <c r="P3" s="118"/>
      <c r="Q3" s="118"/>
      <c r="R3" s="118"/>
    </row>
    <row r="4" spans="1:24" ht="15" customHeight="1" thickBot="1" x14ac:dyDescent="0.4">
      <c r="C4" s="52"/>
      <c r="D4" s="51"/>
      <c r="N4" s="1"/>
      <c r="O4" s="443" t="s">
        <v>79</v>
      </c>
      <c r="P4" s="444"/>
      <c r="Q4" s="444"/>
      <c r="R4" s="444"/>
      <c r="S4" s="119"/>
      <c r="T4" s="118"/>
      <c r="U4" s="441" t="s">
        <v>79</v>
      </c>
      <c r="V4" s="442"/>
      <c r="W4" s="442"/>
      <c r="X4" s="442"/>
    </row>
    <row r="5" spans="1:24" ht="15" customHeight="1" thickBot="1" x14ac:dyDescent="0.4">
      <c r="A5" s="3"/>
      <c r="B5" s="4"/>
      <c r="C5" s="22"/>
      <c r="D5" s="4"/>
      <c r="E5" s="3"/>
      <c r="F5" s="4"/>
      <c r="G5" s="3"/>
      <c r="H5" s="434" t="s">
        <v>23</v>
      </c>
      <c r="I5" s="435"/>
      <c r="J5" s="3"/>
      <c r="K5" s="3"/>
      <c r="L5" s="449" t="s">
        <v>12</v>
      </c>
      <c r="M5" s="435"/>
      <c r="N5" s="438" t="s">
        <v>239</v>
      </c>
      <c r="O5" s="187"/>
      <c r="P5" s="450" t="s">
        <v>22</v>
      </c>
      <c r="Q5" s="451"/>
      <c r="R5" s="316"/>
      <c r="S5" s="313"/>
      <c r="T5" s="141"/>
      <c r="U5" s="39"/>
      <c r="V5" s="436" t="s">
        <v>22</v>
      </c>
      <c r="W5" s="437"/>
      <c r="X5" s="108"/>
    </row>
    <row r="6" spans="1:24" ht="16.5" x14ac:dyDescent="0.45">
      <c r="A6" s="5" t="s">
        <v>2</v>
      </c>
      <c r="B6" s="6" t="s">
        <v>2</v>
      </c>
      <c r="C6" s="23" t="s">
        <v>56</v>
      </c>
      <c r="D6" s="6" t="s">
        <v>11</v>
      </c>
      <c r="E6" s="5" t="s">
        <v>14</v>
      </c>
      <c r="F6" s="6" t="s">
        <v>13</v>
      </c>
      <c r="G6" s="5" t="s">
        <v>16</v>
      </c>
      <c r="H6" s="6" t="s">
        <v>15</v>
      </c>
      <c r="I6" s="6" t="s">
        <v>24</v>
      </c>
      <c r="J6" s="5" t="s">
        <v>4</v>
      </c>
      <c r="K6" s="5" t="s">
        <v>1</v>
      </c>
      <c r="L6" s="6" t="s">
        <v>8</v>
      </c>
      <c r="M6" s="7" t="s">
        <v>9</v>
      </c>
      <c r="N6" s="439"/>
      <c r="O6" s="188" t="s">
        <v>20</v>
      </c>
      <c r="P6" s="103" t="s">
        <v>8</v>
      </c>
      <c r="Q6" s="34" t="s">
        <v>9</v>
      </c>
      <c r="R6" s="317" t="s">
        <v>20</v>
      </c>
      <c r="S6" s="314"/>
      <c r="T6" s="142"/>
      <c r="U6" s="40" t="s">
        <v>20</v>
      </c>
      <c r="V6" s="41" t="s">
        <v>8</v>
      </c>
      <c r="W6" s="115" t="s">
        <v>9</v>
      </c>
      <c r="X6" s="109" t="s">
        <v>20</v>
      </c>
    </row>
    <row r="7" spans="1:24" ht="17" thickBot="1" x14ac:dyDescent="0.5">
      <c r="A7" s="8" t="s">
        <v>6</v>
      </c>
      <c r="B7" s="9" t="s">
        <v>3</v>
      </c>
      <c r="C7" s="24"/>
      <c r="D7" s="9"/>
      <c r="E7" s="8"/>
      <c r="F7" s="9" t="s">
        <v>7</v>
      </c>
      <c r="G7" s="8" t="s">
        <v>17</v>
      </c>
      <c r="H7" s="9" t="s">
        <v>11</v>
      </c>
      <c r="I7" s="9" t="s">
        <v>25</v>
      </c>
      <c r="J7" s="8" t="s">
        <v>5</v>
      </c>
      <c r="K7" s="8" t="s">
        <v>0</v>
      </c>
      <c r="L7" s="9" t="s">
        <v>18</v>
      </c>
      <c r="M7" s="10" t="s">
        <v>0</v>
      </c>
      <c r="N7" s="440"/>
      <c r="O7" s="189" t="s">
        <v>19</v>
      </c>
      <c r="P7" s="104" t="s">
        <v>1</v>
      </c>
      <c r="Q7" s="35" t="s">
        <v>1</v>
      </c>
      <c r="R7" s="318" t="s">
        <v>19</v>
      </c>
      <c r="S7" s="315"/>
      <c r="T7" s="143"/>
      <c r="U7" s="43" t="s">
        <v>19</v>
      </c>
      <c r="V7" s="44" t="s">
        <v>613</v>
      </c>
      <c r="W7" s="116" t="s">
        <v>613</v>
      </c>
      <c r="X7" s="110" t="s">
        <v>19</v>
      </c>
    </row>
    <row r="8" spans="1:24" x14ac:dyDescent="0.35">
      <c r="A8" s="1">
        <v>457257</v>
      </c>
      <c r="B8" s="1">
        <v>1</v>
      </c>
      <c r="C8" s="25">
        <v>45253.252986111111</v>
      </c>
      <c r="D8" s="1" t="s">
        <v>634</v>
      </c>
      <c r="E8" s="1">
        <v>4</v>
      </c>
      <c r="F8" s="1">
        <v>250</v>
      </c>
      <c r="G8" s="1">
        <v>60</v>
      </c>
      <c r="H8" s="1" t="s">
        <v>34</v>
      </c>
      <c r="I8" s="1" t="s">
        <v>131</v>
      </c>
      <c r="J8" s="1">
        <v>12391522</v>
      </c>
      <c r="K8" s="1">
        <v>450</v>
      </c>
      <c r="L8" s="2">
        <v>9580.0041666666657</v>
      </c>
      <c r="M8" s="54">
        <v>4751.6186666666663</v>
      </c>
      <c r="N8" s="1" t="s">
        <v>271</v>
      </c>
      <c r="O8" s="144">
        <v>105</v>
      </c>
      <c r="P8" s="13" t="s">
        <v>47</v>
      </c>
      <c r="Q8" s="105" t="s">
        <v>47</v>
      </c>
      <c r="R8" s="286">
        <v>105</v>
      </c>
      <c r="S8" s="1"/>
      <c r="T8" s="118"/>
      <c r="U8" s="398"/>
      <c r="V8" s="399"/>
      <c r="W8" s="399"/>
      <c r="X8" s="399"/>
    </row>
    <row r="9" spans="1:24" x14ac:dyDescent="0.35">
      <c r="A9" s="1"/>
      <c r="B9" s="1"/>
      <c r="C9" s="25"/>
      <c r="D9" s="1"/>
      <c r="E9" s="1"/>
      <c r="F9" s="1"/>
      <c r="G9" s="1"/>
      <c r="H9" s="1"/>
      <c r="I9" s="1"/>
      <c r="J9" s="1"/>
      <c r="K9" s="1"/>
      <c r="L9" s="2"/>
      <c r="M9" s="2"/>
      <c r="N9" s="1"/>
      <c r="O9" s="144"/>
      <c r="P9" s="13"/>
      <c r="Q9" s="13"/>
      <c r="R9" s="286"/>
      <c r="S9" s="1"/>
      <c r="T9" s="118"/>
      <c r="U9" s="398"/>
      <c r="V9" s="399"/>
      <c r="W9" s="399"/>
      <c r="X9" s="399"/>
    </row>
    <row r="10" spans="1:24" x14ac:dyDescent="0.35">
      <c r="A10" s="1"/>
      <c r="B10" s="1"/>
      <c r="C10" s="25"/>
      <c r="D10" s="1"/>
      <c r="E10" s="1"/>
      <c r="F10" s="1"/>
      <c r="G10" s="1"/>
      <c r="H10" s="1"/>
      <c r="I10" s="1"/>
      <c r="J10" s="1"/>
      <c r="K10" s="1"/>
      <c r="L10" s="2"/>
      <c r="M10" s="2"/>
      <c r="N10" s="1"/>
      <c r="O10" s="144"/>
      <c r="P10" s="13"/>
      <c r="Q10" s="13"/>
      <c r="R10" s="286"/>
      <c r="S10" s="136"/>
      <c r="T10" s="118"/>
      <c r="U10" s="398"/>
      <c r="V10" s="399"/>
      <c r="W10" s="399"/>
      <c r="X10" s="399"/>
    </row>
    <row r="11" spans="1:24" x14ac:dyDescent="0.35">
      <c r="A11" s="1"/>
      <c r="B11" s="1"/>
      <c r="C11" s="25"/>
      <c r="D11" s="1"/>
      <c r="E11" s="1"/>
      <c r="F11" s="1"/>
      <c r="G11" s="1"/>
      <c r="H11" s="1"/>
      <c r="I11" s="1"/>
      <c r="J11" s="1"/>
      <c r="K11" s="1"/>
      <c r="L11" s="2"/>
      <c r="M11" s="2"/>
      <c r="N11" s="1"/>
      <c r="O11" s="144"/>
      <c r="P11" s="13"/>
      <c r="Q11" s="13"/>
      <c r="R11" s="286"/>
      <c r="S11" s="1"/>
      <c r="T11" s="118"/>
      <c r="U11" s="398"/>
      <c r="V11" s="399"/>
      <c r="W11" s="399"/>
      <c r="X11" s="399"/>
    </row>
    <row r="12" spans="1:24" x14ac:dyDescent="0.35">
      <c r="A12" s="193"/>
      <c r="B12" s="193"/>
      <c r="C12" s="194"/>
      <c r="D12" s="193"/>
      <c r="E12" s="193"/>
      <c r="F12" s="193"/>
      <c r="G12" s="193"/>
      <c r="H12" s="193"/>
      <c r="I12" s="193"/>
      <c r="J12" s="193"/>
      <c r="K12" s="193"/>
      <c r="L12" s="195"/>
      <c r="M12" s="195"/>
      <c r="N12" s="193"/>
      <c r="O12" s="196"/>
      <c r="P12" s="197"/>
      <c r="Q12" s="197"/>
      <c r="R12" s="287"/>
      <c r="S12" s="193"/>
      <c r="T12" s="203"/>
      <c r="U12" s="400"/>
      <c r="V12" s="401"/>
      <c r="W12" s="401"/>
      <c r="X12" s="401"/>
    </row>
    <row r="13" spans="1:24" x14ac:dyDescent="0.35">
      <c r="A13" s="1"/>
      <c r="B13" s="1"/>
      <c r="C13" s="25"/>
      <c r="D13" s="1"/>
      <c r="E13" s="1"/>
      <c r="F13" s="1"/>
      <c r="G13" s="1"/>
      <c r="H13" s="1"/>
      <c r="I13" s="363"/>
      <c r="J13" s="1"/>
      <c r="K13" s="1"/>
      <c r="L13" s="2"/>
      <c r="M13" s="2"/>
      <c r="N13" s="1"/>
      <c r="O13" s="144"/>
      <c r="P13" s="13"/>
      <c r="Q13" s="13"/>
      <c r="R13" s="286"/>
      <c r="S13" s="1"/>
      <c r="T13" s="118"/>
      <c r="U13" s="398"/>
      <c r="V13" s="399"/>
      <c r="W13" s="399"/>
      <c r="X13" s="399"/>
    </row>
    <row r="14" spans="1:24" x14ac:dyDescent="0.35">
      <c r="A14" s="1"/>
      <c r="B14" s="1"/>
      <c r="C14" s="25"/>
      <c r="D14" s="1"/>
      <c r="E14" s="1"/>
      <c r="F14" s="1"/>
      <c r="G14" s="1"/>
      <c r="H14" s="1"/>
      <c r="I14" s="1"/>
      <c r="J14" s="1"/>
      <c r="K14" s="1"/>
      <c r="L14" s="2"/>
      <c r="M14" s="2"/>
      <c r="N14" s="1"/>
      <c r="O14" s="144"/>
      <c r="P14" s="13"/>
      <c r="Q14" s="13"/>
      <c r="R14" s="286"/>
      <c r="S14" s="1"/>
      <c r="T14" s="118"/>
      <c r="U14" s="398"/>
      <c r="V14" s="399"/>
      <c r="W14" s="399"/>
      <c r="X14" s="399"/>
    </row>
    <row r="15" spans="1:24" x14ac:dyDescent="0.35">
      <c r="A15" s="1"/>
      <c r="B15" s="1"/>
      <c r="C15" s="25"/>
      <c r="D15" s="1"/>
      <c r="E15" s="1"/>
      <c r="F15" s="1"/>
      <c r="G15" s="1"/>
      <c r="H15" s="1"/>
      <c r="I15" s="1"/>
      <c r="J15" s="1"/>
      <c r="K15" s="1"/>
      <c r="L15" s="2"/>
      <c r="M15" s="2"/>
      <c r="N15" s="1"/>
      <c r="O15" s="144"/>
      <c r="P15" s="13"/>
      <c r="Q15" s="13"/>
      <c r="R15" s="286"/>
      <c r="S15" s="1"/>
      <c r="T15" s="118"/>
      <c r="U15" s="398"/>
      <c r="V15" s="399"/>
      <c r="W15" s="399"/>
      <c r="X15" s="399"/>
    </row>
    <row r="16" spans="1:24" x14ac:dyDescent="0.35">
      <c r="A16" s="1"/>
      <c r="B16" s="1"/>
      <c r="C16" s="25"/>
      <c r="D16" s="1"/>
      <c r="E16" s="1"/>
      <c r="F16" s="1"/>
      <c r="G16" s="1"/>
      <c r="H16" s="1"/>
      <c r="I16" s="1"/>
      <c r="J16" s="1"/>
      <c r="K16" s="1"/>
      <c r="L16" s="2"/>
      <c r="M16" s="2"/>
      <c r="N16" s="1"/>
      <c r="O16" s="144"/>
      <c r="P16" s="13"/>
      <c r="Q16" s="13"/>
      <c r="R16" s="286"/>
      <c r="S16" s="1"/>
      <c r="T16" s="118"/>
      <c r="U16" s="398"/>
      <c r="V16" s="399"/>
      <c r="W16" s="399"/>
      <c r="X16" s="399"/>
    </row>
    <row r="17" spans="1:24" x14ac:dyDescent="0.35">
      <c r="A17" s="1"/>
      <c r="B17" s="1"/>
      <c r="C17" s="25"/>
      <c r="D17" s="1"/>
      <c r="E17" s="1"/>
      <c r="F17" s="1"/>
      <c r="G17" s="1"/>
      <c r="H17" s="1"/>
      <c r="I17" s="1"/>
      <c r="J17" s="1"/>
      <c r="K17" s="1"/>
      <c r="L17" s="2"/>
      <c r="M17" s="2"/>
      <c r="N17" s="1"/>
      <c r="O17" s="144"/>
      <c r="P17" s="13"/>
      <c r="Q17" s="13"/>
      <c r="R17" s="286"/>
      <c r="S17" s="1"/>
      <c r="T17" s="118"/>
      <c r="U17" s="398"/>
      <c r="V17" s="399"/>
      <c r="W17" s="399"/>
      <c r="X17" s="399"/>
    </row>
    <row r="18" spans="1:24" x14ac:dyDescent="0.35">
      <c r="A18" s="1"/>
      <c r="B18" s="1"/>
      <c r="C18" s="25"/>
      <c r="D18" s="1"/>
      <c r="E18" s="1"/>
      <c r="F18" s="1"/>
      <c r="G18" s="1"/>
      <c r="H18" s="1"/>
      <c r="I18" s="1"/>
      <c r="J18" s="1"/>
      <c r="K18" s="1"/>
      <c r="L18" s="2"/>
      <c r="M18" s="2"/>
      <c r="N18" s="1"/>
      <c r="O18" s="144"/>
      <c r="P18" s="13"/>
      <c r="Q18" s="13"/>
      <c r="R18" s="286"/>
      <c r="S18" s="1"/>
      <c r="T18" s="118"/>
      <c r="U18" s="398"/>
      <c r="V18" s="399"/>
      <c r="W18" s="399"/>
      <c r="X18" s="399"/>
    </row>
    <row r="19" spans="1:24" x14ac:dyDescent="0.35">
      <c r="A19" s="1"/>
      <c r="B19" s="1"/>
      <c r="C19" s="25"/>
      <c r="D19" s="1"/>
      <c r="E19" s="1"/>
      <c r="F19" s="1"/>
      <c r="G19" s="1"/>
      <c r="H19" s="1"/>
      <c r="I19" s="1"/>
      <c r="J19" s="1"/>
      <c r="K19" s="1"/>
      <c r="L19" s="2"/>
      <c r="M19" s="2"/>
      <c r="N19" s="1"/>
      <c r="O19" s="144"/>
      <c r="P19" s="13"/>
      <c r="Q19" s="13"/>
      <c r="R19" s="286"/>
      <c r="S19" s="1"/>
      <c r="T19" s="118"/>
      <c r="U19" s="398"/>
      <c r="V19" s="399"/>
      <c r="W19" s="399"/>
      <c r="X19" s="399"/>
    </row>
    <row r="20" spans="1:24" x14ac:dyDescent="0.35">
      <c r="A20" s="193"/>
      <c r="B20" s="193"/>
      <c r="C20" s="194"/>
      <c r="D20" s="193"/>
      <c r="E20" s="193"/>
      <c r="F20" s="193"/>
      <c r="G20" s="193"/>
      <c r="H20" s="193"/>
      <c r="I20" s="193"/>
      <c r="J20" s="193"/>
      <c r="K20" s="193"/>
      <c r="L20" s="195"/>
      <c r="M20" s="195"/>
      <c r="N20" s="193"/>
      <c r="O20" s="196"/>
      <c r="P20" s="197"/>
      <c r="Q20" s="197"/>
      <c r="R20" s="287"/>
      <c r="S20" s="193"/>
      <c r="T20" s="203"/>
      <c r="U20" s="400"/>
      <c r="V20" s="401"/>
      <c r="W20" s="401"/>
      <c r="X20" s="401"/>
    </row>
    <row r="21" spans="1:24" x14ac:dyDescent="0.35">
      <c r="A21" s="118"/>
      <c r="B21" s="118"/>
      <c r="C21" s="364"/>
      <c r="D21" s="118"/>
      <c r="E21" s="118"/>
      <c r="F21" s="118"/>
      <c r="G21" s="118"/>
      <c r="H21" s="118"/>
      <c r="I21" s="118"/>
      <c r="J21" s="118"/>
      <c r="K21" s="118"/>
      <c r="L21" s="421"/>
      <c r="M21" s="145"/>
      <c r="N21" s="1"/>
      <c r="O21" s="422"/>
      <c r="P21" s="13"/>
      <c r="Q21" s="13"/>
      <c r="R21" s="286"/>
      <c r="S21" s="306"/>
      <c r="T21" s="118"/>
      <c r="U21" s="398"/>
      <c r="V21" s="399"/>
      <c r="W21" s="399"/>
      <c r="X21" s="399"/>
    </row>
    <row r="22" spans="1:24" x14ac:dyDescent="0.35">
      <c r="A22" s="1"/>
      <c r="B22" s="1"/>
      <c r="C22" s="25"/>
      <c r="D22" s="1"/>
      <c r="E22" s="1"/>
      <c r="F22" s="1"/>
      <c r="G22" s="1"/>
      <c r="H22" s="1"/>
      <c r="I22" s="1"/>
      <c r="J22" s="1"/>
      <c r="K22" s="1"/>
      <c r="L22" s="402"/>
      <c r="M22" s="402"/>
      <c r="N22" s="1"/>
      <c r="O22" s="144"/>
      <c r="P22" s="13"/>
      <c r="Q22" s="13"/>
      <c r="R22" s="286"/>
      <c r="S22" s="306"/>
      <c r="T22" s="118"/>
      <c r="U22" s="398"/>
      <c r="V22" s="399"/>
      <c r="W22" s="399"/>
      <c r="X22" s="399"/>
    </row>
    <row r="23" spans="1:24" x14ac:dyDescent="0.35">
      <c r="A23" s="1"/>
      <c r="B23" s="1"/>
      <c r="C23" s="25"/>
      <c r="D23" s="1"/>
      <c r="E23" s="1"/>
      <c r="F23" s="1"/>
      <c r="G23" s="1"/>
      <c r="H23" s="1"/>
      <c r="I23" s="1"/>
      <c r="J23" s="1"/>
      <c r="K23" s="1"/>
      <c r="L23" s="2"/>
      <c r="M23" s="2"/>
      <c r="N23" s="1"/>
      <c r="O23" s="144"/>
      <c r="P23" s="13"/>
      <c r="Q23" s="13"/>
      <c r="R23" s="286"/>
      <c r="S23" s="1"/>
      <c r="T23" s="118"/>
      <c r="U23" s="398"/>
      <c r="V23" s="399"/>
      <c r="W23" s="399"/>
      <c r="X23" s="399"/>
    </row>
    <row r="24" spans="1:24" x14ac:dyDescent="0.35">
      <c r="A24" s="1"/>
      <c r="B24" s="1"/>
      <c r="C24" s="25"/>
      <c r="D24" s="1"/>
      <c r="E24" s="1"/>
      <c r="F24" s="1"/>
      <c r="G24" s="1"/>
      <c r="H24" s="1"/>
      <c r="I24" s="1"/>
      <c r="J24" s="1"/>
      <c r="K24" s="1"/>
      <c r="L24" s="402"/>
      <c r="M24" s="402"/>
      <c r="N24" s="1"/>
      <c r="O24" s="144"/>
      <c r="P24" s="13"/>
      <c r="Q24" s="13"/>
      <c r="R24" s="286"/>
      <c r="S24" s="306"/>
      <c r="T24" s="118"/>
      <c r="U24" s="398"/>
      <c r="V24" s="399"/>
      <c r="W24" s="399"/>
      <c r="X24" s="399"/>
    </row>
    <row r="25" spans="1:24" x14ac:dyDescent="0.35">
      <c r="A25" s="193"/>
      <c r="B25" s="193"/>
      <c r="C25" s="194"/>
      <c r="D25" s="193"/>
      <c r="E25" s="193"/>
      <c r="F25" s="193"/>
      <c r="G25" s="193"/>
      <c r="H25" s="193"/>
      <c r="I25" s="193"/>
      <c r="J25" s="193"/>
      <c r="K25" s="193"/>
      <c r="L25" s="403"/>
      <c r="M25" s="403"/>
      <c r="N25" s="193"/>
      <c r="O25" s="196"/>
      <c r="P25" s="197"/>
      <c r="Q25" s="197"/>
      <c r="R25" s="287"/>
      <c r="S25" s="404"/>
      <c r="T25" s="203"/>
      <c r="U25" s="400"/>
      <c r="V25" s="401"/>
      <c r="W25" s="401"/>
      <c r="X25" s="401"/>
    </row>
  </sheetData>
  <mergeCells count="11">
    <mergeCell ref="U4:X4"/>
    <mergeCell ref="H5:I5"/>
    <mergeCell ref="L5:M5"/>
    <mergeCell ref="N5:N7"/>
    <mergeCell ref="P5:Q5"/>
    <mergeCell ref="V5:W5"/>
    <mergeCell ref="H1:I1"/>
    <mergeCell ref="L1:M1"/>
    <mergeCell ref="N1:N3"/>
    <mergeCell ref="P1:Q1"/>
    <mergeCell ref="O4:R4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N58"/>
  <sheetViews>
    <sheetView topLeftCell="A34" workbookViewId="0">
      <selection activeCell="J57" sqref="J57"/>
    </sheetView>
  </sheetViews>
  <sheetFormatPr defaultColWidth="10.90625" defaultRowHeight="14.5" x14ac:dyDescent="0.35"/>
  <cols>
    <col min="1" max="1" width="9.4531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7.453125" customWidth="1"/>
    <col min="9" max="9" width="13.81640625" customWidth="1"/>
    <col min="11" max="11" width="9" customWidth="1"/>
    <col min="14" max="14" width="5.453125" customWidth="1"/>
  </cols>
  <sheetData>
    <row r="1" spans="1:14" ht="15" thickBot="1" x14ac:dyDescent="0.4"/>
    <row r="2" spans="1:14" ht="14.5" customHeight="1" x14ac:dyDescent="0.35">
      <c r="A2" s="3"/>
      <c r="B2" s="4"/>
      <c r="C2" s="22"/>
      <c r="D2" s="4"/>
      <c r="E2" s="3"/>
      <c r="F2" s="4"/>
      <c r="G2" s="3"/>
      <c r="H2" s="434" t="s">
        <v>23</v>
      </c>
      <c r="I2" s="435"/>
      <c r="J2" s="3"/>
      <c r="K2" s="3"/>
      <c r="L2" s="449" t="s">
        <v>12</v>
      </c>
      <c r="M2" s="435"/>
      <c r="N2" s="438" t="s">
        <v>239</v>
      </c>
    </row>
    <row r="3" spans="1:14" ht="16.5" x14ac:dyDescent="0.45">
      <c r="A3" s="5" t="s">
        <v>2</v>
      </c>
      <c r="B3" s="6" t="s">
        <v>2</v>
      </c>
      <c r="C3" s="23" t="s">
        <v>56</v>
      </c>
      <c r="D3" s="6" t="s">
        <v>11</v>
      </c>
      <c r="E3" s="5" t="s">
        <v>14</v>
      </c>
      <c r="F3" s="6" t="s">
        <v>13</v>
      </c>
      <c r="G3" s="5" t="s">
        <v>16</v>
      </c>
      <c r="H3" s="6" t="s">
        <v>15</v>
      </c>
      <c r="I3" s="6" t="s">
        <v>24</v>
      </c>
      <c r="J3" s="5" t="s">
        <v>4</v>
      </c>
      <c r="K3" s="5" t="s">
        <v>1</v>
      </c>
      <c r="L3" s="6" t="s">
        <v>8</v>
      </c>
      <c r="M3" s="7" t="s">
        <v>9</v>
      </c>
      <c r="N3" s="439"/>
    </row>
    <row r="4" spans="1:14" ht="17" thickBot="1" x14ac:dyDescent="0.5">
      <c r="A4" s="8" t="s">
        <v>6</v>
      </c>
      <c r="B4" s="9" t="s">
        <v>3</v>
      </c>
      <c r="C4" s="24"/>
      <c r="D4" s="9"/>
      <c r="E4" s="8"/>
      <c r="F4" s="9" t="s">
        <v>7</v>
      </c>
      <c r="G4" s="8" t="s">
        <v>17</v>
      </c>
      <c r="H4" s="9" t="s">
        <v>11</v>
      </c>
      <c r="I4" s="9" t="s">
        <v>25</v>
      </c>
      <c r="J4" s="8" t="s">
        <v>5</v>
      </c>
      <c r="K4" s="8" t="s">
        <v>0</v>
      </c>
      <c r="L4" s="9" t="s">
        <v>18</v>
      </c>
      <c r="M4" s="10" t="s">
        <v>0</v>
      </c>
      <c r="N4" s="440"/>
    </row>
    <row r="5" spans="1:14" ht="15" thickBot="1" x14ac:dyDescent="0.4">
      <c r="A5" s="8"/>
      <c r="B5" s="9"/>
      <c r="C5" s="24"/>
      <c r="D5" s="9"/>
      <c r="E5" s="8"/>
      <c r="F5" s="9"/>
      <c r="G5" s="8"/>
      <c r="H5" s="9"/>
      <c r="I5" s="9"/>
      <c r="J5" s="8"/>
      <c r="K5" s="8"/>
      <c r="L5" s="9"/>
      <c r="M5" s="10"/>
      <c r="N5" s="10"/>
    </row>
    <row r="7" spans="1:14" x14ac:dyDescent="0.35">
      <c r="A7" s="1">
        <v>425839</v>
      </c>
      <c r="B7" s="1">
        <v>1</v>
      </c>
      <c r="C7" s="25">
        <v>42977.290138888886</v>
      </c>
      <c r="D7" s="1" t="s">
        <v>112</v>
      </c>
      <c r="E7" s="1">
        <v>2</v>
      </c>
      <c r="F7" s="1">
        <v>132</v>
      </c>
      <c r="G7" s="1">
        <v>7.5</v>
      </c>
      <c r="H7" s="1" t="s">
        <v>34</v>
      </c>
      <c r="I7" s="1" t="s">
        <v>77</v>
      </c>
      <c r="J7" s="1">
        <v>12234462</v>
      </c>
      <c r="K7" s="1">
        <v>500</v>
      </c>
      <c r="L7" s="2">
        <v>9920.3255000000008</v>
      </c>
      <c r="M7" s="2">
        <v>3894.1893333333337</v>
      </c>
      <c r="N7" s="2" t="s">
        <v>271</v>
      </c>
    </row>
    <row r="8" spans="1:14" x14ac:dyDescent="0.35">
      <c r="A8" s="1">
        <v>425839</v>
      </c>
      <c r="B8" s="1">
        <v>2</v>
      </c>
      <c r="C8" s="25">
        <v>42977.30164351852</v>
      </c>
      <c r="D8" s="1" t="s">
        <v>112</v>
      </c>
      <c r="E8" s="1">
        <v>2</v>
      </c>
      <c r="F8" s="1">
        <v>132</v>
      </c>
      <c r="G8" s="1">
        <v>7.5</v>
      </c>
      <c r="H8" s="1" t="s">
        <v>34</v>
      </c>
      <c r="I8" s="1" t="s">
        <v>77</v>
      </c>
      <c r="J8" s="1">
        <v>12234462</v>
      </c>
      <c r="K8" s="1">
        <v>500</v>
      </c>
      <c r="L8" s="2">
        <v>9671.5944999999992</v>
      </c>
      <c r="M8" s="2">
        <v>4166.3346666666666</v>
      </c>
      <c r="N8" s="2" t="s">
        <v>271</v>
      </c>
    </row>
    <row r="9" spans="1:14" x14ac:dyDescent="0.35">
      <c r="A9" s="1">
        <v>198616</v>
      </c>
      <c r="B9" s="1">
        <v>1</v>
      </c>
      <c r="C9" s="25">
        <v>42985.303749999999</v>
      </c>
      <c r="D9" s="1" t="s">
        <v>112</v>
      </c>
      <c r="E9" s="1">
        <v>2</v>
      </c>
      <c r="F9" s="1">
        <v>132</v>
      </c>
      <c r="G9" s="1">
        <v>7.5</v>
      </c>
      <c r="H9" s="1" t="s">
        <v>34</v>
      </c>
      <c r="I9" s="1" t="s">
        <v>77</v>
      </c>
      <c r="J9" s="1">
        <v>12260482</v>
      </c>
      <c r="K9" s="1">
        <v>500</v>
      </c>
      <c r="L9" s="2">
        <v>9867.4733333333334</v>
      </c>
      <c r="M9" s="2">
        <v>3623.6558333333337</v>
      </c>
      <c r="N9" s="2" t="s">
        <v>271</v>
      </c>
    </row>
    <row r="10" spans="1:14" x14ac:dyDescent="0.35">
      <c r="A10" s="1">
        <v>198616</v>
      </c>
      <c r="B10" s="1">
        <v>2</v>
      </c>
      <c r="C10" s="25">
        <v>42985.313738425924</v>
      </c>
      <c r="D10" s="1" t="s">
        <v>112</v>
      </c>
      <c r="E10" s="1">
        <v>2</v>
      </c>
      <c r="F10" s="1">
        <v>132</v>
      </c>
      <c r="G10" s="1">
        <v>7.5</v>
      </c>
      <c r="H10" s="1" t="s">
        <v>34</v>
      </c>
      <c r="I10" s="1" t="s">
        <v>77</v>
      </c>
      <c r="J10" s="1">
        <v>12260482</v>
      </c>
      <c r="K10" s="1">
        <v>500</v>
      </c>
      <c r="L10" s="2">
        <v>10609.850833333334</v>
      </c>
      <c r="M10" s="2">
        <v>3875.441166666667</v>
      </c>
      <c r="N10" s="2" t="s">
        <v>271</v>
      </c>
    </row>
    <row r="11" spans="1:14" x14ac:dyDescent="0.35">
      <c r="A11" s="1">
        <v>417964</v>
      </c>
      <c r="B11" s="1">
        <v>13</v>
      </c>
      <c r="C11" s="25">
        <v>42992.33284722222</v>
      </c>
      <c r="D11" s="1" t="s">
        <v>130</v>
      </c>
      <c r="E11" s="1">
        <v>2</v>
      </c>
      <c r="F11" s="1">
        <v>132</v>
      </c>
      <c r="G11" s="1">
        <v>7.5</v>
      </c>
      <c r="H11" s="1" t="s">
        <v>34</v>
      </c>
      <c r="I11" s="1" t="s">
        <v>131</v>
      </c>
      <c r="J11" s="1">
        <v>12234362</v>
      </c>
      <c r="K11" s="1">
        <v>1000</v>
      </c>
      <c r="L11" s="2">
        <v>10674.071</v>
      </c>
      <c r="M11" s="54">
        <v>3640.6224999999999</v>
      </c>
      <c r="N11" s="54" t="s">
        <v>271</v>
      </c>
    </row>
    <row r="12" spans="1:14" x14ac:dyDescent="0.35">
      <c r="A12" s="1">
        <v>417964</v>
      </c>
      <c r="B12" s="1">
        <v>14</v>
      </c>
      <c r="C12" s="25">
        <v>42992.349085648151</v>
      </c>
      <c r="D12" s="1" t="s">
        <v>130</v>
      </c>
      <c r="E12" s="1">
        <v>2</v>
      </c>
      <c r="F12" s="1">
        <v>132</v>
      </c>
      <c r="G12" s="1">
        <v>7.5</v>
      </c>
      <c r="H12" s="1" t="s">
        <v>34</v>
      </c>
      <c r="I12" s="1" t="s">
        <v>131</v>
      </c>
      <c r="J12" s="1">
        <v>12234362</v>
      </c>
      <c r="K12" s="1">
        <v>1000</v>
      </c>
      <c r="L12" s="2">
        <v>11594.764999999999</v>
      </c>
      <c r="M12" s="2">
        <v>4534.1719999999996</v>
      </c>
      <c r="N12" s="2" t="s">
        <v>271</v>
      </c>
    </row>
    <row r="13" spans="1:14" x14ac:dyDescent="0.35">
      <c r="A13" s="1">
        <v>417964</v>
      </c>
      <c r="B13" s="1">
        <v>15</v>
      </c>
      <c r="C13" s="25">
        <v>42992.297858796293</v>
      </c>
      <c r="D13" s="1" t="s">
        <v>132</v>
      </c>
      <c r="E13" s="1">
        <v>2</v>
      </c>
      <c r="F13" s="1">
        <v>132</v>
      </c>
      <c r="G13" s="1">
        <v>7.5</v>
      </c>
      <c r="H13" s="1" t="s">
        <v>34</v>
      </c>
      <c r="I13" s="1" t="s">
        <v>133</v>
      </c>
      <c r="J13" s="1">
        <v>12234362</v>
      </c>
      <c r="K13" s="1">
        <v>1000</v>
      </c>
      <c r="L13" s="2">
        <v>11057.346666666666</v>
      </c>
      <c r="M13" s="2">
        <v>4464.7783333333336</v>
      </c>
      <c r="N13" s="2" t="s">
        <v>271</v>
      </c>
    </row>
    <row r="14" spans="1:14" x14ac:dyDescent="0.35">
      <c r="A14" s="1">
        <v>417964</v>
      </c>
      <c r="B14" s="1">
        <v>16</v>
      </c>
      <c r="C14" s="25">
        <v>42992.282800925925</v>
      </c>
      <c r="D14" s="1" t="s">
        <v>132</v>
      </c>
      <c r="E14" s="1">
        <v>2</v>
      </c>
      <c r="F14" s="1">
        <v>132</v>
      </c>
      <c r="G14" s="1">
        <v>7.5</v>
      </c>
      <c r="H14" s="1" t="s">
        <v>34</v>
      </c>
      <c r="I14" s="1" t="s">
        <v>133</v>
      </c>
      <c r="J14" s="1">
        <v>12234362</v>
      </c>
      <c r="K14" s="1">
        <v>1000</v>
      </c>
      <c r="L14" s="2">
        <v>10707.238666666666</v>
      </c>
      <c r="M14" s="2">
        <v>4208.2423333333336</v>
      </c>
      <c r="N14" s="2" t="s">
        <v>271</v>
      </c>
    </row>
    <row r="15" spans="1:14" x14ac:dyDescent="0.35">
      <c r="A15" s="1">
        <v>425962</v>
      </c>
      <c r="B15" s="1">
        <v>1</v>
      </c>
      <c r="C15" s="25">
        <v>43020.312789351854</v>
      </c>
      <c r="D15" s="1" t="s">
        <v>171</v>
      </c>
      <c r="E15" s="1">
        <v>2</v>
      </c>
      <c r="F15" s="1">
        <v>132</v>
      </c>
      <c r="G15" s="1">
        <v>8.6</v>
      </c>
      <c r="H15" s="1" t="s">
        <v>34</v>
      </c>
      <c r="I15" s="1" t="s">
        <v>131</v>
      </c>
      <c r="J15" s="1">
        <v>12332842</v>
      </c>
      <c r="K15" s="1">
        <v>480</v>
      </c>
      <c r="L15" s="2">
        <v>11259.246666666666</v>
      </c>
      <c r="M15" s="2">
        <v>4208.1575000000003</v>
      </c>
      <c r="N15" s="2" t="s">
        <v>271</v>
      </c>
    </row>
    <row r="16" spans="1:14" x14ac:dyDescent="0.35">
      <c r="A16" s="1">
        <v>425978</v>
      </c>
      <c r="B16" s="1">
        <v>102</v>
      </c>
      <c r="C16" s="25">
        <v>43049.558379629627</v>
      </c>
      <c r="D16" s="1" t="s">
        <v>206</v>
      </c>
      <c r="E16" s="1">
        <v>6</v>
      </c>
      <c r="F16" s="1">
        <v>132</v>
      </c>
      <c r="G16" s="1">
        <v>3.8</v>
      </c>
      <c r="H16" s="1" t="s">
        <v>34</v>
      </c>
      <c r="I16" s="1" t="s">
        <v>131</v>
      </c>
      <c r="J16" s="1">
        <v>12333222</v>
      </c>
      <c r="K16" s="1">
        <v>440</v>
      </c>
      <c r="L16" s="2">
        <v>10924.921666666667</v>
      </c>
      <c r="M16" s="2">
        <v>4435.2563333333337</v>
      </c>
      <c r="N16" s="2" t="s">
        <v>271</v>
      </c>
    </row>
    <row r="17" spans="1:14" x14ac:dyDescent="0.35">
      <c r="A17" s="1">
        <v>425978</v>
      </c>
      <c r="B17" s="1">
        <v>104</v>
      </c>
      <c r="C17" s="25">
        <v>43049.540671296294</v>
      </c>
      <c r="D17" s="1" t="s">
        <v>206</v>
      </c>
      <c r="E17" s="1">
        <v>6</v>
      </c>
      <c r="F17" s="1">
        <v>132</v>
      </c>
      <c r="G17" s="1">
        <v>3.8</v>
      </c>
      <c r="H17" s="1" t="s">
        <v>34</v>
      </c>
      <c r="I17" s="1" t="s">
        <v>131</v>
      </c>
      <c r="J17" s="1">
        <v>12333222</v>
      </c>
      <c r="K17" s="1">
        <v>440</v>
      </c>
      <c r="L17" s="2">
        <v>11379.118666666667</v>
      </c>
      <c r="M17" s="2">
        <v>4547.5756666666666</v>
      </c>
      <c r="N17" s="2" t="s">
        <v>271</v>
      </c>
    </row>
    <row r="18" spans="1:14" x14ac:dyDescent="0.35">
      <c r="A18" s="1">
        <v>425978</v>
      </c>
      <c r="B18" s="1">
        <v>105</v>
      </c>
      <c r="C18" s="25">
        <v>43049.52784722222</v>
      </c>
      <c r="D18" s="1" t="s">
        <v>206</v>
      </c>
      <c r="E18" s="1">
        <v>6</v>
      </c>
      <c r="F18" s="1">
        <v>132</v>
      </c>
      <c r="G18" s="1">
        <v>3.8</v>
      </c>
      <c r="H18" s="1" t="s">
        <v>34</v>
      </c>
      <c r="I18" s="1" t="s">
        <v>131</v>
      </c>
      <c r="J18" s="1">
        <v>12333222</v>
      </c>
      <c r="K18" s="1">
        <v>440</v>
      </c>
      <c r="L18" s="2">
        <v>9792.3983333333344</v>
      </c>
      <c r="M18" s="2">
        <v>4096.4319999999998</v>
      </c>
      <c r="N18" s="2" t="s">
        <v>271</v>
      </c>
    </row>
    <row r="19" spans="1:14" x14ac:dyDescent="0.35">
      <c r="A19" s="1">
        <v>430963</v>
      </c>
      <c r="B19" s="1">
        <v>1</v>
      </c>
      <c r="C19" s="25">
        <v>43054.4059375</v>
      </c>
      <c r="D19" s="1" t="s">
        <v>209</v>
      </c>
      <c r="E19" s="1">
        <v>6</v>
      </c>
      <c r="F19" s="1">
        <v>132</v>
      </c>
      <c r="G19" s="1">
        <v>4</v>
      </c>
      <c r="H19" s="1" t="s">
        <v>34</v>
      </c>
      <c r="I19" s="1" t="s">
        <v>72</v>
      </c>
      <c r="J19" s="1">
        <v>12334202</v>
      </c>
      <c r="K19" s="1">
        <v>525</v>
      </c>
      <c r="L19" s="2">
        <v>11290.721666666666</v>
      </c>
      <c r="M19" s="2">
        <v>5407.0221666666666</v>
      </c>
      <c r="N19" s="2" t="s">
        <v>47</v>
      </c>
    </row>
    <row r="20" spans="1:14" x14ac:dyDescent="0.35">
      <c r="A20" s="1">
        <v>418042</v>
      </c>
      <c r="B20" s="1">
        <v>1</v>
      </c>
      <c r="C20" s="25">
        <v>43060.530069444445</v>
      </c>
      <c r="D20" s="1" t="s">
        <v>209</v>
      </c>
      <c r="E20" s="1">
        <v>6</v>
      </c>
      <c r="F20" s="1">
        <v>132</v>
      </c>
      <c r="G20" s="1">
        <v>4</v>
      </c>
      <c r="H20" s="1" t="s">
        <v>34</v>
      </c>
      <c r="I20" s="1" t="s">
        <v>72</v>
      </c>
      <c r="J20" s="1">
        <v>12298392</v>
      </c>
      <c r="K20" s="1">
        <v>690</v>
      </c>
      <c r="L20" s="2">
        <v>11147.525166666668</v>
      </c>
      <c r="M20" s="2">
        <v>4740.4018333333333</v>
      </c>
      <c r="N20" s="2" t="s">
        <v>237</v>
      </c>
    </row>
    <row r="21" spans="1:14" x14ac:dyDescent="0.35">
      <c r="A21" s="1">
        <v>418042</v>
      </c>
      <c r="B21" s="1">
        <v>1</v>
      </c>
      <c r="C21" s="25">
        <v>43060.530069444445</v>
      </c>
      <c r="D21" s="1" t="s">
        <v>209</v>
      </c>
      <c r="E21" s="1">
        <v>6</v>
      </c>
      <c r="F21" s="1">
        <v>132</v>
      </c>
      <c r="G21" s="1">
        <v>4</v>
      </c>
      <c r="H21" s="1" t="s">
        <v>34</v>
      </c>
      <c r="I21" s="1" t="s">
        <v>72</v>
      </c>
      <c r="J21" s="1">
        <v>12298392</v>
      </c>
      <c r="K21" s="1">
        <v>690</v>
      </c>
      <c r="L21" s="2">
        <v>11459.821666666665</v>
      </c>
      <c r="M21" s="2">
        <v>5449.2303333333339</v>
      </c>
      <c r="N21" s="2" t="s">
        <v>237</v>
      </c>
    </row>
    <row r="22" spans="1:14" x14ac:dyDescent="0.35">
      <c r="A22" s="1">
        <v>425978</v>
      </c>
      <c r="B22" s="1">
        <v>151</v>
      </c>
      <c r="C22" s="25">
        <v>43063.316574074073</v>
      </c>
      <c r="D22" s="1" t="s">
        <v>206</v>
      </c>
      <c r="E22" s="1">
        <v>6</v>
      </c>
      <c r="F22" s="1">
        <v>132</v>
      </c>
      <c r="G22" s="1">
        <v>3.8</v>
      </c>
      <c r="H22" s="1" t="s">
        <v>34</v>
      </c>
      <c r="I22" s="1" t="s">
        <v>72</v>
      </c>
      <c r="J22" s="1">
        <v>12333222</v>
      </c>
      <c r="K22" s="1">
        <v>440</v>
      </c>
      <c r="L22" s="2">
        <v>9648.0103333333336</v>
      </c>
      <c r="M22" s="2">
        <v>4548.3391666666657</v>
      </c>
      <c r="N22" s="2" t="s">
        <v>237</v>
      </c>
    </row>
    <row r="23" spans="1:14" x14ac:dyDescent="0.35">
      <c r="A23" s="1">
        <v>425978</v>
      </c>
      <c r="B23" s="1">
        <v>152</v>
      </c>
      <c r="C23" s="25">
        <v>43063.29650462963</v>
      </c>
      <c r="D23" s="1" t="s">
        <v>206</v>
      </c>
      <c r="E23" s="1">
        <v>6</v>
      </c>
      <c r="F23" s="1">
        <v>132</v>
      </c>
      <c r="G23" s="1">
        <v>3.8</v>
      </c>
      <c r="H23" s="1" t="s">
        <v>34</v>
      </c>
      <c r="I23" s="1" t="s">
        <v>72</v>
      </c>
      <c r="J23" s="1">
        <v>12333222</v>
      </c>
      <c r="K23" s="1">
        <v>440</v>
      </c>
      <c r="L23" s="2">
        <v>10248.121666666666</v>
      </c>
      <c r="M23" s="2">
        <v>4521.7863333333335</v>
      </c>
      <c r="N23" s="2" t="s">
        <v>237</v>
      </c>
    </row>
    <row r="24" spans="1:14" x14ac:dyDescent="0.35">
      <c r="A24" s="1">
        <v>418039</v>
      </c>
      <c r="B24" s="1">
        <v>1</v>
      </c>
      <c r="C24" s="25">
        <v>43494.509247685186</v>
      </c>
      <c r="D24" s="1" t="s">
        <v>300</v>
      </c>
      <c r="E24" s="1">
        <v>4</v>
      </c>
      <c r="F24" s="1">
        <v>132</v>
      </c>
      <c r="G24" s="1">
        <v>5.5</v>
      </c>
      <c r="H24" s="1" t="s">
        <v>34</v>
      </c>
      <c r="I24" s="1" t="s">
        <v>131</v>
      </c>
      <c r="J24" s="1">
        <v>12298212</v>
      </c>
      <c r="K24" s="1">
        <v>690</v>
      </c>
      <c r="L24" s="2">
        <v>9297.2880000000005</v>
      </c>
      <c r="M24" s="2">
        <v>4190.1346666666677</v>
      </c>
      <c r="N24" s="1" t="s">
        <v>271</v>
      </c>
    </row>
    <row r="25" spans="1:14" x14ac:dyDescent="0.35">
      <c r="A25" s="1">
        <v>418037</v>
      </c>
      <c r="B25" s="1">
        <v>1</v>
      </c>
      <c r="C25" s="25">
        <v>43500.305312500001</v>
      </c>
      <c r="D25" s="1" t="s">
        <v>306</v>
      </c>
      <c r="E25" s="1">
        <v>2</v>
      </c>
      <c r="F25" s="1">
        <v>132</v>
      </c>
      <c r="G25" s="1">
        <v>7.5</v>
      </c>
      <c r="H25" s="1" t="s">
        <v>34</v>
      </c>
      <c r="I25" s="1" t="s">
        <v>131</v>
      </c>
      <c r="J25" s="1">
        <v>12300082</v>
      </c>
      <c r="K25" s="1">
        <v>690</v>
      </c>
      <c r="L25" s="2">
        <v>8095.5233333333317</v>
      </c>
      <c r="M25" s="2">
        <v>3245.2419999999997</v>
      </c>
      <c r="N25" s="1" t="s">
        <v>271</v>
      </c>
    </row>
    <row r="26" spans="1:14" x14ac:dyDescent="0.35">
      <c r="A26" s="1">
        <v>418037</v>
      </c>
      <c r="B26" s="1">
        <v>1</v>
      </c>
      <c r="C26" s="25">
        <v>43500.315405092595</v>
      </c>
      <c r="D26" s="1" t="s">
        <v>306</v>
      </c>
      <c r="E26" s="1">
        <v>2</v>
      </c>
      <c r="F26" s="1">
        <v>132</v>
      </c>
      <c r="G26" s="1">
        <v>7.5</v>
      </c>
      <c r="H26" s="1" t="s">
        <v>34</v>
      </c>
      <c r="I26" s="1" t="s">
        <v>131</v>
      </c>
      <c r="J26" s="1">
        <v>12300082</v>
      </c>
      <c r="K26" s="1">
        <v>690</v>
      </c>
      <c r="L26" s="2">
        <v>8398.6979999999985</v>
      </c>
      <c r="M26" s="2">
        <v>3521.2613333333334</v>
      </c>
      <c r="N26" s="1" t="s">
        <v>271</v>
      </c>
    </row>
    <row r="27" spans="1:14" x14ac:dyDescent="0.35">
      <c r="A27" s="1">
        <v>417964</v>
      </c>
      <c r="B27" s="1">
        <v>1</v>
      </c>
      <c r="C27" s="25">
        <v>43544.341886574075</v>
      </c>
      <c r="D27" s="1" t="s">
        <v>130</v>
      </c>
      <c r="E27" s="1">
        <v>2</v>
      </c>
      <c r="F27" s="1">
        <v>132</v>
      </c>
      <c r="G27" s="1">
        <v>7.5</v>
      </c>
      <c r="H27" s="1" t="s">
        <v>34</v>
      </c>
      <c r="I27" s="1" t="s">
        <v>131</v>
      </c>
      <c r="J27" s="1">
        <v>12234362</v>
      </c>
      <c r="K27" s="1">
        <v>1000</v>
      </c>
      <c r="L27" s="2">
        <v>9032.1513333333332</v>
      </c>
      <c r="M27" s="2">
        <v>4271.4979999999996</v>
      </c>
      <c r="N27" s="1" t="s">
        <v>271</v>
      </c>
    </row>
    <row r="29" spans="1:14" x14ac:dyDescent="0.35">
      <c r="A29" s="1">
        <v>430490</v>
      </c>
      <c r="B29" s="1">
        <v>1</v>
      </c>
      <c r="C29" s="25">
        <v>42975.366435185184</v>
      </c>
      <c r="D29" s="1" t="s">
        <v>103</v>
      </c>
      <c r="E29" s="1">
        <v>6</v>
      </c>
      <c r="F29" s="1">
        <v>160</v>
      </c>
      <c r="G29" s="1">
        <v>11</v>
      </c>
      <c r="H29" s="1" t="s">
        <v>34</v>
      </c>
      <c r="I29" s="1" t="s">
        <v>77</v>
      </c>
      <c r="J29" s="1">
        <v>12277882</v>
      </c>
      <c r="K29" s="1">
        <v>500</v>
      </c>
      <c r="L29" s="2">
        <v>10437.045</v>
      </c>
      <c r="M29" s="2">
        <v>4532.8994999999995</v>
      </c>
      <c r="N29" s="2" t="s">
        <v>271</v>
      </c>
    </row>
    <row r="30" spans="1:14" x14ac:dyDescent="0.35">
      <c r="A30" s="1">
        <v>430490</v>
      </c>
      <c r="B30" s="1" t="s">
        <v>82</v>
      </c>
      <c r="C30" s="25">
        <v>42975.377939814818</v>
      </c>
      <c r="D30" s="1" t="s">
        <v>103</v>
      </c>
      <c r="E30" s="1">
        <v>6</v>
      </c>
      <c r="F30" s="1">
        <v>160</v>
      </c>
      <c r="G30" s="1">
        <v>11</v>
      </c>
      <c r="H30" s="1" t="s">
        <v>34</v>
      </c>
      <c r="I30" s="1" t="s">
        <v>77</v>
      </c>
      <c r="J30" s="1">
        <v>12277882</v>
      </c>
      <c r="K30" s="1">
        <v>500</v>
      </c>
      <c r="L30" s="2">
        <v>10348.309666666668</v>
      </c>
      <c r="M30" s="2">
        <v>4683.6483333333335</v>
      </c>
      <c r="N30" s="2" t="s">
        <v>271</v>
      </c>
    </row>
    <row r="31" spans="1:14" x14ac:dyDescent="0.35">
      <c r="A31" s="1">
        <v>418052</v>
      </c>
      <c r="B31" s="1">
        <v>3</v>
      </c>
      <c r="C31" s="25">
        <v>43017.520995370367</v>
      </c>
      <c r="D31" s="1" t="s">
        <v>170</v>
      </c>
      <c r="E31" s="1">
        <v>4</v>
      </c>
      <c r="F31" s="1">
        <v>160</v>
      </c>
      <c r="G31" s="1">
        <v>15</v>
      </c>
      <c r="H31" s="1" t="s">
        <v>34</v>
      </c>
      <c r="I31" s="1" t="s">
        <v>131</v>
      </c>
      <c r="J31" s="1">
        <v>12255922</v>
      </c>
      <c r="K31" s="1">
        <v>690</v>
      </c>
      <c r="L31" s="2">
        <v>8714.4193333333333</v>
      </c>
      <c r="M31" s="2">
        <v>4175.5814999999993</v>
      </c>
      <c r="N31" s="2" t="s">
        <v>271</v>
      </c>
    </row>
    <row r="32" spans="1:14" x14ac:dyDescent="0.35">
      <c r="A32" s="1">
        <v>421729</v>
      </c>
      <c r="B32" s="1">
        <v>2</v>
      </c>
      <c r="C32" s="25">
        <v>43025.4140162037</v>
      </c>
      <c r="D32" s="1" t="s">
        <v>178</v>
      </c>
      <c r="E32" s="1">
        <v>6</v>
      </c>
      <c r="F32" s="1">
        <v>160</v>
      </c>
      <c r="G32" s="1">
        <v>7.5</v>
      </c>
      <c r="H32" s="1" t="s">
        <v>34</v>
      </c>
      <c r="I32" s="1" t="s">
        <v>131</v>
      </c>
      <c r="J32" s="1">
        <v>12269422</v>
      </c>
      <c r="K32" s="1">
        <v>500</v>
      </c>
      <c r="L32" s="2">
        <v>11462.764999999999</v>
      </c>
      <c r="M32" s="2">
        <v>4660.6584999999995</v>
      </c>
      <c r="N32" s="2" t="s">
        <v>271</v>
      </c>
    </row>
    <row r="33" spans="1:14" x14ac:dyDescent="0.35">
      <c r="A33" s="1">
        <v>407565</v>
      </c>
      <c r="B33" s="1">
        <v>7</v>
      </c>
      <c r="C33" s="25">
        <v>43024.422048611108</v>
      </c>
      <c r="D33" s="1" t="s">
        <v>179</v>
      </c>
      <c r="E33" s="1">
        <v>2</v>
      </c>
      <c r="F33" s="1">
        <v>160</v>
      </c>
      <c r="G33" s="1">
        <v>11</v>
      </c>
      <c r="H33" s="1" t="s">
        <v>34</v>
      </c>
      <c r="I33" s="1" t="s">
        <v>131</v>
      </c>
      <c r="J33" s="1">
        <v>12089632</v>
      </c>
      <c r="K33" s="1">
        <v>1000</v>
      </c>
      <c r="L33" s="2">
        <v>11177.725</v>
      </c>
      <c r="M33" s="2">
        <v>4253.8826666666664</v>
      </c>
      <c r="N33" s="2" t="s">
        <v>271</v>
      </c>
    </row>
    <row r="34" spans="1:14" x14ac:dyDescent="0.35">
      <c r="A34" s="1">
        <v>407565</v>
      </c>
      <c r="B34" s="1">
        <v>8</v>
      </c>
      <c r="C34" s="25">
        <v>43024.409560185188</v>
      </c>
      <c r="D34" s="1" t="s">
        <v>179</v>
      </c>
      <c r="E34" s="1">
        <v>2</v>
      </c>
      <c r="F34" s="1">
        <v>160</v>
      </c>
      <c r="G34" s="1">
        <v>11</v>
      </c>
      <c r="H34" s="1" t="s">
        <v>34</v>
      </c>
      <c r="I34" s="1" t="s">
        <v>131</v>
      </c>
      <c r="J34" s="1">
        <v>12089632</v>
      </c>
      <c r="K34" s="1">
        <v>1000</v>
      </c>
      <c r="L34" s="2">
        <v>10192.8115</v>
      </c>
      <c r="M34" s="2">
        <v>4482.4236666666666</v>
      </c>
      <c r="N34" s="2" t="s">
        <v>271</v>
      </c>
    </row>
    <row r="35" spans="1:14" x14ac:dyDescent="0.35">
      <c r="A35" s="1">
        <v>407565</v>
      </c>
      <c r="B35" s="1">
        <v>9</v>
      </c>
      <c r="C35" s="25">
        <v>43024.382662037038</v>
      </c>
      <c r="D35" s="1" t="s">
        <v>179</v>
      </c>
      <c r="E35" s="1">
        <v>2</v>
      </c>
      <c r="F35" s="1">
        <v>160</v>
      </c>
      <c r="G35" s="1">
        <v>11</v>
      </c>
      <c r="H35" s="1" t="s">
        <v>34</v>
      </c>
      <c r="I35" s="1" t="s">
        <v>131</v>
      </c>
      <c r="J35" s="1">
        <v>12089632</v>
      </c>
      <c r="K35" s="1">
        <v>1000</v>
      </c>
      <c r="L35" s="2">
        <v>11473.283333333333</v>
      </c>
      <c r="M35" s="2">
        <v>4624.0105000000003</v>
      </c>
      <c r="N35" s="2" t="s">
        <v>271</v>
      </c>
    </row>
    <row r="36" spans="1:14" x14ac:dyDescent="0.35">
      <c r="A36" s="1">
        <v>430883</v>
      </c>
      <c r="B36" s="1">
        <v>1</v>
      </c>
      <c r="C36" s="25">
        <v>43027.32912037037</v>
      </c>
      <c r="D36" s="1" t="s">
        <v>181</v>
      </c>
      <c r="E36" s="1">
        <v>4</v>
      </c>
      <c r="F36" s="1">
        <v>160</v>
      </c>
      <c r="G36" s="1">
        <v>18.5</v>
      </c>
      <c r="H36" s="1" t="s">
        <v>34</v>
      </c>
      <c r="I36" s="1" t="s">
        <v>131</v>
      </c>
      <c r="J36" s="1">
        <v>12047422</v>
      </c>
      <c r="K36" s="1">
        <v>500</v>
      </c>
      <c r="L36" s="2">
        <v>9331.8363333333327</v>
      </c>
      <c r="M36" s="2">
        <v>3940.2538333333328</v>
      </c>
      <c r="N36" s="2" t="s">
        <v>271</v>
      </c>
    </row>
    <row r="37" spans="1:14" x14ac:dyDescent="0.35">
      <c r="A37" s="1">
        <v>430883</v>
      </c>
      <c r="B37" s="1">
        <v>2</v>
      </c>
      <c r="C37" s="25">
        <v>43027.319085648145</v>
      </c>
      <c r="D37" s="1" t="s">
        <v>181</v>
      </c>
      <c r="E37" s="1">
        <v>4</v>
      </c>
      <c r="F37" s="1">
        <v>160</v>
      </c>
      <c r="G37" s="1">
        <v>18.5</v>
      </c>
      <c r="H37" s="1" t="s">
        <v>34</v>
      </c>
      <c r="I37" s="1" t="s">
        <v>131</v>
      </c>
      <c r="J37" s="1">
        <v>12047422</v>
      </c>
      <c r="K37" s="1">
        <v>500</v>
      </c>
      <c r="L37" s="2">
        <v>7335.538333333333</v>
      </c>
      <c r="M37" s="2">
        <v>3434.1381666666662</v>
      </c>
      <c r="N37" s="2" t="s">
        <v>271</v>
      </c>
    </row>
    <row r="38" spans="1:14" x14ac:dyDescent="0.35">
      <c r="A38" s="1">
        <v>420555</v>
      </c>
      <c r="B38" s="1">
        <v>1</v>
      </c>
      <c r="C38" s="25">
        <v>43027.451851851853</v>
      </c>
      <c r="D38" s="1" t="s">
        <v>182</v>
      </c>
      <c r="E38" s="1">
        <v>4</v>
      </c>
      <c r="F38" s="1">
        <v>160</v>
      </c>
      <c r="G38" s="1">
        <v>11</v>
      </c>
      <c r="H38" s="1" t="s">
        <v>34</v>
      </c>
      <c r="I38" s="1" t="s">
        <v>131</v>
      </c>
      <c r="J38" s="1">
        <v>12309672</v>
      </c>
      <c r="K38" s="1">
        <v>500</v>
      </c>
      <c r="L38" s="2">
        <v>8837.0883333333331</v>
      </c>
      <c r="M38" s="2">
        <v>4095.0746666666669</v>
      </c>
      <c r="N38" s="2" t="s">
        <v>271</v>
      </c>
    </row>
    <row r="39" spans="1:14" x14ac:dyDescent="0.35">
      <c r="A39" s="1">
        <v>425182</v>
      </c>
      <c r="B39" s="1">
        <v>5</v>
      </c>
      <c r="C39" s="25">
        <v>43045.334618055553</v>
      </c>
      <c r="D39" s="1" t="s">
        <v>93</v>
      </c>
      <c r="E39" s="1">
        <v>2</v>
      </c>
      <c r="F39" s="1">
        <v>160</v>
      </c>
      <c r="G39" s="1">
        <v>11.19</v>
      </c>
      <c r="H39" s="1" t="s">
        <v>34</v>
      </c>
      <c r="I39" s="1" t="s">
        <v>77</v>
      </c>
      <c r="J39" s="1">
        <v>12329512</v>
      </c>
      <c r="K39" s="1">
        <v>460</v>
      </c>
      <c r="L39" s="2">
        <v>8762.7743333333328</v>
      </c>
      <c r="M39" s="2">
        <v>3441.6883333333335</v>
      </c>
      <c r="N39" s="2" t="s">
        <v>271</v>
      </c>
    </row>
    <row r="40" spans="1:14" x14ac:dyDescent="0.35">
      <c r="A40" s="1">
        <v>407484</v>
      </c>
      <c r="B40" s="1">
        <v>3</v>
      </c>
      <c r="C40" s="25">
        <v>43061.490011574075</v>
      </c>
      <c r="D40" s="1" t="s">
        <v>179</v>
      </c>
      <c r="E40" s="1">
        <v>2</v>
      </c>
      <c r="F40" s="1">
        <v>160</v>
      </c>
      <c r="G40" s="1">
        <v>11</v>
      </c>
      <c r="H40" s="1" t="s">
        <v>34</v>
      </c>
      <c r="I40" s="1" t="s">
        <v>72</v>
      </c>
      <c r="J40" s="1">
        <v>12089632</v>
      </c>
      <c r="K40" s="1">
        <v>1000</v>
      </c>
      <c r="L40" s="2">
        <v>10692.988000000001</v>
      </c>
      <c r="M40" s="2">
        <v>4462.063666666666</v>
      </c>
      <c r="N40" s="2" t="s">
        <v>237</v>
      </c>
    </row>
    <row r="41" spans="1:14" x14ac:dyDescent="0.35">
      <c r="A41" s="1">
        <v>431035</v>
      </c>
      <c r="B41" s="1">
        <v>1</v>
      </c>
      <c r="C41" s="25">
        <v>43061.343495370369</v>
      </c>
      <c r="D41" s="1" t="s">
        <v>225</v>
      </c>
      <c r="E41" s="1">
        <v>4</v>
      </c>
      <c r="F41" s="1">
        <v>160</v>
      </c>
      <c r="G41" s="1">
        <v>13</v>
      </c>
      <c r="H41" s="1" t="s">
        <v>34</v>
      </c>
      <c r="I41" s="1" t="s">
        <v>72</v>
      </c>
      <c r="J41" s="1">
        <v>12034472</v>
      </c>
      <c r="K41" s="1">
        <v>575</v>
      </c>
      <c r="L41" s="2">
        <v>10439.927833333333</v>
      </c>
      <c r="M41" s="2">
        <v>4124.2573333333321</v>
      </c>
      <c r="N41" s="2" t="s">
        <v>47</v>
      </c>
    </row>
    <row r="42" spans="1:14" x14ac:dyDescent="0.35">
      <c r="A42" s="1">
        <v>431035</v>
      </c>
      <c r="B42" s="1">
        <v>2</v>
      </c>
      <c r="C42" s="25">
        <v>43061.353310185186</v>
      </c>
      <c r="D42" s="1" t="s">
        <v>225</v>
      </c>
      <c r="E42" s="1">
        <v>4</v>
      </c>
      <c r="F42" s="1">
        <v>160</v>
      </c>
      <c r="G42" s="1">
        <v>13</v>
      </c>
      <c r="H42" s="1" t="s">
        <v>34</v>
      </c>
      <c r="I42" s="1" t="s">
        <v>72</v>
      </c>
      <c r="J42" s="1">
        <v>12034472</v>
      </c>
      <c r="K42" s="1">
        <v>575</v>
      </c>
      <c r="L42" s="2">
        <v>9574.4596666666675</v>
      </c>
      <c r="M42" s="2">
        <v>4016.9431666666665</v>
      </c>
      <c r="N42" s="2" t="s">
        <v>47</v>
      </c>
    </row>
    <row r="43" spans="1:14" x14ac:dyDescent="0.35">
      <c r="A43" s="1">
        <v>429861</v>
      </c>
      <c r="B43" s="1">
        <v>1</v>
      </c>
      <c r="C43" s="25">
        <v>43481.293495370373</v>
      </c>
      <c r="D43" s="1" t="s">
        <v>282</v>
      </c>
      <c r="E43" s="1">
        <v>4</v>
      </c>
      <c r="F43" s="1">
        <v>160</v>
      </c>
      <c r="G43" s="1">
        <v>11</v>
      </c>
      <c r="H43" s="1" t="s">
        <v>34</v>
      </c>
      <c r="I43" s="1" t="s">
        <v>131</v>
      </c>
      <c r="J43" s="1">
        <v>12328942</v>
      </c>
      <c r="K43" s="1">
        <v>500</v>
      </c>
      <c r="L43" s="2">
        <v>8822.9166666666661</v>
      </c>
      <c r="M43" s="2">
        <v>4259.742666666667</v>
      </c>
      <c r="N43" s="1" t="s">
        <v>271</v>
      </c>
    </row>
    <row r="44" spans="1:14" x14ac:dyDescent="0.35">
      <c r="A44" s="1">
        <v>429861</v>
      </c>
      <c r="B44" s="1">
        <v>2</v>
      </c>
      <c r="C44" s="25">
        <v>43481.280775462961</v>
      </c>
      <c r="D44" s="1" t="s">
        <v>282</v>
      </c>
      <c r="E44" s="1">
        <v>4</v>
      </c>
      <c r="F44" s="1">
        <v>160</v>
      </c>
      <c r="G44" s="1">
        <v>11</v>
      </c>
      <c r="H44" s="1" t="s">
        <v>34</v>
      </c>
      <c r="I44" s="1" t="s">
        <v>131</v>
      </c>
      <c r="J44" s="1">
        <v>12328942</v>
      </c>
      <c r="K44" s="1">
        <v>500</v>
      </c>
      <c r="L44" s="2">
        <v>8151.1686666666656</v>
      </c>
      <c r="M44" s="2">
        <v>3702.0573333333327</v>
      </c>
      <c r="N44" s="1" t="s">
        <v>271</v>
      </c>
    </row>
    <row r="45" spans="1:14" x14ac:dyDescent="0.35">
      <c r="A45" s="1">
        <v>424179</v>
      </c>
      <c r="B45" s="1">
        <v>1</v>
      </c>
      <c r="C45" s="25">
        <v>43490.300416666665</v>
      </c>
      <c r="D45" s="1" t="s">
        <v>284</v>
      </c>
      <c r="E45" s="1">
        <v>4</v>
      </c>
      <c r="F45" s="1">
        <v>160</v>
      </c>
      <c r="G45" s="1">
        <v>15</v>
      </c>
      <c r="H45" s="1" t="s">
        <v>34</v>
      </c>
      <c r="I45" s="1" t="s">
        <v>131</v>
      </c>
      <c r="J45" s="1">
        <v>12322432</v>
      </c>
      <c r="K45" s="1">
        <v>690</v>
      </c>
      <c r="L45" s="2">
        <v>7134.5119999999997</v>
      </c>
      <c r="M45" s="2">
        <v>3315.7226666666666</v>
      </c>
      <c r="N45" s="1" t="s">
        <v>271</v>
      </c>
    </row>
    <row r="46" spans="1:14" x14ac:dyDescent="0.35">
      <c r="A46" s="1">
        <v>424179</v>
      </c>
      <c r="B46" s="1">
        <v>1</v>
      </c>
      <c r="C46" s="25">
        <v>43490.310902777775</v>
      </c>
      <c r="D46" s="1" t="s">
        <v>284</v>
      </c>
      <c r="E46" s="1">
        <v>4</v>
      </c>
      <c r="F46" s="1">
        <v>160</v>
      </c>
      <c r="G46" s="1">
        <v>15</v>
      </c>
      <c r="H46" s="1" t="s">
        <v>34</v>
      </c>
      <c r="I46" s="1" t="s">
        <v>131</v>
      </c>
      <c r="J46" s="1">
        <v>12322432</v>
      </c>
      <c r="K46" s="1">
        <v>690</v>
      </c>
      <c r="L46" s="2">
        <v>7968.3706666666658</v>
      </c>
      <c r="M46" s="2">
        <v>3596.67</v>
      </c>
      <c r="N46" s="1" t="s">
        <v>271</v>
      </c>
    </row>
    <row r="47" spans="1:14" x14ac:dyDescent="0.35">
      <c r="A47" s="1">
        <v>418044</v>
      </c>
      <c r="B47" s="1">
        <v>1</v>
      </c>
      <c r="C47" s="25">
        <v>43490.330312500002</v>
      </c>
      <c r="D47" s="1" t="s">
        <v>297</v>
      </c>
      <c r="E47" s="1">
        <v>2</v>
      </c>
      <c r="F47" s="1">
        <v>160</v>
      </c>
      <c r="G47" s="1">
        <v>18.5</v>
      </c>
      <c r="H47" s="1" t="s">
        <v>34</v>
      </c>
      <c r="I47" s="1" t="s">
        <v>131</v>
      </c>
      <c r="J47" s="1">
        <v>12298252</v>
      </c>
      <c r="K47" s="1">
        <v>690</v>
      </c>
      <c r="L47" s="2">
        <v>8498.387333333334</v>
      </c>
      <c r="M47" s="2">
        <v>3480.1566666666672</v>
      </c>
      <c r="N47" s="1" t="s">
        <v>271</v>
      </c>
    </row>
    <row r="48" spans="1:14" x14ac:dyDescent="0.35">
      <c r="A48" s="1">
        <v>418044</v>
      </c>
      <c r="B48" s="1">
        <v>1</v>
      </c>
      <c r="C48" s="25">
        <v>43490.344421296293</v>
      </c>
      <c r="D48" s="1" t="s">
        <v>297</v>
      </c>
      <c r="E48" s="1">
        <v>2</v>
      </c>
      <c r="F48" s="1">
        <v>160</v>
      </c>
      <c r="G48" s="1">
        <v>18.5</v>
      </c>
      <c r="H48" s="1" t="s">
        <v>34</v>
      </c>
      <c r="I48" s="1" t="s">
        <v>131</v>
      </c>
      <c r="J48" s="1">
        <v>12298252</v>
      </c>
      <c r="K48" s="1">
        <v>690</v>
      </c>
      <c r="L48" s="2">
        <v>8941.1371666666673</v>
      </c>
      <c r="M48" s="2">
        <v>3727.6726666666668</v>
      </c>
      <c r="N48" s="1" t="s">
        <v>271</v>
      </c>
    </row>
    <row r="49" spans="1:14" x14ac:dyDescent="0.35">
      <c r="A49" s="1">
        <v>433859</v>
      </c>
      <c r="B49" s="1">
        <v>1</v>
      </c>
      <c r="C49" s="25">
        <v>43503.351446759261</v>
      </c>
      <c r="D49" s="1" t="s">
        <v>310</v>
      </c>
      <c r="E49" s="1">
        <v>2</v>
      </c>
      <c r="F49" s="1">
        <v>160</v>
      </c>
      <c r="G49" s="1">
        <v>18</v>
      </c>
      <c r="H49" s="1" t="s">
        <v>34</v>
      </c>
      <c r="I49" s="1" t="s">
        <v>131</v>
      </c>
      <c r="J49" s="1">
        <v>12291712</v>
      </c>
      <c r="K49" s="1">
        <v>460</v>
      </c>
      <c r="L49" s="2">
        <v>7366.0253333333321</v>
      </c>
      <c r="M49" s="2">
        <v>3713.5560000000005</v>
      </c>
      <c r="N49" s="1" t="s">
        <v>47</v>
      </c>
    </row>
    <row r="50" spans="1:14" x14ac:dyDescent="0.35">
      <c r="A50" s="1">
        <v>433859</v>
      </c>
      <c r="B50" s="1">
        <v>1</v>
      </c>
      <c r="C50" s="25">
        <v>43503.397164351853</v>
      </c>
      <c r="D50" s="1" t="s">
        <v>310</v>
      </c>
      <c r="E50" s="1">
        <v>2</v>
      </c>
      <c r="F50" s="1">
        <v>160</v>
      </c>
      <c r="G50" s="1">
        <v>18</v>
      </c>
      <c r="H50" s="1" t="s">
        <v>34</v>
      </c>
      <c r="I50" s="1" t="s">
        <v>131</v>
      </c>
      <c r="J50" s="1">
        <v>12291712</v>
      </c>
      <c r="K50" s="1">
        <v>460</v>
      </c>
      <c r="L50" s="2">
        <v>8289.768666666665</v>
      </c>
      <c r="M50" s="2">
        <v>4200.6580000000004</v>
      </c>
      <c r="N50" s="1" t="s">
        <v>47</v>
      </c>
    </row>
    <row r="51" spans="1:14" x14ac:dyDescent="0.35">
      <c r="A51" s="1">
        <v>403316</v>
      </c>
      <c r="B51" s="1">
        <v>1</v>
      </c>
      <c r="C51" s="25">
        <v>43504.383263888885</v>
      </c>
      <c r="D51" s="1" t="s">
        <v>311</v>
      </c>
      <c r="E51" s="1">
        <v>12</v>
      </c>
      <c r="F51" s="1">
        <v>160</v>
      </c>
      <c r="G51" s="1">
        <v>2.8</v>
      </c>
      <c r="H51" s="1" t="s">
        <v>34</v>
      </c>
      <c r="I51" s="1" t="s">
        <v>131</v>
      </c>
      <c r="J51" s="1">
        <v>12268072</v>
      </c>
      <c r="K51" s="1">
        <v>500</v>
      </c>
      <c r="L51" s="2">
        <v>6715.3753333333325</v>
      </c>
      <c r="M51" s="2">
        <v>2988.5239999999999</v>
      </c>
      <c r="N51" s="1" t="s">
        <v>271</v>
      </c>
    </row>
    <row r="52" spans="1:14" x14ac:dyDescent="0.35">
      <c r="A52" s="1">
        <v>403316</v>
      </c>
      <c r="B52" s="1">
        <v>1</v>
      </c>
      <c r="C52" s="25">
        <v>43504.391689814816</v>
      </c>
      <c r="D52" s="1" t="s">
        <v>311</v>
      </c>
      <c r="E52" s="1">
        <v>12</v>
      </c>
      <c r="F52" s="1">
        <v>160</v>
      </c>
      <c r="G52" s="1">
        <v>2.8</v>
      </c>
      <c r="H52" s="1" t="s">
        <v>34</v>
      </c>
      <c r="I52" s="1" t="s">
        <v>131</v>
      </c>
      <c r="J52" s="1">
        <v>12268072</v>
      </c>
      <c r="K52" s="1">
        <v>500</v>
      </c>
      <c r="L52" s="2">
        <v>7366.1793333333335</v>
      </c>
      <c r="M52" s="2">
        <v>3237.4906666666666</v>
      </c>
      <c r="N52" s="1" t="s">
        <v>271</v>
      </c>
    </row>
    <row r="53" spans="1:14" x14ac:dyDescent="0.35">
      <c r="A53" s="1">
        <v>403316</v>
      </c>
      <c r="B53" s="1">
        <v>1</v>
      </c>
      <c r="C53" s="25">
        <v>43504.414548611108</v>
      </c>
      <c r="D53" s="1" t="s">
        <v>311</v>
      </c>
      <c r="E53" s="1">
        <v>12</v>
      </c>
      <c r="F53" s="1">
        <v>160</v>
      </c>
      <c r="G53" s="1">
        <v>2.8</v>
      </c>
      <c r="H53" s="1" t="s">
        <v>34</v>
      </c>
      <c r="I53" s="1" t="s">
        <v>131</v>
      </c>
      <c r="J53" s="1">
        <v>12268072</v>
      </c>
      <c r="K53" s="1">
        <v>500</v>
      </c>
      <c r="L53" s="2">
        <v>7670.5345000000007</v>
      </c>
      <c r="M53" s="2">
        <v>3263.7219999999998</v>
      </c>
      <c r="N53" s="1" t="s">
        <v>271</v>
      </c>
    </row>
    <row r="54" spans="1:14" x14ac:dyDescent="0.35">
      <c r="A54" s="1">
        <v>418038</v>
      </c>
      <c r="B54" s="1">
        <v>1</v>
      </c>
      <c r="C54" s="25">
        <v>43522.286435185182</v>
      </c>
      <c r="D54" s="1" t="s">
        <v>321</v>
      </c>
      <c r="E54" s="1">
        <v>2</v>
      </c>
      <c r="F54" s="1">
        <v>160</v>
      </c>
      <c r="G54" s="1">
        <v>15</v>
      </c>
      <c r="H54" s="1" t="s">
        <v>34</v>
      </c>
      <c r="I54" s="1" t="s">
        <v>131</v>
      </c>
      <c r="J54" s="1">
        <v>12255762</v>
      </c>
      <c r="K54" s="1">
        <v>690</v>
      </c>
      <c r="L54" s="2">
        <v>8184.894666666667</v>
      </c>
      <c r="M54" s="2">
        <v>3475.0613333333336</v>
      </c>
      <c r="N54" s="1" t="s">
        <v>271</v>
      </c>
    </row>
    <row r="55" spans="1:14" x14ac:dyDescent="0.35">
      <c r="A55" s="1">
        <v>436580</v>
      </c>
      <c r="B55" s="1">
        <v>1</v>
      </c>
      <c r="C55" s="25">
        <v>43542.297511574077</v>
      </c>
      <c r="D55" s="1" t="s">
        <v>330</v>
      </c>
      <c r="E55" s="1">
        <v>6</v>
      </c>
      <c r="F55" s="1">
        <v>160</v>
      </c>
      <c r="G55" s="1">
        <v>7.5</v>
      </c>
      <c r="H55" s="1" t="s">
        <v>34</v>
      </c>
      <c r="I55" s="1" t="s">
        <v>131</v>
      </c>
      <c r="J55" s="1">
        <v>12347272</v>
      </c>
      <c r="K55" s="1">
        <v>690</v>
      </c>
      <c r="L55" s="2">
        <v>9042.2639999999992</v>
      </c>
      <c r="M55" s="2">
        <v>4521.8506666666663</v>
      </c>
      <c r="N55" s="1" t="s">
        <v>271</v>
      </c>
    </row>
    <row r="56" spans="1:14" x14ac:dyDescent="0.35">
      <c r="A56" s="1">
        <v>436348</v>
      </c>
      <c r="B56" s="1">
        <v>1</v>
      </c>
      <c r="C56" s="25">
        <v>43557.355428240742</v>
      </c>
      <c r="D56" s="1" t="s">
        <v>349</v>
      </c>
      <c r="E56" s="1">
        <v>4</v>
      </c>
      <c r="F56" s="1">
        <v>160</v>
      </c>
      <c r="G56" s="1">
        <v>6.8</v>
      </c>
      <c r="H56" s="1" t="s">
        <v>34</v>
      </c>
      <c r="I56" s="1" t="s">
        <v>131</v>
      </c>
      <c r="J56" s="1">
        <v>12349092</v>
      </c>
      <c r="K56" s="1">
        <v>460</v>
      </c>
      <c r="L56" s="2">
        <v>8786.7780000000002</v>
      </c>
      <c r="M56" s="2">
        <v>4104.7160000000003</v>
      </c>
      <c r="N56" s="1" t="s">
        <v>271</v>
      </c>
    </row>
    <row r="57" spans="1:14" x14ac:dyDescent="0.35">
      <c r="A57" s="1">
        <v>436348</v>
      </c>
      <c r="B57" s="1">
        <v>2</v>
      </c>
      <c r="C57" s="25">
        <v>43572.316064814811</v>
      </c>
      <c r="D57" s="1" t="s">
        <v>349</v>
      </c>
      <c r="E57" s="1">
        <v>4</v>
      </c>
      <c r="F57" s="1">
        <v>160</v>
      </c>
      <c r="G57" s="1">
        <v>6.8</v>
      </c>
      <c r="H57" s="1" t="s">
        <v>34</v>
      </c>
      <c r="I57" s="1" t="s">
        <v>131</v>
      </c>
      <c r="J57" s="1">
        <v>12349092</v>
      </c>
      <c r="K57" s="1">
        <v>460</v>
      </c>
      <c r="L57" s="2">
        <v>8675.1783333333351</v>
      </c>
      <c r="M57" s="2">
        <v>4491.2560000000003</v>
      </c>
      <c r="N57" s="1" t="s">
        <v>271</v>
      </c>
    </row>
    <row r="58" spans="1:14" x14ac:dyDescent="0.35">
      <c r="A58" s="1">
        <v>436348</v>
      </c>
      <c r="B58" s="1">
        <v>3</v>
      </c>
      <c r="C58" s="25">
        <v>43572.329004629632</v>
      </c>
      <c r="D58" s="1" t="s">
        <v>349</v>
      </c>
      <c r="E58" s="1">
        <v>4</v>
      </c>
      <c r="F58" s="1">
        <v>160</v>
      </c>
      <c r="G58" s="1">
        <v>6.8</v>
      </c>
      <c r="H58" s="1" t="s">
        <v>34</v>
      </c>
      <c r="I58" s="1" t="s">
        <v>131</v>
      </c>
      <c r="J58" s="1">
        <v>12349092</v>
      </c>
      <c r="K58" s="1">
        <v>460</v>
      </c>
      <c r="L58" s="2">
        <v>8229.246666666666</v>
      </c>
      <c r="M58" s="2">
        <v>4499.0586666666668</v>
      </c>
      <c r="N58" s="1" t="s">
        <v>271</v>
      </c>
    </row>
  </sheetData>
  <mergeCells count="3">
    <mergeCell ref="H2:I2"/>
    <mergeCell ref="L2:M2"/>
    <mergeCell ref="N2:N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2:Z28"/>
  <sheetViews>
    <sheetView workbookViewId="0">
      <pane ySplit="6" topLeftCell="A7" activePane="bottomLeft" state="frozen"/>
      <selection pane="bottomLeft" activeCell="O13" sqref="O13"/>
    </sheetView>
  </sheetViews>
  <sheetFormatPr defaultColWidth="10.90625" defaultRowHeight="14.5" x14ac:dyDescent="0.35"/>
  <cols>
    <col min="1" max="1" width="9.453125" customWidth="1"/>
    <col min="2" max="2" width="8.7265625" customWidth="1"/>
    <col min="3" max="3" width="9.26953125" customWidth="1"/>
    <col min="4" max="4" width="20.453125" customWidth="1"/>
    <col min="5" max="5" width="5.26953125" customWidth="1"/>
    <col min="6" max="7" width="6.7265625" customWidth="1"/>
    <col min="8" max="8" width="7.453125" customWidth="1"/>
    <col min="9" max="9" width="12" customWidth="1"/>
    <col min="11" max="11" width="9" customWidth="1"/>
    <col min="14" max="14" width="9.453125" customWidth="1"/>
    <col min="15" max="15" width="8.7265625" customWidth="1"/>
    <col min="16" max="16" width="9.26953125" customWidth="1"/>
    <col min="17" max="17" width="20.453125" customWidth="1"/>
    <col min="18" max="18" width="5.26953125" customWidth="1"/>
    <col min="19" max="20" width="6.7265625" customWidth="1"/>
    <col min="21" max="21" width="7.453125" customWidth="1"/>
    <col min="22" max="22" width="12" customWidth="1"/>
    <col min="24" max="24" width="9" customWidth="1"/>
  </cols>
  <sheetData>
    <row r="2" spans="1:26" ht="15" thickBot="1" x14ac:dyDescent="0.4"/>
    <row r="3" spans="1:26" x14ac:dyDescent="0.35">
      <c r="A3" s="3"/>
      <c r="B3" s="4"/>
      <c r="C3" s="22"/>
      <c r="D3" s="4"/>
      <c r="E3" s="3"/>
      <c r="F3" s="4"/>
      <c r="G3" s="3"/>
      <c r="H3" s="434" t="s">
        <v>23</v>
      </c>
      <c r="I3" s="435"/>
      <c r="J3" s="3"/>
      <c r="K3" s="3"/>
      <c r="L3" s="449" t="s">
        <v>12</v>
      </c>
      <c r="M3" s="435"/>
      <c r="N3" s="247"/>
      <c r="O3" s="248"/>
      <c r="P3" s="249"/>
      <c r="Q3" s="248"/>
      <c r="R3" s="247"/>
      <c r="S3" s="248"/>
      <c r="T3" s="247"/>
      <c r="U3" s="460" t="s">
        <v>23</v>
      </c>
      <c r="V3" s="461"/>
      <c r="W3" s="247"/>
      <c r="X3" s="247"/>
      <c r="Y3" s="462" t="s">
        <v>12</v>
      </c>
      <c r="Z3" s="461"/>
    </row>
    <row r="4" spans="1:26" ht="16.5" x14ac:dyDescent="0.45">
      <c r="A4" s="5" t="s">
        <v>2</v>
      </c>
      <c r="B4" s="6" t="s">
        <v>2</v>
      </c>
      <c r="C4" s="23" t="s">
        <v>56</v>
      </c>
      <c r="D4" s="6" t="s">
        <v>11</v>
      </c>
      <c r="E4" s="5" t="s">
        <v>14</v>
      </c>
      <c r="F4" s="6" t="s">
        <v>13</v>
      </c>
      <c r="G4" s="5" t="s">
        <v>16</v>
      </c>
      <c r="H4" s="6" t="s">
        <v>15</v>
      </c>
      <c r="I4" s="6" t="s">
        <v>24</v>
      </c>
      <c r="J4" s="5" t="s">
        <v>4</v>
      </c>
      <c r="K4" s="5" t="s">
        <v>1</v>
      </c>
      <c r="L4" s="6" t="s">
        <v>8</v>
      </c>
      <c r="M4" s="7" t="s">
        <v>9</v>
      </c>
      <c r="N4" s="250" t="s">
        <v>2</v>
      </c>
      <c r="O4" s="251" t="s">
        <v>2</v>
      </c>
      <c r="P4" s="252" t="s">
        <v>56</v>
      </c>
      <c r="Q4" s="251" t="s">
        <v>11</v>
      </c>
      <c r="R4" s="250" t="s">
        <v>14</v>
      </c>
      <c r="S4" s="251" t="s">
        <v>13</v>
      </c>
      <c r="T4" s="250" t="s">
        <v>16</v>
      </c>
      <c r="U4" s="251" t="s">
        <v>15</v>
      </c>
      <c r="V4" s="251" t="s">
        <v>24</v>
      </c>
      <c r="W4" s="250" t="s">
        <v>4</v>
      </c>
      <c r="X4" s="250" t="s">
        <v>1</v>
      </c>
      <c r="Y4" s="251" t="s">
        <v>8</v>
      </c>
      <c r="Z4" s="253" t="s">
        <v>9</v>
      </c>
    </row>
    <row r="5" spans="1:26" ht="17" thickBot="1" x14ac:dyDescent="0.5">
      <c r="A5" s="8" t="s">
        <v>6</v>
      </c>
      <c r="B5" s="9" t="s">
        <v>3</v>
      </c>
      <c r="C5" s="24"/>
      <c r="D5" s="9"/>
      <c r="E5" s="8"/>
      <c r="F5" s="9" t="s">
        <v>7</v>
      </c>
      <c r="G5" s="8" t="s">
        <v>17</v>
      </c>
      <c r="H5" s="9" t="s">
        <v>11</v>
      </c>
      <c r="I5" s="9" t="s">
        <v>25</v>
      </c>
      <c r="J5" s="8" t="s">
        <v>5</v>
      </c>
      <c r="K5" s="8" t="s">
        <v>0</v>
      </c>
      <c r="L5" s="9" t="s">
        <v>18</v>
      </c>
      <c r="M5" s="10" t="s">
        <v>0</v>
      </c>
      <c r="N5" s="254" t="s">
        <v>6</v>
      </c>
      <c r="O5" s="255" t="s">
        <v>3</v>
      </c>
      <c r="P5" s="256"/>
      <c r="Q5" s="255"/>
      <c r="R5" s="254"/>
      <c r="S5" s="255" t="s">
        <v>7</v>
      </c>
      <c r="T5" s="254" t="s">
        <v>17</v>
      </c>
      <c r="U5" s="255" t="s">
        <v>11</v>
      </c>
      <c r="V5" s="255" t="s">
        <v>25</v>
      </c>
      <c r="W5" s="254" t="s">
        <v>5</v>
      </c>
      <c r="X5" s="254" t="s">
        <v>0</v>
      </c>
      <c r="Y5" s="255" t="s">
        <v>18</v>
      </c>
      <c r="Z5" s="257" t="s">
        <v>0</v>
      </c>
    </row>
    <row r="6" spans="1:26" ht="15" thickBot="1" x14ac:dyDescent="0.4">
      <c r="A6" s="8"/>
      <c r="B6" s="9"/>
      <c r="C6" s="24"/>
      <c r="D6" s="9"/>
      <c r="E6" s="8"/>
      <c r="F6" s="9"/>
      <c r="G6" s="8"/>
      <c r="H6" s="9"/>
      <c r="I6" s="9"/>
      <c r="J6" s="8"/>
      <c r="K6" s="8"/>
      <c r="L6" s="9"/>
      <c r="M6" s="10"/>
      <c r="N6" s="254"/>
      <c r="O6" s="255"/>
      <c r="P6" s="256"/>
      <c r="Q6" s="255"/>
      <c r="R6" s="254"/>
      <c r="S6" s="255"/>
      <c r="T6" s="254"/>
      <c r="U6" s="255"/>
      <c r="V6" s="255"/>
      <c r="W6" s="254"/>
      <c r="X6" s="254"/>
      <c r="Y6" s="255"/>
      <c r="Z6" s="257"/>
    </row>
    <row r="7" spans="1:26" x14ac:dyDescent="0.35">
      <c r="A7" s="1">
        <v>412802</v>
      </c>
      <c r="B7" s="1">
        <v>1</v>
      </c>
      <c r="C7" s="25">
        <v>42851</v>
      </c>
      <c r="D7" s="1" t="s">
        <v>60</v>
      </c>
      <c r="E7" s="1">
        <v>2</v>
      </c>
      <c r="F7" s="1">
        <v>132</v>
      </c>
      <c r="G7" s="1">
        <v>9.1999999999999993</v>
      </c>
      <c r="H7" s="1" t="s">
        <v>34</v>
      </c>
      <c r="I7" s="1" t="s">
        <v>51</v>
      </c>
      <c r="J7" s="1">
        <v>12305942</v>
      </c>
      <c r="K7" s="1">
        <v>480</v>
      </c>
      <c r="L7" s="2">
        <v>10389.5</v>
      </c>
      <c r="M7" s="2">
        <v>4268.333333333333</v>
      </c>
    </row>
    <row r="8" spans="1:26" x14ac:dyDescent="0.35">
      <c r="A8" s="1">
        <v>425839</v>
      </c>
      <c r="B8" s="1">
        <v>1</v>
      </c>
      <c r="C8" s="25">
        <v>42977.290138888886</v>
      </c>
      <c r="D8" s="1" t="s">
        <v>112</v>
      </c>
      <c r="E8" s="1">
        <v>2</v>
      </c>
      <c r="F8" s="1">
        <v>132</v>
      </c>
      <c r="G8" s="1">
        <v>7.5</v>
      </c>
      <c r="H8" s="1" t="s">
        <v>34</v>
      </c>
      <c r="I8" s="1" t="s">
        <v>77</v>
      </c>
      <c r="J8" s="1">
        <v>12234462</v>
      </c>
      <c r="K8" s="1">
        <v>500</v>
      </c>
      <c r="L8" s="2">
        <v>9920.3255000000008</v>
      </c>
      <c r="M8" s="2">
        <v>3894.1893333333337</v>
      </c>
    </row>
    <row r="9" spans="1:26" x14ac:dyDescent="0.35">
      <c r="A9" s="1">
        <v>425839</v>
      </c>
      <c r="B9" s="1">
        <v>2</v>
      </c>
      <c r="C9" s="25">
        <v>42977.30164351852</v>
      </c>
      <c r="D9" s="1" t="s">
        <v>112</v>
      </c>
      <c r="E9" s="1">
        <v>2</v>
      </c>
      <c r="F9" s="1">
        <v>132</v>
      </c>
      <c r="G9" s="1">
        <v>7.5</v>
      </c>
      <c r="H9" s="1" t="s">
        <v>34</v>
      </c>
      <c r="I9" s="1" t="s">
        <v>77</v>
      </c>
      <c r="J9" s="1">
        <v>12234462</v>
      </c>
      <c r="K9" s="1">
        <v>500</v>
      </c>
      <c r="L9" s="2">
        <v>9671.5944999999992</v>
      </c>
      <c r="M9" s="2">
        <v>4166.3346666666666</v>
      </c>
    </row>
    <row r="10" spans="1:26" x14ac:dyDescent="0.35">
      <c r="A10" s="1">
        <v>198616</v>
      </c>
      <c r="B10" s="1">
        <v>1</v>
      </c>
      <c r="C10" s="25">
        <v>42985.303749999999</v>
      </c>
      <c r="D10" s="1" t="s">
        <v>112</v>
      </c>
      <c r="E10" s="1">
        <v>2</v>
      </c>
      <c r="F10" s="1">
        <v>132</v>
      </c>
      <c r="G10" s="1">
        <v>7.5</v>
      </c>
      <c r="H10" s="1" t="s">
        <v>34</v>
      </c>
      <c r="I10" s="1" t="s">
        <v>77</v>
      </c>
      <c r="J10" s="1">
        <v>12260482</v>
      </c>
      <c r="K10" s="1">
        <v>500</v>
      </c>
      <c r="L10" s="2">
        <v>9867.4733333333334</v>
      </c>
      <c r="M10" s="2">
        <v>3623.6558333333337</v>
      </c>
    </row>
    <row r="11" spans="1:26" x14ac:dyDescent="0.35">
      <c r="A11" s="1">
        <v>198616</v>
      </c>
      <c r="B11" s="1">
        <v>2</v>
      </c>
      <c r="C11" s="25">
        <v>42985.313738425924</v>
      </c>
      <c r="D11" s="1" t="s">
        <v>112</v>
      </c>
      <c r="E11" s="1">
        <v>2</v>
      </c>
      <c r="F11" s="1">
        <v>132</v>
      </c>
      <c r="G11" s="1">
        <v>7.5</v>
      </c>
      <c r="H11" s="1" t="s">
        <v>34</v>
      </c>
      <c r="I11" s="1" t="s">
        <v>77</v>
      </c>
      <c r="J11" s="1">
        <v>12260482</v>
      </c>
      <c r="K11" s="1">
        <v>500</v>
      </c>
      <c r="L11" s="2">
        <v>10609.850833333334</v>
      </c>
      <c r="M11" s="2">
        <v>3875.441166666667</v>
      </c>
    </row>
    <row r="12" spans="1:26" x14ac:dyDescent="0.35">
      <c r="A12" s="1">
        <v>417964</v>
      </c>
      <c r="B12" s="1">
        <v>13</v>
      </c>
      <c r="C12" s="25">
        <v>42992.33284722222</v>
      </c>
      <c r="D12" s="1" t="s">
        <v>130</v>
      </c>
      <c r="E12" s="1">
        <v>2</v>
      </c>
      <c r="F12" s="1">
        <v>132</v>
      </c>
      <c r="G12" s="1">
        <v>7.5</v>
      </c>
      <c r="H12" s="1" t="s">
        <v>34</v>
      </c>
      <c r="I12" s="1" t="s">
        <v>131</v>
      </c>
      <c r="J12" s="1">
        <v>12234362</v>
      </c>
      <c r="K12" s="1">
        <v>1000</v>
      </c>
      <c r="L12" s="2">
        <v>10674.071</v>
      </c>
      <c r="M12" s="54">
        <v>3640.6224999999999</v>
      </c>
    </row>
    <row r="13" spans="1:26" x14ac:dyDescent="0.35">
      <c r="A13" s="1">
        <v>417964</v>
      </c>
      <c r="B13" s="1">
        <v>14</v>
      </c>
      <c r="C13" s="25">
        <v>42992.349085648151</v>
      </c>
      <c r="D13" s="1" t="s">
        <v>130</v>
      </c>
      <c r="E13" s="1">
        <v>2</v>
      </c>
      <c r="F13" s="1">
        <v>132</v>
      </c>
      <c r="G13" s="1">
        <v>7.5</v>
      </c>
      <c r="H13" s="1" t="s">
        <v>34</v>
      </c>
      <c r="I13" s="1" t="s">
        <v>131</v>
      </c>
      <c r="J13" s="1">
        <v>12234362</v>
      </c>
      <c r="K13" s="1">
        <v>1000</v>
      </c>
      <c r="L13" s="2">
        <v>11594.764999999999</v>
      </c>
      <c r="M13" s="2">
        <v>4534.1719999999996</v>
      </c>
    </row>
    <row r="14" spans="1:26" x14ac:dyDescent="0.35">
      <c r="A14" s="1">
        <v>417964</v>
      </c>
      <c r="B14" s="1">
        <v>15</v>
      </c>
      <c r="C14" s="25">
        <v>42992.297858796293</v>
      </c>
      <c r="D14" s="1" t="s">
        <v>132</v>
      </c>
      <c r="E14" s="1">
        <v>2</v>
      </c>
      <c r="F14" s="1">
        <v>132</v>
      </c>
      <c r="G14" s="1">
        <v>7.5</v>
      </c>
      <c r="H14" s="1" t="s">
        <v>34</v>
      </c>
      <c r="I14" s="1" t="s">
        <v>133</v>
      </c>
      <c r="J14" s="1">
        <v>12234362</v>
      </c>
      <c r="K14" s="1">
        <v>1000</v>
      </c>
      <c r="L14" s="2">
        <v>11057.346666666666</v>
      </c>
      <c r="M14" s="2">
        <v>4464.7783333333336</v>
      </c>
    </row>
    <row r="15" spans="1:26" x14ac:dyDescent="0.35">
      <c r="A15" s="1">
        <v>417964</v>
      </c>
      <c r="B15" s="1">
        <v>16</v>
      </c>
      <c r="C15" s="25">
        <v>42992.282800925925</v>
      </c>
      <c r="D15" s="1" t="s">
        <v>132</v>
      </c>
      <c r="E15" s="1">
        <v>2</v>
      </c>
      <c r="F15" s="1">
        <v>132</v>
      </c>
      <c r="G15" s="1">
        <v>7.5</v>
      </c>
      <c r="H15" s="1" t="s">
        <v>34</v>
      </c>
      <c r="I15" s="1" t="s">
        <v>133</v>
      </c>
      <c r="J15" s="1">
        <v>12234362</v>
      </c>
      <c r="K15" s="1">
        <v>1000</v>
      </c>
      <c r="L15" s="2">
        <v>10707.238666666666</v>
      </c>
      <c r="M15" s="2">
        <v>4208.2423333333336</v>
      </c>
    </row>
    <row r="16" spans="1:26" x14ac:dyDescent="0.35">
      <c r="A16" s="1">
        <v>425962</v>
      </c>
      <c r="B16" s="1">
        <v>1</v>
      </c>
      <c r="C16" s="25">
        <v>43020.312789351854</v>
      </c>
      <c r="D16" s="1" t="s">
        <v>171</v>
      </c>
      <c r="E16" s="1">
        <v>2</v>
      </c>
      <c r="F16" s="1">
        <v>132</v>
      </c>
      <c r="G16" s="1">
        <v>8.6</v>
      </c>
      <c r="H16" s="1" t="s">
        <v>34</v>
      </c>
      <c r="I16" s="1" t="s">
        <v>131</v>
      </c>
      <c r="J16" s="1">
        <v>12332842</v>
      </c>
      <c r="K16" s="1">
        <v>480</v>
      </c>
      <c r="L16" s="2">
        <v>11259.246666666666</v>
      </c>
      <c r="M16" s="2">
        <v>4208.1575000000003</v>
      </c>
    </row>
    <row r="17" spans="1:13" x14ac:dyDescent="0.35">
      <c r="A17" s="1">
        <v>425978</v>
      </c>
      <c r="B17" s="1">
        <v>102</v>
      </c>
      <c r="C17" s="25">
        <v>43049.558379629627</v>
      </c>
      <c r="D17" s="1" t="s">
        <v>206</v>
      </c>
      <c r="E17" s="1">
        <v>6</v>
      </c>
      <c r="F17" s="1">
        <v>132</v>
      </c>
      <c r="G17" s="1">
        <v>3.8</v>
      </c>
      <c r="H17" s="1" t="s">
        <v>34</v>
      </c>
      <c r="I17" s="1" t="s">
        <v>131</v>
      </c>
      <c r="J17" s="1">
        <v>12333222</v>
      </c>
      <c r="K17" s="1">
        <v>440</v>
      </c>
      <c r="L17" s="2">
        <v>10924.921666666667</v>
      </c>
      <c r="M17" s="2">
        <v>4435.2563333333337</v>
      </c>
    </row>
    <row r="18" spans="1:13" x14ac:dyDescent="0.35">
      <c r="A18" s="1">
        <v>425978</v>
      </c>
      <c r="B18" s="1">
        <v>104</v>
      </c>
      <c r="C18" s="25">
        <v>43049.540671296294</v>
      </c>
      <c r="D18" s="1" t="s">
        <v>206</v>
      </c>
      <c r="E18" s="1">
        <v>6</v>
      </c>
      <c r="F18" s="1">
        <v>132</v>
      </c>
      <c r="G18" s="1">
        <v>3.8</v>
      </c>
      <c r="H18" s="1" t="s">
        <v>34</v>
      </c>
      <c r="I18" s="1" t="s">
        <v>131</v>
      </c>
      <c r="J18" s="1">
        <v>12333222</v>
      </c>
      <c r="K18" s="1">
        <v>440</v>
      </c>
      <c r="L18" s="2">
        <v>11379.118666666667</v>
      </c>
      <c r="M18" s="2">
        <v>4547.5756666666666</v>
      </c>
    </row>
    <row r="19" spans="1:13" x14ac:dyDescent="0.35">
      <c r="A19" s="1">
        <v>425978</v>
      </c>
      <c r="B19" s="1">
        <v>105</v>
      </c>
      <c r="C19" s="25">
        <v>43049.52784722222</v>
      </c>
      <c r="D19" s="1" t="s">
        <v>206</v>
      </c>
      <c r="E19" s="1">
        <v>6</v>
      </c>
      <c r="F19" s="1">
        <v>132</v>
      </c>
      <c r="G19" s="1">
        <v>3.8</v>
      </c>
      <c r="H19" s="1" t="s">
        <v>34</v>
      </c>
      <c r="I19" s="1" t="s">
        <v>131</v>
      </c>
      <c r="J19" s="1">
        <v>12333222</v>
      </c>
      <c r="K19" s="1">
        <v>440</v>
      </c>
      <c r="L19" s="2">
        <v>9792.3983333333344</v>
      </c>
      <c r="M19" s="2">
        <v>4096.4319999999998</v>
      </c>
    </row>
    <row r="20" spans="1:13" x14ac:dyDescent="0.35">
      <c r="A20" s="1">
        <v>430963</v>
      </c>
      <c r="B20" s="1">
        <v>1</v>
      </c>
      <c r="C20" s="25">
        <v>43054.4059375</v>
      </c>
      <c r="D20" s="1" t="s">
        <v>209</v>
      </c>
      <c r="E20" s="1">
        <v>6</v>
      </c>
      <c r="F20" s="1">
        <v>132</v>
      </c>
      <c r="G20" s="1">
        <v>4</v>
      </c>
      <c r="H20" s="1" t="s">
        <v>34</v>
      </c>
      <c r="I20" s="1" t="s">
        <v>72</v>
      </c>
      <c r="J20" s="1">
        <v>12334202</v>
      </c>
      <c r="K20" s="1">
        <v>525</v>
      </c>
      <c r="L20" s="2">
        <v>11290.721666666666</v>
      </c>
      <c r="M20" s="2">
        <v>5407.0221666666666</v>
      </c>
    </row>
    <row r="21" spans="1:13" x14ac:dyDescent="0.35">
      <c r="A21" s="1">
        <v>418042</v>
      </c>
      <c r="B21" s="1">
        <v>1</v>
      </c>
      <c r="C21" s="25">
        <v>43060.530069444445</v>
      </c>
      <c r="D21" s="1" t="s">
        <v>209</v>
      </c>
      <c r="E21" s="1">
        <v>6</v>
      </c>
      <c r="F21" s="1">
        <v>132</v>
      </c>
      <c r="G21" s="1">
        <v>4</v>
      </c>
      <c r="H21" s="1" t="s">
        <v>34</v>
      </c>
      <c r="I21" s="1" t="s">
        <v>72</v>
      </c>
      <c r="J21" s="1">
        <v>12298392</v>
      </c>
      <c r="K21" s="1">
        <v>690</v>
      </c>
      <c r="L21" s="2">
        <v>11147.525166666668</v>
      </c>
      <c r="M21" s="2">
        <v>4740.4018333333333</v>
      </c>
    </row>
    <row r="22" spans="1:13" x14ac:dyDescent="0.35">
      <c r="A22" s="1">
        <v>418042</v>
      </c>
      <c r="B22" s="1">
        <v>1</v>
      </c>
      <c r="C22" s="25">
        <v>43060.530069444445</v>
      </c>
      <c r="D22" s="1" t="s">
        <v>209</v>
      </c>
      <c r="E22" s="1">
        <v>6</v>
      </c>
      <c r="F22" s="1">
        <v>132</v>
      </c>
      <c r="G22" s="1">
        <v>4</v>
      </c>
      <c r="H22" s="1" t="s">
        <v>34</v>
      </c>
      <c r="I22" s="1" t="s">
        <v>72</v>
      </c>
      <c r="J22" s="1">
        <v>12298392</v>
      </c>
      <c r="K22" s="1">
        <v>690</v>
      </c>
      <c r="L22" s="2">
        <v>11459.821666666665</v>
      </c>
      <c r="M22" s="2">
        <v>5449.2303333333339</v>
      </c>
    </row>
    <row r="23" spans="1:13" x14ac:dyDescent="0.35">
      <c r="A23" s="1">
        <v>425978</v>
      </c>
      <c r="B23" s="1">
        <v>151</v>
      </c>
      <c r="C23" s="25">
        <v>43063.316574074073</v>
      </c>
      <c r="D23" s="1" t="s">
        <v>206</v>
      </c>
      <c r="E23" s="1">
        <v>6</v>
      </c>
      <c r="F23" s="1">
        <v>132</v>
      </c>
      <c r="G23" s="1">
        <v>3.8</v>
      </c>
      <c r="H23" s="1" t="s">
        <v>34</v>
      </c>
      <c r="I23" s="1" t="s">
        <v>72</v>
      </c>
      <c r="J23" s="1">
        <v>12333222</v>
      </c>
      <c r="K23" s="1">
        <v>440</v>
      </c>
      <c r="L23" s="2">
        <v>9648.0103333333336</v>
      </c>
      <c r="M23" s="2">
        <v>4548.3391666666657</v>
      </c>
    </row>
    <row r="24" spans="1:13" x14ac:dyDescent="0.35">
      <c r="A24" s="1">
        <v>425978</v>
      </c>
      <c r="B24" s="1">
        <v>152</v>
      </c>
      <c r="C24" s="25">
        <v>43063.29650462963</v>
      </c>
      <c r="D24" s="1" t="s">
        <v>206</v>
      </c>
      <c r="E24" s="1">
        <v>6</v>
      </c>
      <c r="F24" s="1">
        <v>132</v>
      </c>
      <c r="G24" s="1">
        <v>3.8</v>
      </c>
      <c r="H24" s="1" t="s">
        <v>34</v>
      </c>
      <c r="I24" s="1" t="s">
        <v>72</v>
      </c>
      <c r="J24" s="1">
        <v>12333222</v>
      </c>
      <c r="K24" s="1">
        <v>440</v>
      </c>
      <c r="L24" s="2">
        <v>10248.121666666666</v>
      </c>
      <c r="M24" s="2">
        <v>4521.7863333333335</v>
      </c>
    </row>
    <row r="25" spans="1:13" x14ac:dyDescent="0.35">
      <c r="A25" s="1">
        <v>418039</v>
      </c>
      <c r="B25" s="1">
        <v>1</v>
      </c>
      <c r="C25" s="25">
        <v>43494.509247685186</v>
      </c>
      <c r="D25" s="1" t="s">
        <v>300</v>
      </c>
      <c r="E25" s="1">
        <v>4</v>
      </c>
      <c r="F25" s="1">
        <v>132</v>
      </c>
      <c r="G25" s="1">
        <v>5.5</v>
      </c>
      <c r="H25" s="1" t="s">
        <v>34</v>
      </c>
      <c r="I25" s="1" t="s">
        <v>131</v>
      </c>
      <c r="J25" s="1">
        <v>12298212</v>
      </c>
      <c r="K25" s="1">
        <v>690</v>
      </c>
      <c r="L25" s="2">
        <v>9297.2880000000005</v>
      </c>
      <c r="M25" s="2">
        <v>4190.1346666666677</v>
      </c>
    </row>
    <row r="26" spans="1:13" x14ac:dyDescent="0.35">
      <c r="A26" s="1">
        <v>418037</v>
      </c>
      <c r="B26" s="1">
        <v>1</v>
      </c>
      <c r="C26" s="25">
        <v>43500.305312500001</v>
      </c>
      <c r="D26" s="1" t="s">
        <v>306</v>
      </c>
      <c r="E26" s="1">
        <v>2</v>
      </c>
      <c r="F26" s="1">
        <v>132</v>
      </c>
      <c r="G26" s="1">
        <v>7.5</v>
      </c>
      <c r="H26" s="1" t="s">
        <v>34</v>
      </c>
      <c r="I26" s="1" t="s">
        <v>131</v>
      </c>
      <c r="J26" s="1">
        <v>12300082</v>
      </c>
      <c r="K26" s="1">
        <v>690</v>
      </c>
      <c r="L26" s="2">
        <v>8095.5233333333317</v>
      </c>
      <c r="M26" s="2">
        <v>3245.2419999999997</v>
      </c>
    </row>
    <row r="27" spans="1:13" x14ac:dyDescent="0.35">
      <c r="A27" s="1">
        <v>418037</v>
      </c>
      <c r="B27" s="1">
        <v>1</v>
      </c>
      <c r="C27" s="25">
        <v>43500.315405092595</v>
      </c>
      <c r="D27" s="1" t="s">
        <v>306</v>
      </c>
      <c r="E27" s="1">
        <v>2</v>
      </c>
      <c r="F27" s="1">
        <v>132</v>
      </c>
      <c r="G27" s="1">
        <v>7.5</v>
      </c>
      <c r="H27" s="1" t="s">
        <v>34</v>
      </c>
      <c r="I27" s="1" t="s">
        <v>131</v>
      </c>
      <c r="J27" s="1">
        <v>12300082</v>
      </c>
      <c r="K27" s="1">
        <v>690</v>
      </c>
      <c r="L27" s="2">
        <v>8398.6979999999985</v>
      </c>
      <c r="M27" s="2">
        <v>3521.2613333333334</v>
      </c>
    </row>
    <row r="28" spans="1:13" x14ac:dyDescent="0.35">
      <c r="A28" s="1">
        <v>417964</v>
      </c>
      <c r="B28" s="1">
        <v>1</v>
      </c>
      <c r="C28" s="25">
        <v>43544.341886574075</v>
      </c>
      <c r="D28" s="1" t="s">
        <v>130</v>
      </c>
      <c r="E28" s="1">
        <v>2</v>
      </c>
      <c r="F28" s="1">
        <v>132</v>
      </c>
      <c r="G28" s="1">
        <v>7.5</v>
      </c>
      <c r="H28" s="1" t="s">
        <v>34</v>
      </c>
      <c r="I28" s="1" t="s">
        <v>131</v>
      </c>
      <c r="J28" s="1">
        <v>12234362</v>
      </c>
      <c r="K28" s="1">
        <v>1000</v>
      </c>
      <c r="L28" s="2">
        <v>9032.1513333333332</v>
      </c>
      <c r="M28" s="2">
        <v>4271.4979999999996</v>
      </c>
    </row>
  </sheetData>
  <mergeCells count="4">
    <mergeCell ref="H3:I3"/>
    <mergeCell ref="L3:M3"/>
    <mergeCell ref="U3:V3"/>
    <mergeCell ref="Y3:Z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2:L267"/>
  <sheetViews>
    <sheetView topLeftCell="A241" workbookViewId="0">
      <selection activeCell="D268" sqref="D268"/>
    </sheetView>
  </sheetViews>
  <sheetFormatPr defaultColWidth="10.90625" defaultRowHeight="14.5" x14ac:dyDescent="0.35"/>
  <cols>
    <col min="1" max="9" width="11.54296875" customWidth="1"/>
    <col min="11" max="11" width="11.54296875" customWidth="1"/>
    <col min="14" max="14" width="11.54296875" customWidth="1"/>
  </cols>
  <sheetData>
    <row r="2" spans="1:12" ht="14.5" customHeight="1" x14ac:dyDescent="0.35">
      <c r="B2" s="2">
        <v>8513.6666666666661</v>
      </c>
      <c r="C2" s="2">
        <v>4882.666666666667</v>
      </c>
      <c r="J2" s="456"/>
      <c r="K2" s="456"/>
      <c r="L2" s="375"/>
    </row>
    <row r="3" spans="1:12" x14ac:dyDescent="0.35">
      <c r="A3" s="118"/>
      <c r="B3" s="2">
        <v>6794.333333333333</v>
      </c>
      <c r="C3" s="2">
        <v>4849.333333333333</v>
      </c>
      <c r="D3" s="118"/>
      <c r="E3" s="118"/>
      <c r="F3" s="118"/>
      <c r="G3" s="118"/>
      <c r="H3" s="118"/>
      <c r="I3" s="118"/>
      <c r="J3" s="118"/>
      <c r="K3" s="118"/>
      <c r="L3" s="375"/>
    </row>
    <row r="4" spans="1:12" x14ac:dyDescent="0.35">
      <c r="A4" s="118"/>
      <c r="B4" s="2">
        <v>8871.6666666666661</v>
      </c>
      <c r="C4" s="2">
        <v>4859.333333333333</v>
      </c>
      <c r="D4" s="118"/>
      <c r="E4" s="118"/>
      <c r="F4" s="118"/>
      <c r="G4" s="118"/>
      <c r="H4" s="118"/>
      <c r="I4" s="118"/>
      <c r="J4" s="118"/>
      <c r="K4" s="118"/>
      <c r="L4" s="375"/>
    </row>
    <row r="5" spans="1:12" x14ac:dyDescent="0.35">
      <c r="B5" s="2">
        <v>9389.5</v>
      </c>
      <c r="C5" s="2">
        <v>4268.333333333333</v>
      </c>
    </row>
    <row r="6" spans="1:12" x14ac:dyDescent="0.35">
      <c r="A6" s="1"/>
      <c r="B6" s="2">
        <v>9389.5</v>
      </c>
      <c r="C6" s="33"/>
      <c r="D6" s="1"/>
      <c r="E6" s="1"/>
      <c r="F6" s="1"/>
      <c r="G6" s="1"/>
      <c r="H6" s="1"/>
      <c r="I6" s="1"/>
      <c r="J6" s="2"/>
      <c r="K6" s="2"/>
      <c r="L6" s="1"/>
    </row>
    <row r="7" spans="1:12" x14ac:dyDescent="0.35">
      <c r="A7" s="1"/>
      <c r="B7" s="2">
        <v>8310.1666666666661</v>
      </c>
      <c r="C7" s="2">
        <v>4627.166666666667</v>
      </c>
      <c r="D7" s="1"/>
      <c r="E7" s="1"/>
      <c r="F7" s="1"/>
      <c r="G7" s="1"/>
      <c r="H7" s="1"/>
      <c r="I7" s="1"/>
      <c r="J7" s="2"/>
      <c r="K7" s="2"/>
      <c r="L7" s="1"/>
    </row>
    <row r="8" spans="1:12" x14ac:dyDescent="0.35">
      <c r="A8" s="2"/>
      <c r="B8" s="2">
        <v>9139.6666666666661</v>
      </c>
      <c r="C8" s="2">
        <v>4803.166666666667</v>
      </c>
      <c r="D8" s="1"/>
      <c r="E8" s="1"/>
      <c r="F8" s="1"/>
      <c r="G8" s="1"/>
      <c r="H8" s="1"/>
      <c r="I8" s="1"/>
      <c r="J8" s="2"/>
      <c r="K8" s="2"/>
      <c r="L8" s="1"/>
    </row>
    <row r="9" spans="1:12" x14ac:dyDescent="0.35">
      <c r="A9" s="2"/>
      <c r="B9" s="2">
        <v>9972.3333333333339</v>
      </c>
      <c r="C9" s="2">
        <v>5350.666666666667</v>
      </c>
      <c r="D9" s="1"/>
      <c r="E9" s="1"/>
      <c r="F9" s="1"/>
      <c r="G9" s="1"/>
      <c r="H9" s="1"/>
      <c r="I9" s="1"/>
      <c r="J9" s="2"/>
      <c r="K9" s="2"/>
      <c r="L9" s="1"/>
    </row>
    <row r="10" spans="1:12" x14ac:dyDescent="0.35">
      <c r="B10" s="2">
        <v>8894.6666666666661</v>
      </c>
      <c r="C10" s="2">
        <v>4909.666666666667</v>
      </c>
    </row>
    <row r="11" spans="1:12" x14ac:dyDescent="0.35">
      <c r="B11" s="2">
        <v>7783.5</v>
      </c>
      <c r="C11" s="2">
        <v>5072.166666666667</v>
      </c>
    </row>
    <row r="12" spans="1:12" x14ac:dyDescent="0.35">
      <c r="B12" s="2">
        <v>8021.1666666666661</v>
      </c>
      <c r="C12" s="2">
        <v>5386</v>
      </c>
    </row>
    <row r="13" spans="1:12" x14ac:dyDescent="0.35">
      <c r="B13" s="2">
        <v>8113.3333333333339</v>
      </c>
      <c r="C13" s="2">
        <v>5333.833333333333</v>
      </c>
    </row>
    <row r="14" spans="1:12" x14ac:dyDescent="0.35">
      <c r="B14" s="2">
        <v>9728.5</v>
      </c>
      <c r="C14" s="2">
        <v>5427.333333333333</v>
      </c>
    </row>
    <row r="15" spans="1:12" x14ac:dyDescent="0.35">
      <c r="B15" s="2">
        <v>9113.6666666666661</v>
      </c>
      <c r="C15" s="2">
        <v>4580.166666666667</v>
      </c>
    </row>
    <row r="16" spans="1:12" x14ac:dyDescent="0.35">
      <c r="B16" s="2">
        <v>8542.8333333333339</v>
      </c>
      <c r="C16" s="2">
        <v>4271.5</v>
      </c>
    </row>
    <row r="17" spans="2:3" x14ac:dyDescent="0.35">
      <c r="B17" s="2">
        <v>9324.6666666666661</v>
      </c>
      <c r="C17" s="2">
        <v>5342.166666666667</v>
      </c>
    </row>
    <row r="18" spans="2:3" x14ac:dyDescent="0.35">
      <c r="B18" s="2">
        <v>9373.8333333333339</v>
      </c>
      <c r="C18" s="2">
        <v>4693.166666666667</v>
      </c>
    </row>
    <row r="19" spans="2:3" x14ac:dyDescent="0.35">
      <c r="B19" s="2">
        <v>9698.6666666666661</v>
      </c>
      <c r="C19" s="2">
        <v>4923</v>
      </c>
    </row>
    <row r="20" spans="2:3" x14ac:dyDescent="0.35">
      <c r="B20" s="2">
        <v>8037.3798333333343</v>
      </c>
      <c r="C20" s="2">
        <v>5013.9045000000006</v>
      </c>
    </row>
    <row r="21" spans="2:3" x14ac:dyDescent="0.35">
      <c r="B21" s="2">
        <v>7692.5323333333326</v>
      </c>
      <c r="C21" s="2">
        <v>4894.1198333333332</v>
      </c>
    </row>
    <row r="22" spans="2:3" x14ac:dyDescent="0.35">
      <c r="B22" s="2">
        <v>9153.0234999999993</v>
      </c>
      <c r="C22" s="2">
        <v>5616.0515000000005</v>
      </c>
    </row>
    <row r="23" spans="2:3" x14ac:dyDescent="0.35">
      <c r="B23" s="2">
        <v>9000.6398333333327</v>
      </c>
      <c r="C23" s="2">
        <v>5696.0493333333334</v>
      </c>
    </row>
    <row r="24" spans="2:3" x14ac:dyDescent="0.35">
      <c r="B24" s="2">
        <v>8055.6190000000006</v>
      </c>
      <c r="C24" s="2">
        <v>4825.659333333334</v>
      </c>
    </row>
    <row r="25" spans="2:3" x14ac:dyDescent="0.35">
      <c r="B25" s="2">
        <v>8003.6161666666667</v>
      </c>
      <c r="C25" s="2">
        <v>4763.8158333333331</v>
      </c>
    </row>
    <row r="26" spans="2:3" x14ac:dyDescent="0.35">
      <c r="B26" s="2">
        <v>9437.0450000000001</v>
      </c>
      <c r="C26" s="2">
        <v>4532.8994999999995</v>
      </c>
    </row>
    <row r="27" spans="2:3" x14ac:dyDescent="0.35">
      <c r="B27" s="2">
        <v>9348.3096666666679</v>
      </c>
      <c r="C27" s="2">
        <v>4683.6483333333335</v>
      </c>
    </row>
    <row r="28" spans="2:3" x14ac:dyDescent="0.35">
      <c r="B28" s="2">
        <v>9886.4916666666668</v>
      </c>
      <c r="C28" s="2">
        <v>4768.9906666666675</v>
      </c>
    </row>
    <row r="29" spans="2:3" x14ac:dyDescent="0.35">
      <c r="B29" s="2">
        <v>7800.4403333333321</v>
      </c>
      <c r="C29" s="2">
        <v>3953.6574999999998</v>
      </c>
    </row>
    <row r="30" spans="2:3" x14ac:dyDescent="0.35">
      <c r="B30" s="2">
        <v>6133.8895000000002</v>
      </c>
      <c r="C30" s="2">
        <v>4006.8480000000004</v>
      </c>
    </row>
    <row r="31" spans="2:3" x14ac:dyDescent="0.35">
      <c r="B31" s="2">
        <v>6591.4805000000006</v>
      </c>
      <c r="C31" s="2">
        <v>4134.4373333333342</v>
      </c>
    </row>
    <row r="32" spans="2:3" x14ac:dyDescent="0.35">
      <c r="B32" s="2">
        <v>8920.3255000000008</v>
      </c>
      <c r="C32" s="2">
        <v>3894.1893333333337</v>
      </c>
    </row>
    <row r="33" spans="2:3" x14ac:dyDescent="0.35">
      <c r="B33" s="2">
        <v>8671.5944999999992</v>
      </c>
      <c r="C33" s="2">
        <v>4166.3346666666666</v>
      </c>
    </row>
    <row r="34" spans="2:3" x14ac:dyDescent="0.35">
      <c r="B34" s="2">
        <v>7457.1198333333323</v>
      </c>
      <c r="C34" s="2">
        <v>5187.9825000000001</v>
      </c>
    </row>
    <row r="35" spans="2:3" x14ac:dyDescent="0.35">
      <c r="B35" s="2">
        <v>7237.1473333333342</v>
      </c>
      <c r="C35" s="2">
        <v>4495.0638333333336</v>
      </c>
    </row>
    <row r="36" spans="2:3" x14ac:dyDescent="0.35">
      <c r="B36" s="2">
        <v>7418.9449999999997</v>
      </c>
      <c r="C36" s="2">
        <v>4218.676833333333</v>
      </c>
    </row>
    <row r="37" spans="2:3" x14ac:dyDescent="0.35">
      <c r="B37" s="2">
        <v>8387.6560000000009</v>
      </c>
      <c r="C37" s="2">
        <v>4596.4396666666671</v>
      </c>
    </row>
    <row r="38" spans="2:3" x14ac:dyDescent="0.35">
      <c r="B38" s="2">
        <v>7762.9441666666662</v>
      </c>
      <c r="C38" s="2">
        <v>4622.3138333333336</v>
      </c>
    </row>
    <row r="39" spans="2:3" x14ac:dyDescent="0.35">
      <c r="B39" s="2">
        <v>9244.0483333333323</v>
      </c>
      <c r="C39" s="2">
        <v>4615.1878333333334</v>
      </c>
    </row>
    <row r="40" spans="2:3" x14ac:dyDescent="0.35">
      <c r="B40" s="2">
        <v>6876.5205000000014</v>
      </c>
      <c r="C40" s="2">
        <v>5520.8684999999996</v>
      </c>
    </row>
    <row r="41" spans="2:3" x14ac:dyDescent="0.35">
      <c r="B41" s="2">
        <v>8867.4733333333334</v>
      </c>
      <c r="C41" s="2">
        <v>3623.6558333333337</v>
      </c>
    </row>
    <row r="42" spans="2:3" x14ac:dyDescent="0.35">
      <c r="B42" s="2">
        <v>9609.8508333333339</v>
      </c>
      <c r="C42" s="2">
        <v>3875.441166666667</v>
      </c>
    </row>
    <row r="43" spans="2:3" x14ac:dyDescent="0.35">
      <c r="B43" s="2">
        <v>6117.0924999999997</v>
      </c>
      <c r="C43" s="2">
        <v>3991.5779999999995</v>
      </c>
    </row>
    <row r="44" spans="2:3" x14ac:dyDescent="0.35">
      <c r="B44" s="2">
        <v>8720.5421666666662</v>
      </c>
      <c r="C44" s="2">
        <v>5111.1235000000006</v>
      </c>
    </row>
    <row r="45" spans="2:3" x14ac:dyDescent="0.35">
      <c r="B45" s="2">
        <v>8235.974666666667</v>
      </c>
      <c r="C45" s="2">
        <v>4644.625</v>
      </c>
    </row>
    <row r="46" spans="2:3" x14ac:dyDescent="0.35">
      <c r="B46" s="2">
        <v>9674.0709999999999</v>
      </c>
      <c r="C46" s="54">
        <v>3640.6224999999999</v>
      </c>
    </row>
    <row r="47" spans="2:3" x14ac:dyDescent="0.35">
      <c r="B47" s="2">
        <v>10594.764999999999</v>
      </c>
      <c r="C47" s="2">
        <v>4534.1719999999996</v>
      </c>
    </row>
    <row r="48" spans="2:3" x14ac:dyDescent="0.35">
      <c r="B48" s="2">
        <v>10057.346666666666</v>
      </c>
      <c r="C48" s="2">
        <v>4464.7783333333336</v>
      </c>
    </row>
    <row r="49" spans="2:3" x14ac:dyDescent="0.35">
      <c r="B49" s="2">
        <v>9707.2386666666662</v>
      </c>
      <c r="C49" s="2">
        <v>4208.2423333333336</v>
      </c>
    </row>
    <row r="50" spans="2:3" x14ac:dyDescent="0.35">
      <c r="B50" s="2">
        <v>7680.0618333333332</v>
      </c>
      <c r="C50" s="2">
        <v>5121.8973333333333</v>
      </c>
    </row>
    <row r="51" spans="2:3" x14ac:dyDescent="0.35">
      <c r="B51" s="2">
        <v>7953.4800000000014</v>
      </c>
      <c r="C51" s="2">
        <v>5482.1844999999994</v>
      </c>
    </row>
    <row r="52" spans="2:3" x14ac:dyDescent="0.35">
      <c r="B52" s="2">
        <v>8569.8784999999989</v>
      </c>
      <c r="C52" s="2">
        <v>5188.7459999999992</v>
      </c>
    </row>
    <row r="53" spans="2:3" x14ac:dyDescent="0.35">
      <c r="B53" s="2">
        <v>9185.9390000000003</v>
      </c>
      <c r="C53" s="2">
        <v>4897.8525</v>
      </c>
    </row>
    <row r="54" spans="2:3" x14ac:dyDescent="0.35">
      <c r="B54" s="2">
        <v>8774.3256666666675</v>
      </c>
      <c r="C54" s="2">
        <v>4515.7631666666666</v>
      </c>
    </row>
    <row r="55" spans="2:3" x14ac:dyDescent="0.35">
      <c r="B55" s="2">
        <v>10084.410000000002</v>
      </c>
      <c r="C55" s="2">
        <v>5649.0516666666663</v>
      </c>
    </row>
    <row r="56" spans="2:3" x14ac:dyDescent="0.35">
      <c r="B56" s="2">
        <v>8964.5248333333348</v>
      </c>
      <c r="C56" s="2">
        <v>4361.0271666666667</v>
      </c>
    </row>
    <row r="57" spans="2:3" x14ac:dyDescent="0.35">
      <c r="B57" s="2">
        <v>10805.546666666667</v>
      </c>
      <c r="C57" s="2">
        <v>6065.583333333333</v>
      </c>
    </row>
    <row r="58" spans="2:3" x14ac:dyDescent="0.35">
      <c r="B58" s="2">
        <v>9244.2200000000012</v>
      </c>
      <c r="C58" s="2">
        <v>5080.5835000000006</v>
      </c>
    </row>
    <row r="59" spans="2:3" x14ac:dyDescent="0.35">
      <c r="B59" s="2">
        <v>4700.2910000000011</v>
      </c>
      <c r="C59" s="53"/>
    </row>
    <row r="60" spans="2:3" x14ac:dyDescent="0.35">
      <c r="B60" s="2">
        <v>9675.7666666666664</v>
      </c>
      <c r="C60" s="2">
        <v>5129.7020000000002</v>
      </c>
    </row>
    <row r="61" spans="2:3" x14ac:dyDescent="0.35">
      <c r="B61" s="2">
        <v>7714.4193333333333</v>
      </c>
      <c r="C61" s="2">
        <v>4175.5814999999993</v>
      </c>
    </row>
    <row r="62" spans="2:3" x14ac:dyDescent="0.35">
      <c r="B62" s="2">
        <v>10259.246666666666</v>
      </c>
      <c r="C62" s="2">
        <v>4208.1575000000003</v>
      </c>
    </row>
    <row r="63" spans="2:3" x14ac:dyDescent="0.35">
      <c r="B63" s="2">
        <v>8841.0061666666661</v>
      </c>
      <c r="C63" s="2">
        <v>4865.8703333333333</v>
      </c>
    </row>
    <row r="64" spans="2:3" x14ac:dyDescent="0.35">
      <c r="B64" s="2">
        <v>8344.6461666666673</v>
      </c>
      <c r="C64" s="2">
        <v>4962.0713333333333</v>
      </c>
    </row>
    <row r="65" spans="2:3" x14ac:dyDescent="0.35">
      <c r="B65" s="2">
        <v>8797.4023333333334</v>
      </c>
      <c r="C65" s="2">
        <v>4883.0914999999995</v>
      </c>
    </row>
    <row r="66" spans="2:3" x14ac:dyDescent="0.35">
      <c r="B66" s="2">
        <v>10462.764999999999</v>
      </c>
      <c r="C66" s="2">
        <v>4660.6584999999995</v>
      </c>
    </row>
    <row r="67" spans="2:3" x14ac:dyDescent="0.35">
      <c r="B67" s="2">
        <v>10177.725</v>
      </c>
      <c r="C67" s="2">
        <v>4253.8826666666664</v>
      </c>
    </row>
    <row r="68" spans="2:3" x14ac:dyDescent="0.35">
      <c r="B68" s="2">
        <v>9192.8114999999998</v>
      </c>
      <c r="C68" s="2">
        <v>4482.4236666666666</v>
      </c>
    </row>
    <row r="69" spans="2:3" x14ac:dyDescent="0.35">
      <c r="B69" s="2">
        <v>10473.283333333333</v>
      </c>
      <c r="C69" s="2">
        <v>4624.0105000000003</v>
      </c>
    </row>
    <row r="70" spans="2:3" x14ac:dyDescent="0.35">
      <c r="B70" s="2">
        <v>6795.7591666666667</v>
      </c>
      <c r="C70" s="2">
        <v>4352.1196666666665</v>
      </c>
    </row>
    <row r="71" spans="2:3" x14ac:dyDescent="0.35">
      <c r="B71" s="2">
        <v>9532.8211666666666</v>
      </c>
      <c r="C71" s="2">
        <v>5312.2633333333333</v>
      </c>
    </row>
    <row r="72" spans="2:3" x14ac:dyDescent="0.35">
      <c r="B72" s="2">
        <v>8331.8363333333327</v>
      </c>
      <c r="C72" s="2">
        <v>3940.2538333333328</v>
      </c>
    </row>
    <row r="73" spans="2:3" x14ac:dyDescent="0.35">
      <c r="B73" s="2">
        <v>6335.538333333333</v>
      </c>
      <c r="C73" s="2">
        <v>3434.1381666666662</v>
      </c>
    </row>
    <row r="74" spans="2:3" x14ac:dyDescent="0.35">
      <c r="B74" s="2">
        <v>7837.0883333333331</v>
      </c>
      <c r="C74" s="2">
        <v>4095.0746666666669</v>
      </c>
    </row>
    <row r="75" spans="2:3" x14ac:dyDescent="0.35">
      <c r="B75" s="2">
        <v>7176.4911666666667</v>
      </c>
      <c r="C75" s="2">
        <v>4319.1194999999998</v>
      </c>
    </row>
    <row r="76" spans="2:3" x14ac:dyDescent="0.35">
      <c r="B76" s="2">
        <v>8605.1693333333333</v>
      </c>
      <c r="C76" s="2">
        <v>5123.3395</v>
      </c>
    </row>
    <row r="77" spans="2:3" x14ac:dyDescent="0.35">
      <c r="B77" s="2">
        <v>9432.0390000000007</v>
      </c>
      <c r="C77" s="2">
        <v>5148.5349999999999</v>
      </c>
    </row>
    <row r="78" spans="2:3" x14ac:dyDescent="0.35">
      <c r="B78" s="2">
        <v>7416.8239999999987</v>
      </c>
      <c r="C78" s="2">
        <v>4470.8015000000005</v>
      </c>
    </row>
    <row r="79" spans="2:3" x14ac:dyDescent="0.35">
      <c r="B79" s="2">
        <v>8173.4524999999994</v>
      </c>
      <c r="C79" s="2">
        <v>4903.2818333333335</v>
      </c>
    </row>
    <row r="80" spans="2:3" x14ac:dyDescent="0.35">
      <c r="B80" s="2">
        <v>7762.7743333333328</v>
      </c>
      <c r="C80" s="2">
        <v>3441.6883333333335</v>
      </c>
    </row>
    <row r="81" spans="2:3" x14ac:dyDescent="0.35">
      <c r="B81" s="2">
        <v>7380.854666666668</v>
      </c>
      <c r="C81" s="2">
        <v>4880.1223333333337</v>
      </c>
    </row>
    <row r="82" spans="2:3" x14ac:dyDescent="0.35">
      <c r="B82" s="2">
        <v>8233.9395000000004</v>
      </c>
      <c r="C82" s="2">
        <v>4424.3976666666667</v>
      </c>
    </row>
    <row r="83" spans="2:3" x14ac:dyDescent="0.35">
      <c r="B83" s="2">
        <v>8333.4483333333337</v>
      </c>
      <c r="C83" s="2">
        <v>4758.8106666666672</v>
      </c>
    </row>
    <row r="84" spans="2:3" x14ac:dyDescent="0.35">
      <c r="B84" s="2">
        <v>7726.2959999999985</v>
      </c>
      <c r="C84" s="2">
        <v>4600.681333333333</v>
      </c>
    </row>
    <row r="85" spans="2:3" x14ac:dyDescent="0.35">
      <c r="B85" s="2">
        <v>9924.9216666666671</v>
      </c>
      <c r="C85" s="2">
        <v>4435.2563333333337</v>
      </c>
    </row>
    <row r="86" spans="2:3" x14ac:dyDescent="0.35">
      <c r="B86" s="2">
        <v>10379.118666666667</v>
      </c>
      <c r="C86" s="2">
        <v>4547.5756666666666</v>
      </c>
    </row>
    <row r="87" spans="2:3" x14ac:dyDescent="0.35">
      <c r="B87" s="2">
        <v>8792.3983333333344</v>
      </c>
      <c r="C87" s="2">
        <v>4096.4319999999998</v>
      </c>
    </row>
    <row r="88" spans="2:3" x14ac:dyDescent="0.35">
      <c r="B88" s="2">
        <v>8902.3386666666665</v>
      </c>
      <c r="C88" s="2">
        <v>4849.5823333333328</v>
      </c>
    </row>
    <row r="89" spans="2:3" x14ac:dyDescent="0.35">
      <c r="B89" s="2">
        <v>8852.5436666666665</v>
      </c>
      <c r="C89" s="2">
        <v>5165.6713333333328</v>
      </c>
    </row>
    <row r="90" spans="2:3" x14ac:dyDescent="0.35">
      <c r="B90" s="2">
        <v>9662.7849999999999</v>
      </c>
      <c r="C90" s="2">
        <v>4416.3384999999989</v>
      </c>
    </row>
    <row r="91" spans="2:3" x14ac:dyDescent="0.35">
      <c r="B91" s="2">
        <v>10290.721666666666</v>
      </c>
      <c r="C91" s="2">
        <v>5407.0221666666666</v>
      </c>
    </row>
    <row r="92" spans="2:3" x14ac:dyDescent="0.35">
      <c r="B92" s="2">
        <v>8413.9551666666666</v>
      </c>
      <c r="C92" s="2">
        <v>4051.8945000000003</v>
      </c>
    </row>
    <row r="93" spans="2:3" x14ac:dyDescent="0.35">
      <c r="B93" s="2">
        <v>7298.735999999999</v>
      </c>
      <c r="C93" s="2">
        <v>4976.9171666666662</v>
      </c>
    </row>
    <row r="94" spans="2:3" x14ac:dyDescent="0.35">
      <c r="B94" s="2">
        <v>8491.832166666667</v>
      </c>
      <c r="C94" s="2">
        <v>5125.2906666666668</v>
      </c>
    </row>
    <row r="95" spans="2:3" x14ac:dyDescent="0.35">
      <c r="B95" s="2">
        <v>7530.3310000000001</v>
      </c>
      <c r="C95" s="2">
        <v>4775.1835000000001</v>
      </c>
    </row>
    <row r="96" spans="2:3" x14ac:dyDescent="0.35">
      <c r="B96" s="2">
        <v>10147.525166666668</v>
      </c>
      <c r="C96" s="2">
        <v>4740.4018333333333</v>
      </c>
    </row>
    <row r="97" spans="2:3" x14ac:dyDescent="0.35">
      <c r="B97" s="2">
        <v>10459.821666666665</v>
      </c>
      <c r="C97" s="2">
        <v>5449.2303333333339</v>
      </c>
    </row>
    <row r="98" spans="2:3" x14ac:dyDescent="0.35">
      <c r="B98" s="2">
        <v>8648.0103333333336</v>
      </c>
      <c r="C98" s="2">
        <v>4548.3391666666657</v>
      </c>
    </row>
    <row r="99" spans="2:3" x14ac:dyDescent="0.35">
      <c r="B99" s="2">
        <v>9248.121666666666</v>
      </c>
      <c r="C99" s="2">
        <v>4521.7863333333335</v>
      </c>
    </row>
    <row r="100" spans="2:3" x14ac:dyDescent="0.35">
      <c r="B100" s="2">
        <v>8695.1779999999999</v>
      </c>
      <c r="C100" s="2">
        <v>4894.2046666666656</v>
      </c>
    </row>
    <row r="101" spans="2:3" x14ac:dyDescent="0.35">
      <c r="B101" s="2">
        <v>7449.6544999999987</v>
      </c>
      <c r="C101" s="2">
        <v>4237.0008333333326</v>
      </c>
    </row>
    <row r="102" spans="2:3" x14ac:dyDescent="0.35">
      <c r="B102" s="2">
        <v>7199.8203333333349</v>
      </c>
      <c r="C102" s="2">
        <v>4256.5124999999998</v>
      </c>
    </row>
    <row r="103" spans="2:3" x14ac:dyDescent="0.35">
      <c r="B103" s="2">
        <v>7263.9544999999998</v>
      </c>
      <c r="C103" s="2">
        <v>4372.0555000000004</v>
      </c>
    </row>
    <row r="104" spans="2:3" x14ac:dyDescent="0.35">
      <c r="B104" s="2">
        <v>5627.858666666667</v>
      </c>
      <c r="C104" s="2">
        <v>3836.7571666666668</v>
      </c>
    </row>
    <row r="105" spans="2:3" x14ac:dyDescent="0.35">
      <c r="B105" s="2">
        <v>5207.4246666666668</v>
      </c>
      <c r="C105" s="2">
        <v>3230.1988333333334</v>
      </c>
    </row>
    <row r="106" spans="2:3" x14ac:dyDescent="0.35">
      <c r="B106" s="2">
        <v>9123.5860000000011</v>
      </c>
      <c r="C106" s="2">
        <v>4872.3176666666668</v>
      </c>
    </row>
    <row r="107" spans="2:3" x14ac:dyDescent="0.35">
      <c r="B107" s="2">
        <v>9037.6481666666677</v>
      </c>
      <c r="C107" s="2">
        <v>4634.4450000000006</v>
      </c>
    </row>
    <row r="108" spans="2:3" x14ac:dyDescent="0.35">
      <c r="B108" s="2">
        <v>7675.6505000000016</v>
      </c>
      <c r="C108" s="2">
        <v>4554.3623333333335</v>
      </c>
    </row>
    <row r="109" spans="2:3" x14ac:dyDescent="0.35">
      <c r="B109" s="2">
        <v>7462.5493333333343</v>
      </c>
      <c r="C109" s="2">
        <v>4590.3316666666669</v>
      </c>
    </row>
    <row r="110" spans="2:3" x14ac:dyDescent="0.35">
      <c r="B110" s="2">
        <v>9692.9880000000012</v>
      </c>
      <c r="C110" s="2">
        <v>4462.063666666666</v>
      </c>
    </row>
    <row r="111" spans="2:3" x14ac:dyDescent="0.35">
      <c r="B111" s="2">
        <v>9242.8638333333329</v>
      </c>
      <c r="C111" s="2">
        <v>4662.1006666666663</v>
      </c>
    </row>
    <row r="112" spans="2:3" x14ac:dyDescent="0.35">
      <c r="B112" s="2">
        <v>5603.9356666666672</v>
      </c>
      <c r="C112" s="2">
        <v>3691.9466666666667</v>
      </c>
    </row>
    <row r="113" spans="2:3" x14ac:dyDescent="0.35">
      <c r="B113" s="2">
        <v>9439.9278333333332</v>
      </c>
      <c r="C113" s="2">
        <v>4124.2573333333321</v>
      </c>
    </row>
    <row r="114" spans="2:3" x14ac:dyDescent="0.35">
      <c r="B114" s="2">
        <v>8574.4596666666675</v>
      </c>
      <c r="C114" s="2">
        <v>4016.9431666666665</v>
      </c>
    </row>
    <row r="115" spans="2:3" x14ac:dyDescent="0.35">
      <c r="B115" s="2">
        <v>7917.5103333333336</v>
      </c>
      <c r="C115" s="2">
        <v>4311.2300000000005</v>
      </c>
    </row>
    <row r="116" spans="2:3" x14ac:dyDescent="0.35">
      <c r="B116" s="2">
        <v>5176.7150000000001</v>
      </c>
      <c r="C116" s="2">
        <v>3318.4254999999998</v>
      </c>
    </row>
    <row r="117" spans="2:3" x14ac:dyDescent="0.35">
      <c r="B117" s="2">
        <v>9840.6813333333339</v>
      </c>
      <c r="C117" s="2">
        <v>5237.6099999999997</v>
      </c>
    </row>
    <row r="118" spans="2:3" x14ac:dyDescent="0.35">
      <c r="B118" s="2">
        <v>9584.911666666665</v>
      </c>
      <c r="C118" s="2">
        <v>4954.0823333333328</v>
      </c>
    </row>
    <row r="119" spans="2:3" x14ac:dyDescent="0.35">
      <c r="B119" s="2">
        <v>9509.576500000001</v>
      </c>
      <c r="C119" s="2">
        <v>4920.7575000000006</v>
      </c>
    </row>
    <row r="120" spans="2:3" x14ac:dyDescent="0.35">
      <c r="B120" s="2">
        <v>8490.8133333333335</v>
      </c>
      <c r="C120" s="2">
        <v>4658.3679999999995</v>
      </c>
    </row>
    <row r="121" spans="2:3" x14ac:dyDescent="0.35">
      <c r="B121" s="2">
        <v>8547.992666666667</v>
      </c>
      <c r="C121" s="2">
        <v>4492.3253333333332</v>
      </c>
    </row>
    <row r="122" spans="2:3" x14ac:dyDescent="0.35">
      <c r="B122" s="2">
        <v>6732.7716666666665</v>
      </c>
      <c r="C122" s="2">
        <v>4551.6100000000006</v>
      </c>
    </row>
    <row r="123" spans="2:3" x14ac:dyDescent="0.35">
      <c r="B123" s="2">
        <v>7811.9149999999991</v>
      </c>
      <c r="C123" s="2">
        <v>5004.6149999999998</v>
      </c>
    </row>
    <row r="124" spans="2:3" x14ac:dyDescent="0.35">
      <c r="B124" s="84">
        <v>8208.8314999999984</v>
      </c>
      <c r="C124" s="70">
        <v>4319.0839999999998</v>
      </c>
    </row>
    <row r="125" spans="2:3" x14ac:dyDescent="0.35">
      <c r="B125" s="84">
        <v>8049.7186666666657</v>
      </c>
      <c r="C125" s="70">
        <v>4464.7283333333335</v>
      </c>
    </row>
    <row r="126" spans="2:3" x14ac:dyDescent="0.35">
      <c r="B126" s="84">
        <v>8249.9261666666662</v>
      </c>
      <c r="C126" s="70">
        <v>4301.3856666666661</v>
      </c>
    </row>
    <row r="127" spans="2:3" x14ac:dyDescent="0.35">
      <c r="B127" s="84">
        <v>7969.2558333333345</v>
      </c>
      <c r="C127" s="70">
        <v>4357.2433333333329</v>
      </c>
    </row>
    <row r="128" spans="2:3" x14ac:dyDescent="0.35">
      <c r="B128" s="2">
        <v>9069.1626666666652</v>
      </c>
      <c r="C128" s="2">
        <v>4492.0773333333336</v>
      </c>
    </row>
    <row r="129" spans="2:3" x14ac:dyDescent="0.35">
      <c r="B129" s="130">
        <v>8770.4026666666668</v>
      </c>
      <c r="C129" s="130">
        <v>4170.3713333333326</v>
      </c>
    </row>
    <row r="130" spans="2:3" x14ac:dyDescent="0.35">
      <c r="B130" s="2">
        <v>8953.405833333336</v>
      </c>
      <c r="C130" s="2">
        <v>4549.8273333333336</v>
      </c>
    </row>
    <row r="131" spans="2:3" x14ac:dyDescent="0.35">
      <c r="B131" s="130">
        <v>8514.66</v>
      </c>
      <c r="C131" s="130">
        <v>4185.6686666666665</v>
      </c>
    </row>
    <row r="132" spans="2:3" x14ac:dyDescent="0.35">
      <c r="B132" s="133">
        <v>8327.8580000000002</v>
      </c>
      <c r="C132" s="133">
        <v>4120.116</v>
      </c>
    </row>
    <row r="133" spans="2:3" x14ac:dyDescent="0.35">
      <c r="B133" s="133">
        <v>8218.877333333332</v>
      </c>
      <c r="C133" s="133">
        <v>3991.8853333333336</v>
      </c>
    </row>
    <row r="134" spans="2:3" x14ac:dyDescent="0.35">
      <c r="B134" s="2">
        <v>8120</v>
      </c>
      <c r="C134" s="2">
        <v>3437</v>
      </c>
    </row>
    <row r="135" spans="2:3" x14ac:dyDescent="0.35">
      <c r="B135" s="2">
        <v>8094</v>
      </c>
      <c r="C135" s="2">
        <v>3514</v>
      </c>
    </row>
    <row r="136" spans="2:3" x14ac:dyDescent="0.35">
      <c r="B136" s="2">
        <v>8046</v>
      </c>
      <c r="C136" s="2">
        <v>3508</v>
      </c>
    </row>
    <row r="137" spans="2:3" x14ac:dyDescent="0.35">
      <c r="B137" s="2">
        <v>7899.9946666666665</v>
      </c>
      <c r="C137" s="2">
        <v>3398.2666666666664</v>
      </c>
    </row>
    <row r="138" spans="2:3" x14ac:dyDescent="0.35">
      <c r="B138" s="2">
        <v>9003.8153333333339</v>
      </c>
      <c r="C138" s="2">
        <v>4542.076</v>
      </c>
    </row>
    <row r="139" spans="2:3" x14ac:dyDescent="0.35">
      <c r="B139" s="2">
        <v>8776.4600000000009</v>
      </c>
      <c r="C139" s="2">
        <v>4539.3039999999992</v>
      </c>
    </row>
    <row r="140" spans="2:3" x14ac:dyDescent="0.35">
      <c r="B140" s="2">
        <v>9069.3680000000004</v>
      </c>
      <c r="C140" s="2">
        <v>4801.1040000000003</v>
      </c>
    </row>
    <row r="141" spans="2:3" x14ac:dyDescent="0.35">
      <c r="B141" s="2">
        <v>9204.6311666666661</v>
      </c>
      <c r="C141" s="2">
        <v>4769.9446666666663</v>
      </c>
    </row>
    <row r="142" spans="2:3" x14ac:dyDescent="0.35">
      <c r="B142" s="2">
        <v>7808.8780000000006</v>
      </c>
      <c r="C142" s="2">
        <v>3804.1593333333335</v>
      </c>
    </row>
    <row r="143" spans="2:3" x14ac:dyDescent="0.35">
      <c r="B143" s="2">
        <v>7631.3673333333327</v>
      </c>
      <c r="C143" s="2">
        <v>3642.1513333333332</v>
      </c>
    </row>
    <row r="144" spans="2:3" x14ac:dyDescent="0.35">
      <c r="B144" s="195">
        <v>7296.4686666666666</v>
      </c>
      <c r="C144" s="195">
        <v>3403.1433333333334</v>
      </c>
    </row>
    <row r="145" spans="2:3" x14ac:dyDescent="0.35">
      <c r="B145" s="2">
        <v>7844.7600000000011</v>
      </c>
      <c r="C145" s="2">
        <v>4458.7619999999997</v>
      </c>
    </row>
    <row r="146" spans="2:3" x14ac:dyDescent="0.35">
      <c r="B146" s="2">
        <v>8624.4618333333328</v>
      </c>
      <c r="C146" s="2">
        <v>4517.4359999999997</v>
      </c>
    </row>
    <row r="147" spans="2:3" x14ac:dyDescent="0.35">
      <c r="B147" s="296">
        <v>9596.7420000000002</v>
      </c>
      <c r="C147" s="296">
        <v>4609.4253333333336</v>
      </c>
    </row>
    <row r="148" spans="2:3" x14ac:dyDescent="0.35">
      <c r="B148" s="2">
        <v>9716.4760000000006</v>
      </c>
      <c r="C148" s="2">
        <v>4959.3646666666655</v>
      </c>
    </row>
    <row r="149" spans="2:3" x14ac:dyDescent="0.35">
      <c r="B149" s="195">
        <v>9080.0453333333335</v>
      </c>
      <c r="C149" s="195">
        <v>4900.4340000000002</v>
      </c>
    </row>
    <row r="150" spans="2:3" x14ac:dyDescent="0.35">
      <c r="B150" s="2">
        <v>8822.9166666666661</v>
      </c>
      <c r="C150" s="2">
        <v>4259.742666666667</v>
      </c>
    </row>
    <row r="151" spans="2:3" x14ac:dyDescent="0.35">
      <c r="B151" s="2">
        <v>8151.1686666666656</v>
      </c>
      <c r="C151" s="2">
        <v>3702.0573333333327</v>
      </c>
    </row>
    <row r="152" spans="2:3" x14ac:dyDescent="0.35">
      <c r="B152" s="2">
        <v>6266.9786666666669</v>
      </c>
      <c r="C152" s="53"/>
    </row>
    <row r="153" spans="2:3" x14ac:dyDescent="0.35">
      <c r="B153" s="2">
        <v>8842.1423333333332</v>
      </c>
      <c r="C153" s="2">
        <v>3967.8613333333337</v>
      </c>
    </row>
    <row r="154" spans="2:3" x14ac:dyDescent="0.35">
      <c r="B154" s="2">
        <v>8062.9266666666672</v>
      </c>
      <c r="C154" s="2">
        <v>4022.2233333333338</v>
      </c>
    </row>
    <row r="155" spans="2:3" x14ac:dyDescent="0.35">
      <c r="B155" s="2">
        <v>8707.8271666666678</v>
      </c>
      <c r="C155" s="2">
        <v>4586.5819999999994</v>
      </c>
    </row>
    <row r="156" spans="2:3" x14ac:dyDescent="0.35">
      <c r="B156" s="139"/>
      <c r="C156" s="139"/>
    </row>
    <row r="157" spans="2:3" x14ac:dyDescent="0.35">
      <c r="B157" s="2">
        <v>7645.1760000000004</v>
      </c>
      <c r="C157" s="2">
        <v>4290.8506666666663</v>
      </c>
    </row>
    <row r="158" spans="2:3" x14ac:dyDescent="0.35">
      <c r="B158" s="2">
        <v>8859.0038333333341</v>
      </c>
      <c r="C158" s="2">
        <v>4296.6513333333332</v>
      </c>
    </row>
    <row r="159" spans="2:3" x14ac:dyDescent="0.35">
      <c r="B159" s="2">
        <v>8394.0266666666666</v>
      </c>
      <c r="C159" s="2">
        <v>2770.8706666666662</v>
      </c>
    </row>
    <row r="160" spans="2:3" x14ac:dyDescent="0.35">
      <c r="B160" s="2">
        <v>8639.1433333333334</v>
      </c>
      <c r="C160" s="2">
        <v>4958.2866666666678</v>
      </c>
    </row>
    <row r="161" spans="2:3" x14ac:dyDescent="0.35">
      <c r="B161" s="2">
        <v>9265.8206666666683</v>
      </c>
      <c r="C161" s="2">
        <v>4943.4513333333334</v>
      </c>
    </row>
    <row r="162" spans="2:3" x14ac:dyDescent="0.35">
      <c r="B162" s="2">
        <v>8494.485999999999</v>
      </c>
      <c r="C162" s="145">
        <v>2497.3153333333335</v>
      </c>
    </row>
    <row r="163" spans="2:3" x14ac:dyDescent="0.35">
      <c r="B163" s="2">
        <v>7794.3506666666663</v>
      </c>
      <c r="C163" s="2">
        <v>4036.237333333333</v>
      </c>
    </row>
    <row r="164" spans="2:3" x14ac:dyDescent="0.35">
      <c r="B164" s="2">
        <v>7134.5119999999997</v>
      </c>
      <c r="C164" s="2">
        <v>3315.7226666666666</v>
      </c>
    </row>
    <row r="165" spans="2:3" x14ac:dyDescent="0.35">
      <c r="B165" s="2">
        <v>7968.3706666666658</v>
      </c>
      <c r="C165" s="2">
        <v>3596.67</v>
      </c>
    </row>
    <row r="166" spans="2:3" x14ac:dyDescent="0.35">
      <c r="B166" s="2">
        <v>8498.387333333334</v>
      </c>
      <c r="C166" s="2">
        <v>3480.1566666666672</v>
      </c>
    </row>
    <row r="167" spans="2:3" x14ac:dyDescent="0.35">
      <c r="B167" s="2">
        <v>8941.1371666666673</v>
      </c>
      <c r="C167" s="2">
        <v>3727.6726666666668</v>
      </c>
    </row>
    <row r="168" spans="2:3" x14ac:dyDescent="0.35">
      <c r="B168" s="2">
        <v>8265.7653333333328</v>
      </c>
      <c r="C168" s="2">
        <v>4636.8073333333332</v>
      </c>
    </row>
    <row r="169" spans="2:3" x14ac:dyDescent="0.35">
      <c r="B169" s="2">
        <v>8935.5933333333323</v>
      </c>
      <c r="C169" s="2">
        <v>4868.6586666666672</v>
      </c>
    </row>
    <row r="170" spans="2:3" x14ac:dyDescent="0.35">
      <c r="B170" s="2">
        <v>7541.5340000000006</v>
      </c>
      <c r="C170" s="2">
        <v>4134.6433333333334</v>
      </c>
    </row>
    <row r="171" spans="2:3" x14ac:dyDescent="0.35">
      <c r="B171" s="2">
        <v>9297.2880000000005</v>
      </c>
      <c r="C171" s="2">
        <v>4190.1346666666677</v>
      </c>
    </row>
    <row r="172" spans="2:3" x14ac:dyDescent="0.35">
      <c r="B172" s="2">
        <v>8095.5233333333317</v>
      </c>
      <c r="C172" s="2">
        <v>3245.2419999999997</v>
      </c>
    </row>
    <row r="173" spans="2:3" x14ac:dyDescent="0.35">
      <c r="B173" s="2">
        <v>8398.6979999999985</v>
      </c>
      <c r="C173" s="2">
        <v>3521.2613333333334</v>
      </c>
    </row>
    <row r="174" spans="2:3" x14ac:dyDescent="0.35">
      <c r="B174" s="195">
        <v>8401.6240000000016</v>
      </c>
      <c r="C174" s="195">
        <v>4007.849999999999</v>
      </c>
    </row>
    <row r="175" spans="2:3" x14ac:dyDescent="0.35">
      <c r="B175" s="2">
        <v>8695.3019999999997</v>
      </c>
      <c r="C175" s="2">
        <v>3798.5639999999999</v>
      </c>
    </row>
    <row r="176" spans="2:3" x14ac:dyDescent="0.35">
      <c r="B176" s="195">
        <v>8844.1686666666665</v>
      </c>
      <c r="C176" s="195">
        <v>4413.9993333333332</v>
      </c>
    </row>
    <row r="177" spans="2:3" x14ac:dyDescent="0.35">
      <c r="B177" s="2">
        <v>8362.9698333333345</v>
      </c>
      <c r="C177" s="2">
        <v>4228.5320000000002</v>
      </c>
    </row>
    <row r="178" spans="2:3" x14ac:dyDescent="0.35">
      <c r="B178" s="2">
        <v>9412.634</v>
      </c>
      <c r="C178" s="2">
        <v>4775.6426666666675</v>
      </c>
    </row>
    <row r="179" spans="2:3" x14ac:dyDescent="0.35">
      <c r="B179" s="195">
        <v>8766.8606666666674</v>
      </c>
      <c r="C179" s="195">
        <v>4308.7660000000005</v>
      </c>
    </row>
    <row r="180" spans="2:3" x14ac:dyDescent="0.35">
      <c r="B180" s="2">
        <v>7366.0253333333321</v>
      </c>
      <c r="C180" s="2">
        <v>3713.5560000000005</v>
      </c>
    </row>
    <row r="181" spans="2:3" x14ac:dyDescent="0.35">
      <c r="B181" s="2">
        <v>8289.768666666665</v>
      </c>
      <c r="C181" s="2">
        <v>4200.6580000000004</v>
      </c>
    </row>
    <row r="182" spans="2:3" x14ac:dyDescent="0.35">
      <c r="B182" s="2">
        <v>6715.3753333333325</v>
      </c>
      <c r="C182" s="2">
        <v>2988.5239999999999</v>
      </c>
    </row>
    <row r="183" spans="2:3" x14ac:dyDescent="0.35">
      <c r="B183" s="2">
        <v>7366.1793333333335</v>
      </c>
      <c r="C183" s="2">
        <v>3237.4906666666666</v>
      </c>
    </row>
    <row r="184" spans="2:3" x14ac:dyDescent="0.35">
      <c r="B184" s="2">
        <v>7670.5345000000007</v>
      </c>
      <c r="C184" s="2">
        <v>3263.7219999999998</v>
      </c>
    </row>
    <row r="185" spans="2:3" x14ac:dyDescent="0.35">
      <c r="B185" s="2">
        <v>9219.4666666666672</v>
      </c>
      <c r="C185" s="2">
        <v>4890.4753333333329</v>
      </c>
    </row>
    <row r="186" spans="2:3" x14ac:dyDescent="0.35">
      <c r="B186" s="2">
        <v>7737.9353333333338</v>
      </c>
      <c r="C186" s="2">
        <v>4331.3526666666667</v>
      </c>
    </row>
    <row r="187" spans="2:3" x14ac:dyDescent="0.35">
      <c r="B187" s="2">
        <v>9114.541166666666</v>
      </c>
      <c r="C187" s="2">
        <v>4856.184666666667</v>
      </c>
    </row>
    <row r="188" spans="2:3" x14ac:dyDescent="0.35">
      <c r="B188" s="2">
        <v>8299.9326666666657</v>
      </c>
      <c r="C188" s="2">
        <v>4569.8986666666669</v>
      </c>
    </row>
    <row r="189" spans="2:3" x14ac:dyDescent="0.35">
      <c r="B189" s="2">
        <v>8456.1913333333341</v>
      </c>
      <c r="C189" s="2">
        <v>4459.4293333333326</v>
      </c>
    </row>
    <row r="190" spans="2:3" x14ac:dyDescent="0.35">
      <c r="B190" s="2">
        <v>8219.2366666666658</v>
      </c>
      <c r="C190" s="2">
        <v>4352.6559999999999</v>
      </c>
    </row>
    <row r="191" spans="2:3" x14ac:dyDescent="0.35">
      <c r="B191" s="2">
        <v>8184.894666666667</v>
      </c>
      <c r="C191" s="2">
        <v>3475.0613333333336</v>
      </c>
    </row>
    <row r="192" spans="2:3" x14ac:dyDescent="0.35">
      <c r="B192" s="2">
        <v>9103.2993333333325</v>
      </c>
      <c r="C192" s="2">
        <v>4513.74</v>
      </c>
    </row>
    <row r="193" spans="2:3" x14ac:dyDescent="0.35">
      <c r="B193" s="2">
        <v>7719.9686666666676</v>
      </c>
      <c r="C193" s="2">
        <v>4367.9533333333329</v>
      </c>
    </row>
    <row r="194" spans="2:3" x14ac:dyDescent="0.35">
      <c r="B194" s="2">
        <v>7988.7498333333324</v>
      </c>
      <c r="C194" s="2">
        <v>4246.7039999999997</v>
      </c>
    </row>
    <row r="195" spans="2:3" x14ac:dyDescent="0.35">
      <c r="B195" s="2">
        <v>7876.4326666666666</v>
      </c>
      <c r="C195" s="2">
        <v>4076.6880000000001</v>
      </c>
    </row>
    <row r="196" spans="2:3" x14ac:dyDescent="0.35">
      <c r="B196" s="2">
        <v>8574.4120000000003</v>
      </c>
      <c r="C196" s="2">
        <v>4473.8539999999994</v>
      </c>
    </row>
    <row r="197" spans="2:3" x14ac:dyDescent="0.35">
      <c r="B197" s="2">
        <v>7970.2186666666666</v>
      </c>
      <c r="C197" s="2">
        <v>4085.9793333333328</v>
      </c>
    </row>
    <row r="198" spans="2:3" x14ac:dyDescent="0.35">
      <c r="B198" s="2">
        <v>7596.5119999999988</v>
      </c>
      <c r="C198" s="2">
        <v>4053.7420000000002</v>
      </c>
    </row>
    <row r="199" spans="2:3" x14ac:dyDescent="0.35">
      <c r="B199" s="2">
        <v>7626.8500000000013</v>
      </c>
      <c r="C199" s="2">
        <v>4148.2466666666669</v>
      </c>
    </row>
    <row r="200" spans="2:3" x14ac:dyDescent="0.35">
      <c r="B200" s="2">
        <v>7687.3719999999994</v>
      </c>
      <c r="C200" s="2">
        <v>4261.18</v>
      </c>
    </row>
    <row r="201" spans="2:3" x14ac:dyDescent="0.35">
      <c r="B201" s="2">
        <v>7812.112000000001</v>
      </c>
      <c r="C201" s="2">
        <v>4140.3926666666666</v>
      </c>
    </row>
    <row r="202" spans="2:3" x14ac:dyDescent="0.35">
      <c r="B202" s="2">
        <v>7077.4293333333335</v>
      </c>
      <c r="C202" s="2">
        <v>3929.5153333333333</v>
      </c>
    </row>
    <row r="203" spans="2:3" x14ac:dyDescent="0.35">
      <c r="B203" s="2">
        <v>7812.5740000000005</v>
      </c>
      <c r="C203" s="2">
        <v>4151.9939999999997</v>
      </c>
    </row>
    <row r="204" spans="2:3" x14ac:dyDescent="0.35">
      <c r="B204" s="2">
        <v>7864.8826666666655</v>
      </c>
      <c r="C204" s="2">
        <v>4226.3759999999993</v>
      </c>
    </row>
    <row r="205" spans="2:3" x14ac:dyDescent="0.35">
      <c r="B205" s="2">
        <v>9459.3985000000011</v>
      </c>
      <c r="C205" s="2">
        <v>5205.3026666666674</v>
      </c>
    </row>
    <row r="206" spans="2:3" x14ac:dyDescent="0.35">
      <c r="B206" s="2">
        <v>9606.0066666666662</v>
      </c>
      <c r="C206" s="2">
        <v>4949.9706666666671</v>
      </c>
    </row>
    <row r="207" spans="2:3" x14ac:dyDescent="0.35">
      <c r="B207" s="2">
        <v>8407.6299999999992</v>
      </c>
      <c r="C207" s="2">
        <v>4546.9013333333332</v>
      </c>
    </row>
    <row r="208" spans="2:3" x14ac:dyDescent="0.35">
      <c r="B208" s="2">
        <v>9205.3499999999985</v>
      </c>
      <c r="C208" s="2">
        <v>4799.358666666667</v>
      </c>
    </row>
    <row r="209" spans="2:3" x14ac:dyDescent="0.35">
      <c r="B209" s="2">
        <v>9213.0499999999993</v>
      </c>
      <c r="C209" s="2">
        <v>4515.3826666666673</v>
      </c>
    </row>
    <row r="210" spans="2:3" x14ac:dyDescent="0.35">
      <c r="B210" s="2">
        <v>9054</v>
      </c>
      <c r="C210" s="2">
        <v>4460.3533333333344</v>
      </c>
    </row>
    <row r="211" spans="2:3" x14ac:dyDescent="0.35">
      <c r="B211" s="2">
        <v>8946.9378333333334</v>
      </c>
      <c r="C211" s="2">
        <v>4519.0786666666672</v>
      </c>
    </row>
    <row r="212" spans="2:3" x14ac:dyDescent="0.35">
      <c r="B212" s="2">
        <v>8942.1126666666678</v>
      </c>
      <c r="C212" s="2">
        <v>4746.485333333334</v>
      </c>
    </row>
    <row r="213" spans="2:3" x14ac:dyDescent="0.35">
      <c r="B213" s="2">
        <v>9057.9719999999998</v>
      </c>
      <c r="C213" s="2">
        <v>4195.1140000000005</v>
      </c>
    </row>
    <row r="214" spans="2:3" x14ac:dyDescent="0.35">
      <c r="B214" s="2">
        <v>9042.2639999999992</v>
      </c>
      <c r="C214" s="2">
        <v>4521.8506666666663</v>
      </c>
    </row>
    <row r="215" spans="2:3" x14ac:dyDescent="0.35">
      <c r="B215" s="2">
        <v>9032.1513333333332</v>
      </c>
      <c r="C215" s="2">
        <v>4271.4979999999996</v>
      </c>
    </row>
    <row r="216" spans="2:3" x14ac:dyDescent="0.35">
      <c r="B216" s="2">
        <v>9369.7193333333325</v>
      </c>
      <c r="C216" s="2">
        <v>4355.6333333333332</v>
      </c>
    </row>
    <row r="217" spans="2:3" x14ac:dyDescent="0.35">
      <c r="B217" s="2">
        <v>9125.3213333333333</v>
      </c>
      <c r="C217" s="2">
        <v>4770.3040000000001</v>
      </c>
    </row>
    <row r="218" spans="2:3" x14ac:dyDescent="0.35">
      <c r="B218" s="2">
        <v>8796.6853333333329</v>
      </c>
      <c r="C218" s="2">
        <v>4136.8506666666663</v>
      </c>
    </row>
    <row r="219" spans="2:3" x14ac:dyDescent="0.35">
      <c r="B219" s="2">
        <v>8707.8786666666656</v>
      </c>
      <c r="C219" s="2">
        <v>4567.1266666666661</v>
      </c>
    </row>
    <row r="220" spans="2:3" x14ac:dyDescent="0.35">
      <c r="B220" s="181"/>
      <c r="C220" s="181"/>
    </row>
    <row r="221" spans="2:3" x14ac:dyDescent="0.35">
      <c r="B221" s="2">
        <v>8786.7780000000002</v>
      </c>
      <c r="C221" s="2">
        <v>4104.7160000000003</v>
      </c>
    </row>
    <row r="222" spans="2:3" x14ac:dyDescent="0.35">
      <c r="B222" s="2">
        <v>9415.9191666666684</v>
      </c>
      <c r="C222" s="2">
        <v>4612.9160000000002</v>
      </c>
    </row>
    <row r="223" spans="2:3" x14ac:dyDescent="0.35">
      <c r="B223" s="2">
        <v>9063.0026666666654</v>
      </c>
      <c r="C223" s="2">
        <v>4540.0740000000005</v>
      </c>
    </row>
    <row r="224" spans="2:3" x14ac:dyDescent="0.35">
      <c r="B224" s="2">
        <v>9013.6200000000008</v>
      </c>
      <c r="C224" s="2">
        <v>4006.8233333333324</v>
      </c>
    </row>
    <row r="225" spans="2:3" x14ac:dyDescent="0.35">
      <c r="B225" s="2">
        <v>8205.6331666666665</v>
      </c>
      <c r="C225" s="2">
        <v>3786.3466666666668</v>
      </c>
    </row>
    <row r="226" spans="2:3" x14ac:dyDescent="0.35">
      <c r="B226" s="2">
        <v>7661.8593333333338</v>
      </c>
      <c r="C226" s="2">
        <v>4044.3993333333333</v>
      </c>
    </row>
    <row r="227" spans="2:3" x14ac:dyDescent="0.35">
      <c r="B227" s="2">
        <v>8136.7438333333339</v>
      </c>
      <c r="C227" s="2">
        <v>3822.0233333333331</v>
      </c>
    </row>
    <row r="228" spans="2:3" x14ac:dyDescent="0.35">
      <c r="B228" s="2">
        <v>8571.5886666666665</v>
      </c>
      <c r="C228" s="2">
        <v>3880.9026666666668</v>
      </c>
    </row>
    <row r="229" spans="2:3" x14ac:dyDescent="0.35">
      <c r="B229" s="2">
        <v>8675.1783333333351</v>
      </c>
      <c r="C229" s="2">
        <v>4491.2560000000003</v>
      </c>
    </row>
    <row r="230" spans="2:3" x14ac:dyDescent="0.35">
      <c r="B230" s="2">
        <v>8229.246666666666</v>
      </c>
      <c r="C230" s="2">
        <v>4499.0586666666668</v>
      </c>
    </row>
    <row r="231" spans="2:3" x14ac:dyDescent="0.35">
      <c r="B231" s="2">
        <v>8061.797333333333</v>
      </c>
      <c r="C231" s="2">
        <v>3988.7540000000004</v>
      </c>
    </row>
    <row r="232" spans="2:3" x14ac:dyDescent="0.35">
      <c r="B232" s="2">
        <v>8678.5159999999996</v>
      </c>
      <c r="C232" s="2">
        <v>4358.2513333333336</v>
      </c>
    </row>
    <row r="233" spans="2:3" x14ac:dyDescent="0.35">
      <c r="B233" s="2">
        <v>6038.4939999999997</v>
      </c>
      <c r="C233" s="2">
        <v>3980.5406666666663</v>
      </c>
    </row>
    <row r="234" spans="2:3" x14ac:dyDescent="0.35">
      <c r="B234" s="2">
        <v>9815.652</v>
      </c>
      <c r="C234" s="2">
        <v>4154.6120000000001</v>
      </c>
    </row>
    <row r="235" spans="2:3" x14ac:dyDescent="0.35">
      <c r="B235" s="195">
        <v>8295.1073333333316</v>
      </c>
      <c r="C235" s="195">
        <v>4178.8413333333328</v>
      </c>
    </row>
    <row r="236" spans="2:3" x14ac:dyDescent="0.35">
      <c r="B236" s="2">
        <v>8707.4679999999989</v>
      </c>
      <c r="C236" s="2">
        <v>4627.340666666666</v>
      </c>
    </row>
    <row r="237" spans="2:3" x14ac:dyDescent="0.35">
      <c r="B237" s="2">
        <v>7433.1745000000001</v>
      </c>
      <c r="C237" s="2">
        <v>3904.8588333333332</v>
      </c>
    </row>
    <row r="238" spans="2:3" x14ac:dyDescent="0.35">
      <c r="B238" s="2">
        <v>7800.6831666666667</v>
      </c>
      <c r="C238" s="2">
        <v>4270.5183333333334</v>
      </c>
    </row>
    <row r="239" spans="2:3" x14ac:dyDescent="0.35">
      <c r="B239" s="2">
        <v>8524.5526666666683</v>
      </c>
      <c r="C239" s="2">
        <v>4101.1346666666668</v>
      </c>
    </row>
    <row r="240" spans="2:3" x14ac:dyDescent="0.35">
      <c r="B240" s="2">
        <v>7677.2645000000002</v>
      </c>
      <c r="C240" s="2">
        <v>4031.6060000000002</v>
      </c>
    </row>
    <row r="241" spans="2:3" x14ac:dyDescent="0.35">
      <c r="B241" s="2">
        <v>8401.3981666666677</v>
      </c>
      <c r="C241" s="2">
        <v>4383.1061666666665</v>
      </c>
    </row>
    <row r="242" spans="2:3" x14ac:dyDescent="0.35">
      <c r="B242" s="195">
        <v>8711.265666666668</v>
      </c>
      <c r="C242" s="195">
        <v>4599.300166666666</v>
      </c>
    </row>
    <row r="243" spans="2:3" x14ac:dyDescent="0.35">
      <c r="B243" s="2">
        <v>8578.4954999999991</v>
      </c>
      <c r="C243" s="2">
        <v>4095.7985000000003</v>
      </c>
    </row>
    <row r="244" spans="2:3" x14ac:dyDescent="0.35">
      <c r="B244" s="2">
        <v>8855.8176666666659</v>
      </c>
      <c r="C244" s="2">
        <v>4265.0236666666669</v>
      </c>
    </row>
    <row r="245" spans="2:3" x14ac:dyDescent="0.35">
      <c r="B245" s="2">
        <v>9235.8478333333333</v>
      </c>
      <c r="C245" s="2">
        <v>4437.2603333333327</v>
      </c>
    </row>
    <row r="246" spans="2:3" x14ac:dyDescent="0.35">
      <c r="B246" s="2">
        <v>9085.2726666666658</v>
      </c>
      <c r="C246" s="2">
        <v>3727.6558333333337</v>
      </c>
    </row>
    <row r="247" spans="2:3" x14ac:dyDescent="0.35">
      <c r="B247" s="195">
        <v>9895.578166666668</v>
      </c>
      <c r="C247" s="195">
        <v>4345.9643333333333</v>
      </c>
    </row>
    <row r="248" spans="2:3" x14ac:dyDescent="0.35">
      <c r="B248" s="2">
        <v>7332.791166666666</v>
      </c>
      <c r="C248" s="2">
        <v>3349.1049999999996</v>
      </c>
    </row>
    <row r="249" spans="2:3" x14ac:dyDescent="0.35">
      <c r="B249" s="53"/>
      <c r="C249" s="2">
        <v>3454.7188333333338</v>
      </c>
    </row>
    <row r="250" spans="2:3" x14ac:dyDescent="0.35">
      <c r="B250" s="2">
        <v>8333.0846666666675</v>
      </c>
      <c r="C250" s="2">
        <v>3821.9633333333331</v>
      </c>
    </row>
    <row r="251" spans="2:3" x14ac:dyDescent="0.35">
      <c r="B251" s="195">
        <v>7555.4308333333347</v>
      </c>
      <c r="C251" s="195">
        <v>3451.7073333333333</v>
      </c>
    </row>
    <row r="252" spans="2:3" x14ac:dyDescent="0.35">
      <c r="B252" s="2">
        <v>8435.8455000000013</v>
      </c>
      <c r="C252" s="2">
        <v>3465.8666666666668</v>
      </c>
    </row>
    <row r="253" spans="2:3" x14ac:dyDescent="0.35">
      <c r="B253" s="2">
        <v>9562.7394999999997</v>
      </c>
      <c r="C253" s="2">
        <v>4606.0100000000011</v>
      </c>
    </row>
    <row r="254" spans="2:3" x14ac:dyDescent="0.35">
      <c r="B254" s="195">
        <v>9051.6708333333318</v>
      </c>
      <c r="C254" s="195">
        <v>4742.9011666666665</v>
      </c>
    </row>
    <row r="255" spans="2:3" x14ac:dyDescent="0.35">
      <c r="B255" s="2">
        <v>7887.9110000000001</v>
      </c>
      <c r="C255" s="2">
        <v>4544.3535000000002</v>
      </c>
    </row>
    <row r="256" spans="2:3" x14ac:dyDescent="0.35">
      <c r="B256" s="2">
        <v>8351.7348333333339</v>
      </c>
      <c r="C256" s="53"/>
    </row>
    <row r="257" spans="2:4" x14ac:dyDescent="0.35">
      <c r="B257" s="2">
        <v>9160.7191666666658</v>
      </c>
      <c r="C257" s="54">
        <v>4926.9196666666667</v>
      </c>
    </row>
    <row r="258" spans="2:4" x14ac:dyDescent="0.35">
      <c r="B258" s="195">
        <v>7890.9753333333329</v>
      </c>
      <c r="C258" s="195">
        <v>4296.195333333334</v>
      </c>
    </row>
    <row r="259" spans="2:4" x14ac:dyDescent="0.35">
      <c r="B259" s="2">
        <v>7326.3983333333335</v>
      </c>
      <c r="C259" s="2">
        <v>3329.5566666666659</v>
      </c>
    </row>
    <row r="260" spans="2:4" x14ac:dyDescent="0.35">
      <c r="B260" s="195">
        <v>7945.0766666666668</v>
      </c>
      <c r="C260" s="195">
        <v>3528.3685000000005</v>
      </c>
    </row>
    <row r="261" spans="2:4" x14ac:dyDescent="0.35">
      <c r="B261" s="195">
        <v>7076.813666666666</v>
      </c>
      <c r="C261" s="195">
        <v>3788.6783333333333</v>
      </c>
    </row>
    <row r="262" spans="2:4" x14ac:dyDescent="0.35">
      <c r="B262" s="2">
        <v>8610.6711666666652</v>
      </c>
      <c r="C262" s="2">
        <v>3611.5809999999997</v>
      </c>
    </row>
    <row r="263" spans="2:4" x14ac:dyDescent="0.35">
      <c r="B263" s="195">
        <v>8077.0543333333335</v>
      </c>
      <c r="C263" s="195">
        <v>3270.0663333333337</v>
      </c>
    </row>
    <row r="266" spans="2:4" x14ac:dyDescent="0.35">
      <c r="B266" s="106">
        <f>AVERAGE(B2:B263)</f>
        <v>8454.5581737451739</v>
      </c>
      <c r="C266" s="106">
        <f>AVERAGE(C2:C263)</f>
        <v>4382.9231419270818</v>
      </c>
    </row>
    <row r="267" spans="2:4" x14ac:dyDescent="0.35">
      <c r="B267" s="376">
        <f>B266/1.95</f>
        <v>4335.6708583308582</v>
      </c>
      <c r="C267" s="376">
        <f>C266/1.65</f>
        <v>2656.3170557133831</v>
      </c>
      <c r="D267" t="s">
        <v>527</v>
      </c>
    </row>
  </sheetData>
  <mergeCells count="1">
    <mergeCell ref="J2:K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Datenbank</vt:lpstr>
      <vt:lpstr>Datenbank Original</vt:lpstr>
      <vt:lpstr>Tabelle3</vt:lpstr>
      <vt:lpstr>Thurm</vt:lpstr>
      <vt:lpstr>Puffer</vt:lpstr>
      <vt:lpstr>Tabelle2</vt:lpstr>
      <vt:lpstr>TE sortiert ST</vt:lpstr>
      <vt:lpstr>TE sortiert KU</vt:lpstr>
      <vt:lpstr>KU</vt:lpstr>
      <vt:lpstr>TE sortiert KV</vt:lpstr>
      <vt:lpstr>Messungen mit Drossel</vt:lpstr>
      <vt:lpstr>Prüfmuster 2018</vt:lpstr>
      <vt:lpstr>Tabelle1</vt:lpstr>
      <vt:lpstr>Prüfmuster 2019_V</vt:lpstr>
      <vt:lpstr>2021 1xVTA</vt:lpstr>
      <vt:lpstr>Vergleich DAPREST</vt:lpstr>
      <vt:lpstr>Vergleich China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Mulkau,  Uwe</dc:creator>
  <cp:lastModifiedBy>Aashish Shrestha</cp:lastModifiedBy>
  <cp:lastPrinted>2019-10-28T06:51:29Z</cp:lastPrinted>
  <dcterms:created xsi:type="dcterms:W3CDTF">2016-08-23T11:26:09Z</dcterms:created>
  <dcterms:modified xsi:type="dcterms:W3CDTF">2025-08-24T16:06:10Z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