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tha/Documents/Sohan Thakur/Personal/Bellevue University/DSC640/ProjectTask/"/>
    </mc:Choice>
  </mc:AlternateContent>
  <xr:revisionPtr revIDLastSave="0" documentId="13_ncr:1_{73471AD6-D7F4-1E45-9417-5F2DDAD1A8BC}" xr6:coauthVersionLast="47" xr6:coauthVersionMax="47" xr10:uidLastSave="{00000000-0000-0000-0000-000000000000}"/>
  <bookViews>
    <workbookView xWindow="3060" yWindow="2260" windowWidth="26440" windowHeight="15440" activeTab="1" xr2:uid="{A7C7A54C-CBC9-7144-9484-0E2344D330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2" l="1"/>
  <c r="T24" i="2" s="1"/>
  <c r="P23" i="2"/>
  <c r="S23" i="2" s="1"/>
  <c r="P22" i="2"/>
  <c r="T22" i="2" s="1"/>
  <c r="P21" i="2"/>
  <c r="T21" i="2" s="1"/>
  <c r="T20" i="2"/>
  <c r="P20" i="2"/>
  <c r="S20" i="2" s="1"/>
  <c r="P19" i="2"/>
  <c r="T19" i="2" s="1"/>
  <c r="P18" i="2"/>
  <c r="T18" i="2" s="1"/>
  <c r="P17" i="2"/>
  <c r="T17" i="2" s="1"/>
  <c r="T16" i="2"/>
  <c r="P16" i="2"/>
  <c r="S16" i="2" s="1"/>
  <c r="P15" i="2"/>
  <c r="T15" i="2" s="1"/>
  <c r="P14" i="2"/>
  <c r="T14" i="2" s="1"/>
  <c r="P13" i="2"/>
  <c r="S13" i="2" s="1"/>
  <c r="T12" i="2"/>
  <c r="P12" i="2"/>
  <c r="S12" i="2" s="1"/>
  <c r="P11" i="2"/>
  <c r="T11" i="2" s="1"/>
  <c r="P10" i="2"/>
  <c r="T10" i="2" s="1"/>
  <c r="P9" i="2"/>
  <c r="T9" i="2" s="1"/>
  <c r="T8" i="2"/>
  <c r="P8" i="2"/>
  <c r="S8" i="2" s="1"/>
  <c r="P7" i="2"/>
  <c r="T7" i="2" s="1"/>
  <c r="P6" i="2"/>
  <c r="T6" i="2" s="1"/>
  <c r="P5" i="2"/>
  <c r="T5" i="2" s="1"/>
  <c r="T4" i="2"/>
  <c r="P4" i="2"/>
  <c r="S4" i="2" s="1"/>
  <c r="P3" i="2"/>
  <c r="T3" i="2" s="1"/>
  <c r="P2" i="2"/>
  <c r="T2" i="2" s="1"/>
  <c r="T13" i="2" l="1"/>
  <c r="S17" i="2"/>
  <c r="S5" i="2"/>
  <c r="S9" i="2"/>
  <c r="S21" i="2"/>
  <c r="S2" i="2"/>
  <c r="T23" i="2"/>
  <c r="S6" i="2"/>
  <c r="S10" i="2"/>
  <c r="S14" i="2"/>
  <c r="S18" i="2"/>
  <c r="S22" i="2"/>
  <c r="S3" i="2"/>
  <c r="S7" i="2"/>
  <c r="S11" i="2"/>
  <c r="S15" i="2"/>
  <c r="S19" i="2"/>
  <c r="S24" i="2"/>
</calcChain>
</file>

<file path=xl/sharedStrings.xml><?xml version="1.0" encoding="utf-8"?>
<sst xmlns="http://schemas.openxmlformats.org/spreadsheetml/2006/main" count="43" uniqueCount="21">
  <si>
    <t>Year</t>
  </si>
  <si>
    <t>Car_Crashes</t>
  </si>
  <si>
    <t>Motor Vehicles</t>
  </si>
  <si>
    <t>Miles_traveled_in_millions_car</t>
  </si>
  <si>
    <t>Fatalities_Per_100_Million_VMT</t>
  </si>
  <si>
    <t>Population</t>
  </si>
  <si>
    <t>Fatalities_Per_100000_population</t>
  </si>
  <si>
    <t>Car_crash_per_100_Million_VMT</t>
  </si>
  <si>
    <t>Fatalities_Per_Million_VMT</t>
  </si>
  <si>
    <t>All_Airline_Accidents</t>
  </si>
  <si>
    <t>Fatal_accidents_Airlines</t>
  </si>
  <si>
    <t>On_board_fatalities</t>
  </si>
  <si>
    <t>Total_flight_hours</t>
  </si>
  <si>
    <t>Flight_miles</t>
  </si>
  <si>
    <t>Accident_rate_per_1M_Flight_Hours</t>
  </si>
  <si>
    <t>Total_fatal_accident_rate_per_1M_Flight_Hours</t>
  </si>
  <si>
    <t>Total_accident_rate_per_million_miles_flown</t>
  </si>
  <si>
    <t>Fatal_accident_rate_per_million_miles_flown</t>
  </si>
  <si>
    <t>Deaths_by_car_crash</t>
  </si>
  <si>
    <t>Car_crash_per_Million_VMT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</si>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</sst>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rgb="FF363636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6AA84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1" fillId="0" borderId="0" xfId="0" applyNumberFormat="1" applyFont="1"/>
    <xf numFmtId="2" fontId="1" fillId="0" borderId="1" xfId="0" applyNumberFormat="1" applyFont="1" applyBorder="1"/>
    <xf numFmtId="3" fontId="3" fillId="0" borderId="0" xfId="0" applyNumberFormat="1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5446-7559-FB44-A4BB-62448D2E18D1}">
  <dimension ref="A1:U24"/>
  <sheetViews>
    <sheetView workbookViewId="0">
      <selection sqref="A1:T24"/>
    </sheetView>
  </sheetViews>
  <sheetFormatPr baseColWidth="10" defaultRowHeight="16" x14ac:dyDescent="0.2"/>
  <cols>
    <col min="2" max="2" width="19.33203125" bestFit="1" customWidth="1"/>
    <col min="3" max="3" width="11.83203125" bestFit="1" customWidth="1"/>
    <col min="9" max="9" width="28.6640625" bestFit="1" customWidth="1"/>
    <col min="10" max="10" width="23.6640625" bestFit="1" customWidth="1"/>
    <col min="11" max="11" width="28.6640625" bestFit="1" customWidth="1"/>
    <col min="13" max="13" width="20" bestFit="1" customWidth="1"/>
    <col min="16" max="16" width="12.6640625" bestFit="1" customWidth="1"/>
    <col min="17" max="17" width="29.83203125" bestFit="1" customWidth="1"/>
    <col min="18" max="18" width="39.1640625" bestFit="1" customWidth="1"/>
    <col min="19" max="20" width="36.1640625" bestFit="1" customWidth="1"/>
    <col min="21" max="21" width="12.1640625" bestFit="1" customWidth="1"/>
  </cols>
  <sheetData>
    <row r="1" spans="1:21" x14ac:dyDescent="0.2">
      <c r="A1" s="1" t="s">
        <v>0</v>
      </c>
      <c r="B1" s="1" t="s">
        <v>18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3" t="s">
        <v>6</v>
      </c>
      <c r="I1" s="4" t="s">
        <v>7</v>
      </c>
      <c r="J1" s="5" t="s">
        <v>8</v>
      </c>
      <c r="K1" s="4" t="s">
        <v>19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/>
    </row>
    <row r="2" spans="1:21" x14ac:dyDescent="0.2">
      <c r="A2" s="2">
        <v>1997</v>
      </c>
      <c r="B2" s="6">
        <v>42013</v>
      </c>
      <c r="C2" s="6">
        <v>37324</v>
      </c>
      <c r="D2" s="6">
        <v>57060</v>
      </c>
      <c r="E2" s="6">
        <v>2560373</v>
      </c>
      <c r="F2" s="7">
        <v>1.64</v>
      </c>
      <c r="G2" s="6">
        <v>267783607</v>
      </c>
      <c r="H2" s="7">
        <v>15.7</v>
      </c>
      <c r="I2" s="8">
        <v>1.4577563503442663</v>
      </c>
      <c r="J2" s="8">
        <v>164</v>
      </c>
      <c r="K2" s="8">
        <v>145.77563503442664</v>
      </c>
      <c r="L2" s="10">
        <v>43</v>
      </c>
      <c r="M2" s="10">
        <v>3</v>
      </c>
      <c r="N2" s="10">
        <v>2</v>
      </c>
      <c r="O2" s="10">
        <v>15061662</v>
      </c>
      <c r="P2" s="10">
        <v>6339432000</v>
      </c>
      <c r="Q2" s="11">
        <v>0.2854930618</v>
      </c>
      <c r="R2" s="11">
        <v>1.9918120590000001E-2</v>
      </c>
      <c r="S2" s="11">
        <v>6.7829420679999999E-3</v>
      </c>
      <c r="T2" s="12">
        <v>4.7322851639999998E-4</v>
      </c>
    </row>
    <row r="3" spans="1:21" x14ac:dyDescent="0.2">
      <c r="A3" s="2">
        <v>1998</v>
      </c>
      <c r="B3" s="6">
        <v>41501</v>
      </c>
      <c r="C3" s="6">
        <v>37107</v>
      </c>
      <c r="D3" s="6">
        <v>56922</v>
      </c>
      <c r="E3" s="6">
        <v>2625367</v>
      </c>
      <c r="F3" s="7">
        <v>1.58</v>
      </c>
      <c r="G3" s="6">
        <v>270248003</v>
      </c>
      <c r="H3" s="7">
        <v>15.4</v>
      </c>
      <c r="I3" s="8">
        <v>1.4134023928844996</v>
      </c>
      <c r="J3" s="8">
        <v>158</v>
      </c>
      <c r="K3" s="8">
        <v>141.34023928844996</v>
      </c>
      <c r="L3" s="10">
        <v>41</v>
      </c>
      <c r="M3" s="10">
        <v>1</v>
      </c>
      <c r="N3" s="10">
        <v>0</v>
      </c>
      <c r="O3" s="10">
        <v>15921447</v>
      </c>
      <c r="P3" s="10">
        <v>6343690000</v>
      </c>
      <c r="Q3" s="11">
        <v>0.25751428199999998</v>
      </c>
      <c r="R3" s="11">
        <v>6.2808359999999997E-3</v>
      </c>
      <c r="S3" s="11">
        <v>6.4631150000000002E-3</v>
      </c>
      <c r="T3" s="12">
        <v>1.57637E-4</v>
      </c>
    </row>
    <row r="4" spans="1:21" x14ac:dyDescent="0.2">
      <c r="A4" s="2">
        <v>1999</v>
      </c>
      <c r="B4" s="6">
        <v>41717</v>
      </c>
      <c r="C4" s="6">
        <v>37140</v>
      </c>
      <c r="D4" s="6">
        <v>56820</v>
      </c>
      <c r="E4" s="6">
        <v>2691335</v>
      </c>
      <c r="F4" s="7">
        <v>1.55</v>
      </c>
      <c r="G4" s="6">
        <v>272690813</v>
      </c>
      <c r="H4" s="7">
        <v>15.3</v>
      </c>
      <c r="I4" s="8">
        <v>1.3799842828930624</v>
      </c>
      <c r="J4" s="8">
        <v>155</v>
      </c>
      <c r="K4" s="8">
        <v>137.99842828930625</v>
      </c>
      <c r="L4" s="10">
        <v>40</v>
      </c>
      <c r="M4" s="10">
        <v>2</v>
      </c>
      <c r="N4" s="10">
        <v>11</v>
      </c>
      <c r="O4" s="10">
        <v>16693365</v>
      </c>
      <c r="P4" s="10">
        <v>6689327000</v>
      </c>
      <c r="Q4" s="11">
        <v>0.24</v>
      </c>
      <c r="R4" s="11">
        <v>1.1980808000000001E-2</v>
      </c>
      <c r="S4" s="11">
        <v>6.0000000000000001E-3</v>
      </c>
      <c r="T4" s="12">
        <v>2.9999999999999997E-4</v>
      </c>
    </row>
    <row r="5" spans="1:21" x14ac:dyDescent="0.2">
      <c r="A5" s="2">
        <v>2000</v>
      </c>
      <c r="B5" s="6">
        <v>41945</v>
      </c>
      <c r="C5" s="6">
        <v>37526</v>
      </c>
      <c r="D5" s="6">
        <v>57594</v>
      </c>
      <c r="E5" s="6">
        <v>2749803</v>
      </c>
      <c r="F5" s="7">
        <v>1.53</v>
      </c>
      <c r="G5" s="6">
        <v>282192162</v>
      </c>
      <c r="H5" s="7">
        <v>14.9</v>
      </c>
      <c r="I5" s="8">
        <v>1.3646795788643769</v>
      </c>
      <c r="J5" s="8">
        <v>153</v>
      </c>
      <c r="K5" s="8">
        <v>136.46795788643769</v>
      </c>
      <c r="L5" s="10">
        <v>49</v>
      </c>
      <c r="M5" s="10">
        <v>2</v>
      </c>
      <c r="N5" s="10">
        <v>89</v>
      </c>
      <c r="O5" s="10">
        <v>17478519</v>
      </c>
      <c r="P5" s="10">
        <v>7152260000</v>
      </c>
      <c r="Q5" s="11">
        <v>0.28000000000000003</v>
      </c>
      <c r="R5" s="11">
        <v>1.0999999999999999E-2</v>
      </c>
      <c r="S5" s="11">
        <v>6.8999999999999999E-3</v>
      </c>
      <c r="T5" s="12">
        <v>2.9999999999999997E-4</v>
      </c>
    </row>
    <row r="6" spans="1:21" x14ac:dyDescent="0.2">
      <c r="A6" s="2">
        <v>2001</v>
      </c>
      <c r="B6" s="6">
        <v>42196</v>
      </c>
      <c r="C6" s="6">
        <v>37862</v>
      </c>
      <c r="D6" s="6">
        <v>57918</v>
      </c>
      <c r="E6" s="6">
        <v>2781462</v>
      </c>
      <c r="F6" s="7">
        <v>1.52</v>
      </c>
      <c r="G6" s="6">
        <v>285102075</v>
      </c>
      <c r="H6" s="7">
        <v>14.8</v>
      </c>
      <c r="I6" s="8">
        <v>1.3612265779651134</v>
      </c>
      <c r="J6" s="8">
        <v>152</v>
      </c>
      <c r="K6" s="8">
        <v>136.12265779651133</v>
      </c>
      <c r="L6" s="10">
        <v>41</v>
      </c>
      <c r="M6" s="10">
        <v>6</v>
      </c>
      <c r="N6" s="10">
        <v>525</v>
      </c>
      <c r="O6" s="10">
        <v>17157858</v>
      </c>
      <c r="P6" s="10">
        <v>6994939000</v>
      </c>
      <c r="Q6" s="11">
        <v>0.216</v>
      </c>
      <c r="R6" s="11">
        <v>1.2E-2</v>
      </c>
      <c r="S6" s="11">
        <v>5.3E-3</v>
      </c>
      <c r="T6" s="12">
        <v>2.9999999999999997E-4</v>
      </c>
    </row>
    <row r="7" spans="1:21" x14ac:dyDescent="0.2">
      <c r="A7" s="2">
        <v>2002</v>
      </c>
      <c r="B7" s="6">
        <v>43005</v>
      </c>
      <c r="C7" s="6">
        <v>38491</v>
      </c>
      <c r="D7" s="6">
        <v>58426</v>
      </c>
      <c r="E7" s="6">
        <v>2855756</v>
      </c>
      <c r="F7" s="7">
        <v>1.51</v>
      </c>
      <c r="G7" s="6">
        <v>287941220</v>
      </c>
      <c r="H7" s="7">
        <v>14.9</v>
      </c>
      <c r="I7" s="8">
        <v>1.3478392411676627</v>
      </c>
      <c r="J7" s="8">
        <v>151</v>
      </c>
      <c r="K7" s="8">
        <v>134.78392411676629</v>
      </c>
      <c r="L7" s="10">
        <v>34</v>
      </c>
      <c r="M7" s="10">
        <v>0</v>
      </c>
      <c r="N7" s="10">
        <v>0</v>
      </c>
      <c r="O7" s="10">
        <v>16718781</v>
      </c>
      <c r="P7" s="10">
        <v>6927954000</v>
      </c>
      <c r="Q7" s="11">
        <v>0.20300000000000001</v>
      </c>
      <c r="R7" s="11">
        <v>0</v>
      </c>
      <c r="S7" s="11">
        <v>4.8999999999999998E-3</v>
      </c>
      <c r="T7" s="12">
        <v>0</v>
      </c>
    </row>
    <row r="8" spans="1:21" x14ac:dyDescent="0.2">
      <c r="A8" s="2">
        <v>2003</v>
      </c>
      <c r="B8" s="6">
        <v>42884</v>
      </c>
      <c r="C8" s="6">
        <v>38477</v>
      </c>
      <c r="D8" s="6">
        <v>58877</v>
      </c>
      <c r="E8" s="6">
        <v>2890893</v>
      </c>
      <c r="F8" s="7">
        <v>1.48</v>
      </c>
      <c r="G8" s="6">
        <v>290788976</v>
      </c>
      <c r="H8" s="7">
        <v>14.7</v>
      </c>
      <c r="I8" s="8">
        <v>1.3309728170499566</v>
      </c>
      <c r="J8" s="8">
        <v>148</v>
      </c>
      <c r="K8" s="8">
        <v>133.09728170499565</v>
      </c>
      <c r="L8" s="10">
        <v>51</v>
      </c>
      <c r="M8" s="10">
        <v>2</v>
      </c>
      <c r="N8" s="10">
        <v>21</v>
      </c>
      <c r="O8" s="10">
        <v>16887756</v>
      </c>
      <c r="P8" s="10">
        <v>7015935000</v>
      </c>
      <c r="Q8" s="11">
        <v>0.30199999999999999</v>
      </c>
      <c r="R8" s="11">
        <v>1.2E-2</v>
      </c>
      <c r="S8" s="11">
        <v>7.3000000000000001E-3</v>
      </c>
      <c r="T8" s="12">
        <v>2.9999999999999997E-4</v>
      </c>
    </row>
    <row r="9" spans="1:21" x14ac:dyDescent="0.2">
      <c r="A9" s="2">
        <v>2004</v>
      </c>
      <c r="B9" s="6">
        <v>42836</v>
      </c>
      <c r="C9" s="6">
        <v>38444</v>
      </c>
      <c r="D9" s="6">
        <v>58729</v>
      </c>
      <c r="E9" s="6">
        <v>2962513</v>
      </c>
      <c r="F9" s="7">
        <v>1.45</v>
      </c>
      <c r="G9" s="6">
        <v>293655404</v>
      </c>
      <c r="H9" s="7">
        <v>14.6</v>
      </c>
      <c r="I9" s="8">
        <v>1.2976820692432405</v>
      </c>
      <c r="J9" s="8">
        <v>145</v>
      </c>
      <c r="K9" s="8">
        <v>129.76820692432403</v>
      </c>
      <c r="L9" s="10">
        <v>23</v>
      </c>
      <c r="M9" s="10">
        <v>1</v>
      </c>
      <c r="N9" s="10">
        <v>13</v>
      </c>
      <c r="O9" s="10">
        <v>18184016</v>
      </c>
      <c r="P9" s="10">
        <v>7604248000</v>
      </c>
      <c r="Q9" s="11">
        <v>0.126</v>
      </c>
      <c r="R9" s="11">
        <v>5.0000000000000001E-3</v>
      </c>
      <c r="S9" s="11">
        <v>3.0000000000000001E-3</v>
      </c>
      <c r="T9" s="12">
        <v>1E-4</v>
      </c>
    </row>
    <row r="10" spans="1:21" x14ac:dyDescent="0.2">
      <c r="A10" s="2">
        <v>2005</v>
      </c>
      <c r="B10" s="6">
        <v>43510</v>
      </c>
      <c r="C10" s="6">
        <v>39252</v>
      </c>
      <c r="D10" s="6">
        <v>59495</v>
      </c>
      <c r="E10" s="6">
        <v>2989807</v>
      </c>
      <c r="F10" s="7">
        <v>1.46</v>
      </c>
      <c r="G10" s="6">
        <v>296410404</v>
      </c>
      <c r="H10" s="7">
        <v>14.7</v>
      </c>
      <c r="I10" s="8">
        <v>1.3128606629123551</v>
      </c>
      <c r="J10" s="8">
        <v>146</v>
      </c>
      <c r="K10" s="8">
        <v>131.28606629123553</v>
      </c>
      <c r="L10" s="10">
        <v>34</v>
      </c>
      <c r="M10" s="10">
        <v>3</v>
      </c>
      <c r="N10" s="10">
        <v>20</v>
      </c>
      <c r="O10" s="10">
        <v>18712191</v>
      </c>
      <c r="P10" s="10">
        <v>7843717000</v>
      </c>
      <c r="Q10" s="11">
        <v>0.182</v>
      </c>
      <c r="R10" s="11">
        <v>1.6E-2</v>
      </c>
      <c r="S10" s="11">
        <v>4.3E-3</v>
      </c>
      <c r="T10" s="12">
        <v>4.0000000000000002E-4</v>
      </c>
    </row>
    <row r="11" spans="1:21" x14ac:dyDescent="0.2">
      <c r="A11" s="2">
        <v>2006</v>
      </c>
      <c r="B11" s="6">
        <v>42708</v>
      </c>
      <c r="C11" s="6">
        <v>38648</v>
      </c>
      <c r="D11" s="6">
        <v>58094</v>
      </c>
      <c r="E11" s="6">
        <v>3014116</v>
      </c>
      <c r="F11" s="7">
        <v>1.42</v>
      </c>
      <c r="G11" s="6">
        <v>299398484</v>
      </c>
      <c r="H11" s="7">
        <v>14.3</v>
      </c>
      <c r="I11" s="8">
        <v>1.2822333314311725</v>
      </c>
      <c r="J11" s="8">
        <v>142</v>
      </c>
      <c r="K11" s="8">
        <v>128.22333314311726</v>
      </c>
      <c r="L11" s="10">
        <v>26</v>
      </c>
      <c r="M11" s="10">
        <v>2</v>
      </c>
      <c r="N11" s="10">
        <v>49</v>
      </c>
      <c r="O11" s="10">
        <v>18647896</v>
      </c>
      <c r="P11" s="10">
        <v>7851864000</v>
      </c>
      <c r="Q11" s="11">
        <v>0.13900000000000001</v>
      </c>
      <c r="R11" s="11">
        <v>1.0999999999999999E-2</v>
      </c>
      <c r="S11" s="11">
        <v>3.3E-3</v>
      </c>
      <c r="T11" s="12">
        <v>2.9999999999999997E-4</v>
      </c>
    </row>
    <row r="12" spans="1:21" x14ac:dyDescent="0.2">
      <c r="A12" s="2">
        <v>2007</v>
      </c>
      <c r="B12" s="6">
        <v>41259</v>
      </c>
      <c r="C12" s="6">
        <v>37435</v>
      </c>
      <c r="D12" s="6">
        <v>56253</v>
      </c>
      <c r="E12" s="6">
        <v>3032399</v>
      </c>
      <c r="F12" s="7">
        <v>1.36</v>
      </c>
      <c r="G12" s="6">
        <v>301621157</v>
      </c>
      <c r="H12" s="7">
        <v>13.7</v>
      </c>
      <c r="I12" s="8">
        <v>1.2345011326016135</v>
      </c>
      <c r="J12" s="8">
        <v>136</v>
      </c>
      <c r="K12" s="8">
        <v>123.45011326016136</v>
      </c>
      <c r="L12" s="10">
        <v>26</v>
      </c>
      <c r="M12" s="10">
        <v>0</v>
      </c>
      <c r="N12" s="10">
        <v>0</v>
      </c>
      <c r="O12" s="10">
        <v>19014677</v>
      </c>
      <c r="P12" s="10">
        <v>8024313000</v>
      </c>
      <c r="Q12" s="11">
        <v>0.13700000000000001</v>
      </c>
      <c r="R12" s="11">
        <v>0</v>
      </c>
      <c r="S12" s="11">
        <v>3.2000000000000002E-3</v>
      </c>
      <c r="T12" s="12">
        <v>0</v>
      </c>
    </row>
    <row r="13" spans="1:21" x14ac:dyDescent="0.2">
      <c r="A13" s="2">
        <v>2008</v>
      </c>
      <c r="B13" s="6">
        <v>37423</v>
      </c>
      <c r="C13" s="6">
        <v>34172</v>
      </c>
      <c r="D13" s="6">
        <v>50660</v>
      </c>
      <c r="E13" s="6">
        <v>2973509</v>
      </c>
      <c r="F13" s="7">
        <v>1.26</v>
      </c>
      <c r="G13" s="6">
        <v>304059724</v>
      </c>
      <c r="H13" s="7">
        <v>12.3</v>
      </c>
      <c r="I13" s="8">
        <v>1.1492146147867721</v>
      </c>
      <c r="J13" s="8">
        <v>126</v>
      </c>
      <c r="K13" s="8">
        <v>114.92146147867722</v>
      </c>
      <c r="L13" s="10">
        <v>19</v>
      </c>
      <c r="M13" s="10">
        <v>0</v>
      </c>
      <c r="N13" s="10">
        <v>0</v>
      </c>
      <c r="O13" s="10">
        <v>18580166</v>
      </c>
      <c r="P13" s="10">
        <v>7813371000</v>
      </c>
      <c r="Q13" s="11">
        <v>0.10199999999999999</v>
      </c>
      <c r="R13" s="11">
        <v>0</v>
      </c>
      <c r="S13" s="11">
        <v>2.3999999999999998E-3</v>
      </c>
      <c r="T13" s="12">
        <v>0</v>
      </c>
    </row>
    <row r="14" spans="1:21" x14ac:dyDescent="0.2">
      <c r="A14" s="2">
        <v>2009</v>
      </c>
      <c r="B14" s="6">
        <v>33883</v>
      </c>
      <c r="C14" s="6">
        <v>30862</v>
      </c>
      <c r="D14" s="6">
        <v>45540</v>
      </c>
      <c r="E14" s="6">
        <v>2977591</v>
      </c>
      <c r="F14" s="7">
        <v>1.1399999999999999</v>
      </c>
      <c r="G14" s="6">
        <v>307006550</v>
      </c>
      <c r="H14" s="7">
        <v>11</v>
      </c>
      <c r="I14" s="8">
        <v>1.036475459524159</v>
      </c>
      <c r="J14" s="8">
        <v>113.99999999999999</v>
      </c>
      <c r="K14" s="8">
        <v>103.6475459524159</v>
      </c>
      <c r="L14" s="10">
        <v>26</v>
      </c>
      <c r="M14" s="10">
        <v>1</v>
      </c>
      <c r="N14" s="10">
        <v>49</v>
      </c>
      <c r="O14" s="10">
        <v>17182970</v>
      </c>
      <c r="P14" s="10">
        <v>7248702000</v>
      </c>
      <c r="Q14" s="11">
        <v>0.151</v>
      </c>
      <c r="R14" s="11">
        <v>6.0000000000000001E-3</v>
      </c>
      <c r="S14" s="11">
        <v>3.5999999999999999E-3</v>
      </c>
      <c r="T14" s="12">
        <v>1E-4</v>
      </c>
    </row>
    <row r="15" spans="1:21" x14ac:dyDescent="0.2">
      <c r="A15" s="2">
        <v>2010</v>
      </c>
      <c r="B15" s="6">
        <v>32999</v>
      </c>
      <c r="C15" s="6">
        <v>30296</v>
      </c>
      <c r="D15" s="6">
        <v>44862</v>
      </c>
      <c r="E15" s="6">
        <v>2966506</v>
      </c>
      <c r="F15" s="7">
        <v>1.1100000000000001</v>
      </c>
      <c r="G15" s="6">
        <v>308745538</v>
      </c>
      <c r="H15" s="7">
        <v>10.7</v>
      </c>
      <c r="I15" s="8">
        <v>1.0212687923098756</v>
      </c>
      <c r="J15" s="8">
        <v>111.00000000000001</v>
      </c>
      <c r="K15" s="8">
        <v>102.12687923098756</v>
      </c>
      <c r="L15" s="10">
        <v>28</v>
      </c>
      <c r="M15" s="10">
        <v>0</v>
      </c>
      <c r="N15" s="10">
        <v>0</v>
      </c>
      <c r="O15" s="10">
        <v>17235121</v>
      </c>
      <c r="P15" s="10">
        <v>7352374000</v>
      </c>
      <c r="Q15" s="11">
        <v>0.16200000000000001</v>
      </c>
      <c r="R15" s="11">
        <v>0</v>
      </c>
      <c r="S15" s="11">
        <v>3.8E-3</v>
      </c>
      <c r="T15" s="12">
        <v>0</v>
      </c>
    </row>
    <row r="16" spans="1:21" x14ac:dyDescent="0.2">
      <c r="A16" s="2">
        <v>2011</v>
      </c>
      <c r="B16" s="6">
        <v>32479</v>
      </c>
      <c r="C16" s="6">
        <v>29867</v>
      </c>
      <c r="D16" s="6">
        <v>44119</v>
      </c>
      <c r="E16" s="6">
        <v>2946131</v>
      </c>
      <c r="F16" s="7">
        <v>1.1000000000000001</v>
      </c>
      <c r="G16" s="6">
        <v>311591917</v>
      </c>
      <c r="H16" s="7">
        <v>10.4</v>
      </c>
      <c r="I16" s="8">
        <v>1.013770263440424</v>
      </c>
      <c r="J16" s="8">
        <v>110.00000000000001</v>
      </c>
      <c r="K16" s="8">
        <v>101.37702634404239</v>
      </c>
      <c r="L16" s="10">
        <v>29</v>
      </c>
      <c r="M16" s="10">
        <v>0</v>
      </c>
      <c r="N16" s="10">
        <v>0</v>
      </c>
      <c r="O16" s="10">
        <v>17464623</v>
      </c>
      <c r="P16" s="10">
        <v>7473520000</v>
      </c>
      <c r="Q16" s="11">
        <v>0.16600000000000001</v>
      </c>
      <c r="R16" s="11">
        <v>0</v>
      </c>
      <c r="S16" s="11">
        <v>3.8999999999999998E-3</v>
      </c>
      <c r="T16" s="12">
        <v>0</v>
      </c>
    </row>
    <row r="17" spans="1:20" x14ac:dyDescent="0.2">
      <c r="A17" s="2">
        <v>2012</v>
      </c>
      <c r="B17" s="6">
        <v>33782</v>
      </c>
      <c r="C17" s="6">
        <v>31006</v>
      </c>
      <c r="D17" s="6">
        <v>45960</v>
      </c>
      <c r="E17" s="6">
        <v>2969433</v>
      </c>
      <c r="F17" s="7">
        <v>1.1399999999999999</v>
      </c>
      <c r="G17" s="6">
        <v>313914040</v>
      </c>
      <c r="H17" s="7">
        <v>10.8</v>
      </c>
      <c r="I17" s="8">
        <v>1.0441724059778417</v>
      </c>
      <c r="J17" s="8">
        <v>113.99999999999999</v>
      </c>
      <c r="K17" s="8">
        <v>104.41724059778417</v>
      </c>
      <c r="L17" s="10">
        <v>23</v>
      </c>
      <c r="M17" s="10">
        <v>0</v>
      </c>
      <c r="N17" s="10">
        <v>0</v>
      </c>
      <c r="O17" s="10">
        <v>17271783</v>
      </c>
      <c r="P17" s="10">
        <v>7443532000</v>
      </c>
      <c r="Q17" s="11">
        <v>0.13300000000000001</v>
      </c>
      <c r="R17" s="11">
        <v>0</v>
      </c>
      <c r="S17" s="11">
        <v>3.0999999999999999E-3</v>
      </c>
      <c r="T17" s="12">
        <v>0</v>
      </c>
    </row>
    <row r="18" spans="1:20" x14ac:dyDescent="0.2">
      <c r="A18" s="2">
        <v>2013</v>
      </c>
      <c r="B18" s="6">
        <v>32894</v>
      </c>
      <c r="C18" s="6">
        <v>30203</v>
      </c>
      <c r="D18" s="6">
        <v>45102</v>
      </c>
      <c r="E18" s="6">
        <v>2988280</v>
      </c>
      <c r="F18" s="7">
        <v>1.1000000000000001</v>
      </c>
      <c r="G18" s="6">
        <v>316128839</v>
      </c>
      <c r="H18" s="7">
        <v>10.4</v>
      </c>
      <c r="I18" s="8">
        <v>1.0107151940246564</v>
      </c>
      <c r="J18" s="8">
        <v>110.00000000000001</v>
      </c>
      <c r="K18" s="8">
        <v>101.07151940246564</v>
      </c>
      <c r="L18" s="10">
        <v>18</v>
      </c>
      <c r="M18" s="10">
        <v>0</v>
      </c>
      <c r="N18" s="10">
        <v>0</v>
      </c>
      <c r="O18" s="10">
        <v>17387656</v>
      </c>
      <c r="P18" s="10">
        <v>7484920149</v>
      </c>
      <c r="Q18" s="11">
        <v>0.104</v>
      </c>
      <c r="R18" s="11">
        <v>0</v>
      </c>
      <c r="S18" s="11">
        <v>2.3999999999999998E-3</v>
      </c>
      <c r="T18" s="12">
        <v>0</v>
      </c>
    </row>
    <row r="19" spans="1:20" x14ac:dyDescent="0.2">
      <c r="A19" s="2">
        <v>2014</v>
      </c>
      <c r="B19" s="6">
        <v>32744</v>
      </c>
      <c r="C19" s="6">
        <v>30056</v>
      </c>
      <c r="D19" s="6">
        <v>44950</v>
      </c>
      <c r="E19" s="6">
        <v>3025656</v>
      </c>
      <c r="F19" s="7">
        <v>1.08</v>
      </c>
      <c r="G19" s="6">
        <v>318857056</v>
      </c>
      <c r="H19" s="7">
        <v>10.3</v>
      </c>
      <c r="I19" s="8">
        <v>0.99337135484007433</v>
      </c>
      <c r="J19" s="8">
        <v>108</v>
      </c>
      <c r="K19" s="8">
        <v>99.337135484007433</v>
      </c>
      <c r="L19" s="10">
        <v>29</v>
      </c>
      <c r="M19" s="10">
        <v>0</v>
      </c>
      <c r="N19" s="10">
        <v>0</v>
      </c>
      <c r="O19" s="10">
        <v>17354308</v>
      </c>
      <c r="P19" s="10">
        <v>7507487935</v>
      </c>
      <c r="Q19" s="11">
        <v>0.16700000000000001</v>
      </c>
      <c r="R19" s="11">
        <v>0</v>
      </c>
      <c r="S19" s="11">
        <v>3.8999999999999998E-3</v>
      </c>
      <c r="T19" s="12">
        <v>0</v>
      </c>
    </row>
    <row r="20" spans="1:20" x14ac:dyDescent="0.2">
      <c r="A20" s="2">
        <v>2015</v>
      </c>
      <c r="B20" s="6">
        <v>35485</v>
      </c>
      <c r="C20" s="6">
        <v>32539</v>
      </c>
      <c r="D20" s="6">
        <v>49477</v>
      </c>
      <c r="E20" s="6">
        <v>3095373</v>
      </c>
      <c r="F20" s="7">
        <v>1.1499999999999999</v>
      </c>
      <c r="G20" s="6">
        <v>321418820</v>
      </c>
      <c r="H20" s="7">
        <v>11</v>
      </c>
      <c r="I20" s="8">
        <v>1.0512141832341368</v>
      </c>
      <c r="J20" s="8">
        <v>114.99999999999999</v>
      </c>
      <c r="K20" s="8">
        <v>105.12141832341368</v>
      </c>
      <c r="L20" s="10">
        <v>27</v>
      </c>
      <c r="M20" s="10">
        <v>0</v>
      </c>
      <c r="N20" s="10">
        <v>0</v>
      </c>
      <c r="O20" s="10">
        <v>17519142</v>
      </c>
      <c r="P20" s="10">
        <v>7628941477</v>
      </c>
      <c r="Q20" s="11">
        <v>0.154</v>
      </c>
      <c r="R20" s="11">
        <v>0</v>
      </c>
      <c r="S20" s="11">
        <v>3.5000000000000001E-3</v>
      </c>
      <c r="T20" s="12">
        <v>0</v>
      </c>
    </row>
    <row r="21" spans="1:20" x14ac:dyDescent="0.2">
      <c r="A21" s="2">
        <v>2016</v>
      </c>
      <c r="B21" s="6">
        <v>37806</v>
      </c>
      <c r="C21" s="6">
        <v>34748</v>
      </c>
      <c r="D21" s="6">
        <v>52714</v>
      </c>
      <c r="E21" s="6">
        <v>3174408</v>
      </c>
      <c r="F21" s="7">
        <v>1.19</v>
      </c>
      <c r="G21" s="6">
        <v>323405935</v>
      </c>
      <c r="H21" s="7">
        <v>11.7</v>
      </c>
      <c r="I21" s="8">
        <v>1.0946292978092294</v>
      </c>
      <c r="J21" s="8">
        <v>119</v>
      </c>
      <c r="K21" s="8">
        <v>109.46292978092293</v>
      </c>
      <c r="L21" s="10">
        <v>26</v>
      </c>
      <c r="M21" s="10">
        <v>0</v>
      </c>
      <c r="N21" s="10">
        <v>0</v>
      </c>
      <c r="O21" s="10">
        <v>17866607</v>
      </c>
      <c r="P21" s="10">
        <v>7813090948</v>
      </c>
      <c r="Q21" s="11">
        <v>0.14599999999999999</v>
      </c>
      <c r="R21" s="11">
        <v>0</v>
      </c>
      <c r="S21" s="11">
        <v>3.3E-3</v>
      </c>
      <c r="T21" s="12">
        <v>0</v>
      </c>
    </row>
    <row r="22" spans="1:20" x14ac:dyDescent="0.2">
      <c r="A22" s="2">
        <v>2017</v>
      </c>
      <c r="B22" s="6">
        <v>37473</v>
      </c>
      <c r="C22" s="6">
        <v>34560</v>
      </c>
      <c r="D22" s="6">
        <v>53128</v>
      </c>
      <c r="E22" s="6">
        <v>3212347</v>
      </c>
      <c r="F22" s="7">
        <v>1.17</v>
      </c>
      <c r="G22" s="6">
        <v>325719178</v>
      </c>
      <c r="H22" s="7">
        <v>11.5</v>
      </c>
      <c r="I22" s="8">
        <v>1.0758489042435329</v>
      </c>
      <c r="J22" s="8">
        <v>117</v>
      </c>
      <c r="K22" s="8">
        <v>107.58489042435329</v>
      </c>
      <c r="L22" s="10">
        <v>30</v>
      </c>
      <c r="M22" s="10">
        <v>0</v>
      </c>
      <c r="N22" s="10">
        <v>0</v>
      </c>
      <c r="O22" s="10">
        <v>18098154</v>
      </c>
      <c r="P22" s="10">
        <v>7923668749</v>
      </c>
      <c r="Q22" s="11">
        <v>0.16600000000000001</v>
      </c>
      <c r="R22" s="11">
        <v>0</v>
      </c>
      <c r="S22" s="11">
        <v>3.8E-3</v>
      </c>
      <c r="T22" s="12">
        <v>0</v>
      </c>
    </row>
    <row r="23" spans="1:20" x14ac:dyDescent="0.2">
      <c r="A23" s="2">
        <v>2018</v>
      </c>
      <c r="B23" s="6">
        <v>36835</v>
      </c>
      <c r="C23" s="6">
        <v>33919</v>
      </c>
      <c r="D23" s="6">
        <v>52286</v>
      </c>
      <c r="E23" s="6">
        <v>3240327</v>
      </c>
      <c r="F23" s="7">
        <v>1.1399999999999999</v>
      </c>
      <c r="G23" s="6">
        <v>327167434</v>
      </c>
      <c r="H23" s="7">
        <v>11.3</v>
      </c>
      <c r="I23" s="8">
        <v>1.0467770691044453</v>
      </c>
      <c r="J23" s="8">
        <v>113.99999999999999</v>
      </c>
      <c r="K23" s="8">
        <v>104.67770691044453</v>
      </c>
      <c r="L23" s="10">
        <v>28</v>
      </c>
      <c r="M23" s="10">
        <v>1</v>
      </c>
      <c r="N23" s="10">
        <v>1</v>
      </c>
      <c r="O23" s="10">
        <v>18731201</v>
      </c>
      <c r="P23" s="10">
        <v>8207258040</v>
      </c>
      <c r="Q23" s="11">
        <v>0.14899999999999999</v>
      </c>
      <c r="R23" s="11">
        <v>5.0000000000000001E-3</v>
      </c>
      <c r="S23" s="11">
        <v>3.3999999999999998E-3</v>
      </c>
      <c r="T23" s="12">
        <v>1E-4</v>
      </c>
    </row>
    <row r="24" spans="1:20" x14ac:dyDescent="0.2">
      <c r="A24" s="2">
        <v>2019</v>
      </c>
      <c r="B24" s="6">
        <v>36096</v>
      </c>
      <c r="C24" s="6">
        <v>33244</v>
      </c>
      <c r="D24" s="6">
        <v>51247</v>
      </c>
      <c r="E24" s="6">
        <v>3261772</v>
      </c>
      <c r="F24" s="7">
        <v>1.1100000000000001</v>
      </c>
      <c r="G24" s="6">
        <v>328239523</v>
      </c>
      <c r="H24" s="7">
        <v>11</v>
      </c>
      <c r="I24" s="8">
        <v>1.0192006062962096</v>
      </c>
      <c r="J24" s="8">
        <v>111.00000000000001</v>
      </c>
      <c r="K24" s="8">
        <v>101.92006062962096</v>
      </c>
      <c r="L24" s="10">
        <v>36</v>
      </c>
      <c r="M24" s="10">
        <v>1</v>
      </c>
      <c r="N24" s="10">
        <v>1</v>
      </c>
      <c r="O24" s="10">
        <v>19180620</v>
      </c>
      <c r="P24" s="10">
        <v>8408765893</v>
      </c>
      <c r="Q24" s="11">
        <v>0.188</v>
      </c>
      <c r="R24" s="11">
        <v>5.0000000000000001E-3</v>
      </c>
      <c r="S24" s="11">
        <v>4.3E-3</v>
      </c>
      <c r="T24" s="12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406F-DD16-5740-B4D6-C3DB3726701E}">
  <dimension ref="A1:T24"/>
  <sheetViews>
    <sheetView tabSelected="1" workbookViewId="0">
      <selection activeCell="I10" sqref="I10"/>
    </sheetView>
  </sheetViews>
  <sheetFormatPr baseColWidth="10" defaultRowHeight="16" x14ac:dyDescent="0.2"/>
  <cols>
    <col min="1" max="1" width="5" bestFit="1" customWidth="1"/>
    <col min="2" max="2" width="19.33203125" bestFit="1" customWidth="1"/>
    <col min="3" max="3" width="11.83203125" bestFit="1" customWidth="1"/>
    <col min="4" max="4" width="13.33203125" bestFit="1" customWidth="1"/>
    <col min="5" max="5" width="24" bestFit="1" customWidth="1"/>
    <col min="6" max="6" width="27.83203125" bestFit="1" customWidth="1"/>
    <col min="7" max="7" width="9.83203125" bestFit="1" customWidth="1"/>
    <col min="8" max="8" width="29.5" bestFit="1" customWidth="1"/>
    <col min="9" max="9" width="28.6640625" bestFit="1" customWidth="1"/>
    <col min="10" max="10" width="23.6640625" bestFit="1" customWidth="1"/>
    <col min="11" max="11" width="24.5" bestFit="1" customWidth="1"/>
    <col min="12" max="12" width="17.33203125" bestFit="1" customWidth="1"/>
    <col min="13" max="13" width="20" bestFit="1" customWidth="1"/>
    <col min="14" max="14" width="16.5" bestFit="1" customWidth="1"/>
    <col min="15" max="15" width="15" bestFit="1" customWidth="1"/>
    <col min="16" max="16" width="13.6640625" bestFit="1" customWidth="1"/>
    <col min="17" max="17" width="29.83203125" bestFit="1" customWidth="1"/>
    <col min="18" max="18" width="39.1640625" bestFit="1" customWidth="1"/>
    <col min="19" max="20" width="36.1640625" bestFit="1" customWidth="1"/>
  </cols>
  <sheetData>
    <row r="1" spans="1:20" x14ac:dyDescent="0.2">
      <c r="A1" s="1" t="s">
        <v>0</v>
      </c>
      <c r="B1" s="1" t="s">
        <v>18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3" t="s">
        <v>6</v>
      </c>
      <c r="I1" s="4" t="s">
        <v>7</v>
      </c>
      <c r="J1" s="5" t="s">
        <v>8</v>
      </c>
      <c r="K1" s="4" t="s">
        <v>19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</row>
    <row r="2" spans="1:20" x14ac:dyDescent="0.2">
      <c r="A2" s="2">
        <v>1997</v>
      </c>
      <c r="B2" s="6">
        <v>42013</v>
      </c>
      <c r="C2" s="6">
        <v>37324</v>
      </c>
      <c r="D2" s="6">
        <v>57060</v>
      </c>
      <c r="E2" s="6">
        <v>2560373</v>
      </c>
      <c r="F2" s="7">
        <v>1.64</v>
      </c>
      <c r="G2" s="6">
        <v>267783607</v>
      </c>
      <c r="H2" s="7">
        <v>15.7</v>
      </c>
      <c r="I2" s="8">
        <v>1.4577563503442663</v>
      </c>
      <c r="J2" s="8">
        <v>164</v>
      </c>
      <c r="K2" s="8">
        <v>145.77563503442664</v>
      </c>
      <c r="L2" s="10">
        <v>1840</v>
      </c>
      <c r="M2" s="10">
        <v>350</v>
      </c>
      <c r="N2" s="10">
        <v>625</v>
      </c>
      <c r="O2" s="10">
        <v>25600000</v>
      </c>
      <c r="P2" s="10">
        <f t="shared" ref="P2:P24" si="0">O2*421</f>
        <v>10777600000</v>
      </c>
      <c r="Q2" s="11">
        <v>7.16796875</v>
      </c>
      <c r="R2" s="11">
        <v>1.359375</v>
      </c>
      <c r="S2" s="11">
        <f t="shared" ref="S2:S24" si="1">N2*1000000/P2</f>
        <v>5.7990647268408552E-2</v>
      </c>
      <c r="T2" s="12">
        <f t="shared" ref="T2:T24" si="2">M2*1000000/P2</f>
        <v>3.2474762470308789E-2</v>
      </c>
    </row>
    <row r="3" spans="1:20" x14ac:dyDescent="0.2">
      <c r="A3" s="2">
        <v>1998</v>
      </c>
      <c r="B3" s="6">
        <v>41501</v>
      </c>
      <c r="C3" s="6">
        <v>37107</v>
      </c>
      <c r="D3" s="6">
        <v>56922</v>
      </c>
      <c r="E3" s="6">
        <v>2625367</v>
      </c>
      <c r="F3" s="7">
        <v>1.58</v>
      </c>
      <c r="G3" s="6">
        <v>270248003</v>
      </c>
      <c r="H3" s="7">
        <v>15.4</v>
      </c>
      <c r="I3" s="8">
        <v>1.4134023928844996</v>
      </c>
      <c r="J3" s="8">
        <v>158</v>
      </c>
      <c r="K3" s="8">
        <v>141.34023928844996</v>
      </c>
      <c r="L3" s="10">
        <v>1902</v>
      </c>
      <c r="M3" s="10">
        <v>364</v>
      </c>
      <c r="N3" s="10">
        <v>618</v>
      </c>
      <c r="O3" s="10">
        <v>25517000</v>
      </c>
      <c r="P3" s="10">
        <f t="shared" si="0"/>
        <v>10742657000</v>
      </c>
      <c r="Q3" s="11">
        <v>7.4303405570000001</v>
      </c>
      <c r="R3" s="11">
        <v>1.4108241560000001</v>
      </c>
      <c r="S3" s="11">
        <f t="shared" si="1"/>
        <v>5.7527667503486334E-2</v>
      </c>
      <c r="T3" s="12">
        <f t="shared" si="2"/>
        <v>3.3883609985872212E-2</v>
      </c>
    </row>
    <row r="4" spans="1:20" x14ac:dyDescent="0.2">
      <c r="A4" s="2">
        <v>1999</v>
      </c>
      <c r="B4" s="6">
        <v>41717</v>
      </c>
      <c r="C4" s="6">
        <v>37140</v>
      </c>
      <c r="D4" s="6">
        <v>56820</v>
      </c>
      <c r="E4" s="6">
        <v>2691335</v>
      </c>
      <c r="F4" s="7">
        <v>1.55</v>
      </c>
      <c r="G4" s="6">
        <v>272690813</v>
      </c>
      <c r="H4" s="7">
        <v>15.3</v>
      </c>
      <c r="I4" s="8">
        <v>1.3799842828930624</v>
      </c>
      <c r="J4" s="8">
        <v>155</v>
      </c>
      <c r="K4" s="8">
        <v>137.99842828930625</v>
      </c>
      <c r="L4" s="10">
        <v>1905</v>
      </c>
      <c r="M4" s="10">
        <v>340</v>
      </c>
      <c r="N4" s="10">
        <v>615</v>
      </c>
      <c r="O4" s="10">
        <v>29246000</v>
      </c>
      <c r="P4" s="10">
        <f t="shared" si="0"/>
        <v>12312566000</v>
      </c>
      <c r="Q4" s="11">
        <v>6.5030000000000001</v>
      </c>
      <c r="R4" s="11">
        <v>1.159</v>
      </c>
      <c r="S4" s="11">
        <f t="shared" si="1"/>
        <v>4.9948970831912701E-2</v>
      </c>
      <c r="T4" s="12">
        <f t="shared" si="2"/>
        <v>2.7614065175366371E-2</v>
      </c>
    </row>
    <row r="5" spans="1:20" x14ac:dyDescent="0.2">
      <c r="A5" s="2">
        <v>2000</v>
      </c>
      <c r="B5" s="6">
        <v>41945</v>
      </c>
      <c r="C5" s="6">
        <v>37526</v>
      </c>
      <c r="D5" s="6">
        <v>57594</v>
      </c>
      <c r="E5" s="6">
        <v>2749803</v>
      </c>
      <c r="F5" s="7">
        <v>1.53</v>
      </c>
      <c r="G5" s="6">
        <v>282192162</v>
      </c>
      <c r="H5" s="7">
        <v>14.9</v>
      </c>
      <c r="I5" s="8">
        <v>1.3646795788643769</v>
      </c>
      <c r="J5" s="8">
        <v>153</v>
      </c>
      <c r="K5" s="8">
        <v>136.46795788643769</v>
      </c>
      <c r="L5" s="10">
        <v>1837</v>
      </c>
      <c r="M5" s="10">
        <v>345</v>
      </c>
      <c r="N5" s="10">
        <v>585</v>
      </c>
      <c r="O5" s="10">
        <v>27838000</v>
      </c>
      <c r="P5" s="10">
        <f t="shared" si="0"/>
        <v>11719798000</v>
      </c>
      <c r="Q5" s="11">
        <v>6.5739999999999998</v>
      </c>
      <c r="R5" s="11">
        <v>1.214</v>
      </c>
      <c r="S5" s="11">
        <f t="shared" si="1"/>
        <v>4.9915536086884774E-2</v>
      </c>
      <c r="T5" s="12">
        <f t="shared" si="2"/>
        <v>2.9437367435855122E-2</v>
      </c>
    </row>
    <row r="6" spans="1:20" x14ac:dyDescent="0.2">
      <c r="A6" s="2">
        <v>2001</v>
      </c>
      <c r="B6" s="6">
        <v>42196</v>
      </c>
      <c r="C6" s="6">
        <v>37862</v>
      </c>
      <c r="D6" s="6">
        <v>57918</v>
      </c>
      <c r="E6" s="6">
        <v>2781462</v>
      </c>
      <c r="F6" s="7">
        <v>1.52</v>
      </c>
      <c r="G6" s="6">
        <v>285102075</v>
      </c>
      <c r="H6" s="7">
        <v>14.8</v>
      </c>
      <c r="I6" s="8">
        <v>1.3612265779651134</v>
      </c>
      <c r="J6" s="8">
        <v>152</v>
      </c>
      <c r="K6" s="8">
        <v>136.12265779651133</v>
      </c>
      <c r="L6" s="10">
        <v>1728</v>
      </c>
      <c r="M6" s="10">
        <v>326</v>
      </c>
      <c r="N6" s="10">
        <v>559</v>
      </c>
      <c r="O6" s="10">
        <v>25430000</v>
      </c>
      <c r="P6" s="10">
        <f t="shared" si="0"/>
        <v>10706030000</v>
      </c>
      <c r="Q6" s="11">
        <v>6.7789999999999999</v>
      </c>
      <c r="R6" s="11">
        <v>1.274</v>
      </c>
      <c r="S6" s="11">
        <f t="shared" si="1"/>
        <v>5.2213565626100432E-2</v>
      </c>
      <c r="T6" s="12">
        <f t="shared" si="2"/>
        <v>3.0450129506455707E-2</v>
      </c>
    </row>
    <row r="7" spans="1:20" x14ac:dyDescent="0.2">
      <c r="A7" s="2">
        <v>2002</v>
      </c>
      <c r="B7" s="6">
        <v>43005</v>
      </c>
      <c r="C7" s="6">
        <v>38491</v>
      </c>
      <c r="D7" s="6">
        <v>58426</v>
      </c>
      <c r="E7" s="6">
        <v>2855756</v>
      </c>
      <c r="F7" s="7">
        <v>1.51</v>
      </c>
      <c r="G7" s="6">
        <v>287941220</v>
      </c>
      <c r="H7" s="7">
        <v>14.9</v>
      </c>
      <c r="I7" s="8">
        <v>1.3478392411676627</v>
      </c>
      <c r="J7" s="8">
        <v>151</v>
      </c>
      <c r="K7" s="8">
        <v>134.78392411676629</v>
      </c>
      <c r="L7" s="10">
        <v>1716</v>
      </c>
      <c r="M7" s="10">
        <v>345</v>
      </c>
      <c r="N7" s="10">
        <v>575</v>
      </c>
      <c r="O7" s="10">
        <v>25545000</v>
      </c>
      <c r="P7" s="10">
        <f t="shared" si="0"/>
        <v>10754445000</v>
      </c>
      <c r="Q7" s="11">
        <v>6.69</v>
      </c>
      <c r="R7" s="11">
        <v>1.327</v>
      </c>
      <c r="S7" s="11">
        <f t="shared" si="1"/>
        <v>5.3466264414388655E-2</v>
      </c>
      <c r="T7" s="12">
        <f t="shared" si="2"/>
        <v>3.2079758648633196E-2</v>
      </c>
    </row>
    <row r="8" spans="1:20" x14ac:dyDescent="0.2">
      <c r="A8" s="2">
        <v>2003</v>
      </c>
      <c r="B8" s="6">
        <v>42884</v>
      </c>
      <c r="C8" s="6">
        <v>38477</v>
      </c>
      <c r="D8" s="6">
        <v>58877</v>
      </c>
      <c r="E8" s="6">
        <v>2890893</v>
      </c>
      <c r="F8" s="7">
        <v>1.48</v>
      </c>
      <c r="G8" s="6">
        <v>290788976</v>
      </c>
      <c r="H8" s="7">
        <v>14.7</v>
      </c>
      <c r="I8" s="8">
        <v>1.3309728170499566</v>
      </c>
      <c r="J8" s="8">
        <v>148</v>
      </c>
      <c r="K8" s="8">
        <v>133.09728170499565</v>
      </c>
      <c r="L8" s="10">
        <v>1741</v>
      </c>
      <c r="M8" s="10">
        <v>352</v>
      </c>
      <c r="N8" s="10">
        <v>630</v>
      </c>
      <c r="O8" s="10">
        <v>25997000</v>
      </c>
      <c r="P8" s="10">
        <f t="shared" si="0"/>
        <v>10944737000</v>
      </c>
      <c r="Q8" s="11">
        <v>6.6820000000000004</v>
      </c>
      <c r="R8" s="11">
        <v>1.3420000000000001</v>
      </c>
      <c r="S8" s="11">
        <f t="shared" si="1"/>
        <v>5.7561913091196251E-2</v>
      </c>
      <c r="T8" s="12">
        <f t="shared" si="2"/>
        <v>3.2161576838255684E-2</v>
      </c>
    </row>
    <row r="9" spans="1:20" x14ac:dyDescent="0.2">
      <c r="A9" s="2">
        <v>2004</v>
      </c>
      <c r="B9" s="6">
        <v>42836</v>
      </c>
      <c r="C9" s="6">
        <v>38444</v>
      </c>
      <c r="D9" s="6">
        <v>58729</v>
      </c>
      <c r="E9" s="6">
        <v>2962513</v>
      </c>
      <c r="F9" s="7">
        <v>1.45</v>
      </c>
      <c r="G9" s="6">
        <v>293655404</v>
      </c>
      <c r="H9" s="7">
        <v>14.6</v>
      </c>
      <c r="I9" s="8">
        <v>1.2976820692432405</v>
      </c>
      <c r="J9" s="8">
        <v>145</v>
      </c>
      <c r="K9" s="8">
        <v>129.76820692432403</v>
      </c>
      <c r="L9" s="10">
        <v>1619</v>
      </c>
      <c r="M9" s="10">
        <v>314</v>
      </c>
      <c r="N9" s="10">
        <v>559</v>
      </c>
      <c r="O9" s="10">
        <v>24888000</v>
      </c>
      <c r="P9" s="10">
        <f t="shared" si="0"/>
        <v>10477848000</v>
      </c>
      <c r="Q9" s="11">
        <v>6.4930000000000003</v>
      </c>
      <c r="R9" s="11">
        <v>1.262</v>
      </c>
      <c r="S9" s="11">
        <f t="shared" si="1"/>
        <v>5.335064986627025E-2</v>
      </c>
      <c r="T9" s="12">
        <f t="shared" si="2"/>
        <v>2.9967985792502431E-2</v>
      </c>
    </row>
    <row r="10" spans="1:20" x14ac:dyDescent="0.2">
      <c r="A10" s="2">
        <v>2005</v>
      </c>
      <c r="B10" s="6">
        <v>43510</v>
      </c>
      <c r="C10" s="6">
        <v>39252</v>
      </c>
      <c r="D10" s="6">
        <v>59495</v>
      </c>
      <c r="E10" s="6">
        <v>2989807</v>
      </c>
      <c r="F10" s="7">
        <v>1.46</v>
      </c>
      <c r="G10" s="6">
        <v>296410404</v>
      </c>
      <c r="H10" s="7">
        <v>14.7</v>
      </c>
      <c r="I10" s="8">
        <v>1.3128606629123551</v>
      </c>
      <c r="J10" s="8">
        <v>146</v>
      </c>
      <c r="K10" s="8">
        <v>131.28606629123553</v>
      </c>
      <c r="L10" s="10">
        <v>1671</v>
      </c>
      <c r="M10" s="10">
        <v>321</v>
      </c>
      <c r="N10" s="10">
        <v>558</v>
      </c>
      <c r="O10" s="10">
        <v>23167712</v>
      </c>
      <c r="P10" s="10">
        <f t="shared" si="0"/>
        <v>9753606752</v>
      </c>
      <c r="Q10" s="11">
        <v>7.2039999999999997</v>
      </c>
      <c r="R10" s="11">
        <v>1.381</v>
      </c>
      <c r="S10" s="11">
        <f t="shared" si="1"/>
        <v>5.7209606065528606E-2</v>
      </c>
      <c r="T10" s="12">
        <f t="shared" si="2"/>
        <v>3.2910902414040655E-2</v>
      </c>
    </row>
    <row r="11" spans="1:20" x14ac:dyDescent="0.2">
      <c r="A11" s="2">
        <v>2006</v>
      </c>
      <c r="B11" s="6">
        <v>42708</v>
      </c>
      <c r="C11" s="6">
        <v>38648</v>
      </c>
      <c r="D11" s="6">
        <v>58094</v>
      </c>
      <c r="E11" s="6">
        <v>3014116</v>
      </c>
      <c r="F11" s="7">
        <v>1.42</v>
      </c>
      <c r="G11" s="6">
        <v>299398484</v>
      </c>
      <c r="H11" s="7">
        <v>14.3</v>
      </c>
      <c r="I11" s="8">
        <v>1.2822333314311725</v>
      </c>
      <c r="J11" s="8">
        <v>142</v>
      </c>
      <c r="K11" s="8">
        <v>128.22333314311726</v>
      </c>
      <c r="L11" s="10">
        <v>1523</v>
      </c>
      <c r="M11" s="10">
        <v>308</v>
      </c>
      <c r="N11" s="10">
        <v>547</v>
      </c>
      <c r="O11" s="10">
        <v>23962936</v>
      </c>
      <c r="P11" s="10">
        <f t="shared" si="0"/>
        <v>10088396056</v>
      </c>
      <c r="Q11" s="11">
        <v>6.3470000000000004</v>
      </c>
      <c r="R11" s="11">
        <v>1.2809999999999999</v>
      </c>
      <c r="S11" s="11">
        <f t="shared" si="1"/>
        <v>5.4220710305547107E-2</v>
      </c>
      <c r="T11" s="12">
        <f t="shared" si="2"/>
        <v>3.0530125729631645E-2</v>
      </c>
    </row>
    <row r="12" spans="1:20" x14ac:dyDescent="0.2">
      <c r="A12" s="2">
        <v>2007</v>
      </c>
      <c r="B12" s="6">
        <v>41259</v>
      </c>
      <c r="C12" s="6">
        <v>37435</v>
      </c>
      <c r="D12" s="6">
        <v>56253</v>
      </c>
      <c r="E12" s="6">
        <v>3032399</v>
      </c>
      <c r="F12" s="7">
        <v>1.36</v>
      </c>
      <c r="G12" s="6">
        <v>301621157</v>
      </c>
      <c r="H12" s="7">
        <v>13.7</v>
      </c>
      <c r="I12" s="8">
        <v>1.2345011326016135</v>
      </c>
      <c r="J12" s="8">
        <v>136</v>
      </c>
      <c r="K12" s="8">
        <v>123.45011326016136</v>
      </c>
      <c r="L12" s="10">
        <v>1654</v>
      </c>
      <c r="M12" s="10">
        <v>288</v>
      </c>
      <c r="N12" s="10">
        <v>491</v>
      </c>
      <c r="O12" s="10">
        <v>23818668</v>
      </c>
      <c r="P12" s="10">
        <f t="shared" si="0"/>
        <v>10027659228</v>
      </c>
      <c r="Q12" s="11">
        <v>6.9359999999999999</v>
      </c>
      <c r="R12" s="11">
        <v>1.2010000000000001</v>
      </c>
      <c r="S12" s="11">
        <f t="shared" si="1"/>
        <v>4.8964567785569749E-2</v>
      </c>
      <c r="T12" s="12">
        <f t="shared" si="2"/>
        <v>2.8720561145099972E-2</v>
      </c>
    </row>
    <row r="13" spans="1:20" x14ac:dyDescent="0.2">
      <c r="A13" s="2">
        <v>2008</v>
      </c>
      <c r="B13" s="6">
        <v>37423</v>
      </c>
      <c r="C13" s="6">
        <v>34172</v>
      </c>
      <c r="D13" s="6">
        <v>50660</v>
      </c>
      <c r="E13" s="6">
        <v>2973509</v>
      </c>
      <c r="F13" s="7">
        <v>1.26</v>
      </c>
      <c r="G13" s="6">
        <v>304059724</v>
      </c>
      <c r="H13" s="7">
        <v>12.3</v>
      </c>
      <c r="I13" s="8">
        <v>1.1492146147867721</v>
      </c>
      <c r="J13" s="8">
        <v>126</v>
      </c>
      <c r="K13" s="8">
        <v>114.92146147867722</v>
      </c>
      <c r="L13" s="10">
        <v>1569</v>
      </c>
      <c r="M13" s="10">
        <v>277</v>
      </c>
      <c r="N13" s="10">
        <v>487</v>
      </c>
      <c r="O13" s="10">
        <v>22804648</v>
      </c>
      <c r="P13" s="10">
        <f t="shared" si="0"/>
        <v>9600756808</v>
      </c>
      <c r="Q13" s="11">
        <v>6.8710000000000004</v>
      </c>
      <c r="R13" s="11">
        <v>1.2150000000000001</v>
      </c>
      <c r="S13" s="11">
        <f t="shared" si="1"/>
        <v>5.0725167790334889E-2</v>
      </c>
      <c r="T13" s="12">
        <f t="shared" si="2"/>
        <v>2.8851892151792125E-2</v>
      </c>
    </row>
    <row r="14" spans="1:20" x14ac:dyDescent="0.2">
      <c r="A14" s="2">
        <v>2009</v>
      </c>
      <c r="B14" s="6">
        <v>33883</v>
      </c>
      <c r="C14" s="6">
        <v>30862</v>
      </c>
      <c r="D14" s="6">
        <v>45540</v>
      </c>
      <c r="E14" s="6">
        <v>2977591</v>
      </c>
      <c r="F14" s="7">
        <v>1.1399999999999999</v>
      </c>
      <c r="G14" s="6">
        <v>307006550</v>
      </c>
      <c r="H14" s="7">
        <v>11</v>
      </c>
      <c r="I14" s="8">
        <v>1.036475459524159</v>
      </c>
      <c r="J14" s="8">
        <v>113.99999999999999</v>
      </c>
      <c r="K14" s="8">
        <v>103.6475459524159</v>
      </c>
      <c r="L14" s="10">
        <v>1481</v>
      </c>
      <c r="M14" s="10">
        <v>276</v>
      </c>
      <c r="N14" s="10">
        <v>472</v>
      </c>
      <c r="O14" s="10">
        <v>20861866</v>
      </c>
      <c r="P14" s="10">
        <f t="shared" si="0"/>
        <v>8782845586</v>
      </c>
      <c r="Q14" s="11">
        <v>7.08</v>
      </c>
      <c r="R14" s="11">
        <v>1.3180000000000001</v>
      </c>
      <c r="S14" s="11">
        <f t="shared" si="1"/>
        <v>5.3741124716159848E-2</v>
      </c>
      <c r="T14" s="12">
        <f t="shared" si="2"/>
        <v>3.1424894961144319E-2</v>
      </c>
    </row>
    <row r="15" spans="1:20" x14ac:dyDescent="0.2">
      <c r="A15" s="2">
        <v>2010</v>
      </c>
      <c r="B15" s="6">
        <v>32999</v>
      </c>
      <c r="C15" s="6">
        <v>30296</v>
      </c>
      <c r="D15" s="6">
        <v>44862</v>
      </c>
      <c r="E15" s="6">
        <v>2966506</v>
      </c>
      <c r="F15" s="7">
        <v>1.1100000000000001</v>
      </c>
      <c r="G15" s="6">
        <v>308745538</v>
      </c>
      <c r="H15" s="7">
        <v>10.7</v>
      </c>
      <c r="I15" s="8">
        <v>1.0212687923098756</v>
      </c>
      <c r="J15" s="8">
        <v>111.00000000000001</v>
      </c>
      <c r="K15" s="8">
        <v>102.12687923098756</v>
      </c>
      <c r="L15" s="10">
        <v>1441</v>
      </c>
      <c r="M15" s="10">
        <v>271</v>
      </c>
      <c r="N15" s="10">
        <v>455</v>
      </c>
      <c r="O15" s="10">
        <v>21688409</v>
      </c>
      <c r="P15" s="10">
        <f t="shared" si="0"/>
        <v>9130820189</v>
      </c>
      <c r="Q15" s="11">
        <v>6.63</v>
      </c>
      <c r="R15" s="11">
        <v>1.24</v>
      </c>
      <c r="S15" s="11">
        <f t="shared" si="1"/>
        <v>4.98312298985083E-2</v>
      </c>
      <c r="T15" s="12">
        <f t="shared" si="2"/>
        <v>2.9679699565924724E-2</v>
      </c>
    </row>
    <row r="16" spans="1:20" x14ac:dyDescent="0.2">
      <c r="A16" s="2">
        <v>2011</v>
      </c>
      <c r="B16" s="6">
        <v>32479</v>
      </c>
      <c r="C16" s="6">
        <v>29867</v>
      </c>
      <c r="D16" s="6">
        <v>44119</v>
      </c>
      <c r="E16" s="6">
        <v>2946131</v>
      </c>
      <c r="F16" s="7">
        <v>1.1000000000000001</v>
      </c>
      <c r="G16" s="6">
        <v>311591917</v>
      </c>
      <c r="H16" s="7">
        <v>10.4</v>
      </c>
      <c r="I16" s="8">
        <v>1.013770263440424</v>
      </c>
      <c r="J16" s="8">
        <v>110.00000000000001</v>
      </c>
      <c r="K16" s="8">
        <v>101.37702634404239</v>
      </c>
      <c r="L16" s="10">
        <v>1471</v>
      </c>
      <c r="M16" s="10">
        <v>270</v>
      </c>
      <c r="N16" s="10">
        <v>447</v>
      </c>
      <c r="O16" s="10" t="s">
        <v>20</v>
      </c>
      <c r="P16" s="10" t="e">
        <f t="shared" si="0"/>
        <v>#VALUE!</v>
      </c>
      <c r="Q16" s="11" t="s">
        <v>20</v>
      </c>
      <c r="R16" s="11" t="s">
        <v>20</v>
      </c>
      <c r="S16" s="11" t="e">
        <f t="shared" si="1"/>
        <v>#VALUE!</v>
      </c>
      <c r="T16" s="12" t="e">
        <f t="shared" si="2"/>
        <v>#VALUE!</v>
      </c>
    </row>
    <row r="17" spans="1:20" x14ac:dyDescent="0.2">
      <c r="A17" s="2">
        <v>2012</v>
      </c>
      <c r="B17" s="6">
        <v>33782</v>
      </c>
      <c r="C17" s="6">
        <v>31006</v>
      </c>
      <c r="D17" s="6">
        <v>45960</v>
      </c>
      <c r="E17" s="6">
        <v>2969433</v>
      </c>
      <c r="F17" s="7">
        <v>1.1399999999999999</v>
      </c>
      <c r="G17" s="6">
        <v>313914040</v>
      </c>
      <c r="H17" s="7">
        <v>10.8</v>
      </c>
      <c r="I17" s="8">
        <v>1.0441724059778417</v>
      </c>
      <c r="J17" s="8">
        <v>113.99999999999999</v>
      </c>
      <c r="K17" s="8">
        <v>104.41724059778417</v>
      </c>
      <c r="L17" s="10">
        <v>1471</v>
      </c>
      <c r="M17" s="10">
        <v>273</v>
      </c>
      <c r="N17" s="10">
        <v>438</v>
      </c>
      <c r="O17" s="10">
        <v>20880993</v>
      </c>
      <c r="P17" s="10">
        <f t="shared" si="0"/>
        <v>8790898053</v>
      </c>
      <c r="Q17" s="11">
        <v>7.04</v>
      </c>
      <c r="R17" s="11">
        <v>1.3029999999999999</v>
      </c>
      <c r="S17" s="11">
        <f t="shared" si="1"/>
        <v>4.9824261111812942E-2</v>
      </c>
      <c r="T17" s="12">
        <f t="shared" si="2"/>
        <v>3.105484767928067E-2</v>
      </c>
    </row>
    <row r="18" spans="1:20" x14ac:dyDescent="0.2">
      <c r="A18" s="2">
        <v>2013</v>
      </c>
      <c r="B18" s="6">
        <v>32894</v>
      </c>
      <c r="C18" s="6">
        <v>30203</v>
      </c>
      <c r="D18" s="6">
        <v>45102</v>
      </c>
      <c r="E18" s="6">
        <v>2988280</v>
      </c>
      <c r="F18" s="7">
        <v>1.1000000000000001</v>
      </c>
      <c r="G18" s="6">
        <v>316128839</v>
      </c>
      <c r="H18" s="7">
        <v>10.4</v>
      </c>
      <c r="I18" s="8">
        <v>1.0107151940246564</v>
      </c>
      <c r="J18" s="8">
        <v>110.00000000000001</v>
      </c>
      <c r="K18" s="8">
        <v>101.07151940246564</v>
      </c>
      <c r="L18" s="10">
        <v>1223</v>
      </c>
      <c r="M18" s="10">
        <v>221</v>
      </c>
      <c r="N18" s="10">
        <v>386</v>
      </c>
      <c r="O18" s="10">
        <v>19492356</v>
      </c>
      <c r="P18" s="10">
        <f t="shared" si="0"/>
        <v>8206281876</v>
      </c>
      <c r="Q18" s="11">
        <v>6.2590000000000003</v>
      </c>
      <c r="R18" s="11">
        <v>1.1180000000000001</v>
      </c>
      <c r="S18" s="11">
        <f t="shared" si="1"/>
        <v>4.7037136407523515E-2</v>
      </c>
      <c r="T18" s="12">
        <f t="shared" si="2"/>
        <v>2.6930588461302325E-2</v>
      </c>
    </row>
    <row r="19" spans="1:20" x14ac:dyDescent="0.2">
      <c r="A19" s="2">
        <v>2014</v>
      </c>
      <c r="B19" s="6">
        <v>32744</v>
      </c>
      <c r="C19" s="6">
        <v>30056</v>
      </c>
      <c r="D19" s="6">
        <v>44950</v>
      </c>
      <c r="E19" s="6">
        <v>3025656</v>
      </c>
      <c r="F19" s="7">
        <v>1.08</v>
      </c>
      <c r="G19" s="6">
        <v>318857056</v>
      </c>
      <c r="H19" s="7">
        <v>10.3</v>
      </c>
      <c r="I19" s="8">
        <v>0.99337135484007433</v>
      </c>
      <c r="J19" s="8">
        <v>108</v>
      </c>
      <c r="K19" s="8">
        <v>99.337135484007433</v>
      </c>
      <c r="L19" s="10">
        <v>1222</v>
      </c>
      <c r="M19" s="10">
        <v>255</v>
      </c>
      <c r="N19" s="10">
        <v>412</v>
      </c>
      <c r="O19" s="10">
        <v>19617389</v>
      </c>
      <c r="P19" s="10">
        <f t="shared" si="0"/>
        <v>8258920769</v>
      </c>
      <c r="Q19" s="11">
        <v>6.2290000000000001</v>
      </c>
      <c r="R19" s="11">
        <v>1.3</v>
      </c>
      <c r="S19" s="11">
        <f t="shared" si="1"/>
        <v>4.9885452533513702E-2</v>
      </c>
      <c r="T19" s="12">
        <f t="shared" si="2"/>
        <v>3.0875704844771833E-2</v>
      </c>
    </row>
    <row r="20" spans="1:20" x14ac:dyDescent="0.2">
      <c r="A20" s="2">
        <v>2015</v>
      </c>
      <c r="B20" s="6">
        <v>35485</v>
      </c>
      <c r="C20" s="6">
        <v>32539</v>
      </c>
      <c r="D20" s="6">
        <v>49477</v>
      </c>
      <c r="E20" s="6">
        <v>3095373</v>
      </c>
      <c r="F20" s="7">
        <v>1.1499999999999999</v>
      </c>
      <c r="G20" s="6">
        <v>321418820</v>
      </c>
      <c r="H20" s="7">
        <v>11</v>
      </c>
      <c r="I20" s="8">
        <v>1.0512141832341368</v>
      </c>
      <c r="J20" s="8">
        <v>114.99999999999999</v>
      </c>
      <c r="K20" s="8">
        <v>105.12141832341368</v>
      </c>
      <c r="L20" s="10">
        <v>1211</v>
      </c>
      <c r="M20" s="10">
        <v>230</v>
      </c>
      <c r="N20" s="10">
        <v>375</v>
      </c>
      <c r="O20" s="10">
        <v>20576072</v>
      </c>
      <c r="P20" s="10">
        <f t="shared" si="0"/>
        <v>8662526312</v>
      </c>
      <c r="Q20" s="11">
        <v>5.851</v>
      </c>
      <c r="R20" s="11">
        <v>1.0980000000000001</v>
      </c>
      <c r="S20" s="11">
        <f t="shared" si="1"/>
        <v>4.3289911798654053E-2</v>
      </c>
      <c r="T20" s="12">
        <f t="shared" si="2"/>
        <v>2.6551145903174488E-2</v>
      </c>
    </row>
    <row r="21" spans="1:20" x14ac:dyDescent="0.2">
      <c r="A21" s="2">
        <v>2016</v>
      </c>
      <c r="B21" s="6">
        <v>37806</v>
      </c>
      <c r="C21" s="6">
        <v>34748</v>
      </c>
      <c r="D21" s="6">
        <v>52714</v>
      </c>
      <c r="E21" s="6">
        <v>3174408</v>
      </c>
      <c r="F21" s="7">
        <v>1.19</v>
      </c>
      <c r="G21" s="6">
        <v>323405935</v>
      </c>
      <c r="H21" s="7">
        <v>11.7</v>
      </c>
      <c r="I21" s="8">
        <v>1.0946292978092294</v>
      </c>
      <c r="J21" s="8">
        <v>119</v>
      </c>
      <c r="K21" s="8">
        <v>109.46292978092293</v>
      </c>
      <c r="L21" s="10">
        <v>1269</v>
      </c>
      <c r="M21" s="10">
        <v>213</v>
      </c>
      <c r="N21" s="10">
        <v>379</v>
      </c>
      <c r="O21" s="10">
        <v>21333747</v>
      </c>
      <c r="P21" s="10">
        <f t="shared" si="0"/>
        <v>8981507487</v>
      </c>
      <c r="Q21" s="11">
        <v>5.9340000000000002</v>
      </c>
      <c r="R21" s="11">
        <v>0.98399999999999999</v>
      </c>
      <c r="S21" s="11">
        <f t="shared" si="1"/>
        <v>4.219781596225039E-2</v>
      </c>
      <c r="T21" s="12">
        <f t="shared" si="2"/>
        <v>2.3715395250552329E-2</v>
      </c>
    </row>
    <row r="22" spans="1:20" x14ac:dyDescent="0.2">
      <c r="A22" s="2">
        <v>2017</v>
      </c>
      <c r="B22" s="6">
        <v>37473</v>
      </c>
      <c r="C22" s="6">
        <v>34560</v>
      </c>
      <c r="D22" s="6">
        <v>53128</v>
      </c>
      <c r="E22" s="6">
        <v>3212347</v>
      </c>
      <c r="F22" s="7">
        <v>1.17</v>
      </c>
      <c r="G22" s="6">
        <v>325719178</v>
      </c>
      <c r="H22" s="7">
        <v>11.5</v>
      </c>
      <c r="I22" s="8">
        <v>1.0758489042435329</v>
      </c>
      <c r="J22" s="8">
        <v>117</v>
      </c>
      <c r="K22" s="8">
        <v>107.58489042435329</v>
      </c>
      <c r="L22" s="10">
        <v>1233</v>
      </c>
      <c r="M22" s="10">
        <v>203</v>
      </c>
      <c r="N22" s="10">
        <v>331</v>
      </c>
      <c r="O22" s="10">
        <v>21702719</v>
      </c>
      <c r="P22" s="10">
        <f t="shared" si="0"/>
        <v>9136844699</v>
      </c>
      <c r="Q22" s="11">
        <v>5.6719999999999997</v>
      </c>
      <c r="R22" s="11">
        <v>0.93500000000000005</v>
      </c>
      <c r="S22" s="11">
        <f t="shared" si="1"/>
        <v>3.6226948241358088E-2</v>
      </c>
      <c r="T22" s="12">
        <f t="shared" si="2"/>
        <v>2.2217735628385776E-2</v>
      </c>
    </row>
    <row r="23" spans="1:20" x14ac:dyDescent="0.2">
      <c r="A23" s="2">
        <v>2018</v>
      </c>
      <c r="B23" s="6">
        <v>36835</v>
      </c>
      <c r="C23" s="6">
        <v>33919</v>
      </c>
      <c r="D23" s="6">
        <v>52286</v>
      </c>
      <c r="E23" s="6">
        <v>3240327</v>
      </c>
      <c r="F23" s="7">
        <v>1.1399999999999999</v>
      </c>
      <c r="G23" s="6">
        <v>327167434</v>
      </c>
      <c r="H23" s="7">
        <v>11.3</v>
      </c>
      <c r="I23" s="8">
        <v>1.0467770691044453</v>
      </c>
      <c r="J23" s="8">
        <v>113.99999999999999</v>
      </c>
      <c r="K23" s="8">
        <v>104.67770691044453</v>
      </c>
      <c r="L23" s="10">
        <v>1275</v>
      </c>
      <c r="M23" s="10">
        <v>224</v>
      </c>
      <c r="N23" s="10">
        <v>376</v>
      </c>
      <c r="O23" s="10">
        <v>21663367</v>
      </c>
      <c r="P23" s="10">
        <f t="shared" si="0"/>
        <v>9120277507</v>
      </c>
      <c r="Q23" s="11">
        <v>5.8719999999999999</v>
      </c>
      <c r="R23" s="11">
        <v>1.0249999999999999</v>
      </c>
      <c r="S23" s="11">
        <f t="shared" si="1"/>
        <v>4.1226815709435628E-2</v>
      </c>
      <c r="T23" s="12">
        <f t="shared" si="2"/>
        <v>2.4560656167323353E-2</v>
      </c>
    </row>
    <row r="24" spans="1:20" x14ac:dyDescent="0.2">
      <c r="A24" s="2">
        <v>2019</v>
      </c>
      <c r="B24" s="6">
        <v>36096</v>
      </c>
      <c r="C24" s="6">
        <v>33244</v>
      </c>
      <c r="D24" s="6">
        <v>51247</v>
      </c>
      <c r="E24" s="6">
        <v>3261772</v>
      </c>
      <c r="F24" s="7">
        <v>1.1100000000000001</v>
      </c>
      <c r="G24" s="6">
        <v>328239523</v>
      </c>
      <c r="H24" s="7">
        <v>11</v>
      </c>
      <c r="I24" s="8">
        <v>1.0192006062962096</v>
      </c>
      <c r="J24" s="8">
        <v>111.00000000000001</v>
      </c>
      <c r="K24" s="8">
        <v>101.92006062962096</v>
      </c>
      <c r="L24" s="10">
        <v>1220</v>
      </c>
      <c r="M24" s="10">
        <v>233</v>
      </c>
      <c r="N24" s="10">
        <v>406</v>
      </c>
      <c r="O24" s="10">
        <v>21800689</v>
      </c>
      <c r="P24" s="10">
        <f t="shared" si="0"/>
        <v>9178090069</v>
      </c>
      <c r="Q24" s="11">
        <v>5.5919999999999996</v>
      </c>
      <c r="R24" s="11">
        <v>1.069</v>
      </c>
      <c r="S24" s="11">
        <f t="shared" si="1"/>
        <v>4.4235782929534465E-2</v>
      </c>
      <c r="T24" s="12">
        <f t="shared" si="2"/>
        <v>2.5386545375816576E-2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2021-09-27T05:53:24Z</dcterms:created>
  <dcterms:modified xsi:type="dcterms:W3CDTF">2021-09-27T06:37:17Z</dcterms:modified>
</cp:coreProperties>
</file>