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S\CCC\Batch\"/>
    </mc:Choice>
  </mc:AlternateContent>
  <bookViews>
    <workbookView xWindow="-120" yWindow="720" windowWidth="18195" windowHeight="10590" activeTab="2"/>
  </bookViews>
  <sheets>
    <sheet name="Header" sheetId="3" r:id="rId1"/>
    <sheet name="Trailer" sheetId="1" r:id="rId2"/>
    <sheet name="Detail" sheetId="2" r:id="rId3"/>
    <sheet name="Sheet4" sheetId="4" r:id="rId4"/>
  </sheets>
  <definedNames>
    <definedName name="_xlnm._FilterDatabase" localSheetId="2" hidden="1">Detail!$A$1:$J$131</definedName>
  </definedNames>
  <calcPr calcId="152511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D3" i="2" l="1"/>
  <c r="E45" i="2" l="1"/>
  <c r="D46" i="2" s="1"/>
  <c r="D47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D4" i="2"/>
  <c r="D5" i="2" s="1"/>
  <c r="E3" i="1"/>
  <c r="E4" i="1" s="1"/>
  <c r="E5" i="1" s="1"/>
  <c r="E6" i="1" s="1"/>
  <c r="D3" i="1"/>
  <c r="D4" i="1" s="1"/>
  <c r="D5" i="1" s="1"/>
  <c r="D6" i="1" s="1"/>
  <c r="E3" i="3"/>
  <c r="E4" i="3" s="1"/>
  <c r="D3" i="3"/>
  <c r="D4" i="3" s="1"/>
  <c r="D7" i="3" l="1"/>
  <c r="D8" i="3" s="1"/>
  <c r="D9" i="3" s="1"/>
  <c r="D10" i="3" s="1"/>
  <c r="D11" i="3" s="1"/>
  <c r="D12" i="3" s="1"/>
  <c r="D13" i="3" s="1"/>
  <c r="D14" i="3" s="1"/>
  <c r="D5" i="3"/>
  <c r="D6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D49" i="2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48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E37" i="2"/>
  <c r="E38" i="2" s="1"/>
  <c r="E39" i="2" s="1"/>
  <c r="E40" i="2" s="1"/>
  <c r="E41" i="2" s="1"/>
  <c r="E42" i="2" s="1"/>
  <c r="E43" i="2" s="1"/>
  <c r="E44" i="2" s="1"/>
  <c r="E46" i="2"/>
  <c r="E47" i="2" s="1"/>
  <c r="E48" i="2" s="1"/>
  <c r="E49" i="2" s="1"/>
  <c r="E50" i="2" s="1"/>
  <c r="E51" i="2" s="1"/>
  <c r="E52" i="2" s="1"/>
  <c r="D23" i="2" l="1"/>
  <c r="D24" i="2" s="1"/>
  <c r="D25" i="2" s="1"/>
  <c r="D26" i="2" s="1"/>
  <c r="D27" i="2" s="1"/>
  <c r="D28" i="2" s="1"/>
  <c r="D29" i="2" s="1"/>
  <c r="D30" i="2" s="1"/>
  <c r="D31" i="2" s="1"/>
  <c r="E53" i="2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D109" i="2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32" i="2" l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125" i="2"/>
  <c r="D126" i="2" s="1"/>
  <c r="D127" i="2" s="1"/>
  <c r="D128" i="2" s="1"/>
  <c r="D129" i="2" s="1"/>
  <c r="D130" i="2" s="1"/>
  <c r="D131" i="2" s="1"/>
  <c r="E96" i="2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l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l="1"/>
  <c r="E126" i="2" s="1"/>
  <c r="E127" i="2" s="1"/>
  <c r="E128" i="2" s="1"/>
  <c r="E129" i="2" s="1"/>
  <c r="E130" i="2" l="1"/>
  <c r="E131" i="2" s="1"/>
</calcChain>
</file>

<file path=xl/sharedStrings.xml><?xml version="1.0" encoding="utf-8"?>
<sst xmlns="http://schemas.openxmlformats.org/spreadsheetml/2006/main" count="898" uniqueCount="419">
  <si>
    <t>Header Seq #</t>
  </si>
  <si>
    <t>Field Name</t>
  </si>
  <si>
    <t>Description</t>
  </si>
  <si>
    <t>Beg Pos</t>
  </si>
  <si>
    <t>End Pos</t>
  </si>
  <si>
    <t>Length</t>
  </si>
  <si>
    <t>Data Type</t>
  </si>
  <si>
    <t>Required Y/N/C</t>
  </si>
  <si>
    <t>Format / Value List / Special Notes</t>
  </si>
  <si>
    <t>Segment Identifier</t>
  </si>
  <si>
    <t xml:space="preserve">Contains a constant which is used to identify this as the "header" segment of the file. </t>
  </si>
  <si>
    <t>AN</t>
  </si>
  <si>
    <t>Y</t>
  </si>
  <si>
    <t xml:space="preserve">Valid value: HDR </t>
  </si>
  <si>
    <t>File Identifier</t>
  </si>
  <si>
    <t xml:space="preserve">Identifies the file type sent to Chex. </t>
  </si>
  <si>
    <t>Sending Customer Identifier</t>
  </si>
  <si>
    <t>An 8 digit code assigned by Chex.</t>
  </si>
  <si>
    <t>N</t>
  </si>
  <si>
    <t>File Sequence Number</t>
  </si>
  <si>
    <t>File Create Date</t>
  </si>
  <si>
    <t>The date the file was generated.</t>
  </si>
  <si>
    <t>Valid Format: YYYYMMDD</t>
  </si>
  <si>
    <t>File Create Time</t>
  </si>
  <si>
    <t>The time the file was generated.</t>
  </si>
  <si>
    <t>Valid Format: HHMMSS</t>
  </si>
  <si>
    <t>File Version Number</t>
  </si>
  <si>
    <t>Contains a constant which is used to identify the file version number.</t>
  </si>
  <si>
    <t>Filler</t>
  </si>
  <si>
    <t>Future use</t>
  </si>
  <si>
    <t>Blank fill</t>
  </si>
  <si>
    <r>
      <t>3</t>
    </r>
    <r>
      <rPr>
        <vertAlign val="superscript"/>
        <sz val="9"/>
        <color theme="1"/>
        <rFont val="Arial"/>
        <family val="2"/>
      </rPr>
      <t>rd</t>
    </r>
    <r>
      <rPr>
        <sz val="9"/>
        <color theme="1"/>
        <rFont val="Arial"/>
        <family val="2"/>
      </rPr>
      <t xml:space="preserve"> Party Identifier</t>
    </r>
  </si>
  <si>
    <r>
      <t>An 8 digit code assigned by Chex for any 3</t>
    </r>
    <r>
      <rPr>
        <vertAlign val="superscript"/>
        <sz val="9"/>
        <color theme="1"/>
        <rFont val="Arial"/>
        <family val="2"/>
      </rPr>
      <t>rd</t>
    </r>
    <r>
      <rPr>
        <sz val="9"/>
        <color theme="1"/>
        <rFont val="Arial"/>
        <family val="2"/>
      </rPr>
      <t xml:space="preserve"> party reporting on behalf of a mutual client.</t>
    </r>
  </si>
  <si>
    <t>C</t>
  </si>
  <si>
    <t xml:space="preserve">Filler </t>
  </si>
  <si>
    <t xml:space="preserve">Future use </t>
  </si>
  <si>
    <t xml:space="preserve">Acquirer Identifier  </t>
  </si>
  <si>
    <t>A unique Identifier assigned by Chex, to the reseller/channel partner(s), providing data on behalf of a client(s).</t>
  </si>
  <si>
    <t>Client Record Identifier</t>
  </si>
  <si>
    <t xml:space="preserve">This field is provided for your use as a reference number for your (furnisher) tracking purposes. </t>
  </si>
  <si>
    <t>All</t>
  </si>
  <si>
    <t>Left justified; blank fill if not applicable</t>
  </si>
  <si>
    <t>Record Type</t>
  </si>
  <si>
    <t>Identifies to Chex a Closure Detail or Account Status Record Type being reported.</t>
  </si>
  <si>
    <t>Action Code</t>
  </si>
  <si>
    <t>Seq #</t>
  </si>
  <si>
    <t>Applicable File Identifier</t>
  </si>
  <si>
    <t>Format Rules / Values List</t>
  </si>
  <si>
    <t>Security Code</t>
  </si>
  <si>
    <t>ChexSystems Security Code a.k.a Master, Customer, or Client ID.</t>
  </si>
  <si>
    <t>Routing Transit Number</t>
  </si>
  <si>
    <t xml:space="preserve">The numeric bank code and check digit code assigned by the American Bankers Association. </t>
  </si>
  <si>
    <t>Account Number</t>
  </si>
  <si>
    <t>The account number reported in this file should match the account number in the full MICR line.</t>
  </si>
  <si>
    <t>Account Type Code</t>
  </si>
  <si>
    <t>This code defines the account type.</t>
  </si>
  <si>
    <t>Account Opened Date</t>
  </si>
  <si>
    <t xml:space="preserve">The date the account was originally opened. </t>
  </si>
  <si>
    <t>Initial Deposit Amount</t>
  </si>
  <si>
    <t>Hold on an Account</t>
  </si>
  <si>
    <t>Business Indicator</t>
  </si>
  <si>
    <t>Classifies the record as a Business or Consumer.</t>
  </si>
  <si>
    <t>Account Status Code</t>
  </si>
  <si>
    <t>NR006 NR007</t>
  </si>
  <si>
    <t>Account Status Date</t>
  </si>
  <si>
    <t>Date of Closure</t>
  </si>
  <si>
    <t>Closure Reason Code 1</t>
  </si>
  <si>
    <t>Closure Reason Code 2</t>
  </si>
  <si>
    <t>NR005 NR007</t>
  </si>
  <si>
    <t>Closure Reason Code 3</t>
  </si>
  <si>
    <t>Account Frozen Comment Text</t>
  </si>
  <si>
    <t>A</t>
  </si>
  <si>
    <t>Total Charge off Amount</t>
  </si>
  <si>
    <t>Principal Charge off Amount</t>
  </si>
  <si>
    <t>Account Fees Charge off Amount</t>
  </si>
  <si>
    <t>Closure Status Code</t>
  </si>
  <si>
    <t>Closure Status Date</t>
  </si>
  <si>
    <t>Settled In Full Amount (SIF)</t>
  </si>
  <si>
    <t>Blank fill if not applicable</t>
  </si>
  <si>
    <t>Sold Account Date</t>
  </si>
  <si>
    <t>Sold to Entity Name</t>
  </si>
  <si>
    <t>Account Purchased Date</t>
  </si>
  <si>
    <t>Purchased From Entity Name</t>
  </si>
  <si>
    <t>Total Remaining Balance Amount</t>
  </si>
  <si>
    <t>Closure Payment Amount</t>
  </si>
  <si>
    <t>Closure Payment Date</t>
  </si>
  <si>
    <t>Reason for Change Code</t>
  </si>
  <si>
    <t>Account Signer Code</t>
  </si>
  <si>
    <t>Name Format Code</t>
  </si>
  <si>
    <t>This code indicates to Chex the name format.</t>
  </si>
  <si>
    <t>Consumer’s Name Prefix</t>
  </si>
  <si>
    <t xml:space="preserve">The prefix of a consumer’s name.  </t>
  </si>
  <si>
    <t>Consumer’s First Name</t>
  </si>
  <si>
    <t>First name of the consumer.</t>
  </si>
  <si>
    <t>Consumer’s Middle Name</t>
  </si>
  <si>
    <t>Middle name of the consumer.</t>
  </si>
  <si>
    <t>Consumer’s Last Name</t>
  </si>
  <si>
    <t>Last name of the consumer.</t>
  </si>
  <si>
    <t>Consumer’s Name Generation</t>
  </si>
  <si>
    <t>Generation text of the consumer’s name is applicable.</t>
  </si>
  <si>
    <t>Consumer’s Name Suffix</t>
  </si>
  <si>
    <t>Use if a suffix is appropriate.</t>
  </si>
  <si>
    <t>Business Name</t>
  </si>
  <si>
    <t>Name of the Business.</t>
  </si>
  <si>
    <r>
      <t xml:space="preserve">Conditionally required when reporting a Business as indicated in Name Format Type Code in seq #36 ‘B’ = Business </t>
    </r>
    <r>
      <rPr>
        <i/>
        <u/>
        <sz val="9"/>
        <color theme="1"/>
        <rFont val="Arial"/>
        <family val="2"/>
      </rPr>
      <t>and</t>
    </r>
    <r>
      <rPr>
        <sz val="9"/>
        <color theme="1"/>
        <rFont val="Arial"/>
        <family val="2"/>
      </rPr>
      <t xml:space="preserve"> the Business Indicator  in seq #11 ‘Y’ = Yes.</t>
    </r>
  </si>
  <si>
    <t xml:space="preserve">Blank fill </t>
  </si>
  <si>
    <t>Business Classification Code</t>
  </si>
  <si>
    <t>Identifies the Business Classification.</t>
  </si>
  <si>
    <t>Consumer Relationship Date</t>
  </si>
  <si>
    <t>NR006  NR007</t>
  </si>
  <si>
    <t>Consumer Relationship Number</t>
  </si>
  <si>
    <t>Blank fill if not available or when the Record Type Code = Closure ‘CL’, seq #2</t>
  </si>
  <si>
    <t>The date of birth for the consumer or the date of incorporation for the business.</t>
  </si>
  <si>
    <t>Government Number Type Code</t>
  </si>
  <si>
    <t>Type of Government Number issued in seq #50.</t>
  </si>
  <si>
    <t>Government Number</t>
  </si>
  <si>
    <t>Government Number assigned to the consumer or business.</t>
  </si>
  <si>
    <t>Alternative Identification Code</t>
  </si>
  <si>
    <t>Alternative Identification Number</t>
  </si>
  <si>
    <t>Alternative Identification Date of Issue</t>
  </si>
  <si>
    <t>Alternative Identification Expiration Date</t>
  </si>
  <si>
    <t>Alternative Identification State, Territory or Province</t>
  </si>
  <si>
    <t xml:space="preserve">Alternative Identification Country of Issuance </t>
  </si>
  <si>
    <t>Alternative Identification Comment  Text</t>
  </si>
  <si>
    <t>A comment box for any additional information related to the Alternative ID.</t>
  </si>
  <si>
    <t>Driver's License Number</t>
  </si>
  <si>
    <t>Driver's License State</t>
  </si>
  <si>
    <t>The state code for the driver's license, state or military ID issued.</t>
  </si>
  <si>
    <t>Address Line 1 Text</t>
  </si>
  <si>
    <r>
      <t>The mailing address for the consumer or business named in this record.</t>
    </r>
    <r>
      <rPr>
        <sz val="9"/>
        <color theme="1"/>
        <rFont val="Arial"/>
        <family val="2"/>
      </rPr>
      <t xml:space="preserve">  </t>
    </r>
  </si>
  <si>
    <t>Address Line 2 Text</t>
  </si>
  <si>
    <t>The second line of the mailing address.</t>
  </si>
  <si>
    <t>City</t>
  </si>
  <si>
    <t>The city name of the mailing address.</t>
  </si>
  <si>
    <t>The state, territory, or province of the mailing address.</t>
  </si>
  <si>
    <t>Postal Code</t>
  </si>
  <si>
    <t>The postal code (ZIP code) of the mailing address.</t>
  </si>
  <si>
    <t>Country Code</t>
  </si>
  <si>
    <t>The country code of the mailing address.</t>
  </si>
  <si>
    <t>Previous Address Line 1 Text</t>
  </si>
  <si>
    <t>The previous mailing address.</t>
  </si>
  <si>
    <t>Previous Address Line 2 Text</t>
  </si>
  <si>
    <t>The second line of the previous mailing address.</t>
  </si>
  <si>
    <t>Previous City Name</t>
  </si>
  <si>
    <t>The city of the previous mailing address.</t>
  </si>
  <si>
    <t>Previous State/ Territory, Province Code</t>
  </si>
  <si>
    <t>The state, territory, or province of the previous mailing address.</t>
  </si>
  <si>
    <t>Previous Postal Code</t>
  </si>
  <si>
    <t>The postal code (ZIP code) of the previous mailing address.</t>
  </si>
  <si>
    <t>Previous Country Code</t>
  </si>
  <si>
    <t>The country code of the previous mailing address.</t>
  </si>
  <si>
    <t>Phone Number  1</t>
  </si>
  <si>
    <t>Phone Number 1 Type</t>
  </si>
  <si>
    <t>The type of phone number listed in phone number 1.</t>
  </si>
  <si>
    <t>Phone Number 2</t>
  </si>
  <si>
    <t>The second phone number of the consumer or business.</t>
  </si>
  <si>
    <t>Phone Number 2 Type</t>
  </si>
  <si>
    <t>The type of phone number listed in phone number 2.</t>
  </si>
  <si>
    <t>Phone Number 3</t>
  </si>
  <si>
    <t>The third phone number of the consumer or business.</t>
  </si>
  <si>
    <t>Phone Number 3 Type</t>
  </si>
  <si>
    <t>The type of phone number listed in phone number 3.</t>
  </si>
  <si>
    <t>Email Address</t>
  </si>
  <si>
    <t>An email address for the consumer or business account</t>
  </si>
  <si>
    <t>Current Account Balance</t>
  </si>
  <si>
    <t>Available Account Balance</t>
  </si>
  <si>
    <t>Un-available Account Balance</t>
  </si>
  <si>
    <t>Overdrafts Number</t>
  </si>
  <si>
    <t>Overdraft Amount</t>
  </si>
  <si>
    <t>Returns Number</t>
  </si>
  <si>
    <t>Return Amount</t>
  </si>
  <si>
    <t>Float Amount 1</t>
  </si>
  <si>
    <t>Float Amount 2</t>
  </si>
  <si>
    <t>Float Amount 3</t>
  </si>
  <si>
    <t>Float Amount 4</t>
  </si>
  <si>
    <t>Float Amount 5</t>
  </si>
  <si>
    <t>FIS Collect Debt Indicator</t>
  </si>
  <si>
    <t>Total Collection Amount</t>
  </si>
  <si>
    <t>Principal Debt Amount</t>
  </si>
  <si>
    <t>Service Charges</t>
  </si>
  <si>
    <t>Interest Charges Amount</t>
  </si>
  <si>
    <t>Other Charges Amount</t>
  </si>
  <si>
    <t>Authorized by Dept.</t>
  </si>
  <si>
    <t>Phone Number of Authorizing Dept.</t>
  </si>
  <si>
    <t>Debt Incurred Date</t>
  </si>
  <si>
    <t>Consumer Dispute</t>
  </si>
  <si>
    <t>Third Party Bank Code</t>
  </si>
  <si>
    <t xml:space="preserve">An identifier for your financial institution as assigned by your data provider. </t>
  </si>
  <si>
    <t>Branch Number</t>
  </si>
  <si>
    <t>May represent a branch number within the Client’s Core banking system.</t>
  </si>
  <si>
    <t>Branch Location Name</t>
  </si>
  <si>
    <t>Represents the geographical location name of the branch identified in this record.</t>
  </si>
  <si>
    <t>Region Number</t>
  </si>
  <si>
    <t>Indicates the geographic region of the Item Processor. directs their process</t>
  </si>
  <si>
    <t>Comments 1</t>
  </si>
  <si>
    <t>Chex internal use for Closure Detail records only.</t>
  </si>
  <si>
    <t>Comments 2</t>
  </si>
  <si>
    <r>
      <t>Blank fill</t>
    </r>
    <r>
      <rPr>
        <sz val="8"/>
        <color theme="1"/>
        <rFont val="Book Antiqua"/>
        <family val="1"/>
      </rPr>
      <t> </t>
    </r>
  </si>
  <si>
    <t>Trailer Seq #</t>
  </si>
  <si>
    <t>Record Type Code</t>
  </si>
  <si>
    <t xml:space="preserve">Used to identify this as the "trailer" record. </t>
  </si>
  <si>
    <t>Valid value:  TRL</t>
  </si>
  <si>
    <t xml:space="preserve">File Create Date </t>
  </si>
  <si>
    <t xml:space="preserve">Contains the date the media as generated. </t>
  </si>
  <si>
    <t xml:space="preserve">YYYYMMDD </t>
  </si>
  <si>
    <t xml:space="preserve">File Create Time </t>
  </si>
  <si>
    <t xml:space="preserve">Contains the time the media was generated. </t>
  </si>
  <si>
    <t xml:space="preserve">HHMMSS </t>
  </si>
  <si>
    <t>Record Count</t>
  </si>
  <si>
    <t xml:space="preserve">Number of detail records sent in the batch file. </t>
  </si>
  <si>
    <r>
      <t>Conditionally required for all 3</t>
    </r>
    <r>
      <rPr>
        <vertAlign val="superscript"/>
        <sz val="9"/>
        <color theme="1"/>
        <rFont val="Arial"/>
        <family val="2"/>
      </rPr>
      <t>rd</t>
    </r>
    <r>
      <rPr>
        <sz val="9"/>
        <color theme="1"/>
        <rFont val="Arial"/>
        <family val="2"/>
      </rPr>
      <t xml:space="preserve"> parties reporting on behalf of a mutual client.
Zero fill if not applicable</t>
    </r>
  </si>
  <si>
    <r>
      <t xml:space="preserve">Please note:  This information is based on a contractrual arrangement between the reseller/channel partner(s) and Chex.  </t>
    </r>
    <r>
      <rPr>
        <sz val="9"/>
        <color rgb="FFFF0000"/>
        <rFont val="Arial"/>
        <family val="2"/>
      </rPr>
      <t>Blank fill if not applicable.</t>
    </r>
  </si>
  <si>
    <t>Valid Values: 
NR005 = Closure Details Only
NR006 = Account Status Only
NR007 = Both Closure Details and Account Status records</t>
  </si>
  <si>
    <t xml:space="preserve">ChexSystems Security Code a.k.a Master, Customer or Client ID.
</t>
  </si>
  <si>
    <t>Start with 00000001
Sequence numbers are to be increased by one (1) with each file submission.</t>
  </si>
  <si>
    <t>Valid values
‘AS’ = Account Status
‘CL’ = Closure Detail</t>
  </si>
  <si>
    <t>Valid Value:
Numeric range from 011000000 to 330000000. 
Do not provide repeated digits (such as all 0s or all 9s), or consecutive numbers (such as123456789).</t>
  </si>
  <si>
    <t>Valid Value:
Must contain a minimum of 2 digits. 
Do not provide repeated digits (such as all 0s or all 9s), or consecutive numbers (such as123456789) or special characters, such as hyphens or alpha characters.
Left justified, right space fill</t>
  </si>
  <si>
    <t xml:space="preserve">Valid Format: YYYYMMDD 
Must be a current or past date, no future dates.
If an account previously closed is reopened, input the date the account was reopened. 
Blank fill if not available due to a conversion
</t>
  </si>
  <si>
    <r>
      <t xml:space="preserve">The amount first deposited in the account. 
</t>
    </r>
    <r>
      <rPr>
        <b/>
        <sz val="9"/>
        <color theme="1"/>
        <rFont val="Arial"/>
        <family val="2"/>
      </rPr>
      <t>Report for Account Status records only.</t>
    </r>
  </si>
  <si>
    <t>NR006
NR007</t>
  </si>
  <si>
    <r>
      <t xml:space="preserve">Valid Values:
Dollars and cents without a decimal point or a dollar sign. 
</t>
    </r>
    <r>
      <rPr>
        <b/>
        <sz val="9"/>
        <color theme="1"/>
        <rFont val="Arial"/>
        <family val="2"/>
      </rPr>
      <t>Blank fill if unknown or Record Type Code  = Closure ‘CL’ seq #2</t>
    </r>
  </si>
  <si>
    <r>
      <t xml:space="preserve">Indicates there is a hold on the account. 
</t>
    </r>
    <r>
      <rPr>
        <b/>
        <sz val="9"/>
        <color theme="1"/>
        <rFont val="Arial"/>
        <family val="2"/>
      </rPr>
      <t>Report for Account Status records only.</t>
    </r>
  </si>
  <si>
    <r>
      <t xml:space="preserve">Valid Values:
Y = Yes
N = No
</t>
    </r>
    <r>
      <rPr>
        <b/>
        <sz val="9"/>
        <color theme="1"/>
        <rFont val="Arial"/>
        <family val="2"/>
      </rPr>
      <t>Blank fill if unknown or Record Type Code  = Closure ‘CL’ seq #2</t>
    </r>
  </si>
  <si>
    <t>Valid Values:
Y = Reporting a Business
N = Reporting a Consumer; or 
N = Reporting a signer who is financially liable  for a business; i.e. sole proprietor or partner</t>
  </si>
  <si>
    <r>
      <t xml:space="preserve">The status of the account identified in this record.
</t>
    </r>
    <r>
      <rPr>
        <b/>
        <sz val="9"/>
        <color theme="1"/>
        <rFont val="Arial"/>
        <family val="2"/>
      </rPr>
      <t>Report for Account Status records only.</t>
    </r>
  </si>
  <si>
    <r>
      <t xml:space="preserve">The date of the account status event. 
</t>
    </r>
    <r>
      <rPr>
        <b/>
        <sz val="9"/>
        <color theme="1"/>
        <rFont val="Arial"/>
        <family val="2"/>
      </rPr>
      <t>Report for Account Status records only.</t>
    </r>
  </si>
  <si>
    <r>
      <t xml:space="preserve">Required if the Record Type is set to Account Status ‘AS’, seq #2.
Valid Format: YYYYMMDD 
Must be a current or past date, no future dates.
</t>
    </r>
    <r>
      <rPr>
        <b/>
        <sz val="9"/>
        <color theme="1"/>
        <rFont val="Arial"/>
        <family val="2"/>
      </rPr>
      <t>Blank fill if Record Type Code = Closure ‘CL’ seq #2</t>
    </r>
  </si>
  <si>
    <r>
      <t>The date the account was closed.</t>
    </r>
    <r>
      <rPr>
        <b/>
        <sz val="9"/>
        <color theme="1"/>
        <rFont val="Arial"/>
        <family val="2"/>
      </rPr>
      <t xml:space="preserve"> 
Report for Closure Detail records only.</t>
    </r>
  </si>
  <si>
    <r>
      <t xml:space="preserve">Required if Record Type Code is set to a Closure ‘CL’, seq #2.  
Valid Format: YYYYMMDD 
Must be a current or past date, no future dates, nor the date the account was opened.
</t>
    </r>
    <r>
      <rPr>
        <b/>
        <sz val="9"/>
        <color theme="1"/>
        <rFont val="Arial"/>
        <family val="2"/>
      </rPr>
      <t>Blank fill if Record Type Code = Account Status ‘AS’ seq#2</t>
    </r>
  </si>
  <si>
    <r>
      <t xml:space="preserve">Closure Reason Code 1 describes the primary reason for the closure. 
</t>
    </r>
    <r>
      <rPr>
        <b/>
        <sz val="9"/>
        <color theme="1"/>
        <rFont val="Arial"/>
        <family val="2"/>
      </rPr>
      <t>Report for Closure Detail records only.</t>
    </r>
  </si>
  <si>
    <r>
      <t>Closure Reason Code 2 describes the secondary reason for the closure.</t>
    </r>
    <r>
      <rPr>
        <b/>
        <sz val="9"/>
        <color theme="1"/>
        <rFont val="Arial"/>
        <family val="2"/>
      </rPr>
      <t xml:space="preserve"> 
Report for Closure Detail records only.</t>
    </r>
  </si>
  <si>
    <r>
      <t xml:space="preserve">Closure Reason Code 3 describes the third reason for the closure. </t>
    </r>
    <r>
      <rPr>
        <b/>
        <sz val="9"/>
        <color theme="1"/>
        <rFont val="Arial"/>
        <family val="2"/>
      </rPr>
      <t xml:space="preserve"> 
Report for Closure Detail records only.</t>
    </r>
  </si>
  <si>
    <t>Provide a comment to specify the reason why the account is in 'Frozen' status if applicable.
Report for a Frozen Account Status only.</t>
  </si>
  <si>
    <r>
      <t xml:space="preserve">Conditionally Required when the Account Status Code = Frozen ‘FR’ Seq #12.
</t>
    </r>
    <r>
      <rPr>
        <b/>
        <sz val="9"/>
        <color theme="1"/>
        <rFont val="Arial"/>
        <family val="2"/>
      </rPr>
      <t>Blank fill if Record Type Code = Closure ‘CL’ seq #2 or for any other Account Status Code</t>
    </r>
  </si>
  <si>
    <r>
      <t xml:space="preserve">The Total Charge off Amount due when the account was forcibly closed including principal, service fees and interest.  
</t>
    </r>
    <r>
      <rPr>
        <b/>
        <sz val="9"/>
        <color theme="1"/>
        <rFont val="Arial"/>
        <family val="2"/>
      </rPr>
      <t>This amount does not change when providing payments.
Report for Closure Detail records only.</t>
    </r>
  </si>
  <si>
    <r>
      <t xml:space="preserve">Required if Record Type Code is set to a Closure ‘CL’ seq #2.   
Valid Value:
Dollars and cents without a decimal point or a dollar sign. Right justified zero filled. 
</t>
    </r>
    <r>
      <rPr>
        <b/>
        <sz val="9"/>
        <color theme="1"/>
        <rFont val="Arial"/>
        <family val="2"/>
      </rPr>
      <t>DO NOT change this amount when providing updates on accounts.
Blank fill if Record Type Code = Account Status ‘AS’ seq#2.</t>
    </r>
  </si>
  <si>
    <r>
      <t xml:space="preserve">The Principal balance on the charged off account. 
</t>
    </r>
    <r>
      <rPr>
        <b/>
        <sz val="9"/>
        <color theme="1"/>
        <rFont val="Arial"/>
        <family val="2"/>
      </rPr>
      <t>Report for Closure Detail records only.</t>
    </r>
  </si>
  <si>
    <r>
      <t xml:space="preserve">Valid Value:
Dollars and cents without a decimal point or a dollar sign. Right justified zero filled. 
If Principal Charge off Amount and Account Fees Charge off Amount are provided; the sum should equal Total Charge off Amount.
</t>
    </r>
    <r>
      <rPr>
        <b/>
        <sz val="9"/>
        <color theme="1"/>
        <rFont val="Arial"/>
        <family val="2"/>
      </rPr>
      <t>Blank fill if not providing or if Record Type Code = Account Status ‘AS’ seq#2.</t>
    </r>
  </si>
  <si>
    <r>
      <t xml:space="preserve">Service fees and interest on the charged off account. 
</t>
    </r>
    <r>
      <rPr>
        <b/>
        <sz val="9"/>
        <color theme="1"/>
        <rFont val="Arial"/>
        <family val="2"/>
      </rPr>
      <t>Report for Closure Detail records only.</t>
    </r>
  </si>
  <si>
    <r>
      <t xml:space="preserve">The reporting status of the closed account.
</t>
    </r>
    <r>
      <rPr>
        <b/>
        <sz val="9"/>
        <color theme="1"/>
        <rFont val="Arial"/>
        <family val="2"/>
      </rPr>
      <t>Report for Closure Detail records only.</t>
    </r>
  </si>
  <si>
    <r>
      <t xml:space="preserve">The effective date of the Closure Status Code. 
</t>
    </r>
    <r>
      <rPr>
        <b/>
        <sz val="9"/>
        <color theme="1"/>
        <rFont val="Arial"/>
        <family val="2"/>
      </rPr>
      <t>Report for Closure Detail records only.</t>
    </r>
  </si>
  <si>
    <r>
      <t xml:space="preserve">Required if Record Type Code is set to a Closure ‘CL’, seq #2. 
Valid Format: YYYYMMDD 
</t>
    </r>
    <r>
      <rPr>
        <b/>
        <sz val="9"/>
        <color theme="1"/>
        <rFont val="Arial"/>
        <family val="2"/>
      </rPr>
      <t>Blank fill if Record Type Code = Account Status ‘AS’ seq#2.</t>
    </r>
  </si>
  <si>
    <r>
      <t xml:space="preserve">Amount paid as agreed upon to settle outstanding debt, if less than the Total Charge off Amount. 
</t>
    </r>
    <r>
      <rPr>
        <b/>
        <sz val="9"/>
        <color theme="1"/>
        <rFont val="Arial"/>
        <family val="2"/>
      </rPr>
      <t>Report for Closure Detail records Settled in Full ‘FS’ Closure Status Codes only.</t>
    </r>
  </si>
  <si>
    <r>
      <t>The date the account was sold to a debt purchaser.</t>
    </r>
    <r>
      <rPr>
        <b/>
        <sz val="9"/>
        <color theme="1"/>
        <rFont val="Arial"/>
        <family val="2"/>
      </rPr>
      <t xml:space="preserve"> 
Report for Closure Detail records only when accounts previously reported have been sold.</t>
    </r>
  </si>
  <si>
    <r>
      <t xml:space="preserve">The name of the debt purchaser to whom the account was sold. 
</t>
    </r>
    <r>
      <rPr>
        <b/>
        <sz val="9"/>
        <color theme="1"/>
        <rFont val="Arial"/>
        <family val="2"/>
      </rPr>
      <t>Report for Closure Detail records only when accounts previously reported have been sold</t>
    </r>
    <r>
      <rPr>
        <sz val="9"/>
        <color theme="1"/>
        <rFont val="Arial"/>
        <family val="2"/>
      </rPr>
      <t>.</t>
    </r>
  </si>
  <si>
    <r>
      <t xml:space="preserve">Date when the account was purchased by the debt purchaser.
</t>
    </r>
    <r>
      <rPr>
        <b/>
        <sz val="9"/>
        <color theme="1"/>
        <rFont val="Arial"/>
        <family val="2"/>
      </rPr>
      <t>Report only if you are a Debt Purchaser.</t>
    </r>
  </si>
  <si>
    <r>
      <t xml:space="preserve">The name of the institution that sold the accounts to you- the debt purchaser. 
</t>
    </r>
    <r>
      <rPr>
        <b/>
        <sz val="9"/>
        <color theme="1"/>
        <rFont val="Arial"/>
        <family val="2"/>
      </rPr>
      <t>Report only if you are a Debt Purchaser.</t>
    </r>
  </si>
  <si>
    <r>
      <t xml:space="preserve">Total remaining balance after a payment has been posted to the account. 
</t>
    </r>
    <r>
      <rPr>
        <b/>
        <sz val="9"/>
        <color theme="1"/>
        <rFont val="Arial"/>
        <family val="2"/>
      </rPr>
      <t>Report for Closure Detail Action Code of Payment ‘P’ records only.</t>
    </r>
  </si>
  <si>
    <r>
      <t xml:space="preserve">The amount the account holder actually paid on the last scheduled payment.
</t>
    </r>
    <r>
      <rPr>
        <b/>
        <sz val="9"/>
        <color rgb="FF000000"/>
        <rFont val="Arial"/>
        <family val="2"/>
      </rPr>
      <t>Report for Closure Detail Action Code of Payment ‘P’ records only.</t>
    </r>
  </si>
  <si>
    <r>
      <t xml:space="preserve">The date the last payment was made by the Consumer.
</t>
    </r>
    <r>
      <rPr>
        <b/>
        <sz val="9"/>
        <color theme="1"/>
        <rFont val="Arial"/>
        <family val="2"/>
      </rPr>
      <t xml:space="preserve">
Report for Closure Detail Action Code of Payment ‘P’ records only.</t>
    </r>
  </si>
  <si>
    <r>
      <t xml:space="preserve">When reporting a change to a Closure Detail record, this code identifies the reason for the change.
</t>
    </r>
    <r>
      <rPr>
        <b/>
        <sz val="9"/>
        <color theme="1"/>
        <rFont val="Arial"/>
        <family val="2"/>
      </rPr>
      <t>Report for Closure Detail records only.</t>
    </r>
  </si>
  <si>
    <t>Reason for Delete Code</t>
  </si>
  <si>
    <r>
      <t xml:space="preserve">When requesting to delete a record, this code identifies the reason.  There are only 4 reasons a record should be deleted: Reported in error, account is included in bankruptcy or the consumer is a victim of fraud or ID theft.
</t>
    </r>
    <r>
      <rPr>
        <b/>
        <sz val="9"/>
        <color theme="1"/>
        <rFont val="Arial"/>
        <family val="2"/>
      </rPr>
      <t>Report for Closure Detail records only.</t>
    </r>
  </si>
  <si>
    <t>Conditionally required if Action Code = ‘ D’ for Delete , seq #3.
Valid Values:
ERR = Bank error or reported by mistake
BAN = Bankruptcy
IDT  = Consumer is victim ID theft
FRD = Consumer is a victim of Fraud
Blank fill if not applicable or if Record Type = Account Status ‘AS’ seq #2</t>
  </si>
  <si>
    <t>This field indicates the type of signer in the record for the account.
Create a separate record for each consumer and/or business being reported for the account.</t>
  </si>
  <si>
    <r>
      <t xml:space="preserve">P = Consumer Name; use seq #’s 37-42
P = Name of a signer financially liable for a business; i.e. sole proprietor or partner; use seq #’s 37-42
B = Business Name; use seq #43
</t>
    </r>
    <r>
      <rPr>
        <b/>
        <sz val="9"/>
        <color theme="1"/>
        <rFont val="Arial"/>
        <family val="2"/>
      </rPr>
      <t xml:space="preserve">If the Business Indicator, seq #11 is coded with a ‘Y’ = Yes; use ‘B’ for Business Name.  If the Business Indicator, seq #11 is coded with an ‘N’ = No; use ‘P’ for Consumer/Signer Name.  </t>
    </r>
  </si>
  <si>
    <t xml:space="preserve">Valid Values:
MR
MS
MRS 
MISS 
DR 
HONORABLE 
REV
Do not provide any punctuation including ‘periods’. </t>
  </si>
  <si>
    <r>
      <t xml:space="preserve">Valid Value: </t>
    </r>
    <r>
      <rPr>
        <sz val="9"/>
        <color theme="1"/>
        <rFont val="Arial"/>
        <family val="2"/>
      </rPr>
      <t xml:space="preserve">FIRST NAME
</t>
    </r>
    <r>
      <rPr>
        <b/>
        <sz val="9"/>
        <color theme="1"/>
        <rFont val="Arial"/>
        <family val="2"/>
      </rPr>
      <t>Spaces are not allowed; hyphens are acceptable.</t>
    </r>
  </si>
  <si>
    <r>
      <t xml:space="preserve">Valid Value: </t>
    </r>
    <r>
      <rPr>
        <sz val="9"/>
        <color theme="1"/>
        <rFont val="Arial"/>
        <family val="2"/>
      </rPr>
      <t xml:space="preserve">MIDDLE NAME
</t>
    </r>
    <r>
      <rPr>
        <b/>
        <sz val="9"/>
        <color theme="1"/>
        <rFont val="Arial"/>
        <family val="2"/>
      </rPr>
      <t>Spaces are not allowed; hyphens are acceptable.</t>
    </r>
  </si>
  <si>
    <r>
      <t xml:space="preserve">Valid Value: </t>
    </r>
    <r>
      <rPr>
        <sz val="9"/>
        <color theme="1"/>
        <rFont val="Arial"/>
        <family val="2"/>
      </rPr>
      <t xml:space="preserve">LAST NAME
</t>
    </r>
    <r>
      <rPr>
        <b/>
        <sz val="9"/>
        <color theme="1"/>
        <rFont val="Arial"/>
        <family val="2"/>
      </rPr>
      <t>Spaces are not allowed; hyphens are acceptable.</t>
    </r>
  </si>
  <si>
    <r>
      <t xml:space="preserve">Valid Values:  
JR 
SR 
II 
III 
IV
</t>
    </r>
    <r>
      <rPr>
        <b/>
        <sz val="9"/>
        <color rgb="FF000000"/>
        <rFont val="Arial"/>
        <family val="2"/>
      </rPr>
      <t>Do not provide any punctuation including ‘periods’.</t>
    </r>
  </si>
  <si>
    <r>
      <t xml:space="preserve">Valid Values:
MD
DDS
PHD
MA
ESQ
MSW
</t>
    </r>
    <r>
      <rPr>
        <b/>
        <sz val="9"/>
        <color rgb="FF000000"/>
        <rFont val="Arial"/>
        <family val="2"/>
      </rPr>
      <t>Do not provide any punctuation including ‘periods’.</t>
    </r>
  </si>
  <si>
    <r>
      <t xml:space="preserve">Conditionally required when reporting a Business; as indicated in the Name Format Type Code seq #36 is ‘B’ = Business </t>
    </r>
    <r>
      <rPr>
        <i/>
        <u/>
        <sz val="9"/>
        <color theme="1"/>
        <rFont val="Arial"/>
        <family val="2"/>
      </rPr>
      <t>and</t>
    </r>
    <r>
      <rPr>
        <sz val="9"/>
        <color theme="1"/>
        <rFont val="Arial"/>
        <family val="2"/>
      </rPr>
      <t xml:space="preserve"> Business Indicator seq #11 is ‘Y’ = Yes.
Valid Values:
01 = Sole Proprietor
02 = Corporation
03 = Partnership
04 = S-Corporation
05 = Non-profit Organization
07 = Limited Liability Partnership (LLP)
08 = Limited Liability Company (LLC)
10 = Limited Partnership (LP)
11 = Limited Liability Limited Partnership (LLLP)
</t>
    </r>
    <r>
      <rPr>
        <b/>
        <sz val="9"/>
        <color theme="1"/>
        <rFont val="Arial"/>
        <family val="2"/>
      </rPr>
      <t>Blank fill if the Name Format Type Code = ‘P’ (seq # 36); or
Leave blank if the FI is unable to determine the Business Classification and DO NOT provide a separate signer record associated with the business (because signer information is only appropriate for sole proprietors and partnerships).</t>
    </r>
  </si>
  <si>
    <r>
      <t xml:space="preserve">The date the initial account was established with consumer and/or business; may have multiple accounts this field represents the oldest account ever opened.
</t>
    </r>
    <r>
      <rPr>
        <b/>
        <sz val="9"/>
        <color theme="1"/>
        <rFont val="Arial"/>
        <family val="2"/>
      </rPr>
      <t>Report for Account Status records only.</t>
    </r>
  </si>
  <si>
    <r>
      <t xml:space="preserve">Valid Format: 'YYYYMMDD' 
Must be a valid date, not a future date.
</t>
    </r>
    <r>
      <rPr>
        <b/>
        <sz val="9"/>
        <color theme="1"/>
        <rFont val="Arial"/>
        <family val="2"/>
      </rPr>
      <t>Blank fill if not applicable or the Record Type Code = Closure ‘CL’ seq #2</t>
    </r>
  </si>
  <si>
    <r>
      <t xml:space="preserve">The number of open accounts you have with a consumer or business. 
</t>
    </r>
    <r>
      <rPr>
        <b/>
        <sz val="9"/>
        <color theme="1"/>
        <rFont val="Arial"/>
        <family val="2"/>
      </rPr>
      <t>Report for Account Status records only.</t>
    </r>
  </si>
  <si>
    <t>Date of Birth Or 
Date of Incorporation</t>
  </si>
  <si>
    <r>
      <t xml:space="preserve">Valid Format: YYYYMMDD
If the Business Indicator, seq #11 is coded with a ‘Y’ this field indicates the date of incorporation of the business.  
If seq #11 is coded with an ‘N’ this field indicates the date of birth of the consumer.
</t>
    </r>
    <r>
      <rPr>
        <b/>
        <sz val="9"/>
        <color theme="1"/>
        <rFont val="Arial"/>
        <family val="2"/>
      </rPr>
      <t>Blank fill if not applicable</t>
    </r>
  </si>
  <si>
    <t>Valid Values:
SSN - Social Security Number
ITIN - Individual Tax Payer Number
EIN - Employer Identification Number, a.k.a TIN for tax identification number.</t>
  </si>
  <si>
    <t>Valid Values:
Do not provide repeated digits (such as all 0s or all 9s), or consecutive numbers (such as123456789).  Do NOT include punctuation such as dashes or slashes (-/).</t>
  </si>
  <si>
    <r>
      <t xml:space="preserve">Follow seq #’s 51-57 for Alternative ID 
Required when the </t>
    </r>
    <r>
      <rPr>
        <b/>
        <sz val="9"/>
        <color rgb="FFFF0000"/>
        <rFont val="Arial"/>
        <family val="2"/>
      </rPr>
      <t xml:space="preserve">Alternative Identification </t>
    </r>
    <r>
      <rPr>
        <b/>
        <sz val="9"/>
        <color rgb="FF000000"/>
        <rFont val="Arial"/>
        <family val="2"/>
      </rPr>
      <t xml:space="preserve">Number is present within seq #52.
</t>
    </r>
    <r>
      <rPr>
        <sz val="9"/>
        <color rgb="FFFF0000"/>
        <rFont val="Arial"/>
        <family val="2"/>
      </rPr>
      <t>Valid Values:</t>
    </r>
    <r>
      <rPr>
        <b/>
        <sz val="9"/>
        <color rgb="FF000000"/>
        <rFont val="Arial"/>
        <family val="2"/>
      </rPr>
      <t xml:space="preserve">
</t>
    </r>
    <r>
      <rPr>
        <sz val="9"/>
        <color rgb="FF000000"/>
        <rFont val="Arial"/>
        <family val="2"/>
      </rPr>
      <t xml:space="preserve">1 = Passport
2 = Work Visa
3 = Green Card
4 = Student ID
5 = Matricula ID
8 = Employer ID
9 = Other
</t>
    </r>
    <r>
      <rPr>
        <b/>
        <sz val="9"/>
        <color rgb="FF000000"/>
        <rFont val="Arial"/>
        <family val="2"/>
      </rPr>
      <t>Blank fill if not applicable</t>
    </r>
  </si>
  <si>
    <r>
      <t xml:space="preserve">The </t>
    </r>
    <r>
      <rPr>
        <sz val="9"/>
        <color rgb="FFFF0000"/>
        <rFont val="Arial"/>
        <family val="2"/>
      </rPr>
      <t>type of Alternative Identification</t>
    </r>
    <r>
      <rPr>
        <sz val="9"/>
        <color rgb="FF000000"/>
        <rFont val="Arial"/>
        <family val="2"/>
      </rPr>
      <t xml:space="preserve"> Code</t>
    </r>
    <r>
      <rPr>
        <sz val="9"/>
        <color rgb="FFFF0000"/>
        <rFont val="Arial"/>
        <family val="2"/>
      </rPr>
      <t xml:space="preserve"> in seq #52.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 xml:space="preserve">
For consumer records only.</t>
    </r>
  </si>
  <si>
    <r>
      <t xml:space="preserve">The </t>
    </r>
    <r>
      <rPr>
        <sz val="9"/>
        <color rgb="FFFF0000"/>
        <rFont val="Arial"/>
        <family val="2"/>
      </rPr>
      <t xml:space="preserve">Alternative Identification Number assigned to the consumer.
</t>
    </r>
    <r>
      <rPr>
        <b/>
        <sz val="9"/>
        <color rgb="FFFF0000"/>
        <rFont val="Arial"/>
        <family val="2"/>
      </rPr>
      <t xml:space="preserve">
For consumer records only.</t>
    </r>
  </si>
  <si>
    <r>
      <t>Follow seq #’s 51-57 for Alternative ID</t>
    </r>
    <r>
      <rPr>
        <sz val="9"/>
        <color theme="1"/>
        <rFont val="Arial"/>
        <family val="2"/>
      </rPr>
      <t xml:space="preserve"> 
Do not provide repeated digits (such as all 0s or all 9s), or consecutive numbers (such as123456789). 
Do NOT include punctuation such as dashes or slashes (-/). 
</t>
    </r>
    <r>
      <rPr>
        <b/>
        <sz val="9"/>
        <color theme="1"/>
        <rFont val="Arial"/>
        <family val="2"/>
      </rPr>
      <t>Blank fill if not applicable</t>
    </r>
  </si>
  <si>
    <r>
      <t xml:space="preserve">Follow seq #’s 51-57 for Alternative ID
</t>
    </r>
    <r>
      <rPr>
        <sz val="9"/>
        <color rgb="FF000000"/>
        <rFont val="Arial"/>
        <family val="2"/>
      </rPr>
      <t xml:space="preserve">Valid Format: YYYYMMDD
</t>
    </r>
    <r>
      <rPr>
        <b/>
        <sz val="9"/>
        <color rgb="FF000000"/>
        <rFont val="Arial"/>
        <family val="2"/>
      </rPr>
      <t>Blank fill if not applicable</t>
    </r>
  </si>
  <si>
    <r>
      <t>The date the</t>
    </r>
    <r>
      <rPr>
        <sz val="9"/>
        <color rgb="FFFF0000"/>
        <rFont val="Arial"/>
        <family val="2"/>
      </rPr>
      <t xml:space="preserve"> Alternative Identifier</t>
    </r>
    <r>
      <rPr>
        <sz val="9"/>
        <color rgb="FF000000"/>
        <rFont val="Arial"/>
        <family val="2"/>
      </rPr>
      <t xml:space="preserve"> was issued. 
** Preferred if an Alternate Identifier is provided.</t>
    </r>
  </si>
  <si>
    <r>
      <t>The expiration date of the</t>
    </r>
    <r>
      <rPr>
        <sz val="9"/>
        <color rgb="FFFF0000"/>
        <rFont val="Arial"/>
        <family val="2"/>
      </rPr>
      <t xml:space="preserve"> Alternative Identifier.
</t>
    </r>
    <r>
      <rPr>
        <sz val="9"/>
        <rFont val="Arial"/>
        <family val="2"/>
      </rPr>
      <t xml:space="preserve">** Preferred if an </t>
    </r>
    <r>
      <rPr>
        <sz val="9"/>
        <color rgb="FFFF0000"/>
        <rFont val="Arial"/>
        <family val="2"/>
      </rPr>
      <t>Alternate Identifier</t>
    </r>
    <r>
      <rPr>
        <sz val="9"/>
        <rFont val="Arial"/>
        <family val="2"/>
      </rPr>
      <t xml:space="preserve"> is provided.</t>
    </r>
  </si>
  <si>
    <r>
      <t xml:space="preserve">The State, Territory or Province that issued the  </t>
    </r>
    <r>
      <rPr>
        <sz val="9"/>
        <color rgb="FFFF0000"/>
        <rFont val="Arial"/>
        <family val="2"/>
      </rPr>
      <t xml:space="preserve">Alternative Identifier.
</t>
    </r>
    <r>
      <rPr>
        <sz val="9"/>
        <color theme="1"/>
        <rFont val="Arial"/>
        <family val="2"/>
      </rPr>
      <t>** Preferred if an</t>
    </r>
    <r>
      <rPr>
        <sz val="9"/>
        <color rgb="FFFF0000"/>
        <rFont val="Arial"/>
        <family val="2"/>
      </rPr>
      <t xml:space="preserve"> Alternate Identifier </t>
    </r>
    <r>
      <rPr>
        <sz val="9"/>
        <color theme="1"/>
        <rFont val="Arial"/>
        <family val="2"/>
      </rPr>
      <t>is provided</t>
    </r>
    <r>
      <rPr>
        <sz val="9"/>
        <color rgb="FFFF0000"/>
        <rFont val="Arial"/>
        <family val="2"/>
      </rPr>
      <t>.</t>
    </r>
  </si>
  <si>
    <r>
      <t>Follow seq #’s 51-57 for Alternative ID.</t>
    </r>
    <r>
      <rPr>
        <sz val="9"/>
        <color rgb="FF000000"/>
        <rFont val="Arial"/>
        <family val="2"/>
      </rPr>
      <t xml:space="preserve"> 
See Appendix B for a list of State, Territory &amp; Province codes.
</t>
    </r>
    <r>
      <rPr>
        <b/>
        <sz val="9"/>
        <color rgb="FF000000"/>
        <rFont val="Arial"/>
        <family val="2"/>
      </rPr>
      <t>Blank fill if not applicable</t>
    </r>
  </si>
  <si>
    <r>
      <t xml:space="preserve">The country that issued the </t>
    </r>
    <r>
      <rPr>
        <sz val="9"/>
        <color rgb="FFFF0000"/>
        <rFont val="Arial"/>
        <family val="2"/>
      </rPr>
      <t>Alternative Identifier</t>
    </r>
    <r>
      <rPr>
        <sz val="9"/>
        <color rgb="FF000000"/>
        <rFont val="Arial"/>
        <family val="2"/>
      </rPr>
      <t xml:space="preserve">
** Preferred if an </t>
    </r>
    <r>
      <rPr>
        <sz val="9"/>
        <color rgb="FFFF0000"/>
        <rFont val="Arial"/>
        <family val="2"/>
      </rPr>
      <t>Alternate Identifier</t>
    </r>
    <r>
      <rPr>
        <sz val="9"/>
        <color rgb="FF000000"/>
        <rFont val="Arial"/>
        <family val="2"/>
      </rPr>
      <t xml:space="preserve"> is provided.</t>
    </r>
  </si>
  <si>
    <r>
      <t xml:space="preserve">Follow seq #’s 51-57 for Alternative ID.
</t>
    </r>
    <r>
      <rPr>
        <sz val="9"/>
        <color rgb="FF000000"/>
        <rFont val="Arial"/>
        <family val="2"/>
      </rPr>
      <t>Valid Values are ISO 3 character codes, examples include: 
USA</t>
    </r>
    <r>
      <rPr>
        <sz val="9"/>
        <color rgb="FFFF0000"/>
        <rFont val="Arial"/>
        <family val="2"/>
      </rPr>
      <t xml:space="preserve"> =</t>
    </r>
    <r>
      <rPr>
        <sz val="9"/>
        <color rgb="FF000000"/>
        <rFont val="Arial"/>
        <family val="2"/>
      </rPr>
      <t xml:space="preserve"> United States
CAN </t>
    </r>
    <r>
      <rPr>
        <sz val="9"/>
        <color rgb="FFFF0000"/>
        <rFont val="Arial"/>
        <family val="2"/>
      </rPr>
      <t>=</t>
    </r>
    <r>
      <rPr>
        <sz val="9"/>
        <color rgb="FF000000"/>
        <rFont val="Arial"/>
        <family val="2"/>
      </rPr>
      <t xml:space="preserve"> Canada
MEX </t>
    </r>
    <r>
      <rPr>
        <sz val="9"/>
        <color rgb="FFFF0000"/>
        <rFont val="Arial"/>
        <family val="2"/>
      </rPr>
      <t xml:space="preserve">= </t>
    </r>
    <r>
      <rPr>
        <sz val="9"/>
        <color rgb="FF000000"/>
        <rFont val="Arial"/>
        <family val="2"/>
      </rPr>
      <t xml:space="preserve">Mexico
</t>
    </r>
    <r>
      <rPr>
        <b/>
        <sz val="9"/>
        <color rgb="FF000000"/>
        <rFont val="Arial"/>
        <family val="2"/>
      </rPr>
      <t>Blank fill if not applicable</t>
    </r>
  </si>
  <si>
    <r>
      <t xml:space="preserve">Conditionally required Follow seq # 58-59 for Driver’s License.  
</t>
    </r>
    <r>
      <rPr>
        <sz val="9"/>
        <color rgb="FF000000"/>
        <rFont val="Arial"/>
        <family val="2"/>
      </rPr>
      <t xml:space="preserve">Do not provide repeated digits (such as all 0s or all 9s), or consecutive numbers (such as123456789).
Do NOT include punctuation such as dashes or slashes (-/). 
</t>
    </r>
    <r>
      <rPr>
        <b/>
        <sz val="9"/>
        <color rgb="FF000000"/>
        <rFont val="Arial"/>
        <family val="2"/>
      </rPr>
      <t>Blank fill if not applicable</t>
    </r>
  </si>
  <si>
    <r>
      <t xml:space="preserve">Driver's license, state or military ID number.
</t>
    </r>
    <r>
      <rPr>
        <b/>
        <sz val="9"/>
        <color rgb="FF000000"/>
        <rFont val="Arial"/>
        <family val="2"/>
      </rPr>
      <t>For consumer records only.</t>
    </r>
  </si>
  <si>
    <r>
      <t xml:space="preserve">Follow seq # 58-59 for Driver’s License.
</t>
    </r>
    <r>
      <rPr>
        <sz val="9"/>
        <color rgb="FF000000"/>
        <rFont val="Arial"/>
        <family val="2"/>
      </rPr>
      <t xml:space="preserve">
If issued in a military location ('AA', 'AE', 'AP'), value must be 'MY'. 
See Appendix B for a list of State &amp; Province codes.
</t>
    </r>
    <r>
      <rPr>
        <b/>
        <sz val="9"/>
        <color rgb="FF000000"/>
        <rFont val="Arial"/>
        <family val="2"/>
      </rPr>
      <t>Blank fill if not applicable</t>
    </r>
  </si>
  <si>
    <r>
      <t>Valid Format</t>
    </r>
    <r>
      <rPr>
        <sz val="9"/>
        <color rgb="FFFF0000"/>
        <rFont val="Arial"/>
        <family val="2"/>
      </rPr>
      <t xml:space="preserve"> Examples:</t>
    </r>
    <r>
      <rPr>
        <sz val="9"/>
        <color rgb="FF000000"/>
        <rFont val="Arial"/>
        <family val="2"/>
      </rPr>
      <t xml:space="preserve">
SUITE 101
APT B2
</t>
    </r>
    <r>
      <rPr>
        <b/>
        <sz val="9"/>
        <color rgb="FF000000"/>
        <rFont val="Arial"/>
        <family val="2"/>
      </rPr>
      <t>Blank fill if not applicable</t>
    </r>
  </si>
  <si>
    <r>
      <t>Provide the current or last known address.
Valid Format</t>
    </r>
    <r>
      <rPr>
        <sz val="9"/>
        <color rgb="FFFF0000"/>
        <rFont val="Arial"/>
        <family val="2"/>
      </rPr>
      <t xml:space="preserve"> Examples</t>
    </r>
    <r>
      <rPr>
        <sz val="9"/>
        <color rgb="FF000000"/>
        <rFont val="Arial"/>
        <family val="2"/>
      </rPr>
      <t>: 
Street Address</t>
    </r>
    <r>
      <rPr>
        <sz val="9"/>
        <color rgb="FFFF0000"/>
        <rFont val="Arial"/>
        <family val="2"/>
      </rPr>
      <t xml:space="preserve"> = </t>
    </r>
    <r>
      <rPr>
        <sz val="9"/>
        <color rgb="FF000000"/>
        <rFont val="Arial"/>
        <family val="2"/>
      </rPr>
      <t>123 S MAIN ST NW APT 12B
PO Box</t>
    </r>
    <r>
      <rPr>
        <sz val="9"/>
        <color rgb="FFFF0000"/>
        <rFont val="Arial"/>
        <family val="2"/>
      </rPr>
      <t xml:space="preserve"> = </t>
    </r>
    <r>
      <rPr>
        <sz val="9"/>
        <color rgb="FF000000"/>
        <rFont val="Arial"/>
        <family val="2"/>
      </rPr>
      <t>PO BOX 44
Rural Route</t>
    </r>
    <r>
      <rPr>
        <sz val="9"/>
        <color rgb="FFFF0000"/>
        <rFont val="Arial"/>
        <family val="2"/>
      </rPr>
      <t xml:space="preserve"> = </t>
    </r>
    <r>
      <rPr>
        <sz val="9"/>
        <color rgb="FF000000"/>
        <rFont val="Arial"/>
        <family val="2"/>
      </rPr>
      <t xml:space="preserve">RT 29 BOX 1B
DO NOT use filler such as Hold Mail or Mail Stop, etc. </t>
    </r>
  </si>
  <si>
    <r>
      <t xml:space="preserve">Valid Format:
CITY NAME
</t>
    </r>
    <r>
      <rPr>
        <b/>
        <sz val="9"/>
        <color rgb="FF000000"/>
        <rFont val="Arial"/>
        <family val="2"/>
      </rPr>
      <t>Do not provide punctuation within the City Name Field.</t>
    </r>
  </si>
  <si>
    <t>Valid Format:
STATE, TERRITORY or PROVINCE
See Appendix B for a current list of State, Territory, &amp; Province codes.</t>
  </si>
  <si>
    <t>State/Territory, Province Code</t>
  </si>
  <si>
    <r>
      <t xml:space="preserve">Valid Format:
USA </t>
    </r>
    <r>
      <rPr>
        <sz val="9"/>
        <color rgb="FFFF0000"/>
        <rFont val="Arial"/>
        <family val="2"/>
      </rPr>
      <t xml:space="preserve">= </t>
    </r>
    <r>
      <rPr>
        <sz val="9"/>
        <color rgb="FF000000"/>
        <rFont val="Arial"/>
        <family val="2"/>
      </rPr>
      <t xml:space="preserve">#########- required to provide the 5 digit zip and blank fill if the last 4 are not available.
Canada </t>
    </r>
    <r>
      <rPr>
        <sz val="9"/>
        <color rgb="FFFF0000"/>
        <rFont val="Arial"/>
        <family val="2"/>
      </rPr>
      <t>=</t>
    </r>
    <r>
      <rPr>
        <sz val="9"/>
        <color rgb="FF000000"/>
        <rFont val="Arial"/>
        <family val="2"/>
      </rPr>
      <t xml:space="preserve"> ANA NAN
Mexico</t>
    </r>
    <r>
      <rPr>
        <sz val="9"/>
        <color rgb="FFFF0000"/>
        <rFont val="Arial"/>
        <family val="2"/>
      </rPr>
      <t xml:space="preserve"> = </t>
    </r>
    <r>
      <rPr>
        <sz val="9"/>
        <color rgb="FF000000"/>
        <rFont val="Arial"/>
        <family val="2"/>
      </rPr>
      <t>#####
Left justified, right space filled</t>
    </r>
  </si>
  <si>
    <r>
      <t>Valid Values are ISO 3 character codes, examples include:
USA</t>
    </r>
    <r>
      <rPr>
        <sz val="9"/>
        <color rgb="FFFF0000"/>
        <rFont val="Arial"/>
        <family val="2"/>
      </rPr>
      <t xml:space="preserve"> =</t>
    </r>
    <r>
      <rPr>
        <sz val="9"/>
        <color rgb="FF000000"/>
        <rFont val="Arial"/>
        <family val="2"/>
      </rPr>
      <t xml:space="preserve"> United States
CAN</t>
    </r>
    <r>
      <rPr>
        <sz val="9"/>
        <color rgb="FFFF0000"/>
        <rFont val="Arial"/>
        <family val="2"/>
      </rPr>
      <t xml:space="preserve"> =</t>
    </r>
    <r>
      <rPr>
        <sz val="9"/>
        <color rgb="FF000000"/>
        <rFont val="Arial"/>
        <family val="2"/>
      </rPr>
      <t xml:space="preserve"> Canada
MEX</t>
    </r>
    <r>
      <rPr>
        <sz val="9"/>
        <color rgb="FFFF0000"/>
        <rFont val="Arial"/>
        <family val="2"/>
      </rPr>
      <t xml:space="preserve"> =</t>
    </r>
    <r>
      <rPr>
        <sz val="9"/>
        <color rgb="FF000000"/>
        <rFont val="Arial"/>
        <family val="2"/>
      </rPr>
      <t xml:space="preserve"> Mexico</t>
    </r>
  </si>
  <si>
    <r>
      <t xml:space="preserve">Valid Format:
</t>
    </r>
    <r>
      <rPr>
        <sz val="9"/>
        <color rgb="FFFF0000"/>
        <rFont val="Arial"/>
        <family val="2"/>
      </rPr>
      <t xml:space="preserve">Street Address = </t>
    </r>
    <r>
      <rPr>
        <sz val="9"/>
        <color theme="1"/>
        <rFont val="Arial"/>
        <family val="2"/>
      </rPr>
      <t xml:space="preserve">123 S MAIN ST NW APT 12B
PO Box </t>
    </r>
    <r>
      <rPr>
        <sz val="9"/>
        <color rgb="FFFF0000"/>
        <rFont val="Arial"/>
        <family val="2"/>
      </rPr>
      <t xml:space="preserve">= </t>
    </r>
    <r>
      <rPr>
        <sz val="9"/>
        <color theme="1"/>
        <rFont val="Arial"/>
        <family val="2"/>
      </rPr>
      <t xml:space="preserve">PO BOX 44
Rural Route </t>
    </r>
    <r>
      <rPr>
        <sz val="9"/>
        <color rgb="FFFF0000"/>
        <rFont val="Arial"/>
        <family val="2"/>
      </rPr>
      <t>=</t>
    </r>
    <r>
      <rPr>
        <sz val="9"/>
        <color theme="1"/>
        <rFont val="Arial"/>
        <family val="2"/>
      </rPr>
      <t xml:space="preserve"> RT 29 BOX 1B
DO NOT use filler such as hold mail or mail stop, etc. 
</t>
    </r>
    <r>
      <rPr>
        <b/>
        <sz val="9"/>
        <color theme="1"/>
        <rFont val="Arial"/>
        <family val="2"/>
      </rPr>
      <t>Blank fill if not applicable</t>
    </r>
  </si>
  <si>
    <r>
      <t xml:space="preserve">Valid Format:
SUITE 101
APT B2
</t>
    </r>
    <r>
      <rPr>
        <b/>
        <sz val="9"/>
        <color rgb="FF000000"/>
        <rFont val="Arial"/>
        <family val="2"/>
      </rPr>
      <t>Blank fill if not applicable</t>
    </r>
    <r>
      <rPr>
        <sz val="9"/>
        <color rgb="FF000000"/>
        <rFont val="Arial"/>
        <family val="2"/>
      </rPr>
      <t xml:space="preserve">
</t>
    </r>
  </si>
  <si>
    <r>
      <t xml:space="preserve">Required when the previous address is present within seq #68.
Valid Format:
CITY NAME
</t>
    </r>
    <r>
      <rPr>
        <b/>
        <sz val="9"/>
        <color rgb="FF000000"/>
        <rFont val="Arial"/>
        <family val="2"/>
      </rPr>
      <t>Do not provide punctuation within the City Name Field.
Blank fill if not applicable</t>
    </r>
  </si>
  <si>
    <r>
      <t xml:space="preserve">Required when the previous address is present within seq #68.
Valid Format:
STATE, TERRITORY or PROVINCE
</t>
    </r>
    <r>
      <rPr>
        <sz val="9"/>
        <color rgb="FFFF0000"/>
        <rFont val="Arial"/>
        <family val="2"/>
      </rPr>
      <t>See Appendix B for a current list of State, Territory, &amp; Province codes.</t>
    </r>
    <r>
      <rPr>
        <b/>
        <sz val="9"/>
        <color rgb="FF000000"/>
        <rFont val="Arial"/>
        <family val="2"/>
      </rPr>
      <t xml:space="preserve">
Blank fill if not applicable</t>
    </r>
  </si>
  <si>
    <r>
      <t xml:space="preserve">Required when the previous address is present within seq #68.
Valid Format:
USA </t>
    </r>
    <r>
      <rPr>
        <sz val="9"/>
        <color rgb="FFFF0000"/>
        <rFont val="Arial"/>
        <family val="2"/>
      </rPr>
      <t>=</t>
    </r>
    <r>
      <rPr>
        <sz val="9"/>
        <color rgb="FF000000"/>
        <rFont val="Arial"/>
        <family val="2"/>
      </rPr>
      <t xml:space="preserve"> #########
Canada </t>
    </r>
    <r>
      <rPr>
        <sz val="9"/>
        <color rgb="FFFF0000"/>
        <rFont val="Arial"/>
        <family val="2"/>
      </rPr>
      <t>=</t>
    </r>
    <r>
      <rPr>
        <sz val="9"/>
        <color rgb="FF000000"/>
        <rFont val="Arial"/>
        <family val="2"/>
      </rPr>
      <t xml:space="preserve"> ANA NAN
Mexico </t>
    </r>
    <r>
      <rPr>
        <sz val="9"/>
        <color rgb="FFFF0000"/>
        <rFont val="Arial"/>
        <family val="2"/>
      </rPr>
      <t>=</t>
    </r>
    <r>
      <rPr>
        <sz val="9"/>
        <color rgb="FF000000"/>
        <rFont val="Arial"/>
        <family val="2"/>
      </rPr>
      <t xml:space="preserve"> #####
Left justified, right space filled
</t>
    </r>
    <r>
      <rPr>
        <b/>
        <sz val="9"/>
        <color rgb="FF000000"/>
        <rFont val="Arial"/>
        <family val="2"/>
      </rPr>
      <t>Blank fill if not applicable</t>
    </r>
  </si>
  <si>
    <r>
      <t>Required when the previous address is present within seq #68.
Valid Values are ISO 3 character codes, examples include:
USA</t>
    </r>
    <r>
      <rPr>
        <sz val="9"/>
        <color rgb="FFFF0000"/>
        <rFont val="Arial"/>
        <family val="2"/>
      </rPr>
      <t xml:space="preserve"> =</t>
    </r>
    <r>
      <rPr>
        <sz val="9"/>
        <color rgb="FF000000"/>
        <rFont val="Arial"/>
        <family val="2"/>
      </rPr>
      <t xml:space="preserve"> United States
CAN</t>
    </r>
    <r>
      <rPr>
        <sz val="9"/>
        <color rgb="FFFF0000"/>
        <rFont val="Arial"/>
        <family val="2"/>
      </rPr>
      <t xml:space="preserve"> =</t>
    </r>
    <r>
      <rPr>
        <sz val="9"/>
        <color rgb="FF000000"/>
        <rFont val="Arial"/>
        <family val="2"/>
      </rPr>
      <t xml:space="preserve"> Canada
MEX</t>
    </r>
    <r>
      <rPr>
        <sz val="9"/>
        <color rgb="FFFF0000"/>
        <rFont val="Arial"/>
        <family val="2"/>
      </rPr>
      <t xml:space="preserve"> =</t>
    </r>
    <r>
      <rPr>
        <sz val="9"/>
        <color rgb="FF000000"/>
        <rFont val="Arial"/>
        <family val="2"/>
      </rPr>
      <t xml:space="preserve"> Mexico
</t>
    </r>
    <r>
      <rPr>
        <b/>
        <sz val="9"/>
        <color rgb="FF000000"/>
        <rFont val="Arial"/>
        <family val="2"/>
      </rPr>
      <t>Blank fill if not applicable</t>
    </r>
  </si>
  <si>
    <t>The first phone number of the consumer or business.
**Preference is to place the consumer’s home phone first.</t>
  </si>
  <si>
    <r>
      <t>Valid Value(s):
H</t>
    </r>
    <r>
      <rPr>
        <sz val="9"/>
        <color rgb="FFFF0000"/>
        <rFont val="Arial"/>
        <family val="2"/>
      </rPr>
      <t xml:space="preserve"> =</t>
    </r>
    <r>
      <rPr>
        <sz val="9"/>
        <color rgb="FF000000"/>
        <rFont val="Arial"/>
        <family val="2"/>
      </rPr>
      <t xml:space="preserve"> Home
W </t>
    </r>
    <r>
      <rPr>
        <sz val="9"/>
        <color rgb="FFFF0000"/>
        <rFont val="Arial"/>
        <family val="2"/>
      </rPr>
      <t>=</t>
    </r>
    <r>
      <rPr>
        <sz val="9"/>
        <color rgb="FF000000"/>
        <rFont val="Arial"/>
        <family val="2"/>
      </rPr>
      <t xml:space="preserve"> Work
C </t>
    </r>
    <r>
      <rPr>
        <sz val="9"/>
        <color rgb="FFFF0000"/>
        <rFont val="Arial"/>
        <family val="2"/>
      </rPr>
      <t>=</t>
    </r>
    <r>
      <rPr>
        <sz val="9"/>
        <color rgb="FF000000"/>
        <rFont val="Arial"/>
        <family val="2"/>
      </rPr>
      <t xml:space="preserve"> Cell/Mobile 
</t>
    </r>
    <r>
      <rPr>
        <b/>
        <sz val="9"/>
        <color rgb="FF000000"/>
        <rFont val="Arial"/>
        <family val="2"/>
      </rPr>
      <t>Blank fill if not available</t>
    </r>
  </si>
  <si>
    <r>
      <t xml:space="preserve">Valid Value(s):
H = Home
W = Work
C = Cell/Mobile 
</t>
    </r>
    <r>
      <rPr>
        <b/>
        <sz val="9"/>
        <color rgb="FF000000"/>
        <rFont val="Arial"/>
        <family val="2"/>
      </rPr>
      <t>Blank fill if not available</t>
    </r>
  </si>
  <si>
    <r>
      <t>Valid Value(s):
H</t>
    </r>
    <r>
      <rPr>
        <sz val="9"/>
        <color rgb="FFFF0000"/>
        <rFont val="Arial"/>
        <family val="2"/>
      </rPr>
      <t xml:space="preserve"> =</t>
    </r>
    <r>
      <rPr>
        <sz val="9"/>
        <color rgb="FF000000"/>
        <rFont val="Arial"/>
        <family val="2"/>
      </rPr>
      <t xml:space="preserve"> Home
W</t>
    </r>
    <r>
      <rPr>
        <sz val="9"/>
        <color rgb="FFFF0000"/>
        <rFont val="Arial"/>
        <family val="2"/>
      </rPr>
      <t xml:space="preserve"> =</t>
    </r>
    <r>
      <rPr>
        <sz val="9"/>
        <color rgb="FF000000"/>
        <rFont val="Arial"/>
        <family val="2"/>
      </rPr>
      <t xml:space="preserve"> Work
C </t>
    </r>
    <r>
      <rPr>
        <sz val="9"/>
        <color rgb="FFFF0000"/>
        <rFont val="Arial"/>
        <family val="2"/>
      </rPr>
      <t>=</t>
    </r>
    <r>
      <rPr>
        <sz val="9"/>
        <color rgb="FF000000"/>
        <rFont val="Arial"/>
        <family val="2"/>
      </rPr>
      <t xml:space="preserve"> Cell/Mobile 
</t>
    </r>
    <r>
      <rPr>
        <b/>
        <sz val="9"/>
        <color rgb="FF000000"/>
        <rFont val="Arial"/>
        <family val="2"/>
      </rPr>
      <t>Blank fill if not available</t>
    </r>
  </si>
  <si>
    <r>
      <t>Valid Format :
AAAPPPNNNN
(AAA</t>
    </r>
    <r>
      <rPr>
        <sz val="9"/>
        <color rgb="FFFF0000"/>
        <rFont val="Arial"/>
        <family val="2"/>
      </rPr>
      <t xml:space="preserve"> =</t>
    </r>
    <r>
      <rPr>
        <sz val="9"/>
        <color rgb="FF000000"/>
        <rFont val="Arial"/>
        <family val="2"/>
      </rPr>
      <t xml:space="preserve"> Area Code, PPP</t>
    </r>
    <r>
      <rPr>
        <sz val="9"/>
        <color rgb="FFFF0000"/>
        <rFont val="Arial"/>
        <family val="2"/>
      </rPr>
      <t xml:space="preserve"> =</t>
    </r>
    <r>
      <rPr>
        <sz val="9"/>
        <color rgb="FF000000"/>
        <rFont val="Arial"/>
        <family val="2"/>
      </rPr>
      <t xml:space="preserve"> Phone Prefix, NNNN </t>
    </r>
    <r>
      <rPr>
        <sz val="9"/>
        <color rgb="FFFF0000"/>
        <rFont val="Arial"/>
        <family val="2"/>
      </rPr>
      <t>=</t>
    </r>
    <r>
      <rPr>
        <sz val="9"/>
        <color rgb="FF000000"/>
        <rFont val="Arial"/>
        <family val="2"/>
      </rPr>
      <t xml:space="preserve"> Phone Number)
</t>
    </r>
    <r>
      <rPr>
        <b/>
        <sz val="9"/>
        <color rgb="FF000000"/>
        <rFont val="Arial"/>
        <family val="2"/>
      </rPr>
      <t>Blank fill if not available</t>
    </r>
  </si>
  <si>
    <r>
      <t xml:space="preserve">Valid Format :
AAAPPPNNNN
(AAA </t>
    </r>
    <r>
      <rPr>
        <sz val="9"/>
        <color rgb="FFFF0000"/>
        <rFont val="Arial"/>
        <family val="2"/>
      </rPr>
      <t>=</t>
    </r>
    <r>
      <rPr>
        <sz val="9"/>
        <color rgb="FF000000"/>
        <rFont val="Arial"/>
        <family val="2"/>
      </rPr>
      <t xml:space="preserve"> Area Code, PPP </t>
    </r>
    <r>
      <rPr>
        <sz val="9"/>
        <color rgb="FFFF0000"/>
        <rFont val="Arial"/>
        <family val="2"/>
      </rPr>
      <t>=</t>
    </r>
    <r>
      <rPr>
        <sz val="9"/>
        <color rgb="FF000000"/>
        <rFont val="Arial"/>
        <family val="2"/>
      </rPr>
      <t xml:space="preserve"> Phone Prefix, NNNN </t>
    </r>
    <r>
      <rPr>
        <sz val="9"/>
        <color rgb="FFFF0000"/>
        <rFont val="Arial"/>
        <family val="2"/>
      </rPr>
      <t>=</t>
    </r>
    <r>
      <rPr>
        <sz val="9"/>
        <color rgb="FF000000"/>
        <rFont val="Arial"/>
        <family val="2"/>
      </rPr>
      <t xml:space="preserve"> Phone Number)
</t>
    </r>
    <r>
      <rPr>
        <b/>
        <sz val="9"/>
        <color rgb="FFFF0000"/>
        <rFont val="Arial"/>
        <family val="2"/>
      </rPr>
      <t xml:space="preserve">
</t>
    </r>
    <r>
      <rPr>
        <b/>
        <sz val="9"/>
        <color theme="1"/>
        <rFont val="Arial"/>
        <family val="2"/>
      </rPr>
      <t>Blank fill if not available</t>
    </r>
  </si>
  <si>
    <r>
      <t>Valid Format :
AAAPPPNNNN
(AAA</t>
    </r>
    <r>
      <rPr>
        <sz val="9"/>
        <color rgb="FFFF0000"/>
        <rFont val="Arial"/>
        <family val="2"/>
      </rPr>
      <t xml:space="preserve"> = </t>
    </r>
    <r>
      <rPr>
        <sz val="9"/>
        <color rgb="FF000000"/>
        <rFont val="Arial"/>
        <family val="2"/>
      </rPr>
      <t xml:space="preserve">Area Code, PPP </t>
    </r>
    <r>
      <rPr>
        <sz val="9"/>
        <color rgb="FFFF0000"/>
        <rFont val="Arial"/>
        <family val="2"/>
      </rPr>
      <t>=</t>
    </r>
    <r>
      <rPr>
        <sz val="9"/>
        <color rgb="FF000000"/>
        <rFont val="Arial"/>
        <family val="2"/>
      </rPr>
      <t xml:space="preserve"> Phone Prefix, NNNN </t>
    </r>
    <r>
      <rPr>
        <sz val="9"/>
        <color rgb="FFFF0000"/>
        <rFont val="Arial"/>
        <family val="2"/>
      </rPr>
      <t>=</t>
    </r>
    <r>
      <rPr>
        <sz val="9"/>
        <color rgb="FF000000"/>
        <rFont val="Arial"/>
        <family val="2"/>
      </rPr>
      <t xml:space="preserve"> Phone Number)
</t>
    </r>
    <r>
      <rPr>
        <b/>
        <sz val="9"/>
        <color theme="1"/>
        <rFont val="Arial"/>
        <family val="2"/>
      </rPr>
      <t>Blank fill if not available</t>
    </r>
  </si>
  <si>
    <r>
      <t xml:space="preserve">Valid value:
Xxx Xxxxx@Xxxxx.com
Characters “@” (at sign), “.” (period), “_” (underscore), “&amp;” (ampersand) are allowed.
</t>
    </r>
    <r>
      <rPr>
        <b/>
        <sz val="9"/>
        <color theme="1"/>
        <rFont val="Arial"/>
        <family val="2"/>
      </rPr>
      <t>Blank fill if not available</t>
    </r>
  </si>
  <si>
    <r>
      <t xml:space="preserve">Current balance on account at the time the record is submitted.
</t>
    </r>
    <r>
      <rPr>
        <b/>
        <sz val="9"/>
        <color theme="1"/>
        <rFont val="Arial"/>
        <family val="2"/>
      </rPr>
      <t>Report for Account Status records only.</t>
    </r>
  </si>
  <si>
    <r>
      <t xml:space="preserve">Required if the Record Type is set to Account Status ‘AS’, seq #2.
Valid values:
Dollars and cents without a decimal point or a dollar sign. Insert a (-) sign before the dollar amount to indicate a number less than zero, right justify zero filled.
</t>
    </r>
    <r>
      <rPr>
        <b/>
        <sz val="9"/>
        <color theme="1"/>
        <rFont val="Arial"/>
        <family val="2"/>
      </rPr>
      <t>Blank fill if Record Type = Closure ‘CL’ (seq #2)</t>
    </r>
  </si>
  <si>
    <r>
      <t xml:space="preserve">Available balance on account.  This amount could be the same as Current Account Balance.
</t>
    </r>
    <r>
      <rPr>
        <b/>
        <sz val="9"/>
        <color theme="1"/>
        <rFont val="Arial"/>
        <family val="2"/>
      </rPr>
      <t xml:space="preserve">Report for Account Status records only. </t>
    </r>
  </si>
  <si>
    <r>
      <t xml:space="preserve">Required if the Record Type is set to Account Status ‘AS’, seq #2.
Valid Values: 
Dollars and cents without a decimal point or a dollar sign. Insert a (-) sign before the dollar amount to indicate a number less than zero. Right justify zero filled.
</t>
    </r>
    <r>
      <rPr>
        <b/>
        <sz val="9"/>
        <color theme="1"/>
        <rFont val="Arial"/>
        <family val="2"/>
      </rPr>
      <t>Blank fill if Record Type Code = Closure ‘CL’ seq #2</t>
    </r>
  </si>
  <si>
    <r>
      <t xml:space="preserve">Unavailable funds on the account. (For example: a hold is placed on a deposit)
</t>
    </r>
    <r>
      <rPr>
        <b/>
        <sz val="9"/>
        <color theme="1"/>
        <rFont val="Arial"/>
        <family val="2"/>
      </rPr>
      <t>Report for Account Status records only.</t>
    </r>
  </si>
  <si>
    <r>
      <t xml:space="preserve">Valid Values: 
Dollars and cents without a decimal point or a dollar sign. Insert a (-) sign before the dollar amount to indicate a number less than zero. Right justify zero filled.
</t>
    </r>
    <r>
      <rPr>
        <b/>
        <sz val="9"/>
        <color theme="1"/>
        <rFont val="Arial"/>
        <family val="2"/>
      </rPr>
      <t>Blank fill if Record Type Code = Closure ‘CL’ seq #2</t>
    </r>
  </si>
  <si>
    <r>
      <t xml:space="preserve">Number of overdrafts on an account. 
</t>
    </r>
    <r>
      <rPr>
        <b/>
        <sz val="9"/>
        <color theme="1"/>
        <rFont val="Arial"/>
        <family val="2"/>
      </rPr>
      <t>Report for Account Status records only.</t>
    </r>
  </si>
  <si>
    <r>
      <t xml:space="preserve">Conditionally required when reporting Account Status Type Code ‘OD’ = Overdraft seq #12.
</t>
    </r>
    <r>
      <rPr>
        <b/>
        <sz val="9"/>
        <color theme="1"/>
        <rFont val="Arial"/>
        <family val="2"/>
      </rPr>
      <t>Blank fill for any other Account Status Type Code in seq #12 or the Record Type Code = Closure ‘CL’ seq #2</t>
    </r>
  </si>
  <si>
    <r>
      <t xml:space="preserve">Total overdraft amount reported on the account.
</t>
    </r>
    <r>
      <rPr>
        <b/>
        <sz val="9"/>
        <color theme="1"/>
        <rFont val="Arial"/>
        <family val="2"/>
      </rPr>
      <t xml:space="preserve">Report for Account Status records only. </t>
    </r>
  </si>
  <si>
    <r>
      <t xml:space="preserve">Conditionally required when reporting Account Status Type Code = Overdraft ‘OD’, seq #12.
</t>
    </r>
    <r>
      <rPr>
        <b/>
        <sz val="9"/>
        <color theme="1"/>
        <rFont val="Arial"/>
        <family val="2"/>
      </rPr>
      <t>Blank fill for any other Account Status Type Code in seq #12 or the Record Type Code= Closure ‘CL’ seq #2</t>
    </r>
  </si>
  <si>
    <r>
      <t xml:space="preserve">The number of returned items on an account. 
</t>
    </r>
    <r>
      <rPr>
        <b/>
        <sz val="9"/>
        <color theme="1"/>
        <rFont val="Arial"/>
        <family val="2"/>
      </rPr>
      <t>Report for Account Status records only.</t>
    </r>
  </si>
  <si>
    <r>
      <t xml:space="preserve">Conditionally required when reporting Account Status Type Code = Overdraft ‘OD’, seq #12.
</t>
    </r>
    <r>
      <rPr>
        <b/>
        <sz val="9"/>
        <color theme="1"/>
        <rFont val="Arial"/>
        <family val="2"/>
      </rPr>
      <t>Blank fill for any other Account Status Type Code in seq #12 or the Record Type Code = Closure ‘CL’ seq #2</t>
    </r>
  </si>
  <si>
    <r>
      <t xml:space="preserve">The dollar amount of total returned items. 
</t>
    </r>
    <r>
      <rPr>
        <b/>
        <sz val="9"/>
        <color theme="1"/>
        <rFont val="Arial"/>
        <family val="2"/>
      </rPr>
      <t>Report for Account Status records only.</t>
    </r>
  </si>
  <si>
    <r>
      <t xml:space="preserve">Conditionally required when reporting Account Status Type Code = Overdraft ‘OD’, seq #12.
Total dollar amount returned during the reporting period.  
Valid Values: 
Dollars and cents without a decimal point or a dollar sign. Insert a (-) negative sign before the dollar amount to indicate a number less than zero. Right justified zero filled.
</t>
    </r>
    <r>
      <rPr>
        <b/>
        <sz val="9"/>
        <color theme="1"/>
        <rFont val="Arial"/>
        <family val="2"/>
      </rPr>
      <t xml:space="preserve">
Blank fill for any other Account Status Type Code in seq #12 or the Record Type Code = Closure ‘CL’ seq #2</t>
    </r>
  </si>
  <si>
    <r>
      <t xml:space="preserve">The sum of checks that are in transit on day 1 from the date they were deposited. 
</t>
    </r>
    <r>
      <rPr>
        <b/>
        <sz val="9"/>
        <color theme="1"/>
        <rFont val="Arial"/>
        <family val="2"/>
      </rPr>
      <t xml:space="preserve">
Report for Account Status records only.</t>
    </r>
  </si>
  <si>
    <r>
      <t xml:space="preserve">Valid Values:  
Dollars and cents without a decimal point or a dollar sign. Insert a (-) negative sign before the dollar amount to indicate a number less than zero. Right justified zero filled
</t>
    </r>
    <r>
      <rPr>
        <b/>
        <sz val="9"/>
        <color theme="1"/>
        <rFont val="Arial"/>
        <family val="2"/>
      </rPr>
      <t xml:space="preserve">
Blank fill if Record Type Code = Closure ‘CL’ seq #2</t>
    </r>
  </si>
  <si>
    <r>
      <t xml:space="preserve">The sum of checks that are in transit in day2 from the date they were deposited.
</t>
    </r>
    <r>
      <rPr>
        <b/>
        <sz val="9"/>
        <color theme="1"/>
        <rFont val="Arial"/>
        <family val="2"/>
      </rPr>
      <t xml:space="preserve">Report for Account Status records only. </t>
    </r>
  </si>
  <si>
    <r>
      <t xml:space="preserve">The sum of checks that are in transit on day 3 from the date they were deposited. 
</t>
    </r>
    <r>
      <rPr>
        <b/>
        <sz val="9"/>
        <color theme="1"/>
        <rFont val="Arial"/>
        <family val="2"/>
      </rPr>
      <t>Report for Account Status records only.</t>
    </r>
  </si>
  <si>
    <r>
      <t xml:space="preserve">Valid Values:  
Dollars and cents without a decimal point or a dollar sign. Insert a (-) negative sign before the dollar amount to indicate a number less than zero. Right justified zero filled
</t>
    </r>
    <r>
      <rPr>
        <b/>
        <sz val="9"/>
        <color theme="1"/>
        <rFont val="Arial"/>
        <family val="2"/>
      </rPr>
      <t>Blank fill if Record Type Code = Closure ‘CL’ seq #2</t>
    </r>
  </si>
  <si>
    <r>
      <t xml:space="preserve">The sum of checks that are in transit on day 4 from the date they were deposited. 
</t>
    </r>
    <r>
      <rPr>
        <b/>
        <sz val="9"/>
        <color theme="1"/>
        <rFont val="Arial"/>
        <family val="2"/>
      </rPr>
      <t>Report for Account Status records only.</t>
    </r>
  </si>
  <si>
    <r>
      <t xml:space="preserve">The sum of checks that are in transit on day 5 from the date they were deposited. 
</t>
    </r>
    <r>
      <rPr>
        <b/>
        <sz val="9"/>
        <color theme="1"/>
        <rFont val="Arial"/>
        <family val="2"/>
      </rPr>
      <t>Report for Account Status records only.</t>
    </r>
  </si>
  <si>
    <r>
      <t xml:space="preserve">An indication for FIS Complete Payment Recovery Services (CPRS) to perform collection services on the account reported.  Customer must be contracted with CPRS for collections. 
</t>
    </r>
    <r>
      <rPr>
        <b/>
        <sz val="9"/>
        <color theme="1"/>
        <rFont val="Arial"/>
        <family val="2"/>
      </rPr>
      <t>Report for Closure Detail Records only.</t>
    </r>
  </si>
  <si>
    <r>
      <t xml:space="preserve">Valid Values:
Y = Yes
N = No
</t>
    </r>
    <r>
      <rPr>
        <b/>
        <sz val="9"/>
        <color theme="1"/>
        <rFont val="Arial"/>
        <family val="2"/>
      </rPr>
      <t>Blank fill if Record Type Code = Account Status ‘AS’ seq #2</t>
    </r>
  </si>
  <si>
    <r>
      <t xml:space="preserve">Conditionally required when reporting FIS Collect Debt Indicator, seq #96= ‘Y’.  
Valid Values:  
Dollars and cents without a decimal point or a dollar sign. Right justified zero filled.
</t>
    </r>
    <r>
      <rPr>
        <b/>
        <sz val="9"/>
        <color theme="1"/>
        <rFont val="Arial"/>
        <family val="2"/>
      </rPr>
      <t>Blank fill if not applicable or Record Type Code = Account Status ‘AS’ seq #2</t>
    </r>
  </si>
  <si>
    <r>
      <t xml:space="preserve">Conditionally required when reporting FIS Collect Debt Indicator, seq #96 = ‘Y’.
Valid Values:
Dollars and cents without a decimal point or a dollar sign. Right justified zero filled.
</t>
    </r>
    <r>
      <rPr>
        <b/>
        <sz val="9"/>
        <color theme="1"/>
        <rFont val="Arial"/>
        <family val="2"/>
      </rPr>
      <t>Blank fill if not applicable or Record Type Code = Account Status ‘AS’ seq #2</t>
    </r>
  </si>
  <si>
    <r>
      <t xml:space="preserve">The services charges associated with the Principal Debt Amount.
</t>
    </r>
    <r>
      <rPr>
        <b/>
        <sz val="9"/>
        <color theme="1"/>
        <rFont val="Arial"/>
        <family val="2"/>
      </rPr>
      <t>Report for Closure Detail records only</t>
    </r>
    <r>
      <rPr>
        <b/>
        <i/>
        <u/>
        <sz val="9"/>
        <color theme="1"/>
        <rFont val="Arial"/>
        <family val="2"/>
      </rPr>
      <t xml:space="preserve"> and </t>
    </r>
    <r>
      <rPr>
        <b/>
        <sz val="9"/>
        <color theme="1"/>
        <rFont val="Arial"/>
        <family val="2"/>
      </rPr>
      <t>using FIS CPRS.</t>
    </r>
  </si>
  <si>
    <r>
      <t xml:space="preserve">The total dollar amount to be forwarded to Complete Payment Recovery Services (CPRS).
</t>
    </r>
    <r>
      <rPr>
        <b/>
        <sz val="9"/>
        <color theme="1"/>
        <rFont val="Arial"/>
        <family val="2"/>
      </rPr>
      <t xml:space="preserve">Report for Closure Detail records only </t>
    </r>
    <r>
      <rPr>
        <b/>
        <i/>
        <u/>
        <sz val="9"/>
        <color theme="1"/>
        <rFont val="Arial"/>
        <family val="2"/>
      </rPr>
      <t xml:space="preserve">and </t>
    </r>
    <r>
      <rPr>
        <b/>
        <sz val="9"/>
        <color theme="1"/>
        <rFont val="Arial"/>
        <family val="2"/>
      </rPr>
      <t xml:space="preserve">using FIS CPRS.  </t>
    </r>
  </si>
  <si>
    <r>
      <t xml:space="preserve">The amount of the principal debt relative to Complete Payment Recovery Services (CPRS). 
</t>
    </r>
    <r>
      <rPr>
        <b/>
        <sz val="9"/>
        <color theme="1"/>
        <rFont val="Arial"/>
        <family val="2"/>
      </rPr>
      <t>Report for Closure Detail records only</t>
    </r>
    <r>
      <rPr>
        <b/>
        <i/>
        <u/>
        <sz val="9"/>
        <color theme="1"/>
        <rFont val="Arial"/>
        <family val="2"/>
      </rPr>
      <t xml:space="preserve"> and </t>
    </r>
    <r>
      <rPr>
        <b/>
        <sz val="9"/>
        <color theme="1"/>
        <rFont val="Arial"/>
        <family val="2"/>
      </rPr>
      <t>using FIS CPRS.</t>
    </r>
  </si>
  <si>
    <r>
      <t xml:space="preserve">Conditionally required when reporting FIS Collect Debt Indicator, seq #96 = ‘Y’.
Valid Values:
Dollars and cents without a decimal point or a dollar sign. Right justified zero filled.
</t>
    </r>
    <r>
      <rPr>
        <b/>
        <sz val="9"/>
        <color theme="1"/>
        <rFont val="Arial"/>
        <family val="2"/>
      </rPr>
      <t>Blank fill if not applicable or Record Type Code = Account Status ‘AS’ seq #2</t>
    </r>
  </si>
  <si>
    <r>
      <t xml:space="preserve">The interest charges associated with the Principal Debt Amount.
</t>
    </r>
    <r>
      <rPr>
        <b/>
        <sz val="9"/>
        <color theme="1"/>
        <rFont val="Arial"/>
        <family val="2"/>
      </rPr>
      <t xml:space="preserve">Report for Closure Detail records only </t>
    </r>
    <r>
      <rPr>
        <b/>
        <i/>
        <u/>
        <sz val="9"/>
        <color theme="1"/>
        <rFont val="Arial"/>
        <family val="2"/>
      </rPr>
      <t xml:space="preserve">and </t>
    </r>
    <r>
      <rPr>
        <b/>
        <sz val="9"/>
        <color theme="1"/>
        <rFont val="Arial"/>
        <family val="2"/>
      </rPr>
      <t>using CPRS.</t>
    </r>
  </si>
  <si>
    <r>
      <t xml:space="preserve">Conditionally required when reporting FIS Collect Debt Indicator, seq #96 = ‘Y’.
Valid Values:
Dollars and cents without a decimal point or a dollar sign. Right justified zero filled
</t>
    </r>
    <r>
      <rPr>
        <b/>
        <sz val="9"/>
        <color theme="1"/>
        <rFont val="Arial"/>
        <family val="2"/>
      </rPr>
      <t>Blank fill if not applicable or Record Type Code = Account Status ‘AS’ seq #2</t>
    </r>
  </si>
  <si>
    <r>
      <t xml:space="preserve">Any other charges associated with the Principal Debt Amount. 
</t>
    </r>
    <r>
      <rPr>
        <b/>
        <sz val="9"/>
        <color theme="1"/>
        <rFont val="Arial"/>
        <family val="2"/>
      </rPr>
      <t xml:space="preserve">Report for Closure Detail records only </t>
    </r>
    <r>
      <rPr>
        <b/>
        <i/>
        <u/>
        <sz val="9"/>
        <color theme="1"/>
        <rFont val="Arial"/>
        <family val="2"/>
      </rPr>
      <t xml:space="preserve">and </t>
    </r>
    <r>
      <rPr>
        <b/>
        <sz val="9"/>
        <color theme="1"/>
        <rFont val="Arial"/>
        <family val="2"/>
      </rPr>
      <t>using CPRS.</t>
    </r>
  </si>
  <si>
    <r>
      <t xml:space="preserve">Conditionally required when reporting FIS Collect Debt Indicator, seq #96= ‘Y’.
Valid Values:
Dollars and cents without a decimal point or a dollar sign. Insert a (-) negative sign before the dollar amount to indicate a number less than zero.
</t>
    </r>
    <r>
      <rPr>
        <b/>
        <sz val="9"/>
        <color theme="1"/>
        <rFont val="Arial"/>
        <family val="2"/>
      </rPr>
      <t>Blank fill if not applicable or Record Type Code = Account Status ‘AS’ seq #2</t>
    </r>
  </si>
  <si>
    <r>
      <t xml:space="preserve">The name of the department authorizing the information to be sent to CPRS </t>
    </r>
    <r>
      <rPr>
        <b/>
        <u/>
        <sz val="9"/>
        <color theme="1"/>
        <rFont val="Arial"/>
        <family val="2"/>
      </rPr>
      <t>or</t>
    </r>
    <r>
      <rPr>
        <sz val="9"/>
        <color theme="1"/>
        <rFont val="Arial"/>
        <family val="2"/>
      </rPr>
      <t xml:space="preserve"> Chex. 
</t>
    </r>
    <r>
      <rPr>
        <b/>
        <sz val="9"/>
        <color theme="1"/>
        <rFont val="Arial"/>
        <family val="2"/>
      </rPr>
      <t xml:space="preserve">Report for Closure Detail records only </t>
    </r>
    <r>
      <rPr>
        <b/>
        <i/>
        <u/>
        <sz val="9"/>
        <color theme="1"/>
        <rFont val="Arial"/>
        <family val="2"/>
      </rPr>
      <t>and</t>
    </r>
    <r>
      <rPr>
        <b/>
        <sz val="9"/>
        <color theme="1"/>
        <rFont val="Arial"/>
        <family val="2"/>
      </rPr>
      <t xml:space="preserve"> using CPRS.  </t>
    </r>
  </si>
  <si>
    <r>
      <t>Required if the Record Type Code is set to a Closure ‘CL’, seq #2.
Valid Format</t>
    </r>
    <r>
      <rPr>
        <sz val="9"/>
        <color rgb="FFFF0000"/>
        <rFont val="Arial"/>
        <family val="2"/>
      </rPr>
      <t xml:space="preserve"> Example:
</t>
    </r>
    <r>
      <rPr>
        <sz val="9"/>
        <color theme="1"/>
        <rFont val="Arial"/>
        <family val="2"/>
      </rPr>
      <t xml:space="preserve">OPERATIONS
</t>
    </r>
    <r>
      <rPr>
        <b/>
        <sz val="9"/>
        <color theme="1"/>
        <rFont val="Arial"/>
        <family val="2"/>
      </rPr>
      <t>Blank fill if Record Type = Account Status ‘AS’ seq #2</t>
    </r>
  </si>
  <si>
    <r>
      <t>The phone number of the department authorizing information to be sent to CPRS</t>
    </r>
    <r>
      <rPr>
        <b/>
        <u/>
        <sz val="9"/>
        <color theme="1"/>
        <rFont val="Arial"/>
        <family val="2"/>
      </rPr>
      <t xml:space="preserve"> or</t>
    </r>
    <r>
      <rPr>
        <sz val="9"/>
        <color theme="1"/>
        <rFont val="Arial"/>
        <family val="2"/>
      </rPr>
      <t xml:space="preserve"> Chex. 
</t>
    </r>
    <r>
      <rPr>
        <b/>
        <sz val="9"/>
        <color theme="1"/>
        <rFont val="Arial"/>
        <family val="2"/>
      </rPr>
      <t xml:space="preserve">Report for Closure Detail records only </t>
    </r>
    <r>
      <rPr>
        <b/>
        <i/>
        <u/>
        <sz val="9"/>
        <color theme="1"/>
        <rFont val="Arial"/>
        <family val="2"/>
      </rPr>
      <t>and</t>
    </r>
    <r>
      <rPr>
        <b/>
        <sz val="9"/>
        <color theme="1"/>
        <rFont val="Arial"/>
        <family val="2"/>
      </rPr>
      <t xml:space="preserve"> using CPRS.</t>
    </r>
  </si>
  <si>
    <r>
      <t xml:space="preserve">Required if the Record Type Code is set to a Closure ‘CL’, seq #2.
Valid Format:  AAAPPPNNNN
(AAA </t>
    </r>
    <r>
      <rPr>
        <sz val="9"/>
        <color rgb="FFFF0000"/>
        <rFont val="Arial"/>
        <family val="2"/>
      </rPr>
      <t>=</t>
    </r>
    <r>
      <rPr>
        <sz val="9"/>
        <color theme="1"/>
        <rFont val="Arial"/>
        <family val="2"/>
      </rPr>
      <t xml:space="preserve"> Area Code, PPP </t>
    </r>
    <r>
      <rPr>
        <sz val="9"/>
        <color rgb="FFFF0000"/>
        <rFont val="Arial"/>
        <family val="2"/>
      </rPr>
      <t>=</t>
    </r>
    <r>
      <rPr>
        <sz val="9"/>
        <color theme="1"/>
        <rFont val="Arial"/>
        <family val="2"/>
      </rPr>
      <t xml:space="preserve"> Phone Prefix, NNNN </t>
    </r>
    <r>
      <rPr>
        <sz val="9"/>
        <color rgb="FFFF0000"/>
        <rFont val="Arial"/>
        <family val="2"/>
      </rPr>
      <t>=</t>
    </r>
    <r>
      <rPr>
        <sz val="9"/>
        <color theme="1"/>
        <rFont val="Arial"/>
        <family val="2"/>
      </rPr>
      <t xml:space="preserve"> Phone Number)
</t>
    </r>
    <r>
      <rPr>
        <b/>
        <sz val="9"/>
        <color theme="1"/>
        <rFont val="Arial"/>
        <family val="2"/>
      </rPr>
      <t>Blank fill if Record Type Code = Account Status ‘AS’ seq #2</t>
    </r>
  </si>
  <si>
    <r>
      <t xml:space="preserve">The date the account went negative and caused the closure. 
</t>
    </r>
    <r>
      <rPr>
        <b/>
        <sz val="9"/>
        <color theme="1"/>
        <rFont val="Arial"/>
        <family val="2"/>
      </rPr>
      <t>Report for Closure Detail records only.</t>
    </r>
  </si>
  <si>
    <r>
      <t xml:space="preserve">Required if the Record Type Code is set to a Closure ‘CL’, seq #2.
Valid Format: YYYYMMDD  
Must not be reported as a future date.
</t>
    </r>
    <r>
      <rPr>
        <b/>
        <sz val="9"/>
        <color theme="1"/>
        <rFont val="Arial"/>
        <family val="2"/>
      </rPr>
      <t>Blank fill if Record Type Code = Account Status ‘AS’ seq #2</t>
    </r>
  </si>
  <si>
    <r>
      <t xml:space="preserve">This is a notification that the consumer is disputing information reported to Chex. 
</t>
    </r>
    <r>
      <rPr>
        <b/>
        <sz val="9"/>
        <color theme="1"/>
        <rFont val="Arial"/>
        <family val="2"/>
      </rPr>
      <t>Report for Closure Detail records only.</t>
    </r>
  </si>
  <si>
    <r>
      <t xml:space="preserve">Required if the Record Type Code is set to a Closure ‘CL’, seq #2.
Valid Values:
Y = Yes
N = No
</t>
    </r>
    <r>
      <rPr>
        <b/>
        <sz val="9"/>
        <color theme="1"/>
        <rFont val="Arial"/>
        <family val="2"/>
      </rPr>
      <t>Blank fill if Record Type Code = Account Status ‘AS’ seq #2</t>
    </r>
  </si>
  <si>
    <t>Client specific Branch Number used by the Client or Data Provider for tracking purposes only.
Blank fill if not applicable</t>
  </si>
  <si>
    <t>Optional if Data Provider is your Item Processor.
Blank fill if not applicable</t>
  </si>
  <si>
    <t xml:space="preserve">Use one of the valid values to indicate the appropriate action for each record:
For all new records input an ‘A’ for adds.
For any changes to a previously ‘reported’ record input a ‘C’ for change.
To delete a previously reported record input a ‘D’ (not to be used for records paid/settled or sold)
To report a payment amount on a closure detail record, input a ‘P’.  This code should be used for Closure Detail records only.
To remove a signer from an account, input an ‘R’.  This code should be used for Account Status records only. </t>
  </si>
  <si>
    <r>
      <t xml:space="preserve">An 8 digit code assigned by Chex. 
</t>
    </r>
    <r>
      <rPr>
        <b/>
        <sz val="9"/>
        <color theme="1"/>
        <rFont val="Arial"/>
        <family val="2"/>
      </rPr>
      <t>Please note:</t>
    </r>
    <r>
      <rPr>
        <sz val="9"/>
        <color theme="1"/>
        <rFont val="Arial"/>
        <family val="2"/>
      </rPr>
      <t xml:space="preserve"> This number may be different than the security code provided in the Header Record if more than one client branch is reporting to Chex in this file.</t>
    </r>
  </si>
  <si>
    <t>Blank fill when reporting Business Name.</t>
  </si>
  <si>
    <t>Future use Business Name</t>
  </si>
  <si>
    <t>Last Deposit Date</t>
  </si>
  <si>
    <t>Indicates the date of the last deposit made on this account.
Report for Account Status records only.</t>
  </si>
  <si>
    <t>The total amount of credits recorded on this account during this reporting period.
Report for Account Status records only.</t>
  </si>
  <si>
    <t>Average Account Balance</t>
  </si>
  <si>
    <t>The average ledger balance on this account during this reporting period.
Report for Account Status Records only.</t>
  </si>
  <si>
    <t>Number of Days Overdraft</t>
  </si>
  <si>
    <t>Number of Days Currently Overdraft</t>
  </si>
  <si>
    <r>
      <t xml:space="preserve">Valid values for Closure ‘CL’ records:
</t>
    </r>
    <r>
      <rPr>
        <sz val="9"/>
        <color theme="1"/>
        <rFont val="Arial"/>
        <family val="2"/>
      </rPr>
      <t xml:space="preserve">A = Add, C = Change, D = Delete,  P = Payment
</t>
    </r>
    <r>
      <rPr>
        <b/>
        <sz val="9"/>
        <color theme="1"/>
        <rFont val="Arial"/>
        <family val="2"/>
      </rPr>
      <t xml:space="preserve">Valid values for Account Status ‘AS’ records:
</t>
    </r>
    <r>
      <rPr>
        <sz val="9"/>
        <color theme="1"/>
        <rFont val="Arial"/>
        <family val="2"/>
      </rPr>
      <t xml:space="preserve">A = Add, C = Change, D = Delete, R= Removal of a signer
See Appendix J </t>
    </r>
    <r>
      <rPr>
        <b/>
        <sz val="9"/>
        <color rgb="FFFF0000"/>
        <rFont val="Arial"/>
        <family val="2"/>
      </rPr>
      <t>(previously Appendix B)</t>
    </r>
    <r>
      <rPr>
        <sz val="9"/>
        <color theme="1"/>
        <rFont val="Arial"/>
        <family val="2"/>
      </rPr>
      <t xml:space="preserve"> for Action Code definitions</t>
    </r>
  </si>
  <si>
    <r>
      <t xml:space="preserve">Required if Record Type Code is set to a Closure ‘CL’, seq #2.  
Valid Values:
Example: Closure Reason Code ‘6’ = Account Abuse would be entered on position 105. Left justified blank filled.
See Appendix E </t>
    </r>
    <r>
      <rPr>
        <b/>
        <sz val="9"/>
        <color rgb="FFFF0000"/>
        <rFont val="Arial"/>
        <family val="2"/>
      </rPr>
      <t xml:space="preserve">(Previously Appendix F) </t>
    </r>
    <r>
      <rPr>
        <sz val="9"/>
        <color theme="1"/>
        <rFont val="Arial"/>
        <family val="2"/>
      </rPr>
      <t>for list of valid Closure Reason Codes.
Blank fill if Record Type Code = Account Status ‘AS’ seq#2</t>
    </r>
  </si>
  <si>
    <r>
      <t>Required if the Record Type Code is set to Account Status ‘AS’, seq #2.
OP = Opened
AC = Active
IN = Inactive
OD = Overdraft
RS = Restricted, credits only
NC = No Checks allowed
FR = Frozen
MA = Monitoring Abuse
IF = Investigating Fraud
IT = Investigating Third Party Fraud
LS = Lost or Stolen
CD = Closing
CC = Closed by Consumer
CF = Closed by Financial Institution
CO = Closed and reopened
For Account Status Code definitions see Appendix C</t>
    </r>
    <r>
      <rPr>
        <b/>
        <sz val="9"/>
        <color rgb="FFFF0000"/>
        <rFont val="Arial"/>
        <family val="2"/>
      </rPr>
      <t> (New Appendix).</t>
    </r>
    <r>
      <rPr>
        <sz val="9"/>
        <color theme="1"/>
        <rFont val="Arial"/>
        <family val="2"/>
      </rPr>
      <t xml:space="preserve">
Blank fill if Record Type Code = Closure ‘CL’ seq #2</t>
    </r>
  </si>
  <si>
    <r>
      <t xml:space="preserve">Optional field to place more than one closure reason if applicable. 
Valid Values:
Example: Closure Reason Code ‘6’ = Account Abuse would be entered on position 105. Left justified blank filled.
See Appendix E </t>
    </r>
    <r>
      <rPr>
        <b/>
        <sz val="9"/>
        <color rgb="FFFF0000"/>
        <rFont val="Arial"/>
        <family val="2"/>
      </rPr>
      <t xml:space="preserve">(Previously Appendix F) </t>
    </r>
    <r>
      <rPr>
        <sz val="9"/>
        <color theme="1"/>
        <rFont val="Arial"/>
        <family val="2"/>
      </rPr>
      <t xml:space="preserve">for list of valid Closure Reason Codes.
</t>
    </r>
    <r>
      <rPr>
        <b/>
        <sz val="9"/>
        <color theme="1"/>
        <rFont val="Arial"/>
        <family val="2"/>
      </rPr>
      <t>Blank fill if Record Type Code = Account Status ‘AS’ seq#2</t>
    </r>
  </si>
  <si>
    <r>
      <t xml:space="preserve">Optional field to place a 3rd closure reason if applicable.  
Valid Values:
Example: Closure Reason Code ‘6’ = Account Abuse would be entered on position 105. Left justified blank filled.
See Appendix E  </t>
    </r>
    <r>
      <rPr>
        <b/>
        <sz val="9"/>
        <color rgb="FFFF0000"/>
        <rFont val="Arial"/>
        <family val="2"/>
      </rPr>
      <t>(Previously Appendix F)</t>
    </r>
    <r>
      <rPr>
        <sz val="9"/>
        <color theme="1"/>
        <rFont val="Arial"/>
        <family val="2"/>
      </rPr>
      <t xml:space="preserve"> for list of valid Closure Reason Codes.
</t>
    </r>
    <r>
      <rPr>
        <b/>
        <sz val="9"/>
        <color theme="1"/>
        <rFont val="Arial"/>
        <family val="2"/>
      </rPr>
      <t>Blank fill if Record Type Code = Account Status ‘AS’ seq#2</t>
    </r>
  </si>
  <si>
    <r>
      <t xml:space="preserve">Required if Record Type is set to Closure “CL”, seq #2. 
Valid Values:
UP = Unpaid
PP = Partially paid
PL = Payment plan 
FP = Paid in full
FS = Settled in full
DS = Debt Sold
For definitions on Closure Status Code see Appendix D </t>
    </r>
    <r>
      <rPr>
        <b/>
        <sz val="9"/>
        <color rgb="FFFF0000"/>
        <rFont val="Arial"/>
        <family val="2"/>
      </rPr>
      <t>(New Appendix).</t>
    </r>
    <r>
      <rPr>
        <sz val="9"/>
        <color theme="1"/>
        <rFont val="Arial"/>
        <family val="2"/>
      </rPr>
      <t xml:space="preserve">
When reporting Change records where Action Code = ‘C’ the Closure Status Code will change from Unpaid ‘UP’ to one of the following: PP, FP, FS, DS refer to Appendix L </t>
    </r>
    <r>
      <rPr>
        <b/>
        <sz val="9"/>
        <color rgb="FFFF0000"/>
        <rFont val="Arial"/>
        <family val="2"/>
      </rPr>
      <t>(Previously Appendix K).</t>
    </r>
    <r>
      <rPr>
        <sz val="9"/>
        <color theme="1"/>
        <rFont val="Arial"/>
        <family val="2"/>
      </rPr>
      <t xml:space="preserve">
</t>
    </r>
    <r>
      <rPr>
        <b/>
        <sz val="9"/>
        <color theme="1"/>
        <rFont val="Arial"/>
        <family val="2"/>
      </rPr>
      <t>Blank fill if not providing or if Record Type Code = Account Status ‘AS’ seq#2.</t>
    </r>
  </si>
  <si>
    <r>
      <t xml:space="preserve">Conditionally Required when reporting a Closure Status Code of Settled in Full ‘FS’, seq #22. 
Valid Value:
Dollars and cents without a decimal point or a dollar sign. Right justified zero filled 
See Appendix L </t>
    </r>
    <r>
      <rPr>
        <b/>
        <sz val="9"/>
        <color rgb="FFFF0000"/>
        <rFont val="Arial"/>
        <family val="2"/>
      </rPr>
      <t>(Previously Appendix K)</t>
    </r>
    <r>
      <rPr>
        <sz val="9"/>
        <color theme="1"/>
        <rFont val="Arial"/>
        <family val="2"/>
      </rPr>
      <t xml:space="preserve"> for details
</t>
    </r>
    <r>
      <rPr>
        <b/>
        <sz val="9"/>
        <color theme="1"/>
        <rFont val="Arial"/>
        <family val="2"/>
      </rPr>
      <t>Blank fill if not applicable</t>
    </r>
  </si>
  <si>
    <r>
      <t xml:space="preserve">Conditionally required when reporting a Closure Status Code of Debt Sold ‘DS’, seq #22.  
Valid Format: YYYYMMDD 
See Appendix L </t>
    </r>
    <r>
      <rPr>
        <b/>
        <sz val="9"/>
        <color rgb="FFFF0000"/>
        <rFont val="Arial"/>
        <family val="2"/>
      </rPr>
      <t>(Previously Appendix K)</t>
    </r>
    <r>
      <rPr>
        <sz val="9"/>
        <color theme="1"/>
        <rFont val="Arial"/>
        <family val="2"/>
      </rPr>
      <t xml:space="preserve"> for details
</t>
    </r>
    <r>
      <rPr>
        <b/>
        <sz val="9"/>
        <color theme="1"/>
        <rFont val="Arial"/>
        <family val="2"/>
      </rPr>
      <t>Blank fill if not applicable</t>
    </r>
  </si>
  <si>
    <r>
      <t>Conditionally required when reporting a Closure Status Code of ‘DS’, seq #22 
See Appendix L</t>
    </r>
    <r>
      <rPr>
        <b/>
        <sz val="9"/>
        <color rgb="FFFF0000"/>
        <rFont val="Arial"/>
        <family val="2"/>
      </rPr>
      <t xml:space="preserve"> (Previously Appendix K)</t>
    </r>
    <r>
      <rPr>
        <sz val="9"/>
        <color theme="1"/>
        <rFont val="Arial"/>
        <family val="2"/>
      </rPr>
      <t xml:space="preserve"> for details
</t>
    </r>
    <r>
      <rPr>
        <b/>
        <sz val="9"/>
        <color theme="1"/>
        <rFont val="Arial"/>
        <family val="2"/>
      </rPr>
      <t>Blank fill if not applicable</t>
    </r>
  </si>
  <si>
    <r>
      <t xml:space="preserve">Conditionally required for the Debt Purchaser.
Valid Format: YYYYMMDD  
See Appendix M </t>
    </r>
    <r>
      <rPr>
        <b/>
        <sz val="9"/>
        <color rgb="FFFF0000"/>
        <rFont val="Arial"/>
        <family val="2"/>
      </rPr>
      <t xml:space="preserve">(Previously Appendix I) </t>
    </r>
    <r>
      <rPr>
        <sz val="9"/>
        <color theme="1"/>
        <rFont val="Arial"/>
        <family val="2"/>
      </rPr>
      <t xml:space="preserve">for further details on what Debt Purchasers are required to complete.
</t>
    </r>
    <r>
      <rPr>
        <b/>
        <sz val="9"/>
        <color theme="1"/>
        <rFont val="Arial"/>
        <family val="2"/>
      </rPr>
      <t xml:space="preserve">
Blank fill if not applicable</t>
    </r>
  </si>
  <si>
    <r>
      <t xml:space="preserve">Conditionally required for the Debt Purchaser.
Special characters allowed: (-) (hyphen), ‘~’ (tilde), ‘‘’ (single quote), and/or ‘’ ’ (apostrophe).
See Appendix M </t>
    </r>
    <r>
      <rPr>
        <b/>
        <sz val="9"/>
        <color rgb="FFFF0000"/>
        <rFont val="Arial"/>
        <family val="2"/>
      </rPr>
      <t>(Previously Appendix I)</t>
    </r>
    <r>
      <rPr>
        <sz val="9"/>
        <color theme="1"/>
        <rFont val="Arial"/>
        <family val="2"/>
      </rPr>
      <t xml:space="preserve"> further for details
</t>
    </r>
    <r>
      <rPr>
        <b/>
        <sz val="9"/>
        <color theme="1"/>
        <rFont val="Arial"/>
        <family val="2"/>
      </rPr>
      <t xml:space="preserve"> Blank fill if not applicable</t>
    </r>
  </si>
  <si>
    <r>
      <t xml:space="preserve">Conditionally required if Action Code = ‘P’ Payment, seq #3:  
Valid Value:
Dollars and cents without a decimal point or a dollar sign. Right justified zero filled.
</t>
    </r>
    <r>
      <rPr>
        <b/>
        <sz val="9"/>
        <color theme="1"/>
        <rFont val="Arial"/>
        <family val="2"/>
      </rPr>
      <t xml:space="preserve">Blank fill when reporting any other Action Code within a Closure ‘CL’ record
Blank fill if Record Type = Account Status ‘AS’ seq #2 
</t>
    </r>
    <r>
      <rPr>
        <sz val="9"/>
        <color theme="1"/>
        <rFont val="Arial"/>
        <family val="2"/>
      </rPr>
      <t xml:space="preserve">See Appendix K </t>
    </r>
    <r>
      <rPr>
        <b/>
        <sz val="9"/>
        <color rgb="FFFF0000"/>
        <rFont val="Arial"/>
        <family val="2"/>
      </rPr>
      <t>(Previously Appendix J)</t>
    </r>
    <r>
      <rPr>
        <sz val="9"/>
        <color theme="1"/>
        <rFont val="Arial"/>
        <family val="2"/>
      </rPr>
      <t xml:space="preserve"> for details</t>
    </r>
  </si>
  <si>
    <r>
      <t xml:space="preserve">Conditionally required if Action Code = ‘P’ for Payment, seq #3.
Valid Value:
Dollars and cents without a decimal point or a dollar sign.  Right justified zero filled.
</t>
    </r>
    <r>
      <rPr>
        <b/>
        <sz val="9"/>
        <color theme="1"/>
        <rFont val="Arial"/>
        <family val="2"/>
      </rPr>
      <t>Blank fill when reporting any other A</t>
    </r>
    <r>
      <rPr>
        <b/>
        <i/>
        <sz val="9"/>
        <color theme="1"/>
        <rFont val="Arial"/>
        <family val="2"/>
      </rPr>
      <t xml:space="preserve">ction </t>
    </r>
    <r>
      <rPr>
        <b/>
        <sz val="9"/>
        <color theme="1"/>
        <rFont val="Arial"/>
        <family val="2"/>
      </rPr>
      <t xml:space="preserve">Code within a Closure ‘CL’ record
Blank fill if Record Type = Account Status ‘AS’ seq #2 
</t>
    </r>
    <r>
      <rPr>
        <sz val="9"/>
        <color theme="1"/>
        <rFont val="Arial"/>
        <family val="2"/>
      </rPr>
      <t xml:space="preserve"> See Appendix K </t>
    </r>
    <r>
      <rPr>
        <b/>
        <sz val="9"/>
        <color rgb="FFFF0000"/>
        <rFont val="Arial"/>
        <family val="2"/>
      </rPr>
      <t xml:space="preserve"> (Previously Appendix J)</t>
    </r>
    <r>
      <rPr>
        <sz val="9"/>
        <color theme="1"/>
        <rFont val="Arial"/>
        <family val="2"/>
      </rPr>
      <t xml:space="preserve"> for details</t>
    </r>
  </si>
  <si>
    <r>
      <t xml:space="preserve">Conditionally required if Action Code = ‘P’ for Payment, seq #3.
Valid Format: 
YYYYMMDD
Must be a valid current date; do not list a future date. 
</t>
    </r>
    <r>
      <rPr>
        <b/>
        <sz val="9"/>
        <color theme="1"/>
        <rFont val="Arial"/>
        <family val="2"/>
      </rPr>
      <t xml:space="preserve">Blank fill when reporting any other Action Code within a ‘CL’ record
Blank fill if Record Type = ‘AS’ seq #2
</t>
    </r>
    <r>
      <rPr>
        <sz val="9"/>
        <color theme="1"/>
        <rFont val="Arial"/>
        <family val="2"/>
      </rPr>
      <t xml:space="preserve">See Appendix K  </t>
    </r>
    <r>
      <rPr>
        <b/>
        <sz val="9"/>
        <color rgb="FFFF0000"/>
        <rFont val="Arial"/>
        <family val="2"/>
      </rPr>
      <t xml:space="preserve">(Previously Appendix J) </t>
    </r>
    <r>
      <rPr>
        <sz val="9"/>
        <color theme="1"/>
        <rFont val="Arial"/>
        <family val="2"/>
      </rPr>
      <t>for details</t>
    </r>
  </si>
  <si>
    <r>
      <t xml:space="preserve">Conditionally required if Action Code = ‘C’ for Change, seq #3
Valid Values:
PFSF = Debt Paid or Settled
ACSLD = Account sold to a third party
DDA = Activating the account for collection by CPRS
</t>
    </r>
    <r>
      <rPr>
        <b/>
        <sz val="9"/>
        <color theme="1"/>
        <rFont val="Arial"/>
        <family val="2"/>
      </rPr>
      <t xml:space="preserve">Blank fill if not applicable or if Record Type = ‘AS’ seq #2
</t>
    </r>
    <r>
      <rPr>
        <sz val="9"/>
        <color theme="1"/>
        <rFont val="Arial"/>
        <family val="2"/>
      </rPr>
      <t xml:space="preserve">See Appendix L  </t>
    </r>
    <r>
      <rPr>
        <b/>
        <sz val="9"/>
        <color rgb="FFFF0000"/>
        <rFont val="Arial"/>
        <family val="2"/>
      </rPr>
      <t>(Previously Appendix K)</t>
    </r>
    <r>
      <rPr>
        <sz val="9"/>
        <color theme="1"/>
        <rFont val="Arial"/>
        <family val="2"/>
      </rPr>
      <t xml:space="preserve">  for details </t>
    </r>
  </si>
  <si>
    <r>
      <t xml:space="preserve">Valid Values: 
Dollars and cents without a decimal point or a dollar sign. Insert a (-) negative sign before the dollar amount to indicate a number less than zero. Right justified zero filled
</t>
    </r>
    <r>
      <rPr>
        <b/>
        <sz val="9"/>
        <color theme="1"/>
        <rFont val="Arial"/>
        <family val="2"/>
      </rPr>
      <t>Blank fill if Record Type Code = Closure ‘CL’ seq #2</t>
    </r>
  </si>
  <si>
    <r>
      <t xml:space="preserve">Valid values for Closure ‘CL’ records:
</t>
    </r>
    <r>
      <rPr>
        <sz val="9"/>
        <color theme="1"/>
        <rFont val="Arial"/>
        <family val="2"/>
      </rPr>
      <t xml:space="preserve">1 = Primary Signer
2 = Joint Signer
For business closure report the business name as the primary signer.
</t>
    </r>
    <r>
      <rPr>
        <b/>
        <sz val="9"/>
        <color theme="1"/>
        <rFont val="Arial"/>
        <family val="2"/>
      </rPr>
      <t xml:space="preserve">Valid values for Account Status ‘AS’ records:
</t>
    </r>
    <r>
      <rPr>
        <sz val="9"/>
        <color theme="1"/>
        <rFont val="Arial"/>
        <family val="2"/>
      </rPr>
      <t xml:space="preserve">1 = Primary Signer
2 = Joint Signer
3 = Authorized User of an account
4 = Secondary Signer
5 = Co-signer
6 = Custodian
7 = Personal Representative/On Behalf of Signer
8 = Business Name 
9 = Unknown
*Only one primary signer per account reported.  
See Appendix H </t>
    </r>
    <r>
      <rPr>
        <b/>
        <sz val="9"/>
        <color rgb="FFFF0000"/>
        <rFont val="Arial"/>
        <family val="2"/>
      </rPr>
      <t xml:space="preserve">(Previously Appendix G) </t>
    </r>
    <r>
      <rPr>
        <sz val="9"/>
        <color theme="1"/>
        <rFont val="Arial"/>
        <family val="2"/>
      </rPr>
      <t xml:space="preserve"> for more information
</t>
    </r>
    <r>
      <rPr>
        <b/>
        <sz val="9"/>
        <color theme="1"/>
        <rFont val="Arial"/>
        <family val="2"/>
      </rPr>
      <t>Blank fill if not available</t>
    </r>
  </si>
  <si>
    <t>Address Format Code</t>
  </si>
  <si>
    <t>This code indicates to Chex the address format.</t>
  </si>
  <si>
    <t>All records must include a data value of "P" to indicate the address is parsed, eg Street Address, City, State, Postal, etc.</t>
  </si>
  <si>
    <t>Date of Last Direct Deposit</t>
  </si>
  <si>
    <t>Indicates the date of the last direct deposit made on this account.
Report for Account Status records only.</t>
  </si>
  <si>
    <t>Account Sub Type Code</t>
  </si>
  <si>
    <t>Blank Fill</t>
  </si>
  <si>
    <t>Future Use</t>
  </si>
  <si>
    <t>Blank fill if not applicable = discussion with client at implementation- need to save within database</t>
  </si>
  <si>
    <t>Total Direct Deposit Amounts</t>
  </si>
  <si>
    <t>Number of Credit Transactions</t>
  </si>
  <si>
    <t>Number of Direct Deposit Transactions</t>
  </si>
  <si>
    <t>Total Credit Amounts</t>
  </si>
  <si>
    <t xml:space="preserve">Represents the total number of days throughout the reporting period that the account was in an Overdraft Status, seq #12. </t>
  </si>
  <si>
    <t>When reporting an Overdraft Status (seq# 12 = OD), this reflects the number of days the account has been in the Overdraft Status as of the end of the reporting period.</t>
  </si>
  <si>
    <r>
      <t xml:space="preserve">Valid value: </t>
    </r>
    <r>
      <rPr>
        <b/>
        <strike/>
        <sz val="9"/>
        <color rgb="FFFF0000"/>
        <rFont val="Arial"/>
        <family val="2"/>
      </rPr>
      <t>001</t>
    </r>
    <r>
      <rPr>
        <b/>
        <sz val="9"/>
        <color rgb="FFFF0000"/>
        <rFont val="Arial"/>
        <family val="2"/>
      </rPr>
      <t xml:space="preserve"> 002</t>
    </r>
  </si>
  <si>
    <t>Number of Debit Transactions</t>
  </si>
  <si>
    <t>Number of debits recorded on this account during the reporting period.
Report for Account Status records only.</t>
  </si>
  <si>
    <t>Number of credits recorded on this account during the reporting period.
Report for Account Status records only.</t>
  </si>
  <si>
    <t>The total amount of direct deposits recorded on this account during the reporting period.
Report for Account Status records only.</t>
  </si>
  <si>
    <t>Number of direct deposits recorded on this account during the reporting period.
Report for Account Status records only.</t>
  </si>
  <si>
    <t>Total Debit Amounts</t>
  </si>
  <si>
    <t>The total amount of debits recorded on this account during the reporting period.
Report for Account Status records only.</t>
  </si>
  <si>
    <t>Optional - Free Form - ie Identifies the type of checking account the consumer has, such as,  "Gold Checking".  This is client's specific codes and Implementations will have the conversation with the client.</t>
  </si>
  <si>
    <t xml:space="preserve">A sequential number for the creation / transmission of this unique file from the sending customer. Sequence numbers should be in order by the file identifier. </t>
  </si>
  <si>
    <t xml:space="preserve">N </t>
  </si>
  <si>
    <t>Conditionally Required if the Account Type Code is a CHE or DCA, seq #7.          YYYYMMDD Format 
Blank fill if not applicable</t>
  </si>
  <si>
    <t>Record Type Code = Account Status 'AS':
Provide if available when the Account Type Code is a CHE or DCA, seq #7.
Valid Values: 
Dollars and cents without a decimal point or a dollar sign. Right justify zero filled.
Blank fill if not available or Record Type Code = Closure ‘CL’ seq #2.</t>
  </si>
  <si>
    <t>Record Type Code = Account Status 'AS':
Provide if available when the Account Type Code is a CHE or DCA, seq #7.
Right justify, zero fill.
Blank fill if not available or Record Type Code = Closure ‘CL’ seq #2.</t>
  </si>
  <si>
    <t>YYYYMMDD Format
Blank fill if not applicable</t>
  </si>
  <si>
    <r>
      <t xml:space="preserve">Conditionally required if the Record Type is set to Account Status ‘AS’, seq #2 and seq #12 = 'OD'.  
Right justify, zero fill. </t>
    </r>
    <r>
      <rPr>
        <b/>
        <sz val="9"/>
        <color rgb="FFFF0000"/>
        <rFont val="Arial"/>
        <family val="2"/>
      </rPr>
      <t xml:space="preserve">
Blank fill for any other Account Status Type Code in seq #12 or the Record Type Code = Closure ‘CL’ seq #2
</t>
    </r>
  </si>
  <si>
    <t>Collection Payment Source</t>
  </si>
  <si>
    <t>Valid Values: 
1 = CPRS received payment from consumer
2 = Financial Institution received payment from consumer
Blank fill if not applicable</t>
  </si>
  <si>
    <t>Account Settled In Full Indicator</t>
  </si>
  <si>
    <t>A flag sending an indication that the collection account has been settled in full.</t>
  </si>
  <si>
    <t>Valid Values:
Y = Yes
N = No
Blank fill if not applicable</t>
  </si>
  <si>
    <t>Account Reopen/Reactivate Indicator</t>
  </si>
  <si>
    <t>Indicates that a previously closed account has been re-opened or re-activated by the Client.</t>
  </si>
  <si>
    <t>Optional if Record Type Code is set to a Closure ‘CL’ seq #2.
Valid Values:
Y = Account has been re-opened or re-activated
N or blank = Not Applicable
Blank fill if Record Type Code = Account Status ‘AS’ seq #2</t>
  </si>
  <si>
    <t>Record Type Code = Account Status 'AS':
Provide if available when the Account Type Code is a CHE or DCA, seq #7.
Valid Values: 
Dollars and cents without a decimal point or a dollar sign. Insert a (-) sign before the dollar amount to indicate a number less than zero. Right justify zero filled.
Blank fill if not available or Record Type Code = Closure ‘CL’ seq #2.</t>
  </si>
  <si>
    <r>
      <t>Valid Values for Closure ‘CL’</t>
    </r>
    <r>
      <rPr>
        <sz val="9"/>
        <color theme="1"/>
        <rFont val="Arial"/>
        <family val="2"/>
      </rPr>
      <t xml:space="preserve">:
CHE = CHECKING ACCOUNT
SAV= SAVINGS ACCOUNT
OTH = OTHER
</t>
    </r>
    <r>
      <rPr>
        <i/>
        <sz val="9"/>
        <color theme="1"/>
        <rFont val="Arial"/>
        <family val="2"/>
      </rPr>
      <t xml:space="preserve">
</t>
    </r>
    <r>
      <rPr>
        <b/>
        <i/>
        <sz val="9"/>
        <color theme="1"/>
        <rFont val="Arial"/>
        <family val="2"/>
      </rPr>
      <t xml:space="preserve">Valid Values for Account Status ‘AS’:
</t>
    </r>
    <r>
      <rPr>
        <i/>
        <sz val="9"/>
        <color theme="1"/>
        <rFont val="Arial"/>
        <family val="2"/>
      </rPr>
      <t xml:space="preserve">CHE = CHECKING ACCOUNT
SAV= SAVINGS ACCOUNT
CDA = CERTIFICATE OF DEPOSIT
HSA = HEALTH SAVINGS ACCOUNT
MMA = MONEY MARKET ACCOUNT 
DCA = DEBIT CARD ACCOUNT 
IRA = INDIVIDUAL RETIREMENT ACCOUNT 
OTH = OTHER </t>
    </r>
    <r>
      <rPr>
        <b/>
        <i/>
        <sz val="9"/>
        <color theme="1"/>
        <rFont val="Arial"/>
        <family val="2"/>
      </rPr>
      <t xml:space="preserve">
Do not report safety deposit boxes</t>
    </r>
  </si>
  <si>
    <t>&lt;td&gt;&lt;input id="c1" maxlength="24" onfocus="highlight_col()" oninput="auto_tab(this)" type="text"&gt;&lt;/td&gt;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</si>
</sst>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FFFF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vertAlign val="superscript"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8"/>
      <color theme="1"/>
      <name val="Book Antiqua"/>
      <family val="1"/>
    </font>
    <font>
      <b/>
      <u/>
      <sz val="9"/>
      <color theme="1"/>
      <name val="Arial"/>
      <family val="2"/>
    </font>
    <font>
      <i/>
      <u/>
      <sz val="9"/>
      <color theme="1"/>
      <name val="Arial"/>
      <family val="2"/>
    </font>
    <font>
      <b/>
      <i/>
      <sz val="9"/>
      <color theme="1"/>
      <name val="Arial"/>
      <family val="2"/>
    </font>
    <font>
      <b/>
      <i/>
      <u/>
      <sz val="9"/>
      <color theme="1"/>
      <name val="Arial"/>
      <family val="2"/>
    </font>
    <font>
      <sz val="11"/>
      <color theme="1"/>
      <name val="Calibri"/>
      <family val="2"/>
    </font>
    <font>
      <b/>
      <sz val="9"/>
      <color rgb="FFFF0000"/>
      <name val="Arial"/>
      <family val="2"/>
    </font>
    <font>
      <sz val="9"/>
      <name val="Arial"/>
      <family val="2"/>
    </font>
    <font>
      <b/>
      <strike/>
      <sz val="9"/>
      <color rgb="FFFF0000"/>
      <name val="Arial"/>
      <family val="2"/>
    </font>
    <font>
      <i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9" fillId="0" borderId="0" xfId="0" applyFont="1" applyAlignment="1">
      <alignment horizontal="justify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0" xfId="0" applyFont="1"/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0" fillId="4" borderId="0" xfId="0" applyFill="1"/>
    <xf numFmtId="0" fontId="3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0" fillId="5" borderId="0" xfId="0" applyFill="1"/>
    <xf numFmtId="0" fontId="3" fillId="0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14" sqref="F14"/>
    </sheetView>
  </sheetViews>
  <sheetFormatPr defaultRowHeight="15" x14ac:dyDescent="0.25"/>
  <cols>
    <col min="1" max="1" width="18.85546875" customWidth="1"/>
    <col min="2" max="2" width="23" customWidth="1"/>
    <col min="3" max="3" width="27.85546875" customWidth="1"/>
    <col min="9" max="9" width="45.7109375" customWidth="1"/>
  </cols>
  <sheetData>
    <row r="1" spans="1:9" ht="25.5" x14ac:dyDescent="0.25">
      <c r="A1" s="6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36" x14ac:dyDescent="0.25">
      <c r="A2" s="7">
        <v>1</v>
      </c>
      <c r="B2" s="8" t="s">
        <v>9</v>
      </c>
      <c r="C2" s="8" t="s">
        <v>10</v>
      </c>
      <c r="D2" s="9">
        <v>1</v>
      </c>
      <c r="E2" s="10">
        <v>3</v>
      </c>
      <c r="F2" s="9">
        <v>3</v>
      </c>
      <c r="G2" s="9" t="s">
        <v>11</v>
      </c>
      <c r="H2" s="9" t="s">
        <v>12</v>
      </c>
      <c r="I2" s="8" t="s">
        <v>13</v>
      </c>
    </row>
    <row r="3" spans="1:9" ht="62.25" customHeight="1" x14ac:dyDescent="0.25">
      <c r="A3" s="14">
        <v>2</v>
      </c>
      <c r="B3" s="15" t="s">
        <v>14</v>
      </c>
      <c r="C3" s="15" t="s">
        <v>15</v>
      </c>
      <c r="D3" s="16">
        <f>SUM(D2+F2)</f>
        <v>4</v>
      </c>
      <c r="E3" s="16">
        <f>SUM(E2+F3)</f>
        <v>8</v>
      </c>
      <c r="F3" s="16">
        <v>5</v>
      </c>
      <c r="G3" s="16" t="s">
        <v>11</v>
      </c>
      <c r="H3" s="16" t="s">
        <v>12</v>
      </c>
      <c r="I3" s="11" t="s">
        <v>212</v>
      </c>
    </row>
    <row r="4" spans="1:9" ht="36" x14ac:dyDescent="0.25">
      <c r="A4" s="7">
        <v>3</v>
      </c>
      <c r="B4" s="8" t="s">
        <v>16</v>
      </c>
      <c r="C4" s="8" t="s">
        <v>17</v>
      </c>
      <c r="D4" s="16">
        <f t="shared" ref="D4:D14" si="0">SUM(D3+F3)</f>
        <v>9</v>
      </c>
      <c r="E4" s="16">
        <f t="shared" ref="E4:E14" si="1">SUM(E3+F4)</f>
        <v>16</v>
      </c>
      <c r="F4" s="9">
        <v>8</v>
      </c>
      <c r="G4" s="9" t="s">
        <v>18</v>
      </c>
      <c r="H4" s="12" t="s">
        <v>12</v>
      </c>
      <c r="I4" s="11" t="s">
        <v>213</v>
      </c>
    </row>
    <row r="5" spans="1:9" ht="39" customHeight="1" x14ac:dyDescent="0.25">
      <c r="A5" s="7">
        <v>4</v>
      </c>
      <c r="B5" s="8" t="s">
        <v>19</v>
      </c>
      <c r="C5" s="8" t="s">
        <v>401</v>
      </c>
      <c r="D5" s="16">
        <f t="shared" si="0"/>
        <v>17</v>
      </c>
      <c r="E5" s="16">
        <f t="shared" si="1"/>
        <v>24</v>
      </c>
      <c r="F5" s="9">
        <v>8</v>
      </c>
      <c r="G5" s="9" t="s">
        <v>402</v>
      </c>
      <c r="H5" s="12" t="s">
        <v>12</v>
      </c>
      <c r="I5" s="11" t="s">
        <v>214</v>
      </c>
    </row>
    <row r="6" spans="1:9" x14ac:dyDescent="0.25">
      <c r="A6" s="7">
        <v>5</v>
      </c>
      <c r="B6" s="8" t="s">
        <v>20</v>
      </c>
      <c r="C6" s="8" t="s">
        <v>21</v>
      </c>
      <c r="D6" s="16">
        <f t="shared" si="0"/>
        <v>25</v>
      </c>
      <c r="E6" s="16">
        <f t="shared" si="1"/>
        <v>32</v>
      </c>
      <c r="F6" s="9">
        <v>8</v>
      </c>
      <c r="G6" s="9" t="s">
        <v>18</v>
      </c>
      <c r="H6" s="9" t="s">
        <v>12</v>
      </c>
      <c r="I6" s="8" t="s">
        <v>22</v>
      </c>
    </row>
    <row r="7" spans="1:9" x14ac:dyDescent="0.25">
      <c r="A7" s="7">
        <v>6</v>
      </c>
      <c r="B7" s="8" t="s">
        <v>23</v>
      </c>
      <c r="C7" s="8" t="s">
        <v>24</v>
      </c>
      <c r="D7" s="16">
        <f>SUM(D6+F6)</f>
        <v>33</v>
      </c>
      <c r="E7" s="16">
        <f>SUM(E6+F7)</f>
        <v>38</v>
      </c>
      <c r="F7" s="9">
        <v>6</v>
      </c>
      <c r="G7" s="9" t="s">
        <v>18</v>
      </c>
      <c r="H7" s="9" t="s">
        <v>12</v>
      </c>
      <c r="I7" s="8" t="s">
        <v>25</v>
      </c>
    </row>
    <row r="8" spans="1:9" s="26" customFormat="1" ht="36" x14ac:dyDescent="0.25">
      <c r="A8" s="27">
        <v>7</v>
      </c>
      <c r="B8" s="28" t="s">
        <v>26</v>
      </c>
      <c r="C8" s="28" t="s">
        <v>27</v>
      </c>
      <c r="D8" s="32">
        <f t="shared" si="0"/>
        <v>39</v>
      </c>
      <c r="E8" s="32">
        <f t="shared" si="1"/>
        <v>41</v>
      </c>
      <c r="F8" s="29">
        <v>3</v>
      </c>
      <c r="G8" s="29" t="s">
        <v>18</v>
      </c>
      <c r="H8" s="29" t="s">
        <v>12</v>
      </c>
      <c r="I8" s="28" t="s">
        <v>392</v>
      </c>
    </row>
    <row r="9" spans="1:9" x14ac:dyDescent="0.25">
      <c r="A9" s="7">
        <v>8</v>
      </c>
      <c r="B9" s="8" t="s">
        <v>28</v>
      </c>
      <c r="C9" s="8" t="s">
        <v>29</v>
      </c>
      <c r="D9" s="16">
        <f t="shared" si="0"/>
        <v>42</v>
      </c>
      <c r="E9" s="16">
        <f t="shared" si="1"/>
        <v>43</v>
      </c>
      <c r="F9" s="9">
        <v>2</v>
      </c>
      <c r="G9" s="9" t="s">
        <v>11</v>
      </c>
      <c r="H9" s="9" t="s">
        <v>18</v>
      </c>
      <c r="I9" s="8" t="s">
        <v>30</v>
      </c>
    </row>
    <row r="10" spans="1:9" ht="37.5" x14ac:dyDescent="0.25">
      <c r="A10" s="7">
        <v>9</v>
      </c>
      <c r="B10" s="8" t="s">
        <v>31</v>
      </c>
      <c r="C10" s="8" t="s">
        <v>32</v>
      </c>
      <c r="D10" s="16">
        <f t="shared" si="0"/>
        <v>44</v>
      </c>
      <c r="E10" s="16">
        <f t="shared" si="1"/>
        <v>51</v>
      </c>
      <c r="F10" s="9">
        <v>8</v>
      </c>
      <c r="G10" s="9" t="s">
        <v>18</v>
      </c>
      <c r="H10" s="9" t="s">
        <v>33</v>
      </c>
      <c r="I10" s="8" t="s">
        <v>210</v>
      </c>
    </row>
    <row r="11" spans="1:9" x14ac:dyDescent="0.25">
      <c r="A11" s="7">
        <v>10</v>
      </c>
      <c r="B11" s="8" t="s">
        <v>34</v>
      </c>
      <c r="C11" s="8" t="s">
        <v>35</v>
      </c>
      <c r="D11" s="16">
        <f t="shared" si="0"/>
        <v>52</v>
      </c>
      <c r="E11" s="16">
        <f t="shared" si="1"/>
        <v>52</v>
      </c>
      <c r="F11" s="9">
        <v>1</v>
      </c>
      <c r="G11" s="9" t="s">
        <v>11</v>
      </c>
      <c r="H11" s="9" t="s">
        <v>18</v>
      </c>
      <c r="I11" s="8" t="s">
        <v>30</v>
      </c>
    </row>
    <row r="12" spans="1:9" ht="36" customHeight="1" x14ac:dyDescent="0.25">
      <c r="A12" s="7">
        <v>11</v>
      </c>
      <c r="B12" s="8" t="s">
        <v>36</v>
      </c>
      <c r="C12" s="8" t="s">
        <v>37</v>
      </c>
      <c r="D12" s="16">
        <f t="shared" si="0"/>
        <v>53</v>
      </c>
      <c r="E12" s="16">
        <f t="shared" si="1"/>
        <v>60</v>
      </c>
      <c r="F12" s="9">
        <v>8</v>
      </c>
      <c r="G12" s="12" t="s">
        <v>11</v>
      </c>
      <c r="H12" s="12" t="s">
        <v>18</v>
      </c>
      <c r="I12" s="8" t="s">
        <v>211</v>
      </c>
    </row>
    <row r="13" spans="1:9" x14ac:dyDescent="0.25">
      <c r="A13" s="7">
        <v>12</v>
      </c>
      <c r="B13" s="13" t="s">
        <v>28</v>
      </c>
      <c r="C13" s="13" t="s">
        <v>29</v>
      </c>
      <c r="D13" s="16">
        <f t="shared" si="0"/>
        <v>61</v>
      </c>
      <c r="E13" s="16">
        <f t="shared" si="1"/>
        <v>68</v>
      </c>
      <c r="F13" s="12">
        <v>8</v>
      </c>
      <c r="G13" s="12" t="s">
        <v>11</v>
      </c>
      <c r="H13" s="12" t="s">
        <v>18</v>
      </c>
      <c r="I13" s="8" t="s">
        <v>30</v>
      </c>
    </row>
    <row r="14" spans="1:9" x14ac:dyDescent="0.25">
      <c r="A14" s="7">
        <v>13</v>
      </c>
      <c r="B14" s="8" t="s">
        <v>28</v>
      </c>
      <c r="C14" s="8" t="s">
        <v>29</v>
      </c>
      <c r="D14" s="9">
        <f t="shared" si="0"/>
        <v>69</v>
      </c>
      <c r="E14" s="9">
        <f t="shared" si="1"/>
        <v>2750</v>
      </c>
      <c r="F14" s="12">
        <v>2682</v>
      </c>
      <c r="G14" s="12" t="s">
        <v>11</v>
      </c>
      <c r="H14" s="12" t="s">
        <v>18</v>
      </c>
      <c r="I14" s="8" t="s">
        <v>30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5" sqref="D5"/>
    </sheetView>
  </sheetViews>
  <sheetFormatPr defaultRowHeight="15" x14ac:dyDescent="0.25"/>
  <cols>
    <col min="1" max="1" width="13.5703125" customWidth="1"/>
    <col min="2" max="2" width="27.28515625" customWidth="1"/>
    <col min="3" max="3" width="36.42578125" customWidth="1"/>
    <col min="4" max="4" width="9.5703125" customWidth="1"/>
    <col min="9" max="9" width="36.42578125" customWidth="1"/>
  </cols>
  <sheetData>
    <row r="1" spans="1:9" ht="25.5" x14ac:dyDescent="0.25">
      <c r="A1" s="6" t="s">
        <v>198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7">
        <v>1</v>
      </c>
      <c r="B2" s="8" t="s">
        <v>199</v>
      </c>
      <c r="C2" s="8" t="s">
        <v>200</v>
      </c>
      <c r="D2" s="9">
        <v>1</v>
      </c>
      <c r="E2" s="10">
        <v>3</v>
      </c>
      <c r="F2" s="9">
        <v>3</v>
      </c>
      <c r="G2" s="9" t="s">
        <v>11</v>
      </c>
      <c r="H2" s="9" t="s">
        <v>12</v>
      </c>
      <c r="I2" s="8" t="s">
        <v>201</v>
      </c>
    </row>
    <row r="3" spans="1:9" x14ac:dyDescent="0.25">
      <c r="A3" s="7">
        <v>2</v>
      </c>
      <c r="B3" s="8" t="s">
        <v>202</v>
      </c>
      <c r="C3" s="8" t="s">
        <v>203</v>
      </c>
      <c r="D3" s="9">
        <f>SUM(D2+F2)</f>
        <v>4</v>
      </c>
      <c r="E3" s="9">
        <f>+SUM(F3+E2)</f>
        <v>11</v>
      </c>
      <c r="F3" s="9">
        <v>8</v>
      </c>
      <c r="G3" s="9" t="s">
        <v>18</v>
      </c>
      <c r="H3" s="9" t="s">
        <v>12</v>
      </c>
      <c r="I3" s="8" t="s">
        <v>204</v>
      </c>
    </row>
    <row r="4" spans="1:9" ht="24" x14ac:dyDescent="0.25">
      <c r="A4" s="7">
        <v>3</v>
      </c>
      <c r="B4" s="8" t="s">
        <v>205</v>
      </c>
      <c r="C4" s="8" t="s">
        <v>206</v>
      </c>
      <c r="D4" s="9">
        <f t="shared" ref="D4:D6" si="0">SUM(D3+F3)</f>
        <v>12</v>
      </c>
      <c r="E4" s="9">
        <f t="shared" ref="E4:E6" si="1">+SUM(F4+E3)</f>
        <v>17</v>
      </c>
      <c r="F4" s="9">
        <v>6</v>
      </c>
      <c r="G4" s="9" t="s">
        <v>18</v>
      </c>
      <c r="H4" s="9" t="s">
        <v>12</v>
      </c>
      <c r="I4" s="8" t="s">
        <v>207</v>
      </c>
    </row>
    <row r="5" spans="1:9" ht="24" x14ac:dyDescent="0.25">
      <c r="A5" s="7">
        <v>4</v>
      </c>
      <c r="B5" s="8" t="s">
        <v>208</v>
      </c>
      <c r="C5" s="8" t="s">
        <v>209</v>
      </c>
      <c r="D5" s="9">
        <f t="shared" si="0"/>
        <v>18</v>
      </c>
      <c r="E5" s="9">
        <f t="shared" si="1"/>
        <v>26</v>
      </c>
      <c r="F5" s="9">
        <v>9</v>
      </c>
      <c r="G5" s="9" t="s">
        <v>18</v>
      </c>
      <c r="H5" s="9" t="s">
        <v>12</v>
      </c>
      <c r="I5" s="8"/>
    </row>
    <row r="6" spans="1:9" x14ac:dyDescent="0.25">
      <c r="A6" s="7">
        <v>5</v>
      </c>
      <c r="B6" s="8" t="s">
        <v>28</v>
      </c>
      <c r="C6" s="8" t="s">
        <v>29</v>
      </c>
      <c r="D6" s="9">
        <f t="shared" si="0"/>
        <v>27</v>
      </c>
      <c r="E6" s="9">
        <f t="shared" si="1"/>
        <v>2750</v>
      </c>
      <c r="F6" s="9">
        <v>2724</v>
      </c>
      <c r="G6" s="12" t="s">
        <v>11</v>
      </c>
      <c r="H6" s="12" t="s">
        <v>18</v>
      </c>
      <c r="I6" s="8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topLeftCell="G2" workbookViewId="0">
      <selection activeCell="L2" sqref="L2"/>
    </sheetView>
  </sheetViews>
  <sheetFormatPr defaultRowHeight="15" x14ac:dyDescent="0.25"/>
  <cols>
    <col min="2" max="2" width="28.28515625" customWidth="1"/>
    <col min="3" max="3" width="38" customWidth="1"/>
    <col min="7" max="7" width="9.5703125" customWidth="1"/>
    <col min="9" max="9" width="12.85546875" customWidth="1"/>
    <col min="10" max="10" width="36.42578125" customWidth="1"/>
    <col min="12" max="12" width="82.42578125" bestFit="1" customWidth="1"/>
  </cols>
  <sheetData>
    <row r="1" spans="1:12" ht="27.75" customHeight="1" x14ac:dyDescent="0.25">
      <c r="A1" s="1" t="s">
        <v>45</v>
      </c>
      <c r="B1" s="6" t="s">
        <v>1</v>
      </c>
      <c r="C1" s="6" t="s">
        <v>2</v>
      </c>
      <c r="D1" s="3" t="s">
        <v>3</v>
      </c>
      <c r="E1" s="3" t="s">
        <v>4</v>
      </c>
      <c r="F1" s="6" t="s">
        <v>5</v>
      </c>
      <c r="G1" s="6" t="s">
        <v>6</v>
      </c>
      <c r="H1" s="1" t="s">
        <v>7</v>
      </c>
      <c r="I1" s="1" t="s">
        <v>46</v>
      </c>
      <c r="J1" s="1" t="s">
        <v>47</v>
      </c>
    </row>
    <row r="2" spans="1:12" ht="36" x14ac:dyDescent="0.25">
      <c r="A2" s="10">
        <v>1</v>
      </c>
      <c r="B2" s="17" t="s">
        <v>38</v>
      </c>
      <c r="C2" s="8" t="s">
        <v>39</v>
      </c>
      <c r="D2" s="10">
        <v>1</v>
      </c>
      <c r="E2" s="10">
        <v>24</v>
      </c>
      <c r="F2" s="10">
        <v>24</v>
      </c>
      <c r="G2" s="10" t="s">
        <v>11</v>
      </c>
      <c r="H2" s="7" t="s">
        <v>18</v>
      </c>
      <c r="I2" s="12" t="s">
        <v>40</v>
      </c>
      <c r="J2" s="17" t="s">
        <v>41</v>
      </c>
      <c r="K2">
        <v>1</v>
      </c>
      <c r="L2" t="str">
        <f>"&lt;td&gt;&lt;input type="&amp;CHAR(34)&amp;"text"&amp;CHAR(34)&amp;" maxlength="&amp;CHAR(34)&amp;F2&amp;CHAR(34)&amp;" id="&amp;CHAR(34)&amp;"c"&amp;K2&amp;CHAR(34)&amp;" onfocus="&amp;CHAR(34)&amp;"highlight_col()"&amp;CHAR(34)&amp;" onkeyup="&amp;CHAR(34)&amp;"auto_tab(this)"&amp;CHAR(34)&amp;"&gt;&lt;/td&gt;"</f>
        <v>&lt;td&gt;&lt;input type="text" maxlength="24" id="c1" onfocus="highlight_col()" onkeyup="auto_tab(this)"&gt;&lt;/td&gt;</v>
      </c>
    </row>
    <row r="3" spans="1:12" ht="89.25" customHeight="1" x14ac:dyDescent="0.25">
      <c r="A3" s="7">
        <v>2</v>
      </c>
      <c r="B3" s="17" t="s">
        <v>42</v>
      </c>
      <c r="C3" s="8" t="s">
        <v>43</v>
      </c>
      <c r="D3" s="7">
        <f>SUM(D2+F2)</f>
        <v>25</v>
      </c>
      <c r="E3" s="7">
        <f>SUM(E2+F3)</f>
        <v>26</v>
      </c>
      <c r="F3" s="7">
        <v>2</v>
      </c>
      <c r="G3" s="10" t="s">
        <v>11</v>
      </c>
      <c r="H3" s="7" t="s">
        <v>12</v>
      </c>
      <c r="I3" s="12" t="s">
        <v>40</v>
      </c>
      <c r="J3" s="8" t="s">
        <v>215</v>
      </c>
      <c r="K3">
        <v>2</v>
      </c>
      <c r="L3" t="str">
        <f t="shared" ref="L3:L66" si="0">"&lt;td&gt;&lt;input type="&amp;CHAR(34)&amp;"text"&amp;CHAR(34)&amp;" maxlength="&amp;CHAR(34)&amp;F3&amp;CHAR(34)&amp;" id="&amp;CHAR(34)&amp;"c"&amp;K3&amp;CHAR(34)&amp;" onfocus="&amp;CHAR(34)&amp;"highlight_col()"&amp;CHAR(34)&amp;" onkeyup="&amp;CHAR(34)&amp;"auto_tab(this)"&amp;CHAR(34)&amp;"&gt;&lt;/td&gt;"</f>
        <v>&lt;td&gt;&lt;input type="text" maxlength="2" id="c2" onfocus="highlight_col()" onkeyup="auto_tab(this)"&gt;&lt;/td&gt;</v>
      </c>
    </row>
    <row r="4" spans="1:12" ht="228" x14ac:dyDescent="0.25">
      <c r="A4" s="10">
        <v>3</v>
      </c>
      <c r="B4" s="17" t="s">
        <v>44</v>
      </c>
      <c r="C4" s="18" t="s">
        <v>349</v>
      </c>
      <c r="D4" s="7">
        <f t="shared" ref="D4:D70" si="1">SUM(D3+F3)</f>
        <v>27</v>
      </c>
      <c r="E4" s="7">
        <f t="shared" ref="E4:E70" si="2">SUM(E3+F4)</f>
        <v>27</v>
      </c>
      <c r="F4" s="10">
        <v>1</v>
      </c>
      <c r="G4" s="10" t="s">
        <v>11</v>
      </c>
      <c r="H4" s="7" t="s">
        <v>12</v>
      </c>
      <c r="I4" s="12" t="s">
        <v>40</v>
      </c>
      <c r="J4" s="19" t="s">
        <v>360</v>
      </c>
      <c r="K4">
        <v>3</v>
      </c>
      <c r="L4" t="str">
        <f t="shared" si="0"/>
        <v>&lt;td&gt;&lt;input type="text" maxlength="1" id="c3" onfocus="highlight_col()" onkeyup="auto_tab(this)"&gt;&lt;/td&gt;</v>
      </c>
    </row>
    <row r="5" spans="1:12" ht="72" x14ac:dyDescent="0.25">
      <c r="A5" s="10">
        <v>4</v>
      </c>
      <c r="B5" s="17" t="s">
        <v>48</v>
      </c>
      <c r="C5" s="8" t="s">
        <v>350</v>
      </c>
      <c r="D5" s="7">
        <f t="shared" si="1"/>
        <v>28</v>
      </c>
      <c r="E5" s="7">
        <f t="shared" si="2"/>
        <v>35</v>
      </c>
      <c r="F5" s="10">
        <v>8</v>
      </c>
      <c r="G5" s="10" t="s">
        <v>18</v>
      </c>
      <c r="H5" s="10" t="s">
        <v>12</v>
      </c>
      <c r="I5" s="12" t="s">
        <v>40</v>
      </c>
      <c r="J5" s="18" t="s">
        <v>49</v>
      </c>
      <c r="K5">
        <v>4</v>
      </c>
      <c r="L5" t="str">
        <f t="shared" si="0"/>
        <v>&lt;td&gt;&lt;input type="text" maxlength="8" id="c4" onfocus="highlight_col()" onkeyup="auto_tab(this)"&gt;&lt;/td&gt;</v>
      </c>
    </row>
    <row r="6" spans="1:12" ht="84" x14ac:dyDescent="0.25">
      <c r="A6" s="10">
        <v>5</v>
      </c>
      <c r="B6" s="17" t="s">
        <v>50</v>
      </c>
      <c r="C6" s="8" t="s">
        <v>51</v>
      </c>
      <c r="D6" s="7">
        <f>SUM(D5+F5)</f>
        <v>36</v>
      </c>
      <c r="E6" s="7">
        <f t="shared" si="2"/>
        <v>44</v>
      </c>
      <c r="F6" s="10">
        <v>9</v>
      </c>
      <c r="G6" s="10" t="s">
        <v>11</v>
      </c>
      <c r="H6" s="7" t="s">
        <v>12</v>
      </c>
      <c r="I6" s="12" t="s">
        <v>40</v>
      </c>
      <c r="J6" s="8" t="s">
        <v>216</v>
      </c>
      <c r="K6">
        <v>5</v>
      </c>
      <c r="L6" t="str">
        <f t="shared" si="0"/>
        <v>&lt;td&gt;&lt;input type="text" maxlength="9" id="c5" onfocus="highlight_col()" onkeyup="auto_tab(this)"&gt;&lt;/td&gt;</v>
      </c>
    </row>
    <row r="7" spans="1:12" ht="96" x14ac:dyDescent="0.25">
      <c r="A7" s="10">
        <v>6</v>
      </c>
      <c r="B7" s="17" t="s">
        <v>52</v>
      </c>
      <c r="C7" s="8" t="s">
        <v>53</v>
      </c>
      <c r="D7" s="7">
        <f t="shared" si="1"/>
        <v>45</v>
      </c>
      <c r="E7" s="7">
        <f t="shared" si="2"/>
        <v>64</v>
      </c>
      <c r="F7" s="10">
        <v>20</v>
      </c>
      <c r="G7" s="10" t="s">
        <v>11</v>
      </c>
      <c r="H7" s="7" t="s">
        <v>12</v>
      </c>
      <c r="I7" s="12" t="s">
        <v>40</v>
      </c>
      <c r="J7" s="8" t="s">
        <v>217</v>
      </c>
      <c r="K7">
        <v>6</v>
      </c>
      <c r="L7" t="str">
        <f t="shared" si="0"/>
        <v>&lt;td&gt;&lt;input type="text" maxlength="20" id="c6" onfocus="highlight_col()" onkeyup="auto_tab(this)"&gt;&lt;/td&gt;</v>
      </c>
    </row>
    <row r="8" spans="1:12" ht="204" x14ac:dyDescent="0.25">
      <c r="A8" s="10">
        <v>7</v>
      </c>
      <c r="B8" s="17" t="s">
        <v>54</v>
      </c>
      <c r="C8" s="8" t="s">
        <v>55</v>
      </c>
      <c r="D8" s="7">
        <f t="shared" si="1"/>
        <v>65</v>
      </c>
      <c r="E8" s="7">
        <f t="shared" si="2"/>
        <v>67</v>
      </c>
      <c r="F8" s="10">
        <v>3</v>
      </c>
      <c r="G8" s="7" t="s">
        <v>11</v>
      </c>
      <c r="H8" s="12" t="s">
        <v>12</v>
      </c>
      <c r="I8" s="12" t="s">
        <v>40</v>
      </c>
      <c r="J8" s="19" t="s">
        <v>417</v>
      </c>
      <c r="K8">
        <v>7</v>
      </c>
      <c r="L8" t="str">
        <f t="shared" si="0"/>
        <v>&lt;td&gt;&lt;input type="text" maxlength="3" id="c7" onfocus="highlight_col()" onkeyup="auto_tab(this)"&gt;&lt;/td&gt;</v>
      </c>
    </row>
    <row r="9" spans="1:12" ht="84" x14ac:dyDescent="0.25">
      <c r="A9" s="10">
        <v>8</v>
      </c>
      <c r="B9" s="17" t="s">
        <v>56</v>
      </c>
      <c r="C9" s="8" t="s">
        <v>57</v>
      </c>
      <c r="D9" s="7">
        <f t="shared" si="1"/>
        <v>68</v>
      </c>
      <c r="E9" s="7">
        <f t="shared" si="2"/>
        <v>75</v>
      </c>
      <c r="F9" s="10">
        <v>8</v>
      </c>
      <c r="G9" s="7" t="s">
        <v>18</v>
      </c>
      <c r="H9" s="12" t="s">
        <v>12</v>
      </c>
      <c r="I9" s="12" t="s">
        <v>40</v>
      </c>
      <c r="J9" s="8" t="s">
        <v>218</v>
      </c>
      <c r="K9">
        <v>8</v>
      </c>
      <c r="L9" t="str">
        <f t="shared" si="0"/>
        <v>&lt;td&gt;&lt;input type="text" maxlength="8" id="c8" onfocus="highlight_col()" onkeyup="auto_tab(this)"&gt;&lt;/td&gt;</v>
      </c>
    </row>
    <row r="10" spans="1:12" ht="60" x14ac:dyDescent="0.25">
      <c r="A10" s="10">
        <v>9</v>
      </c>
      <c r="B10" s="17" t="s">
        <v>58</v>
      </c>
      <c r="C10" s="8" t="s">
        <v>219</v>
      </c>
      <c r="D10" s="7">
        <f t="shared" si="1"/>
        <v>76</v>
      </c>
      <c r="E10" s="7">
        <f t="shared" si="2"/>
        <v>84</v>
      </c>
      <c r="F10" s="10">
        <v>9</v>
      </c>
      <c r="G10" s="7" t="s">
        <v>18</v>
      </c>
      <c r="H10" s="12" t="s">
        <v>18</v>
      </c>
      <c r="I10" s="12" t="s">
        <v>220</v>
      </c>
      <c r="J10" s="8" t="s">
        <v>221</v>
      </c>
      <c r="K10">
        <v>9</v>
      </c>
      <c r="L10" t="str">
        <f t="shared" si="0"/>
        <v>&lt;td&gt;&lt;input type="text" maxlength="9" id="c9" onfocus="highlight_col()" onkeyup="auto_tab(this)"&gt;&lt;/td&gt;</v>
      </c>
    </row>
    <row r="11" spans="1:12" ht="72" x14ac:dyDescent="0.25">
      <c r="A11" s="10">
        <v>10</v>
      </c>
      <c r="B11" s="17" t="s">
        <v>59</v>
      </c>
      <c r="C11" s="8" t="s">
        <v>222</v>
      </c>
      <c r="D11" s="7">
        <f t="shared" si="1"/>
        <v>85</v>
      </c>
      <c r="E11" s="7">
        <f t="shared" si="2"/>
        <v>85</v>
      </c>
      <c r="F11" s="10">
        <v>1</v>
      </c>
      <c r="G11" s="7" t="s">
        <v>11</v>
      </c>
      <c r="H11" s="12" t="s">
        <v>18</v>
      </c>
      <c r="I11" s="12" t="s">
        <v>220</v>
      </c>
      <c r="J11" s="8" t="s">
        <v>223</v>
      </c>
      <c r="K11">
        <v>10</v>
      </c>
      <c r="L11" t="str">
        <f t="shared" si="0"/>
        <v>&lt;td&gt;&lt;input type="text" maxlength="1" id="c10" onfocus="highlight_col()" onkeyup="auto_tab(this)"&gt;&lt;/td&gt;</v>
      </c>
    </row>
    <row r="12" spans="1:12" ht="72" x14ac:dyDescent="0.25">
      <c r="A12" s="10">
        <v>11</v>
      </c>
      <c r="B12" s="17" t="s">
        <v>60</v>
      </c>
      <c r="C12" s="8" t="s">
        <v>61</v>
      </c>
      <c r="D12" s="7">
        <f t="shared" si="1"/>
        <v>86</v>
      </c>
      <c r="E12" s="7">
        <f t="shared" si="2"/>
        <v>86</v>
      </c>
      <c r="F12" s="10">
        <v>1</v>
      </c>
      <c r="G12" s="7" t="s">
        <v>11</v>
      </c>
      <c r="H12" s="12" t="s">
        <v>12</v>
      </c>
      <c r="I12" s="12" t="s">
        <v>40</v>
      </c>
      <c r="J12" s="8" t="s">
        <v>224</v>
      </c>
      <c r="K12">
        <v>11</v>
      </c>
      <c r="L12" t="str">
        <f t="shared" si="0"/>
        <v>&lt;td&gt;&lt;input type="text" maxlength="1" id="c11" onfocus="highlight_col()" onkeyup="auto_tab(this)"&gt;&lt;/td&gt;</v>
      </c>
    </row>
    <row r="13" spans="1:12" ht="276" x14ac:dyDescent="0.25">
      <c r="A13" s="10">
        <v>12</v>
      </c>
      <c r="B13" s="17" t="s">
        <v>62</v>
      </c>
      <c r="C13" s="8" t="s">
        <v>225</v>
      </c>
      <c r="D13" s="7">
        <f t="shared" si="1"/>
        <v>87</v>
      </c>
      <c r="E13" s="7">
        <f t="shared" si="2"/>
        <v>88</v>
      </c>
      <c r="F13" s="10">
        <v>2</v>
      </c>
      <c r="G13" s="7" t="s">
        <v>11</v>
      </c>
      <c r="H13" s="12" t="s">
        <v>12</v>
      </c>
      <c r="I13" s="12" t="s">
        <v>63</v>
      </c>
      <c r="J13" s="8" t="s">
        <v>362</v>
      </c>
      <c r="K13">
        <v>12</v>
      </c>
      <c r="L13" t="str">
        <f t="shared" si="0"/>
        <v>&lt;td&gt;&lt;input type="text" maxlength="2" id="c12" onfocus="highlight_col()" onkeyup="auto_tab(this)"&gt;&lt;/td&gt;</v>
      </c>
    </row>
    <row r="14" spans="1:12" ht="108" x14ac:dyDescent="0.25">
      <c r="A14" s="10">
        <v>13</v>
      </c>
      <c r="B14" s="17" t="s">
        <v>64</v>
      </c>
      <c r="C14" s="8" t="s">
        <v>226</v>
      </c>
      <c r="D14" s="7">
        <f t="shared" si="1"/>
        <v>89</v>
      </c>
      <c r="E14" s="7">
        <f t="shared" si="2"/>
        <v>96</v>
      </c>
      <c r="F14" s="10">
        <v>8</v>
      </c>
      <c r="G14" s="7" t="s">
        <v>18</v>
      </c>
      <c r="H14" s="12" t="s">
        <v>12</v>
      </c>
      <c r="I14" s="12" t="s">
        <v>63</v>
      </c>
      <c r="J14" s="8" t="s">
        <v>227</v>
      </c>
      <c r="K14">
        <v>13</v>
      </c>
      <c r="L14" t="str">
        <f t="shared" si="0"/>
        <v>&lt;td&gt;&lt;input type="text" maxlength="8" id="c13" onfocus="highlight_col()" onkeyup="auto_tab(this)"&gt;&lt;/td&gt;</v>
      </c>
    </row>
    <row r="15" spans="1:12" ht="84" x14ac:dyDescent="0.25">
      <c r="A15" s="7">
        <v>14</v>
      </c>
      <c r="B15" s="8" t="s">
        <v>65</v>
      </c>
      <c r="C15" s="8" t="s">
        <v>228</v>
      </c>
      <c r="D15" s="7">
        <f t="shared" si="1"/>
        <v>97</v>
      </c>
      <c r="E15" s="7">
        <f t="shared" si="2"/>
        <v>104</v>
      </c>
      <c r="F15" s="7">
        <v>8</v>
      </c>
      <c r="G15" s="7" t="s">
        <v>18</v>
      </c>
      <c r="H15" s="12" t="s">
        <v>12</v>
      </c>
      <c r="I15" s="12" t="s">
        <v>68</v>
      </c>
      <c r="J15" s="8" t="s">
        <v>229</v>
      </c>
      <c r="K15">
        <v>14</v>
      </c>
      <c r="L15" t="str">
        <f t="shared" si="0"/>
        <v>&lt;td&gt;&lt;input type="text" maxlength="8" id="c14" onfocus="highlight_col()" onkeyup="auto_tab(this)"&gt;&lt;/td&gt;</v>
      </c>
    </row>
    <row r="16" spans="1:12" ht="144" x14ac:dyDescent="0.25">
      <c r="A16" s="10">
        <v>15</v>
      </c>
      <c r="B16" s="17" t="s">
        <v>66</v>
      </c>
      <c r="C16" s="8" t="s">
        <v>230</v>
      </c>
      <c r="D16" s="7">
        <f t="shared" si="1"/>
        <v>105</v>
      </c>
      <c r="E16" s="7">
        <f t="shared" si="2"/>
        <v>106</v>
      </c>
      <c r="F16" s="10">
        <v>2</v>
      </c>
      <c r="G16" s="7" t="s">
        <v>11</v>
      </c>
      <c r="H16" s="12" t="s">
        <v>12</v>
      </c>
      <c r="I16" s="12" t="s">
        <v>68</v>
      </c>
      <c r="J16" s="8" t="s">
        <v>361</v>
      </c>
      <c r="K16">
        <v>15</v>
      </c>
      <c r="L16" t="str">
        <f t="shared" si="0"/>
        <v>&lt;td&gt;&lt;input type="text" maxlength="2" id="c15" onfocus="highlight_col()" onkeyup="auto_tab(this)"&gt;&lt;/td&gt;</v>
      </c>
    </row>
    <row r="17" spans="1:12" ht="156" x14ac:dyDescent="0.25">
      <c r="A17" s="10">
        <v>16</v>
      </c>
      <c r="B17" s="17" t="s">
        <v>67</v>
      </c>
      <c r="C17" s="8" t="s">
        <v>231</v>
      </c>
      <c r="D17" s="7">
        <f t="shared" si="1"/>
        <v>107</v>
      </c>
      <c r="E17" s="7">
        <f t="shared" si="2"/>
        <v>108</v>
      </c>
      <c r="F17" s="10">
        <v>2</v>
      </c>
      <c r="G17" s="7" t="s">
        <v>11</v>
      </c>
      <c r="H17" s="12" t="s">
        <v>18</v>
      </c>
      <c r="I17" s="12" t="s">
        <v>68</v>
      </c>
      <c r="J17" s="8" t="s">
        <v>363</v>
      </c>
      <c r="K17">
        <v>16</v>
      </c>
      <c r="L17" t="str">
        <f t="shared" si="0"/>
        <v>&lt;td&gt;&lt;input type="text" maxlength="2" id="c16" onfocus="highlight_col()" onkeyup="auto_tab(this)"&gt;&lt;/td&gt;</v>
      </c>
    </row>
    <row r="18" spans="1:12" ht="144" x14ac:dyDescent="0.25">
      <c r="A18" s="10">
        <v>17</v>
      </c>
      <c r="B18" s="17" t="s">
        <v>69</v>
      </c>
      <c r="C18" s="8" t="s">
        <v>232</v>
      </c>
      <c r="D18" s="7">
        <f t="shared" si="1"/>
        <v>109</v>
      </c>
      <c r="E18" s="7">
        <f t="shared" si="2"/>
        <v>110</v>
      </c>
      <c r="F18" s="10">
        <v>2</v>
      </c>
      <c r="G18" s="7" t="s">
        <v>11</v>
      </c>
      <c r="H18" s="12" t="s">
        <v>18</v>
      </c>
      <c r="I18" s="12" t="s">
        <v>68</v>
      </c>
      <c r="J18" s="8" t="s">
        <v>364</v>
      </c>
      <c r="K18">
        <v>17</v>
      </c>
      <c r="L18" t="str">
        <f t="shared" si="0"/>
        <v>&lt;td&gt;&lt;input type="text" maxlength="2" id="c17" onfocus="highlight_col()" onkeyup="auto_tab(this)"&gt;&lt;/td&gt;</v>
      </c>
    </row>
    <row r="19" spans="1:12" ht="72" x14ac:dyDescent="0.25">
      <c r="A19" s="10">
        <v>18</v>
      </c>
      <c r="B19" s="8" t="s">
        <v>70</v>
      </c>
      <c r="C19" s="8" t="s">
        <v>233</v>
      </c>
      <c r="D19" s="7">
        <f t="shared" si="1"/>
        <v>111</v>
      </c>
      <c r="E19" s="7">
        <f t="shared" si="2"/>
        <v>140</v>
      </c>
      <c r="F19" s="10">
        <v>30</v>
      </c>
      <c r="G19" s="7" t="s">
        <v>71</v>
      </c>
      <c r="H19" s="12" t="s">
        <v>33</v>
      </c>
      <c r="I19" s="12" t="s">
        <v>63</v>
      </c>
      <c r="J19" s="8" t="s">
        <v>234</v>
      </c>
      <c r="K19">
        <v>18</v>
      </c>
      <c r="L19" t="str">
        <f t="shared" si="0"/>
        <v>&lt;td&gt;&lt;input type="text" maxlength="30" id="c18" onfocus="highlight_col()" onkeyup="auto_tab(this)"&gt;&lt;/td&gt;</v>
      </c>
    </row>
    <row r="20" spans="1:12" ht="144" x14ac:dyDescent="0.25">
      <c r="A20" s="10">
        <v>19</v>
      </c>
      <c r="B20" s="8" t="s">
        <v>72</v>
      </c>
      <c r="C20" s="8" t="s">
        <v>235</v>
      </c>
      <c r="D20" s="7">
        <f t="shared" si="1"/>
        <v>141</v>
      </c>
      <c r="E20" s="7">
        <f t="shared" si="2"/>
        <v>155</v>
      </c>
      <c r="F20" s="10">
        <v>15</v>
      </c>
      <c r="G20" s="7" t="s">
        <v>18</v>
      </c>
      <c r="H20" s="12" t="s">
        <v>12</v>
      </c>
      <c r="I20" s="12" t="s">
        <v>68</v>
      </c>
      <c r="J20" s="8" t="s">
        <v>236</v>
      </c>
      <c r="K20">
        <v>19</v>
      </c>
      <c r="L20" t="str">
        <f t="shared" si="0"/>
        <v>&lt;td&gt;&lt;input type="text" maxlength="15" id="c19" onfocus="highlight_col()" onkeyup="auto_tab(this)"&gt;&lt;/td&gt;</v>
      </c>
    </row>
    <row r="21" spans="1:12" ht="120" x14ac:dyDescent="0.25">
      <c r="A21" s="10">
        <v>20</v>
      </c>
      <c r="B21" s="8" t="s">
        <v>73</v>
      </c>
      <c r="C21" s="8" t="s">
        <v>237</v>
      </c>
      <c r="D21" s="7">
        <f t="shared" si="1"/>
        <v>156</v>
      </c>
      <c r="E21" s="7">
        <f t="shared" si="2"/>
        <v>170</v>
      </c>
      <c r="F21" s="10">
        <v>15</v>
      </c>
      <c r="G21" s="7" t="s">
        <v>18</v>
      </c>
      <c r="H21" s="12" t="s">
        <v>18</v>
      </c>
      <c r="I21" s="12" t="s">
        <v>68</v>
      </c>
      <c r="J21" s="8" t="s">
        <v>238</v>
      </c>
      <c r="K21">
        <v>20</v>
      </c>
      <c r="L21" t="str">
        <f t="shared" si="0"/>
        <v>&lt;td&gt;&lt;input type="text" maxlength="15" id="c20" onfocus="highlight_col()" onkeyup="auto_tab(this)"&gt;&lt;/td&gt;</v>
      </c>
    </row>
    <row r="22" spans="1:12" ht="120" x14ac:dyDescent="0.25">
      <c r="A22" s="10">
        <v>21</v>
      </c>
      <c r="B22" s="8" t="s">
        <v>74</v>
      </c>
      <c r="C22" s="8" t="s">
        <v>239</v>
      </c>
      <c r="D22" s="7">
        <f t="shared" si="1"/>
        <v>171</v>
      </c>
      <c r="E22" s="7">
        <f t="shared" si="2"/>
        <v>185</v>
      </c>
      <c r="F22" s="10">
        <v>15</v>
      </c>
      <c r="G22" s="7" t="s">
        <v>18</v>
      </c>
      <c r="H22" s="12" t="s">
        <v>18</v>
      </c>
      <c r="I22" s="12" t="s">
        <v>68</v>
      </c>
      <c r="J22" s="8" t="s">
        <v>238</v>
      </c>
      <c r="K22">
        <v>21</v>
      </c>
      <c r="L22" t="str">
        <f t="shared" si="0"/>
        <v>&lt;td&gt;&lt;input type="text" maxlength="15" id="c21" onfocus="highlight_col()" onkeyup="auto_tab(this)"&gt;&lt;/td&gt;</v>
      </c>
    </row>
    <row r="23" spans="1:12" ht="264" x14ac:dyDescent="0.25">
      <c r="A23" s="10">
        <v>22</v>
      </c>
      <c r="B23" s="8" t="s">
        <v>75</v>
      </c>
      <c r="C23" s="8" t="s">
        <v>240</v>
      </c>
      <c r="D23" s="7">
        <f>SUM(D22+F22)</f>
        <v>186</v>
      </c>
      <c r="E23" s="7">
        <f t="shared" si="2"/>
        <v>187</v>
      </c>
      <c r="F23" s="10">
        <v>2</v>
      </c>
      <c r="G23" s="7" t="s">
        <v>11</v>
      </c>
      <c r="H23" s="12" t="s">
        <v>12</v>
      </c>
      <c r="I23" s="12" t="s">
        <v>68</v>
      </c>
      <c r="J23" s="8" t="s">
        <v>365</v>
      </c>
      <c r="K23">
        <v>22</v>
      </c>
      <c r="L23" t="str">
        <f t="shared" si="0"/>
        <v>&lt;td&gt;&lt;input type="text" maxlength="2" id="c22" onfocus="highlight_col()" onkeyup="auto_tab(this)"&gt;&lt;/td&gt;</v>
      </c>
    </row>
    <row r="24" spans="1:12" s="37" customFormat="1" ht="84" x14ac:dyDescent="0.25">
      <c r="A24" s="40">
        <v>23</v>
      </c>
      <c r="B24" s="39" t="s">
        <v>76</v>
      </c>
      <c r="C24" s="39" t="s">
        <v>241</v>
      </c>
      <c r="D24" s="41">
        <f>SUM(D23+F23)</f>
        <v>188</v>
      </c>
      <c r="E24" s="41">
        <f t="shared" si="2"/>
        <v>195</v>
      </c>
      <c r="F24" s="40">
        <v>8</v>
      </c>
      <c r="G24" s="41" t="s">
        <v>18</v>
      </c>
      <c r="H24" s="42" t="s">
        <v>12</v>
      </c>
      <c r="I24" s="42" t="s">
        <v>68</v>
      </c>
      <c r="J24" s="39" t="s">
        <v>242</v>
      </c>
      <c r="K24">
        <v>23</v>
      </c>
      <c r="L24" t="str">
        <f t="shared" si="0"/>
        <v>&lt;td&gt;&lt;input type="text" maxlength="8" id="c23" onfocus="highlight_col()" onkeyup="auto_tab(this)"&gt;&lt;/td&gt;</v>
      </c>
    </row>
    <row r="25" spans="1:12" ht="144" x14ac:dyDescent="0.25">
      <c r="A25" s="10">
        <v>24</v>
      </c>
      <c r="B25" s="8" t="s">
        <v>77</v>
      </c>
      <c r="C25" s="8" t="s">
        <v>243</v>
      </c>
      <c r="D25" s="7">
        <f t="shared" si="1"/>
        <v>196</v>
      </c>
      <c r="E25" s="7">
        <f t="shared" si="2"/>
        <v>210</v>
      </c>
      <c r="F25" s="10">
        <v>15</v>
      </c>
      <c r="G25" s="7" t="s">
        <v>18</v>
      </c>
      <c r="H25" s="12" t="s">
        <v>33</v>
      </c>
      <c r="I25" s="12" t="s">
        <v>68</v>
      </c>
      <c r="J25" s="8" t="s">
        <v>366</v>
      </c>
      <c r="K25">
        <v>24</v>
      </c>
      <c r="L25" t="str">
        <f t="shared" si="0"/>
        <v>&lt;td&gt;&lt;input type="text" maxlength="15" id="c24" onfocus="highlight_col()" onkeyup="auto_tab(this)"&gt;&lt;/td&gt;</v>
      </c>
    </row>
    <row r="26" spans="1:12" ht="120" x14ac:dyDescent="0.25">
      <c r="A26" s="10">
        <v>25</v>
      </c>
      <c r="B26" s="8" t="s">
        <v>79</v>
      </c>
      <c r="C26" s="8" t="s">
        <v>244</v>
      </c>
      <c r="D26" s="7">
        <f t="shared" si="1"/>
        <v>211</v>
      </c>
      <c r="E26" s="7">
        <f t="shared" si="2"/>
        <v>218</v>
      </c>
      <c r="F26" s="10">
        <v>8</v>
      </c>
      <c r="G26" s="7" t="s">
        <v>18</v>
      </c>
      <c r="H26" s="12" t="s">
        <v>33</v>
      </c>
      <c r="I26" s="12" t="s">
        <v>68</v>
      </c>
      <c r="J26" s="8" t="s">
        <v>367</v>
      </c>
      <c r="K26">
        <v>25</v>
      </c>
      <c r="L26" t="str">
        <f t="shared" si="0"/>
        <v>&lt;td&gt;&lt;input type="text" maxlength="8" id="c25" onfocus="highlight_col()" onkeyup="auto_tab(this)"&gt;&lt;/td&gt;</v>
      </c>
    </row>
    <row r="27" spans="1:12" ht="84" x14ac:dyDescent="0.25">
      <c r="A27" s="10">
        <v>26</v>
      </c>
      <c r="B27" s="8" t="s">
        <v>80</v>
      </c>
      <c r="C27" s="8" t="s">
        <v>245</v>
      </c>
      <c r="D27" s="7">
        <f t="shared" si="1"/>
        <v>219</v>
      </c>
      <c r="E27" s="7">
        <f t="shared" si="2"/>
        <v>253</v>
      </c>
      <c r="F27" s="10">
        <v>35</v>
      </c>
      <c r="G27" s="7" t="s">
        <v>11</v>
      </c>
      <c r="H27" s="12" t="s">
        <v>33</v>
      </c>
      <c r="I27" s="12" t="s">
        <v>68</v>
      </c>
      <c r="J27" s="8" t="s">
        <v>368</v>
      </c>
      <c r="K27">
        <v>26</v>
      </c>
      <c r="L27" t="str">
        <f t="shared" si="0"/>
        <v>&lt;td&gt;&lt;input type="text" maxlength="35" id="c26" onfocus="highlight_col()" onkeyup="auto_tab(this)"&gt;&lt;/td&gt;</v>
      </c>
    </row>
    <row r="28" spans="1:12" ht="120" x14ac:dyDescent="0.25">
      <c r="A28" s="10">
        <v>27</v>
      </c>
      <c r="B28" s="8" t="s">
        <v>81</v>
      </c>
      <c r="C28" s="8" t="s">
        <v>246</v>
      </c>
      <c r="D28" s="7">
        <f t="shared" si="1"/>
        <v>254</v>
      </c>
      <c r="E28" s="7">
        <f t="shared" si="2"/>
        <v>261</v>
      </c>
      <c r="F28" s="10">
        <v>8</v>
      </c>
      <c r="G28" s="7" t="s">
        <v>18</v>
      </c>
      <c r="H28" s="12" t="s">
        <v>33</v>
      </c>
      <c r="I28" s="12" t="s">
        <v>68</v>
      </c>
      <c r="J28" s="8" t="s">
        <v>369</v>
      </c>
      <c r="K28">
        <v>27</v>
      </c>
      <c r="L28" t="str">
        <f t="shared" si="0"/>
        <v>&lt;td&gt;&lt;input type="text" maxlength="8" id="c27" onfocus="highlight_col()" onkeyup="auto_tab(this)"&gt;&lt;/td&gt;</v>
      </c>
    </row>
    <row r="29" spans="1:12" ht="132" x14ac:dyDescent="0.25">
      <c r="A29" s="10">
        <v>28</v>
      </c>
      <c r="B29" s="8" t="s">
        <v>82</v>
      </c>
      <c r="C29" s="8" t="s">
        <v>247</v>
      </c>
      <c r="D29" s="7">
        <f t="shared" si="1"/>
        <v>262</v>
      </c>
      <c r="E29" s="7">
        <f t="shared" si="2"/>
        <v>296</v>
      </c>
      <c r="F29" s="10">
        <v>35</v>
      </c>
      <c r="G29" s="7" t="s">
        <v>11</v>
      </c>
      <c r="H29" s="12" t="s">
        <v>33</v>
      </c>
      <c r="I29" s="12" t="s">
        <v>68</v>
      </c>
      <c r="J29" s="8" t="s">
        <v>370</v>
      </c>
      <c r="K29">
        <v>28</v>
      </c>
      <c r="L29" t="str">
        <f t="shared" si="0"/>
        <v>&lt;td&gt;&lt;input type="text" maxlength="35" id="c28" onfocus="highlight_col()" onkeyup="auto_tab(this)"&gt;&lt;/td&gt;</v>
      </c>
    </row>
    <row r="30" spans="1:12" ht="180" x14ac:dyDescent="0.25">
      <c r="A30" s="10">
        <v>29</v>
      </c>
      <c r="B30" s="8" t="s">
        <v>83</v>
      </c>
      <c r="C30" s="8" t="s">
        <v>248</v>
      </c>
      <c r="D30" s="7">
        <f t="shared" si="1"/>
        <v>297</v>
      </c>
      <c r="E30" s="7">
        <f t="shared" si="2"/>
        <v>311</v>
      </c>
      <c r="F30" s="10">
        <v>15</v>
      </c>
      <c r="G30" s="7" t="s">
        <v>18</v>
      </c>
      <c r="H30" s="12" t="s">
        <v>33</v>
      </c>
      <c r="I30" s="12" t="s">
        <v>68</v>
      </c>
      <c r="J30" s="8" t="s">
        <v>371</v>
      </c>
      <c r="K30">
        <v>29</v>
      </c>
      <c r="L30" t="str">
        <f t="shared" si="0"/>
        <v>&lt;td&gt;&lt;input type="text" maxlength="15" id="c29" onfocus="highlight_col()" onkeyup="auto_tab(this)"&gt;&lt;/td&gt;</v>
      </c>
    </row>
    <row r="31" spans="1:12" ht="180" x14ac:dyDescent="0.25">
      <c r="A31" s="10">
        <v>30</v>
      </c>
      <c r="B31" s="8" t="s">
        <v>84</v>
      </c>
      <c r="C31" s="18" t="s">
        <v>249</v>
      </c>
      <c r="D31" s="7">
        <f t="shared" si="1"/>
        <v>312</v>
      </c>
      <c r="E31" s="7">
        <f t="shared" si="2"/>
        <v>326</v>
      </c>
      <c r="F31" s="10">
        <v>15</v>
      </c>
      <c r="G31" s="7" t="s">
        <v>18</v>
      </c>
      <c r="H31" s="12" t="s">
        <v>33</v>
      </c>
      <c r="I31" s="12" t="s">
        <v>68</v>
      </c>
      <c r="J31" s="8" t="s">
        <v>372</v>
      </c>
      <c r="K31">
        <v>30</v>
      </c>
      <c r="L31" t="str">
        <f t="shared" si="0"/>
        <v>&lt;td&gt;&lt;input type="text" maxlength="15" id="c30" onfocus="highlight_col()" onkeyup="auto_tab(this)"&gt;&lt;/td&gt;</v>
      </c>
    </row>
    <row r="32" spans="1:12" ht="192" x14ac:dyDescent="0.25">
      <c r="A32" s="10">
        <v>31</v>
      </c>
      <c r="B32" s="8" t="s">
        <v>85</v>
      </c>
      <c r="C32" s="8" t="s">
        <v>250</v>
      </c>
      <c r="D32" s="7">
        <f>SUM(D31+F31)</f>
        <v>327</v>
      </c>
      <c r="E32" s="7">
        <f t="shared" si="2"/>
        <v>334</v>
      </c>
      <c r="F32" s="10">
        <v>8</v>
      </c>
      <c r="G32" s="7" t="s">
        <v>18</v>
      </c>
      <c r="H32" s="12" t="s">
        <v>33</v>
      </c>
      <c r="I32" s="12" t="s">
        <v>68</v>
      </c>
      <c r="J32" s="8" t="s">
        <v>373</v>
      </c>
      <c r="K32">
        <v>31</v>
      </c>
      <c r="L32" t="str">
        <f t="shared" si="0"/>
        <v>&lt;td&gt;&lt;input type="text" maxlength="8" id="c31" onfocus="highlight_col()" onkeyup="auto_tab(this)"&gt;&lt;/td&gt;</v>
      </c>
    </row>
    <row r="33" spans="1:12" ht="168" x14ac:dyDescent="0.25">
      <c r="A33" s="10">
        <v>32</v>
      </c>
      <c r="B33" s="8" t="s">
        <v>86</v>
      </c>
      <c r="C33" s="8" t="s">
        <v>251</v>
      </c>
      <c r="D33" s="7">
        <f>SUM(D32+F32)</f>
        <v>335</v>
      </c>
      <c r="E33" s="7">
        <f t="shared" si="2"/>
        <v>339</v>
      </c>
      <c r="F33" s="10">
        <v>5</v>
      </c>
      <c r="G33" s="7" t="s">
        <v>11</v>
      </c>
      <c r="H33" s="12" t="s">
        <v>33</v>
      </c>
      <c r="I33" s="12" t="s">
        <v>68</v>
      </c>
      <c r="J33" s="8" t="s">
        <v>374</v>
      </c>
      <c r="K33">
        <v>32</v>
      </c>
      <c r="L33" t="str">
        <f t="shared" si="0"/>
        <v>&lt;td&gt;&lt;input type="text" maxlength="5" id="c32" onfocus="highlight_col()" onkeyup="auto_tab(this)"&gt;&lt;/td&gt;</v>
      </c>
    </row>
    <row r="34" spans="1:12" ht="132" x14ac:dyDescent="0.25">
      <c r="A34" s="10">
        <v>33</v>
      </c>
      <c r="B34" s="8" t="s">
        <v>252</v>
      </c>
      <c r="C34" s="8" t="s">
        <v>253</v>
      </c>
      <c r="D34" s="7">
        <f t="shared" si="1"/>
        <v>340</v>
      </c>
      <c r="E34" s="7">
        <f t="shared" si="2"/>
        <v>344</v>
      </c>
      <c r="F34" s="10">
        <v>5</v>
      </c>
      <c r="G34" s="7" t="s">
        <v>11</v>
      </c>
      <c r="H34" s="12" t="s">
        <v>33</v>
      </c>
      <c r="I34" s="12" t="s">
        <v>68</v>
      </c>
      <c r="J34" s="8" t="s">
        <v>254</v>
      </c>
      <c r="K34">
        <v>33</v>
      </c>
      <c r="L34" t="str">
        <f t="shared" si="0"/>
        <v>&lt;td&gt;&lt;input type="text" maxlength="5" id="c33" onfocus="highlight_col()" onkeyup="auto_tab(this)"&gt;&lt;/td&gt;</v>
      </c>
    </row>
    <row r="35" spans="1:12" s="37" customFormat="1" ht="60" x14ac:dyDescent="0.25">
      <c r="A35" s="34">
        <v>34.1</v>
      </c>
      <c r="B35" s="35" t="s">
        <v>382</v>
      </c>
      <c r="C35" s="35" t="s">
        <v>400</v>
      </c>
      <c r="D35" s="34">
        <f t="shared" si="1"/>
        <v>345</v>
      </c>
      <c r="E35" s="34">
        <f t="shared" si="2"/>
        <v>349</v>
      </c>
      <c r="F35" s="34">
        <v>5</v>
      </c>
      <c r="G35" s="34" t="s">
        <v>11</v>
      </c>
      <c r="H35" s="36" t="s">
        <v>18</v>
      </c>
      <c r="I35" s="36" t="s">
        <v>40</v>
      </c>
      <c r="J35" s="35" t="s">
        <v>385</v>
      </c>
      <c r="K35">
        <v>34</v>
      </c>
      <c r="L35" t="str">
        <f t="shared" si="0"/>
        <v>&lt;td&gt;&lt;input type="text" maxlength="5" id="c34" onfocus="highlight_col()" onkeyup="auto_tab(this)"&gt;&lt;/td&gt;</v>
      </c>
    </row>
    <row r="36" spans="1:12" s="37" customFormat="1" x14ac:dyDescent="0.25">
      <c r="A36" s="34">
        <v>34.200000000000003</v>
      </c>
      <c r="B36" s="38" t="s">
        <v>28</v>
      </c>
      <c r="C36" s="39" t="s">
        <v>29</v>
      </c>
      <c r="D36" s="34">
        <f t="shared" si="1"/>
        <v>350</v>
      </c>
      <c r="E36" s="34">
        <f t="shared" si="2"/>
        <v>444</v>
      </c>
      <c r="F36" s="40">
        <v>95</v>
      </c>
      <c r="G36" s="41" t="s">
        <v>11</v>
      </c>
      <c r="H36" s="42" t="s">
        <v>18</v>
      </c>
      <c r="I36" s="42" t="s">
        <v>40</v>
      </c>
      <c r="J36" s="39" t="s">
        <v>30</v>
      </c>
      <c r="K36">
        <v>35</v>
      </c>
      <c r="L36" t="str">
        <f t="shared" si="0"/>
        <v>&lt;td&gt;&lt;input type="text" maxlength="95" id="c35" onfocus="highlight_col()" onkeyup="auto_tab(this)"&gt;&lt;/td&gt;</v>
      </c>
    </row>
    <row r="37" spans="1:12" ht="324.75" customHeight="1" x14ac:dyDescent="0.25">
      <c r="A37" s="10">
        <v>35</v>
      </c>
      <c r="B37" s="17" t="s">
        <v>87</v>
      </c>
      <c r="C37" s="8" t="s">
        <v>255</v>
      </c>
      <c r="D37" s="7">
        <f t="shared" si="1"/>
        <v>445</v>
      </c>
      <c r="E37" s="7">
        <f t="shared" si="2"/>
        <v>445</v>
      </c>
      <c r="F37" s="10">
        <v>1</v>
      </c>
      <c r="G37" s="7" t="s">
        <v>11</v>
      </c>
      <c r="H37" s="12" t="s">
        <v>18</v>
      </c>
      <c r="I37" s="12" t="s">
        <v>40</v>
      </c>
      <c r="J37" s="31" t="s">
        <v>376</v>
      </c>
      <c r="K37">
        <v>36</v>
      </c>
      <c r="L37" t="str">
        <f t="shared" si="0"/>
        <v>&lt;td&gt;&lt;input type="text" maxlength="1" id="c36" onfocus="highlight_col()" onkeyup="auto_tab(this)"&gt;&lt;/td&gt;</v>
      </c>
    </row>
    <row r="38" spans="1:12" ht="132" x14ac:dyDescent="0.25">
      <c r="A38" s="10">
        <v>36</v>
      </c>
      <c r="B38" s="17" t="s">
        <v>88</v>
      </c>
      <c r="C38" s="8" t="s">
        <v>89</v>
      </c>
      <c r="D38" s="7">
        <f t="shared" si="1"/>
        <v>446</v>
      </c>
      <c r="E38" s="7">
        <f t="shared" si="2"/>
        <v>446</v>
      </c>
      <c r="F38" s="10">
        <v>1</v>
      </c>
      <c r="G38" s="10" t="s">
        <v>11</v>
      </c>
      <c r="H38" s="7" t="s">
        <v>12</v>
      </c>
      <c r="I38" s="12" t="s">
        <v>40</v>
      </c>
      <c r="J38" s="8" t="s">
        <v>256</v>
      </c>
      <c r="K38">
        <v>37</v>
      </c>
      <c r="L38" t="str">
        <f t="shared" si="0"/>
        <v>&lt;td&gt;&lt;input type="text" maxlength="1" id="c37" onfocus="highlight_col()" onkeyup="auto_tab(this)"&gt;&lt;/td&gt;</v>
      </c>
    </row>
    <row r="39" spans="1:12" ht="132" x14ac:dyDescent="0.25">
      <c r="A39" s="10">
        <v>37</v>
      </c>
      <c r="B39" s="17" t="s">
        <v>90</v>
      </c>
      <c r="C39" s="18" t="s">
        <v>91</v>
      </c>
      <c r="D39" s="7">
        <f t="shared" si="1"/>
        <v>447</v>
      </c>
      <c r="E39" s="7">
        <f t="shared" si="2"/>
        <v>461</v>
      </c>
      <c r="F39" s="10">
        <v>15</v>
      </c>
      <c r="G39" s="7" t="s">
        <v>11</v>
      </c>
      <c r="H39" s="7" t="s">
        <v>18</v>
      </c>
      <c r="I39" s="12" t="s">
        <v>40</v>
      </c>
      <c r="J39" s="18" t="s">
        <v>257</v>
      </c>
      <c r="K39">
        <v>38</v>
      </c>
      <c r="L39" t="str">
        <f t="shared" si="0"/>
        <v>&lt;td&gt;&lt;input type="text" maxlength="15" id="c38" onfocus="highlight_col()" onkeyup="auto_tab(this)"&gt;&lt;/td&gt;</v>
      </c>
    </row>
    <row r="40" spans="1:12" ht="48" x14ac:dyDescent="0.25">
      <c r="A40" s="10">
        <v>38</v>
      </c>
      <c r="B40" s="17" t="s">
        <v>92</v>
      </c>
      <c r="C40" s="18" t="s">
        <v>93</v>
      </c>
      <c r="D40" s="7">
        <f t="shared" si="1"/>
        <v>462</v>
      </c>
      <c r="E40" s="7">
        <f t="shared" si="2"/>
        <v>481</v>
      </c>
      <c r="F40" s="10">
        <v>20</v>
      </c>
      <c r="G40" s="10" t="s">
        <v>11</v>
      </c>
      <c r="H40" s="7" t="s">
        <v>12</v>
      </c>
      <c r="I40" s="12" t="s">
        <v>40</v>
      </c>
      <c r="J40" s="18" t="s">
        <v>258</v>
      </c>
      <c r="K40">
        <v>39</v>
      </c>
      <c r="L40" t="str">
        <f t="shared" si="0"/>
        <v>&lt;td&gt;&lt;input type="text" maxlength="20" id="c39" onfocus="highlight_col()" onkeyup="auto_tab(this)"&gt;&lt;/td&gt;</v>
      </c>
    </row>
    <row r="41" spans="1:12" ht="48" x14ac:dyDescent="0.25">
      <c r="A41" s="10">
        <v>39</v>
      </c>
      <c r="B41" s="17" t="s">
        <v>94</v>
      </c>
      <c r="C41" s="18" t="s">
        <v>95</v>
      </c>
      <c r="D41" s="7">
        <f t="shared" si="1"/>
        <v>482</v>
      </c>
      <c r="E41" s="7">
        <f t="shared" si="2"/>
        <v>501</v>
      </c>
      <c r="F41" s="10">
        <v>20</v>
      </c>
      <c r="G41" s="10" t="s">
        <v>11</v>
      </c>
      <c r="H41" s="7" t="s">
        <v>18</v>
      </c>
      <c r="I41" s="12" t="s">
        <v>40</v>
      </c>
      <c r="J41" s="18" t="s">
        <v>259</v>
      </c>
      <c r="K41">
        <v>40</v>
      </c>
      <c r="L41" t="str">
        <f t="shared" si="0"/>
        <v>&lt;td&gt;&lt;input type="text" maxlength="20" id="c40" onfocus="highlight_col()" onkeyup="auto_tab(this)"&gt;&lt;/td&gt;</v>
      </c>
    </row>
    <row r="42" spans="1:12" ht="48" x14ac:dyDescent="0.25">
      <c r="A42" s="10">
        <v>40</v>
      </c>
      <c r="B42" s="8" t="s">
        <v>96</v>
      </c>
      <c r="C42" s="18" t="s">
        <v>97</v>
      </c>
      <c r="D42" s="7">
        <f t="shared" si="1"/>
        <v>502</v>
      </c>
      <c r="E42" s="7">
        <f t="shared" si="2"/>
        <v>531</v>
      </c>
      <c r="F42" s="10">
        <v>30</v>
      </c>
      <c r="G42" s="10" t="s">
        <v>11</v>
      </c>
      <c r="H42" s="12" t="s">
        <v>12</v>
      </c>
      <c r="I42" s="12" t="s">
        <v>40</v>
      </c>
      <c r="J42" s="18" t="s">
        <v>260</v>
      </c>
      <c r="K42">
        <v>41</v>
      </c>
      <c r="L42" t="str">
        <f t="shared" si="0"/>
        <v>&lt;td&gt;&lt;input type="text" maxlength="30" id="c41" onfocus="highlight_col()" onkeyup="auto_tab(this)"&gt;&lt;/td&gt;</v>
      </c>
    </row>
    <row r="43" spans="1:12" ht="108" x14ac:dyDescent="0.25">
      <c r="A43" s="10">
        <v>41</v>
      </c>
      <c r="B43" s="8" t="s">
        <v>98</v>
      </c>
      <c r="C43" s="18" t="s">
        <v>99</v>
      </c>
      <c r="D43" s="7">
        <f t="shared" si="1"/>
        <v>532</v>
      </c>
      <c r="E43" s="7">
        <f t="shared" si="2"/>
        <v>541</v>
      </c>
      <c r="F43" s="10">
        <v>10</v>
      </c>
      <c r="G43" s="10" t="s">
        <v>11</v>
      </c>
      <c r="H43" s="12" t="s">
        <v>18</v>
      </c>
      <c r="I43" s="12" t="s">
        <v>40</v>
      </c>
      <c r="J43" s="18" t="s">
        <v>261</v>
      </c>
      <c r="K43">
        <v>42</v>
      </c>
      <c r="L43" t="str">
        <f t="shared" si="0"/>
        <v>&lt;td&gt;&lt;input type="text" maxlength="10" id="c42" onfocus="highlight_col()" onkeyup="auto_tab(this)"&gt;&lt;/td&gt;</v>
      </c>
    </row>
    <row r="44" spans="1:12" ht="120" x14ac:dyDescent="0.25">
      <c r="A44" s="10">
        <v>42</v>
      </c>
      <c r="B44" s="17" t="s">
        <v>100</v>
      </c>
      <c r="C44" s="18" t="s">
        <v>101</v>
      </c>
      <c r="D44" s="7">
        <f t="shared" si="1"/>
        <v>542</v>
      </c>
      <c r="E44" s="7">
        <f t="shared" si="2"/>
        <v>556</v>
      </c>
      <c r="F44" s="10">
        <v>15</v>
      </c>
      <c r="G44" s="10" t="s">
        <v>11</v>
      </c>
      <c r="H44" s="12" t="s">
        <v>18</v>
      </c>
      <c r="I44" s="12" t="s">
        <v>40</v>
      </c>
      <c r="J44" s="18" t="s">
        <v>262</v>
      </c>
      <c r="K44">
        <v>43</v>
      </c>
      <c r="L44" t="str">
        <f t="shared" si="0"/>
        <v>&lt;td&gt;&lt;input type="text" maxlength="15" id="c43" onfocus="highlight_col()" onkeyup="auto_tab(this)"&gt;&lt;/td&gt;</v>
      </c>
    </row>
    <row r="45" spans="1:12" ht="48" x14ac:dyDescent="0.25">
      <c r="A45" s="10">
        <v>43</v>
      </c>
      <c r="B45" s="17" t="s">
        <v>102</v>
      </c>
      <c r="C45" s="8" t="s">
        <v>103</v>
      </c>
      <c r="D45" s="7">
        <v>447</v>
      </c>
      <c r="E45" s="7">
        <f>SUM(D45+F45-1)</f>
        <v>531</v>
      </c>
      <c r="F45" s="10">
        <v>85</v>
      </c>
      <c r="G45" s="10" t="s">
        <v>11</v>
      </c>
      <c r="H45" s="12" t="s">
        <v>33</v>
      </c>
      <c r="I45" s="12" t="s">
        <v>40</v>
      </c>
      <c r="J45" s="8" t="s">
        <v>104</v>
      </c>
      <c r="K45">
        <v>44</v>
      </c>
      <c r="L45" t="str">
        <f t="shared" si="0"/>
        <v>&lt;td&gt;&lt;input type="text" maxlength="85" id="c44" onfocus="highlight_col()" onkeyup="auto_tab(this)"&gt;&lt;/td&gt;</v>
      </c>
    </row>
    <row r="46" spans="1:12" s="26" customFormat="1" x14ac:dyDescent="0.25">
      <c r="A46" s="22">
        <v>43.5</v>
      </c>
      <c r="B46" s="23" t="s">
        <v>28</v>
      </c>
      <c r="C46" s="24" t="s">
        <v>352</v>
      </c>
      <c r="D46" s="22">
        <f>SUM(E45+1)</f>
        <v>532</v>
      </c>
      <c r="E46" s="22">
        <f t="shared" si="2"/>
        <v>556</v>
      </c>
      <c r="F46" s="22">
        <v>25</v>
      </c>
      <c r="G46" s="22" t="s">
        <v>11</v>
      </c>
      <c r="H46" s="25" t="s">
        <v>33</v>
      </c>
      <c r="I46" s="25" t="s">
        <v>40</v>
      </c>
      <c r="J46" s="24" t="s">
        <v>351</v>
      </c>
      <c r="K46">
        <v>45</v>
      </c>
      <c r="L46" t="str">
        <f t="shared" si="0"/>
        <v>&lt;td&gt;&lt;input type="text" maxlength="25" id="c45" onfocus="highlight_col()" onkeyup="auto_tab(this)"&gt;&lt;/td&gt;</v>
      </c>
    </row>
    <row r="47" spans="1:12" x14ac:dyDescent="0.25">
      <c r="A47" s="10">
        <v>44</v>
      </c>
      <c r="B47" s="17" t="s">
        <v>28</v>
      </c>
      <c r="C47" s="8" t="s">
        <v>29</v>
      </c>
      <c r="D47" s="7">
        <f>SUM(D46+F46)</f>
        <v>557</v>
      </c>
      <c r="E47" s="7">
        <f>SUM(E46+F47)</f>
        <v>641</v>
      </c>
      <c r="F47" s="10">
        <v>85</v>
      </c>
      <c r="G47" s="10" t="s">
        <v>11</v>
      </c>
      <c r="H47" s="12" t="s">
        <v>18</v>
      </c>
      <c r="I47" s="12" t="s">
        <v>40</v>
      </c>
      <c r="J47" s="8" t="s">
        <v>105</v>
      </c>
      <c r="K47">
        <v>46</v>
      </c>
      <c r="L47" t="str">
        <f t="shared" si="0"/>
        <v>&lt;td&gt;&lt;input type="text" maxlength="85" id="c46" onfocus="highlight_col()" onkeyup="auto_tab(this)"&gt;&lt;/td&gt;</v>
      </c>
    </row>
    <row r="48" spans="1:12" ht="276" customHeight="1" x14ac:dyDescent="0.25">
      <c r="A48" s="10">
        <v>45</v>
      </c>
      <c r="B48" s="17" t="s">
        <v>106</v>
      </c>
      <c r="C48" s="8" t="s">
        <v>107</v>
      </c>
      <c r="D48" s="7">
        <f>SUM(D47+F47)</f>
        <v>642</v>
      </c>
      <c r="E48" s="7">
        <f t="shared" si="2"/>
        <v>643</v>
      </c>
      <c r="F48" s="10">
        <v>2</v>
      </c>
      <c r="G48" s="7" t="s">
        <v>18</v>
      </c>
      <c r="H48" s="12" t="s">
        <v>33</v>
      </c>
      <c r="I48" s="12" t="s">
        <v>40</v>
      </c>
      <c r="J48" s="8" t="s">
        <v>263</v>
      </c>
      <c r="K48">
        <v>47</v>
      </c>
      <c r="L48" t="str">
        <f t="shared" si="0"/>
        <v>&lt;td&gt;&lt;input type="text" maxlength="2" id="c47" onfocus="highlight_col()" onkeyup="auto_tab(this)"&gt;&lt;/td&gt;</v>
      </c>
    </row>
    <row r="49" spans="1:12" ht="72" x14ac:dyDescent="0.25">
      <c r="A49" s="10">
        <v>46</v>
      </c>
      <c r="B49" s="17" t="s">
        <v>108</v>
      </c>
      <c r="C49" s="8" t="s">
        <v>264</v>
      </c>
      <c r="D49" s="7">
        <f t="shared" si="1"/>
        <v>644</v>
      </c>
      <c r="E49" s="7">
        <f t="shared" si="2"/>
        <v>651</v>
      </c>
      <c r="F49" s="10">
        <v>8</v>
      </c>
      <c r="G49" s="7" t="s">
        <v>18</v>
      </c>
      <c r="H49" s="12" t="s">
        <v>18</v>
      </c>
      <c r="I49" s="12" t="s">
        <v>109</v>
      </c>
      <c r="J49" s="8" t="s">
        <v>265</v>
      </c>
      <c r="K49">
        <v>48</v>
      </c>
      <c r="L49" t="str">
        <f t="shared" si="0"/>
        <v>&lt;td&gt;&lt;input type="text" maxlength="8" id="c48" onfocus="highlight_col()" onkeyup="auto_tab(this)"&gt;&lt;/td&gt;</v>
      </c>
    </row>
    <row r="50" spans="1:12" s="49" customFormat="1" ht="48" x14ac:dyDescent="0.25">
      <c r="A50" s="43">
        <v>47</v>
      </c>
      <c r="B50" s="44" t="s">
        <v>110</v>
      </c>
      <c r="C50" s="45" t="s">
        <v>266</v>
      </c>
      <c r="D50" s="46">
        <f t="shared" si="1"/>
        <v>652</v>
      </c>
      <c r="E50" s="46">
        <f t="shared" si="2"/>
        <v>660</v>
      </c>
      <c r="F50" s="43">
        <v>9</v>
      </c>
      <c r="G50" s="46" t="s">
        <v>18</v>
      </c>
      <c r="H50" s="47" t="s">
        <v>18</v>
      </c>
      <c r="I50" s="47" t="s">
        <v>63</v>
      </c>
      <c r="J50" s="48" t="s">
        <v>111</v>
      </c>
      <c r="K50">
        <v>49</v>
      </c>
      <c r="L50" t="str">
        <f t="shared" si="0"/>
        <v>&lt;td&gt;&lt;input type="text" maxlength="9" id="c49" onfocus="highlight_col()" onkeyup="auto_tab(this)"&gt;&lt;/td&gt;</v>
      </c>
    </row>
    <row r="51" spans="1:12" ht="120" x14ac:dyDescent="0.25">
      <c r="A51" s="10">
        <v>48</v>
      </c>
      <c r="B51" s="8" t="s">
        <v>267</v>
      </c>
      <c r="C51" s="8" t="s">
        <v>112</v>
      </c>
      <c r="D51" s="7">
        <f t="shared" si="1"/>
        <v>661</v>
      </c>
      <c r="E51" s="7">
        <f t="shared" si="2"/>
        <v>668</v>
      </c>
      <c r="F51" s="10">
        <v>8</v>
      </c>
      <c r="G51" s="7" t="s">
        <v>18</v>
      </c>
      <c r="H51" s="12" t="s">
        <v>18</v>
      </c>
      <c r="I51" s="12" t="s">
        <v>40</v>
      </c>
      <c r="J51" s="8" t="s">
        <v>268</v>
      </c>
      <c r="K51">
        <v>50</v>
      </c>
      <c r="L51" t="str">
        <f t="shared" si="0"/>
        <v>&lt;td&gt;&lt;input type="text" maxlength="8" id="c50" onfocus="highlight_col()" onkeyup="auto_tab(this)"&gt;&lt;/td&gt;</v>
      </c>
    </row>
    <row r="52" spans="1:12" ht="60" x14ac:dyDescent="0.25">
      <c r="A52" s="10">
        <v>49</v>
      </c>
      <c r="B52" s="17" t="s">
        <v>113</v>
      </c>
      <c r="C52" s="18" t="s">
        <v>114</v>
      </c>
      <c r="D52" s="7">
        <f t="shared" si="1"/>
        <v>669</v>
      </c>
      <c r="E52" s="7">
        <f t="shared" si="2"/>
        <v>672</v>
      </c>
      <c r="F52" s="10">
        <v>4</v>
      </c>
      <c r="G52" s="10" t="s">
        <v>11</v>
      </c>
      <c r="H52" s="12" t="s">
        <v>12</v>
      </c>
      <c r="I52" s="12" t="s">
        <v>40</v>
      </c>
      <c r="J52" s="18" t="s">
        <v>269</v>
      </c>
      <c r="K52">
        <v>51</v>
      </c>
      <c r="L52" t="str">
        <f t="shared" si="0"/>
        <v>&lt;td&gt;&lt;input type="text" maxlength="4" id="c51" onfocus="highlight_col()" onkeyup="auto_tab(this)"&gt;&lt;/td&gt;</v>
      </c>
    </row>
    <row r="53" spans="1:12" ht="60" x14ac:dyDescent="0.25">
      <c r="A53" s="10">
        <v>50</v>
      </c>
      <c r="B53" s="17" t="s">
        <v>115</v>
      </c>
      <c r="C53" s="18" t="s">
        <v>116</v>
      </c>
      <c r="D53" s="7">
        <f t="shared" si="1"/>
        <v>673</v>
      </c>
      <c r="E53" s="7">
        <f>SUM(E52+F53)</f>
        <v>681</v>
      </c>
      <c r="F53" s="10">
        <v>9</v>
      </c>
      <c r="G53" s="10" t="s">
        <v>18</v>
      </c>
      <c r="H53" s="12" t="s">
        <v>12</v>
      </c>
      <c r="I53" s="12" t="s">
        <v>40</v>
      </c>
      <c r="J53" s="8" t="s">
        <v>270</v>
      </c>
      <c r="K53">
        <v>52</v>
      </c>
      <c r="L53" t="str">
        <f t="shared" si="0"/>
        <v>&lt;td&gt;&lt;input type="text" maxlength="9" id="c52" onfocus="highlight_col()" onkeyup="auto_tab(this)"&gt;&lt;/td&gt;</v>
      </c>
    </row>
    <row r="54" spans="1:12" ht="180" x14ac:dyDescent="0.25">
      <c r="A54" s="10">
        <v>51</v>
      </c>
      <c r="B54" s="17" t="s">
        <v>117</v>
      </c>
      <c r="C54" s="18" t="s">
        <v>272</v>
      </c>
      <c r="D54" s="7">
        <f>SUM(D53+F53)</f>
        <v>682</v>
      </c>
      <c r="E54" s="7">
        <f t="shared" si="2"/>
        <v>682</v>
      </c>
      <c r="F54" s="10">
        <v>1</v>
      </c>
      <c r="G54" s="10" t="s">
        <v>11</v>
      </c>
      <c r="H54" s="12" t="s">
        <v>18</v>
      </c>
      <c r="I54" s="12" t="s">
        <v>40</v>
      </c>
      <c r="J54" s="20" t="s">
        <v>271</v>
      </c>
      <c r="K54">
        <v>53</v>
      </c>
      <c r="L54" t="str">
        <f t="shared" si="0"/>
        <v>&lt;td&gt;&lt;input type="text" maxlength="1" id="c53" onfocus="highlight_col()" onkeyup="auto_tab(this)"&gt;&lt;/td&gt;</v>
      </c>
    </row>
    <row r="55" spans="1:12" ht="120" x14ac:dyDescent="0.25">
      <c r="A55" s="10">
        <v>52</v>
      </c>
      <c r="B55" s="17" t="s">
        <v>118</v>
      </c>
      <c r="C55" s="18" t="s">
        <v>273</v>
      </c>
      <c r="D55" s="7">
        <f t="shared" si="1"/>
        <v>683</v>
      </c>
      <c r="E55" s="7">
        <f t="shared" si="2"/>
        <v>712</v>
      </c>
      <c r="F55" s="10">
        <v>30</v>
      </c>
      <c r="G55" s="10" t="s">
        <v>11</v>
      </c>
      <c r="H55" s="12" t="s">
        <v>18</v>
      </c>
      <c r="I55" s="12" t="s">
        <v>40</v>
      </c>
      <c r="J55" s="20" t="s">
        <v>274</v>
      </c>
      <c r="K55">
        <v>54</v>
      </c>
      <c r="L55" t="str">
        <f t="shared" si="0"/>
        <v>&lt;td&gt;&lt;input type="text" maxlength="30" id="c54" onfocus="highlight_col()" onkeyup="auto_tab(this)"&gt;&lt;/td&gt;</v>
      </c>
    </row>
    <row r="56" spans="1:12" ht="60" x14ac:dyDescent="0.25">
      <c r="A56" s="10">
        <v>53</v>
      </c>
      <c r="B56" s="17" t="s">
        <v>119</v>
      </c>
      <c r="C56" s="18" t="s">
        <v>276</v>
      </c>
      <c r="D56" s="7">
        <f t="shared" si="1"/>
        <v>713</v>
      </c>
      <c r="E56" s="7">
        <f t="shared" si="2"/>
        <v>720</v>
      </c>
      <c r="F56" s="10">
        <v>8</v>
      </c>
      <c r="G56" s="10" t="s">
        <v>18</v>
      </c>
      <c r="H56" s="12" t="s">
        <v>18</v>
      </c>
      <c r="I56" s="12" t="s">
        <v>40</v>
      </c>
      <c r="J56" s="20" t="s">
        <v>275</v>
      </c>
      <c r="K56">
        <v>55</v>
      </c>
      <c r="L56" t="str">
        <f t="shared" si="0"/>
        <v>&lt;td&gt;&lt;input type="text" maxlength="8" id="c55" onfocus="highlight_col()" onkeyup="auto_tab(this)"&gt;&lt;/td&gt;</v>
      </c>
    </row>
    <row r="57" spans="1:12" ht="60" x14ac:dyDescent="0.25">
      <c r="A57" s="10">
        <v>54</v>
      </c>
      <c r="B57" s="17" t="s">
        <v>120</v>
      </c>
      <c r="C57" s="18" t="s">
        <v>277</v>
      </c>
      <c r="D57" s="7">
        <f t="shared" si="1"/>
        <v>721</v>
      </c>
      <c r="E57" s="7">
        <f t="shared" si="2"/>
        <v>728</v>
      </c>
      <c r="F57" s="10">
        <v>8</v>
      </c>
      <c r="G57" s="10" t="s">
        <v>18</v>
      </c>
      <c r="H57" s="12" t="s">
        <v>18</v>
      </c>
      <c r="I57" s="12" t="s">
        <v>40</v>
      </c>
      <c r="J57" s="20" t="s">
        <v>275</v>
      </c>
      <c r="K57">
        <v>56</v>
      </c>
      <c r="L57" t="str">
        <f t="shared" si="0"/>
        <v>&lt;td&gt;&lt;input type="text" maxlength="8" id="c56" onfocus="highlight_col()" onkeyup="auto_tab(this)"&gt;&lt;/td&gt;</v>
      </c>
    </row>
    <row r="58" spans="1:12" ht="72" x14ac:dyDescent="0.25">
      <c r="A58" s="10">
        <v>55</v>
      </c>
      <c r="B58" s="8" t="s">
        <v>121</v>
      </c>
      <c r="C58" s="8" t="s">
        <v>278</v>
      </c>
      <c r="D58" s="7">
        <f t="shared" si="1"/>
        <v>729</v>
      </c>
      <c r="E58" s="7">
        <f t="shared" si="2"/>
        <v>733</v>
      </c>
      <c r="F58" s="10">
        <v>5</v>
      </c>
      <c r="G58" s="10" t="s">
        <v>11</v>
      </c>
      <c r="H58" s="12" t="s">
        <v>18</v>
      </c>
      <c r="I58" s="12" t="s">
        <v>40</v>
      </c>
      <c r="J58" s="20" t="s">
        <v>279</v>
      </c>
      <c r="K58">
        <v>57</v>
      </c>
      <c r="L58" t="str">
        <f t="shared" si="0"/>
        <v>&lt;td&gt;&lt;input type="text" maxlength="5" id="c57" onfocus="highlight_col()" onkeyup="auto_tab(this)"&gt;&lt;/td&gt;</v>
      </c>
    </row>
    <row r="59" spans="1:12" ht="108" x14ac:dyDescent="0.25">
      <c r="A59" s="10">
        <v>56</v>
      </c>
      <c r="B59" s="17" t="s">
        <v>122</v>
      </c>
      <c r="C59" s="18" t="s">
        <v>280</v>
      </c>
      <c r="D59" s="7">
        <f t="shared" si="1"/>
        <v>734</v>
      </c>
      <c r="E59" s="7">
        <f t="shared" si="2"/>
        <v>736</v>
      </c>
      <c r="F59" s="10">
        <v>3</v>
      </c>
      <c r="G59" s="10" t="s">
        <v>11</v>
      </c>
      <c r="H59" s="12" t="s">
        <v>18</v>
      </c>
      <c r="I59" s="12" t="s">
        <v>40</v>
      </c>
      <c r="J59" s="20" t="s">
        <v>281</v>
      </c>
      <c r="K59">
        <v>58</v>
      </c>
      <c r="L59" t="str">
        <f t="shared" si="0"/>
        <v>&lt;td&gt;&lt;input type="text" maxlength="3" id="c58" onfocus="highlight_col()" onkeyup="auto_tab(this)"&gt;&lt;/td&gt;</v>
      </c>
    </row>
    <row r="60" spans="1:12" ht="92.25" customHeight="1" x14ac:dyDescent="0.25">
      <c r="A60" s="10">
        <v>57</v>
      </c>
      <c r="B60" s="17" t="s">
        <v>123</v>
      </c>
      <c r="C60" s="8" t="s">
        <v>124</v>
      </c>
      <c r="D60" s="7">
        <f t="shared" si="1"/>
        <v>737</v>
      </c>
      <c r="E60" s="7">
        <f t="shared" si="2"/>
        <v>786</v>
      </c>
      <c r="F60" s="10">
        <v>50</v>
      </c>
      <c r="G60" s="10" t="s">
        <v>11</v>
      </c>
      <c r="H60" s="12" t="s">
        <v>18</v>
      </c>
      <c r="I60" s="12" t="s">
        <v>40</v>
      </c>
      <c r="J60" s="20" t="s">
        <v>78</v>
      </c>
      <c r="K60">
        <v>59</v>
      </c>
      <c r="L60" t="str">
        <f t="shared" si="0"/>
        <v>&lt;td&gt;&lt;input type="text" maxlength="50" id="c59" onfocus="highlight_col()" onkeyup="auto_tab(this)"&gt;&lt;/td&gt;</v>
      </c>
    </row>
    <row r="61" spans="1:12" ht="132" x14ac:dyDescent="0.25">
      <c r="A61" s="10">
        <v>58</v>
      </c>
      <c r="B61" s="17" t="s">
        <v>125</v>
      </c>
      <c r="C61" s="18" t="s">
        <v>283</v>
      </c>
      <c r="D61" s="7">
        <f t="shared" si="1"/>
        <v>787</v>
      </c>
      <c r="E61" s="7">
        <f t="shared" si="2"/>
        <v>811</v>
      </c>
      <c r="F61" s="10">
        <v>25</v>
      </c>
      <c r="G61" s="10" t="s">
        <v>11</v>
      </c>
      <c r="H61" s="12" t="s">
        <v>18</v>
      </c>
      <c r="I61" s="12" t="s">
        <v>40</v>
      </c>
      <c r="J61" s="20" t="s">
        <v>282</v>
      </c>
      <c r="K61">
        <v>60</v>
      </c>
      <c r="L61" t="str">
        <f t="shared" si="0"/>
        <v>&lt;td&gt;&lt;input type="text" maxlength="25" id="c60" onfocus="highlight_col()" onkeyup="auto_tab(this)"&gt;&lt;/td&gt;</v>
      </c>
    </row>
    <row r="62" spans="1:12" ht="108" x14ac:dyDescent="0.25">
      <c r="A62" s="10">
        <v>59</v>
      </c>
      <c r="B62" s="17" t="s">
        <v>126</v>
      </c>
      <c r="C62" s="18" t="s">
        <v>127</v>
      </c>
      <c r="D62" s="7">
        <f t="shared" si="1"/>
        <v>812</v>
      </c>
      <c r="E62" s="7">
        <f t="shared" si="2"/>
        <v>813</v>
      </c>
      <c r="F62" s="10">
        <v>2</v>
      </c>
      <c r="G62" s="10" t="s">
        <v>11</v>
      </c>
      <c r="H62" s="12" t="s">
        <v>18</v>
      </c>
      <c r="I62" s="12" t="s">
        <v>40</v>
      </c>
      <c r="J62" s="20" t="s">
        <v>284</v>
      </c>
      <c r="K62">
        <v>61</v>
      </c>
      <c r="L62" t="str">
        <f t="shared" si="0"/>
        <v>&lt;td&gt;&lt;input type="text" maxlength="2" id="c61" onfocus="highlight_col()" onkeyup="auto_tab(this)"&gt;&lt;/td&gt;</v>
      </c>
    </row>
    <row r="63" spans="1:12" x14ac:dyDescent="0.25">
      <c r="A63" s="10">
        <v>60</v>
      </c>
      <c r="B63" s="17" t="s">
        <v>28</v>
      </c>
      <c r="C63" s="17" t="s">
        <v>29</v>
      </c>
      <c r="D63" s="7">
        <f t="shared" si="1"/>
        <v>814</v>
      </c>
      <c r="E63" s="7">
        <f t="shared" si="2"/>
        <v>913</v>
      </c>
      <c r="F63" s="10">
        <v>100</v>
      </c>
      <c r="G63" s="7" t="s">
        <v>11</v>
      </c>
      <c r="H63" s="12" t="s">
        <v>18</v>
      </c>
      <c r="I63" s="12" t="s">
        <v>40</v>
      </c>
      <c r="J63" s="8" t="s">
        <v>30</v>
      </c>
      <c r="K63">
        <v>62</v>
      </c>
      <c r="L63" t="str">
        <f t="shared" si="0"/>
        <v>&lt;td&gt;&lt;input type="text" maxlength="100" id="c62" onfocus="highlight_col()" onkeyup="auto_tab(this)"&gt;&lt;/td&gt;</v>
      </c>
    </row>
    <row r="64" spans="1:12" ht="36" x14ac:dyDescent="0.25">
      <c r="A64" s="10">
        <v>60.1</v>
      </c>
      <c r="B64" s="17" t="s">
        <v>377</v>
      </c>
      <c r="C64" s="17" t="s">
        <v>378</v>
      </c>
      <c r="D64" s="7">
        <f t="shared" ref="D64:D65" si="3">SUM(D63+F63)</f>
        <v>914</v>
      </c>
      <c r="E64" s="7">
        <f t="shared" ref="E64:E65" si="4">SUM(E63+F64)</f>
        <v>914</v>
      </c>
      <c r="F64" s="10">
        <v>1</v>
      </c>
      <c r="G64" s="7" t="s">
        <v>11</v>
      </c>
      <c r="H64" s="12" t="s">
        <v>12</v>
      </c>
      <c r="I64" s="12" t="s">
        <v>40</v>
      </c>
      <c r="J64" s="8" t="s">
        <v>379</v>
      </c>
      <c r="K64">
        <v>63</v>
      </c>
      <c r="L64" t="str">
        <f t="shared" si="0"/>
        <v>&lt;td&gt;&lt;input type="text" maxlength="1" id="c63" onfocus="highlight_col()" onkeyup="auto_tab(this)"&gt;&lt;/td&gt;</v>
      </c>
    </row>
    <row r="65" spans="1:12" ht="120" x14ac:dyDescent="0.25">
      <c r="A65" s="10">
        <v>61</v>
      </c>
      <c r="B65" s="17" t="s">
        <v>128</v>
      </c>
      <c r="C65" s="21" t="s">
        <v>129</v>
      </c>
      <c r="D65" s="7">
        <f t="shared" si="3"/>
        <v>915</v>
      </c>
      <c r="E65" s="7">
        <f t="shared" si="4"/>
        <v>1013</v>
      </c>
      <c r="F65" s="10">
        <v>99</v>
      </c>
      <c r="G65" s="10" t="s">
        <v>11</v>
      </c>
      <c r="H65" s="12" t="s">
        <v>12</v>
      </c>
      <c r="I65" s="12" t="s">
        <v>40</v>
      </c>
      <c r="J65" s="18" t="s">
        <v>286</v>
      </c>
      <c r="K65">
        <v>64</v>
      </c>
      <c r="L65" t="str">
        <f t="shared" si="0"/>
        <v>&lt;td&gt;&lt;input type="text" maxlength="99" id="c64" onfocus="highlight_col()" onkeyup="auto_tab(this)"&gt;&lt;/td&gt;</v>
      </c>
    </row>
    <row r="66" spans="1:12" ht="60" x14ac:dyDescent="0.25">
      <c r="A66" s="10">
        <v>62</v>
      </c>
      <c r="B66" s="17" t="s">
        <v>130</v>
      </c>
      <c r="C66" s="18" t="s">
        <v>131</v>
      </c>
      <c r="D66" s="7">
        <f t="shared" si="1"/>
        <v>1014</v>
      </c>
      <c r="E66" s="7">
        <f t="shared" si="2"/>
        <v>1112</v>
      </c>
      <c r="F66" s="10">
        <v>99</v>
      </c>
      <c r="G66" s="10" t="s">
        <v>11</v>
      </c>
      <c r="H66" s="7" t="s">
        <v>18</v>
      </c>
      <c r="I66" s="12" t="s">
        <v>40</v>
      </c>
      <c r="J66" s="18" t="s">
        <v>285</v>
      </c>
      <c r="K66">
        <v>65</v>
      </c>
      <c r="L66" t="str">
        <f t="shared" si="0"/>
        <v>&lt;td&gt;&lt;input type="text" maxlength="99" id="c65" onfocus="highlight_col()" onkeyup="auto_tab(this)"&gt;&lt;/td&gt;</v>
      </c>
    </row>
    <row r="67" spans="1:12" x14ac:dyDescent="0.25">
      <c r="A67" s="10">
        <v>63</v>
      </c>
      <c r="B67" s="17" t="s">
        <v>28</v>
      </c>
      <c r="C67" s="18" t="s">
        <v>29</v>
      </c>
      <c r="D67" s="7">
        <f t="shared" si="1"/>
        <v>1113</v>
      </c>
      <c r="E67" s="7">
        <f t="shared" si="2"/>
        <v>1211</v>
      </c>
      <c r="F67" s="10">
        <v>99</v>
      </c>
      <c r="G67" s="10" t="s">
        <v>11</v>
      </c>
      <c r="H67" s="7" t="s">
        <v>18</v>
      </c>
      <c r="I67" s="12" t="s">
        <v>40</v>
      </c>
      <c r="J67" s="18" t="s">
        <v>30</v>
      </c>
      <c r="K67">
        <v>66</v>
      </c>
      <c r="L67" t="str">
        <f t="shared" ref="L67:L130" si="5">"&lt;td&gt;&lt;input type="&amp;CHAR(34)&amp;"text"&amp;CHAR(34)&amp;" maxlength="&amp;CHAR(34)&amp;F67&amp;CHAR(34)&amp;" id="&amp;CHAR(34)&amp;"c"&amp;K67&amp;CHAR(34)&amp;" onfocus="&amp;CHAR(34)&amp;"highlight_col()"&amp;CHAR(34)&amp;" onkeyup="&amp;CHAR(34)&amp;"auto_tab(this)"&amp;CHAR(34)&amp;"&gt;&lt;/td&gt;"</f>
        <v>&lt;td&gt;&lt;input type="text" maxlength="99" id="c66" onfocus="highlight_col()" onkeyup="auto_tab(this)"&gt;&lt;/td&gt;</v>
      </c>
    </row>
    <row r="68" spans="1:12" ht="60" x14ac:dyDescent="0.25">
      <c r="A68" s="10">
        <v>64</v>
      </c>
      <c r="B68" s="17" t="s">
        <v>132</v>
      </c>
      <c r="C68" s="18" t="s">
        <v>133</v>
      </c>
      <c r="D68" s="7">
        <f t="shared" si="1"/>
        <v>1212</v>
      </c>
      <c r="E68" s="7">
        <f t="shared" si="2"/>
        <v>1241</v>
      </c>
      <c r="F68" s="10">
        <v>30</v>
      </c>
      <c r="G68" s="10" t="s">
        <v>11</v>
      </c>
      <c r="H68" s="7" t="s">
        <v>12</v>
      </c>
      <c r="I68" s="12" t="s">
        <v>40</v>
      </c>
      <c r="J68" s="18" t="s">
        <v>287</v>
      </c>
      <c r="K68">
        <v>67</v>
      </c>
      <c r="L68" t="str">
        <f t="shared" si="5"/>
        <v>&lt;td&gt;&lt;input type="text" maxlength="30" id="c67" onfocus="highlight_col()" onkeyup="auto_tab(this)"&gt;&lt;/td&gt;</v>
      </c>
    </row>
    <row r="69" spans="1:12" ht="60" x14ac:dyDescent="0.25">
      <c r="A69" s="10">
        <v>65</v>
      </c>
      <c r="B69" s="17" t="s">
        <v>289</v>
      </c>
      <c r="C69" s="18" t="s">
        <v>134</v>
      </c>
      <c r="D69" s="7">
        <f t="shared" si="1"/>
        <v>1242</v>
      </c>
      <c r="E69" s="7">
        <f t="shared" si="2"/>
        <v>1246</v>
      </c>
      <c r="F69" s="10">
        <v>5</v>
      </c>
      <c r="G69" s="10" t="s">
        <v>11</v>
      </c>
      <c r="H69" s="7" t="s">
        <v>12</v>
      </c>
      <c r="I69" s="12" t="s">
        <v>40</v>
      </c>
      <c r="J69" s="18" t="s">
        <v>288</v>
      </c>
      <c r="K69">
        <v>68</v>
      </c>
      <c r="L69" t="str">
        <f t="shared" si="5"/>
        <v>&lt;td&gt;&lt;input type="text" maxlength="5" id="c68" onfocus="highlight_col()" onkeyup="auto_tab(this)"&gt;&lt;/td&gt;</v>
      </c>
    </row>
    <row r="70" spans="1:12" ht="96" x14ac:dyDescent="0.25">
      <c r="A70" s="10">
        <v>66</v>
      </c>
      <c r="B70" s="17" t="s">
        <v>135</v>
      </c>
      <c r="C70" s="21" t="s">
        <v>136</v>
      </c>
      <c r="D70" s="7">
        <f t="shared" si="1"/>
        <v>1247</v>
      </c>
      <c r="E70" s="7">
        <f t="shared" si="2"/>
        <v>1255</v>
      </c>
      <c r="F70" s="10">
        <v>9</v>
      </c>
      <c r="G70" s="10" t="s">
        <v>11</v>
      </c>
      <c r="H70" s="7" t="s">
        <v>12</v>
      </c>
      <c r="I70" s="12" t="s">
        <v>40</v>
      </c>
      <c r="J70" s="18" t="s">
        <v>290</v>
      </c>
      <c r="K70">
        <v>69</v>
      </c>
      <c r="L70" t="str">
        <f t="shared" si="5"/>
        <v>&lt;td&gt;&lt;input type="text" maxlength="9" id="c69" onfocus="highlight_col()" onkeyup="auto_tab(this)"&gt;&lt;/td&gt;</v>
      </c>
    </row>
    <row r="71" spans="1:12" ht="60" x14ac:dyDescent="0.25">
      <c r="A71" s="10">
        <v>67</v>
      </c>
      <c r="B71" s="17" t="s">
        <v>137</v>
      </c>
      <c r="C71" s="18" t="s">
        <v>138</v>
      </c>
      <c r="D71" s="7">
        <f t="shared" ref="D71:D130" si="6">SUM(D70+F70)</f>
        <v>1256</v>
      </c>
      <c r="E71" s="7">
        <f t="shared" ref="E71:E131" si="7">SUM(E70+F71)</f>
        <v>1258</v>
      </c>
      <c r="F71" s="10">
        <v>3</v>
      </c>
      <c r="G71" s="27" t="s">
        <v>11</v>
      </c>
      <c r="H71" s="7" t="s">
        <v>12</v>
      </c>
      <c r="I71" s="12" t="s">
        <v>40</v>
      </c>
      <c r="J71" s="18" t="s">
        <v>291</v>
      </c>
      <c r="K71">
        <v>70</v>
      </c>
      <c r="L71" t="str">
        <f t="shared" si="5"/>
        <v>&lt;td&gt;&lt;input type="text" maxlength="3" id="c70" onfocus="highlight_col()" onkeyup="auto_tab(this)"&gt;&lt;/td&gt;</v>
      </c>
    </row>
    <row r="72" spans="1:12" ht="120" x14ac:dyDescent="0.25">
      <c r="A72" s="10">
        <v>68</v>
      </c>
      <c r="B72" s="8" t="s">
        <v>139</v>
      </c>
      <c r="C72" s="18" t="s">
        <v>140</v>
      </c>
      <c r="D72" s="7">
        <f t="shared" si="6"/>
        <v>1259</v>
      </c>
      <c r="E72" s="7">
        <f t="shared" si="7"/>
        <v>1357</v>
      </c>
      <c r="F72" s="9">
        <v>99</v>
      </c>
      <c r="G72" s="7" t="s">
        <v>11</v>
      </c>
      <c r="H72" s="7" t="s">
        <v>18</v>
      </c>
      <c r="I72" s="12" t="s">
        <v>40</v>
      </c>
      <c r="J72" s="8" t="s">
        <v>292</v>
      </c>
      <c r="K72">
        <v>71</v>
      </c>
      <c r="L72" t="str">
        <f t="shared" si="5"/>
        <v>&lt;td&gt;&lt;input type="text" maxlength="99" id="c71" onfocus="highlight_col()" onkeyup="auto_tab(this)"&gt;&lt;/td&gt;</v>
      </c>
    </row>
    <row r="73" spans="1:12" ht="72" x14ac:dyDescent="0.25">
      <c r="A73" s="10">
        <v>69</v>
      </c>
      <c r="B73" s="8" t="s">
        <v>141</v>
      </c>
      <c r="C73" s="18" t="s">
        <v>142</v>
      </c>
      <c r="D73" s="7">
        <f t="shared" si="6"/>
        <v>1358</v>
      </c>
      <c r="E73" s="7">
        <f t="shared" si="7"/>
        <v>1456</v>
      </c>
      <c r="F73" s="9">
        <v>99</v>
      </c>
      <c r="G73" s="7" t="s">
        <v>11</v>
      </c>
      <c r="H73" s="7" t="s">
        <v>18</v>
      </c>
      <c r="I73" s="12" t="s">
        <v>40</v>
      </c>
      <c r="J73" s="18" t="s">
        <v>293</v>
      </c>
      <c r="K73">
        <v>72</v>
      </c>
      <c r="L73" t="str">
        <f t="shared" si="5"/>
        <v>&lt;td&gt;&lt;input type="text" maxlength="99" id="c72" onfocus="highlight_col()" onkeyup="auto_tab(this)"&gt;&lt;/td&gt;</v>
      </c>
    </row>
    <row r="74" spans="1:12" ht="120" x14ac:dyDescent="0.25">
      <c r="A74" s="10">
        <v>70</v>
      </c>
      <c r="B74" s="17" t="s">
        <v>143</v>
      </c>
      <c r="C74" s="18" t="s">
        <v>144</v>
      </c>
      <c r="D74" s="7">
        <f t="shared" si="6"/>
        <v>1457</v>
      </c>
      <c r="E74" s="7">
        <f t="shared" si="7"/>
        <v>1486</v>
      </c>
      <c r="F74" s="9">
        <v>30</v>
      </c>
      <c r="G74" s="7" t="s">
        <v>11</v>
      </c>
      <c r="H74" s="7" t="s">
        <v>18</v>
      </c>
      <c r="I74" s="12" t="s">
        <v>40</v>
      </c>
      <c r="J74" s="18" t="s">
        <v>294</v>
      </c>
      <c r="K74">
        <v>73</v>
      </c>
      <c r="L74" t="str">
        <f t="shared" si="5"/>
        <v>&lt;td&gt;&lt;input type="text" maxlength="30" id="c73" onfocus="highlight_col()" onkeyup="auto_tab(this)"&gt;&lt;/td&gt;</v>
      </c>
    </row>
    <row r="75" spans="1:12" ht="120" x14ac:dyDescent="0.25">
      <c r="A75" s="9">
        <v>71</v>
      </c>
      <c r="B75" s="8" t="s">
        <v>145</v>
      </c>
      <c r="C75" s="18" t="s">
        <v>146</v>
      </c>
      <c r="D75" s="7">
        <f t="shared" si="6"/>
        <v>1487</v>
      </c>
      <c r="E75" s="7">
        <f t="shared" si="7"/>
        <v>1491</v>
      </c>
      <c r="F75" s="9">
        <v>5</v>
      </c>
      <c r="G75" s="7" t="s">
        <v>11</v>
      </c>
      <c r="H75" s="7" t="s">
        <v>18</v>
      </c>
      <c r="I75" s="12" t="s">
        <v>40</v>
      </c>
      <c r="J75" s="18" t="s">
        <v>295</v>
      </c>
      <c r="K75">
        <v>74</v>
      </c>
      <c r="L75" t="str">
        <f t="shared" si="5"/>
        <v>&lt;td&gt;&lt;input type="text" maxlength="5" id="c74" onfocus="highlight_col()" onkeyup="auto_tab(this)"&gt;&lt;/td&gt;</v>
      </c>
    </row>
    <row r="76" spans="1:12" ht="132" x14ac:dyDescent="0.25">
      <c r="A76" s="10">
        <v>72</v>
      </c>
      <c r="B76" s="17" t="s">
        <v>147</v>
      </c>
      <c r="C76" s="17" t="s">
        <v>148</v>
      </c>
      <c r="D76" s="7">
        <f t="shared" si="6"/>
        <v>1492</v>
      </c>
      <c r="E76" s="7">
        <f t="shared" si="7"/>
        <v>1500</v>
      </c>
      <c r="F76" s="9">
        <v>9</v>
      </c>
      <c r="G76" s="7" t="s">
        <v>11</v>
      </c>
      <c r="H76" s="7" t="s">
        <v>18</v>
      </c>
      <c r="I76" s="12" t="s">
        <v>40</v>
      </c>
      <c r="J76" s="18" t="s">
        <v>296</v>
      </c>
      <c r="K76">
        <v>75</v>
      </c>
      <c r="L76" t="str">
        <f t="shared" si="5"/>
        <v>&lt;td&gt;&lt;input type="text" maxlength="9" id="c75" onfocus="highlight_col()" onkeyup="auto_tab(this)"&gt;&lt;/td&gt;</v>
      </c>
    </row>
    <row r="77" spans="1:12" ht="120" x14ac:dyDescent="0.25">
      <c r="A77" s="10">
        <v>73</v>
      </c>
      <c r="B77" s="17" t="s">
        <v>149</v>
      </c>
      <c r="C77" s="18" t="s">
        <v>150</v>
      </c>
      <c r="D77" s="7">
        <f t="shared" si="6"/>
        <v>1501</v>
      </c>
      <c r="E77" s="7">
        <f t="shared" si="7"/>
        <v>1503</v>
      </c>
      <c r="F77" s="10">
        <v>3</v>
      </c>
      <c r="G77" s="7" t="s">
        <v>11</v>
      </c>
      <c r="H77" s="7" t="s">
        <v>18</v>
      </c>
      <c r="I77" s="12" t="s">
        <v>40</v>
      </c>
      <c r="J77" s="18" t="s">
        <v>297</v>
      </c>
      <c r="K77">
        <v>76</v>
      </c>
      <c r="L77" t="str">
        <f t="shared" si="5"/>
        <v>&lt;td&gt;&lt;input type="text" maxlength="3" id="c76" onfocus="highlight_col()" onkeyup="auto_tab(this)"&gt;&lt;/td&gt;</v>
      </c>
    </row>
    <row r="78" spans="1:12" ht="84" x14ac:dyDescent="0.25">
      <c r="A78" s="10">
        <v>74</v>
      </c>
      <c r="B78" s="17" t="s">
        <v>151</v>
      </c>
      <c r="C78" s="18" t="s">
        <v>298</v>
      </c>
      <c r="D78" s="7">
        <f t="shared" si="6"/>
        <v>1504</v>
      </c>
      <c r="E78" s="7">
        <f t="shared" si="7"/>
        <v>1513</v>
      </c>
      <c r="F78" s="10">
        <v>10</v>
      </c>
      <c r="G78" s="7" t="s">
        <v>18</v>
      </c>
      <c r="H78" s="12" t="s">
        <v>18</v>
      </c>
      <c r="I78" s="12" t="s">
        <v>40</v>
      </c>
      <c r="J78" s="18" t="s">
        <v>303</v>
      </c>
      <c r="K78">
        <v>77</v>
      </c>
      <c r="L78" t="str">
        <f t="shared" si="5"/>
        <v>&lt;td&gt;&lt;input type="text" maxlength="10" id="c77" onfocus="highlight_col()" onkeyup="auto_tab(this)"&gt;&lt;/td&gt;</v>
      </c>
    </row>
    <row r="79" spans="1:12" ht="72" x14ac:dyDescent="0.25">
      <c r="A79" s="10">
        <v>75</v>
      </c>
      <c r="B79" s="17" t="s">
        <v>152</v>
      </c>
      <c r="C79" s="18" t="s">
        <v>153</v>
      </c>
      <c r="D79" s="7">
        <f t="shared" si="6"/>
        <v>1514</v>
      </c>
      <c r="E79" s="7">
        <f t="shared" si="7"/>
        <v>1514</v>
      </c>
      <c r="F79" s="10">
        <v>1</v>
      </c>
      <c r="G79" s="7" t="s">
        <v>11</v>
      </c>
      <c r="H79" s="12" t="s">
        <v>18</v>
      </c>
      <c r="I79" s="12" t="s">
        <v>40</v>
      </c>
      <c r="J79" s="18" t="s">
        <v>299</v>
      </c>
      <c r="K79">
        <v>78</v>
      </c>
      <c r="L79" t="str">
        <f t="shared" si="5"/>
        <v>&lt;td&gt;&lt;input type="text" maxlength="1" id="c78" onfocus="highlight_col()" onkeyup="auto_tab(this)"&gt;&lt;/td&gt;</v>
      </c>
    </row>
    <row r="80" spans="1:12" ht="84" x14ac:dyDescent="0.25">
      <c r="A80" s="10">
        <v>76</v>
      </c>
      <c r="B80" s="17" t="s">
        <v>154</v>
      </c>
      <c r="C80" s="18" t="s">
        <v>155</v>
      </c>
      <c r="D80" s="7">
        <f t="shared" si="6"/>
        <v>1515</v>
      </c>
      <c r="E80" s="7">
        <f t="shared" si="7"/>
        <v>1524</v>
      </c>
      <c r="F80" s="10">
        <v>10</v>
      </c>
      <c r="G80" s="7" t="s">
        <v>18</v>
      </c>
      <c r="H80" s="12" t="s">
        <v>18</v>
      </c>
      <c r="I80" s="12" t="s">
        <v>40</v>
      </c>
      <c r="J80" s="18" t="s">
        <v>302</v>
      </c>
      <c r="K80">
        <v>79</v>
      </c>
      <c r="L80" t="str">
        <f t="shared" si="5"/>
        <v>&lt;td&gt;&lt;input type="text" maxlength="10" id="c79" onfocus="highlight_col()" onkeyup="auto_tab(this)"&gt;&lt;/td&gt;</v>
      </c>
    </row>
    <row r="81" spans="1:12" ht="72" x14ac:dyDescent="0.25">
      <c r="A81" s="10">
        <v>77</v>
      </c>
      <c r="B81" s="17" t="s">
        <v>156</v>
      </c>
      <c r="C81" s="18" t="s">
        <v>157</v>
      </c>
      <c r="D81" s="7">
        <f t="shared" si="6"/>
        <v>1525</v>
      </c>
      <c r="E81" s="7">
        <f t="shared" si="7"/>
        <v>1525</v>
      </c>
      <c r="F81" s="10">
        <v>1</v>
      </c>
      <c r="G81" s="7" t="s">
        <v>11</v>
      </c>
      <c r="H81" s="12" t="s">
        <v>18</v>
      </c>
      <c r="I81" s="12" t="s">
        <v>40</v>
      </c>
      <c r="J81" s="18" t="s">
        <v>301</v>
      </c>
      <c r="K81">
        <v>80</v>
      </c>
      <c r="L81" t="str">
        <f t="shared" si="5"/>
        <v>&lt;td&gt;&lt;input type="text" maxlength="1" id="c80" onfocus="highlight_col()" onkeyup="auto_tab(this)"&gt;&lt;/td&gt;</v>
      </c>
    </row>
    <row r="82" spans="1:12" ht="84" x14ac:dyDescent="0.25">
      <c r="A82" s="10">
        <v>78</v>
      </c>
      <c r="B82" s="17" t="s">
        <v>158</v>
      </c>
      <c r="C82" s="18" t="s">
        <v>159</v>
      </c>
      <c r="D82" s="7">
        <f t="shared" si="6"/>
        <v>1526</v>
      </c>
      <c r="E82" s="7">
        <f t="shared" si="7"/>
        <v>1535</v>
      </c>
      <c r="F82" s="10">
        <v>10</v>
      </c>
      <c r="G82" s="7" t="s">
        <v>18</v>
      </c>
      <c r="H82" s="12" t="s">
        <v>18</v>
      </c>
      <c r="I82" s="12" t="s">
        <v>40</v>
      </c>
      <c r="J82" s="18" t="s">
        <v>304</v>
      </c>
      <c r="K82">
        <v>81</v>
      </c>
      <c r="L82" t="str">
        <f t="shared" si="5"/>
        <v>&lt;td&gt;&lt;input type="text" maxlength="10" id="c81" onfocus="highlight_col()" onkeyup="auto_tab(this)"&gt;&lt;/td&gt;</v>
      </c>
    </row>
    <row r="83" spans="1:12" ht="72" x14ac:dyDescent="0.25">
      <c r="A83" s="10">
        <v>79</v>
      </c>
      <c r="B83" s="17" t="s">
        <v>160</v>
      </c>
      <c r="C83" s="18" t="s">
        <v>161</v>
      </c>
      <c r="D83" s="7">
        <f t="shared" si="6"/>
        <v>1536</v>
      </c>
      <c r="E83" s="7">
        <f t="shared" si="7"/>
        <v>1536</v>
      </c>
      <c r="F83" s="10">
        <v>1</v>
      </c>
      <c r="G83" s="7" t="s">
        <v>11</v>
      </c>
      <c r="H83" s="12" t="s">
        <v>18</v>
      </c>
      <c r="I83" s="12" t="s">
        <v>40</v>
      </c>
      <c r="J83" s="18" t="s">
        <v>300</v>
      </c>
      <c r="K83">
        <v>82</v>
      </c>
      <c r="L83" t="str">
        <f t="shared" si="5"/>
        <v>&lt;td&gt;&lt;input type="text" maxlength="1" id="c82" onfocus="highlight_col()" onkeyup="auto_tab(this)"&gt;&lt;/td&gt;</v>
      </c>
    </row>
    <row r="84" spans="1:12" ht="84" x14ac:dyDescent="0.25">
      <c r="A84" s="10">
        <v>80</v>
      </c>
      <c r="B84" s="17" t="s">
        <v>162</v>
      </c>
      <c r="C84" s="8" t="s">
        <v>163</v>
      </c>
      <c r="D84" s="7">
        <f t="shared" si="6"/>
        <v>1537</v>
      </c>
      <c r="E84" s="7">
        <f t="shared" si="7"/>
        <v>1636</v>
      </c>
      <c r="F84" s="10">
        <v>100</v>
      </c>
      <c r="G84" s="7" t="s">
        <v>11</v>
      </c>
      <c r="H84" s="12" t="s">
        <v>18</v>
      </c>
      <c r="I84" s="12" t="s">
        <v>40</v>
      </c>
      <c r="J84" s="8" t="s">
        <v>305</v>
      </c>
      <c r="K84">
        <v>83</v>
      </c>
      <c r="L84" t="str">
        <f t="shared" si="5"/>
        <v>&lt;td&gt;&lt;input type="text" maxlength="100" id="c83" onfocus="highlight_col()" onkeyup="auto_tab(this)"&gt;&lt;/td&gt;</v>
      </c>
    </row>
    <row r="85" spans="1:12" x14ac:dyDescent="0.25">
      <c r="A85" s="10">
        <v>81</v>
      </c>
      <c r="B85" s="8" t="s">
        <v>28</v>
      </c>
      <c r="C85" s="8" t="s">
        <v>29</v>
      </c>
      <c r="D85" s="7">
        <f t="shared" si="6"/>
        <v>1637</v>
      </c>
      <c r="E85" s="27">
        <f t="shared" si="7"/>
        <v>1991</v>
      </c>
      <c r="F85" s="29">
        <v>355</v>
      </c>
      <c r="G85" s="7" t="s">
        <v>11</v>
      </c>
      <c r="H85" s="7" t="s">
        <v>18</v>
      </c>
      <c r="I85" s="12" t="s">
        <v>40</v>
      </c>
      <c r="J85" s="17" t="s">
        <v>30</v>
      </c>
      <c r="K85">
        <v>84</v>
      </c>
      <c r="L85" t="str">
        <f t="shared" si="5"/>
        <v>&lt;td&gt;&lt;input type="text" maxlength="355" id="c84" onfocus="highlight_col()" onkeyup="auto_tab(this)"&gt;&lt;/td&gt;</v>
      </c>
    </row>
    <row r="86" spans="1:12" ht="132" x14ac:dyDescent="0.25">
      <c r="A86" s="27">
        <v>81.099999999999994</v>
      </c>
      <c r="B86" s="28" t="s">
        <v>398</v>
      </c>
      <c r="C86" s="28" t="s">
        <v>399</v>
      </c>
      <c r="D86" s="27">
        <f t="shared" si="6"/>
        <v>1992</v>
      </c>
      <c r="E86" s="27">
        <f t="shared" si="7"/>
        <v>2006</v>
      </c>
      <c r="F86" s="29">
        <v>15</v>
      </c>
      <c r="G86" s="27" t="s">
        <v>18</v>
      </c>
      <c r="H86" s="27" t="s">
        <v>18</v>
      </c>
      <c r="I86" s="29" t="s">
        <v>63</v>
      </c>
      <c r="J86" s="28" t="s">
        <v>404</v>
      </c>
      <c r="K86">
        <v>85</v>
      </c>
      <c r="L86" t="str">
        <f t="shared" si="5"/>
        <v>&lt;td&gt;&lt;input type="text" maxlength="15" id="c85" onfocus="highlight_col()" onkeyup="auto_tab(this)"&gt;&lt;/td&gt;</v>
      </c>
    </row>
    <row r="87" spans="1:12" ht="96" x14ac:dyDescent="0.25">
      <c r="A87" s="27">
        <v>81.2</v>
      </c>
      <c r="B87" s="28" t="s">
        <v>393</v>
      </c>
      <c r="C87" s="28" t="s">
        <v>394</v>
      </c>
      <c r="D87" s="27">
        <f t="shared" si="6"/>
        <v>2007</v>
      </c>
      <c r="E87" s="27">
        <f t="shared" si="7"/>
        <v>2011</v>
      </c>
      <c r="F87" s="29">
        <v>5</v>
      </c>
      <c r="G87" s="27" t="s">
        <v>18</v>
      </c>
      <c r="H87" s="27" t="s">
        <v>18</v>
      </c>
      <c r="I87" s="29" t="s">
        <v>63</v>
      </c>
      <c r="J87" s="28" t="s">
        <v>405</v>
      </c>
      <c r="K87">
        <v>86</v>
      </c>
      <c r="L87" t="str">
        <f t="shared" si="5"/>
        <v>&lt;td&gt;&lt;input type="text" maxlength="5" id="c86" onfocus="highlight_col()" onkeyup="auto_tab(this)"&gt;&lt;/td&gt;</v>
      </c>
    </row>
    <row r="88" spans="1:12" x14ac:dyDescent="0.25">
      <c r="A88" s="27">
        <v>81.3</v>
      </c>
      <c r="B88" s="30" t="s">
        <v>28</v>
      </c>
      <c r="C88" s="28" t="s">
        <v>384</v>
      </c>
      <c r="D88" s="27">
        <f t="shared" si="6"/>
        <v>2012</v>
      </c>
      <c r="E88" s="27">
        <f t="shared" si="7"/>
        <v>2026</v>
      </c>
      <c r="F88" s="29">
        <v>15</v>
      </c>
      <c r="G88" s="27" t="s">
        <v>11</v>
      </c>
      <c r="H88" s="27" t="s">
        <v>18</v>
      </c>
      <c r="I88" s="29" t="s">
        <v>40</v>
      </c>
      <c r="J88" s="28" t="s">
        <v>383</v>
      </c>
      <c r="K88">
        <v>87</v>
      </c>
      <c r="L88" t="str">
        <f t="shared" si="5"/>
        <v>&lt;td&gt;&lt;input type="text" maxlength="15" id="c87" onfocus="highlight_col()" onkeyup="auto_tab(this)"&gt;&lt;/td&gt;</v>
      </c>
    </row>
    <row r="89" spans="1:12" ht="96" x14ac:dyDescent="0.25">
      <c r="A89" s="27">
        <v>81.400000000000006</v>
      </c>
      <c r="B89" s="28" t="s">
        <v>387</v>
      </c>
      <c r="C89" s="28" t="s">
        <v>395</v>
      </c>
      <c r="D89" s="27">
        <f t="shared" si="6"/>
        <v>2027</v>
      </c>
      <c r="E89" s="27">
        <f t="shared" si="7"/>
        <v>2031</v>
      </c>
      <c r="F89" s="29">
        <v>5</v>
      </c>
      <c r="G89" s="27" t="s">
        <v>18</v>
      </c>
      <c r="H89" s="27" t="s">
        <v>18</v>
      </c>
      <c r="I89" s="29" t="s">
        <v>63</v>
      </c>
      <c r="J89" s="28" t="s">
        <v>405</v>
      </c>
      <c r="K89">
        <v>88</v>
      </c>
      <c r="L89" t="str">
        <f t="shared" si="5"/>
        <v>&lt;td&gt;&lt;input type="text" maxlength="5" id="c88" onfocus="highlight_col()" onkeyup="auto_tab(this)"&gt;&lt;/td&gt;</v>
      </c>
    </row>
    <row r="90" spans="1:12" ht="132" x14ac:dyDescent="0.25">
      <c r="A90" s="27">
        <v>81.5</v>
      </c>
      <c r="B90" s="28" t="s">
        <v>386</v>
      </c>
      <c r="C90" s="28" t="s">
        <v>396</v>
      </c>
      <c r="D90" s="27">
        <f t="shared" si="6"/>
        <v>2032</v>
      </c>
      <c r="E90" s="27">
        <f t="shared" si="7"/>
        <v>2046</v>
      </c>
      <c r="F90" s="29">
        <v>15</v>
      </c>
      <c r="G90" s="27" t="s">
        <v>18</v>
      </c>
      <c r="H90" s="27" t="s">
        <v>18</v>
      </c>
      <c r="I90" s="29" t="s">
        <v>63</v>
      </c>
      <c r="J90" s="28" t="s">
        <v>404</v>
      </c>
      <c r="K90">
        <v>89</v>
      </c>
      <c r="L90" t="str">
        <f t="shared" si="5"/>
        <v>&lt;td&gt;&lt;input type="text" maxlength="15" id="c89" onfocus="highlight_col()" onkeyup="auto_tab(this)"&gt;&lt;/td&gt;</v>
      </c>
    </row>
    <row r="91" spans="1:12" ht="96" x14ac:dyDescent="0.25">
      <c r="A91" s="27">
        <v>81.599999999999994</v>
      </c>
      <c r="B91" s="28" t="s">
        <v>388</v>
      </c>
      <c r="C91" s="28" t="s">
        <v>397</v>
      </c>
      <c r="D91" s="27">
        <f t="shared" si="6"/>
        <v>2047</v>
      </c>
      <c r="E91" s="27">
        <f t="shared" si="7"/>
        <v>2051</v>
      </c>
      <c r="F91" s="29">
        <v>5</v>
      </c>
      <c r="G91" s="27" t="s">
        <v>18</v>
      </c>
      <c r="H91" s="27" t="s">
        <v>18</v>
      </c>
      <c r="I91" s="29" t="s">
        <v>63</v>
      </c>
      <c r="J91" s="28" t="s">
        <v>405</v>
      </c>
      <c r="K91">
        <v>90</v>
      </c>
      <c r="L91" t="str">
        <f t="shared" si="5"/>
        <v>&lt;td&gt;&lt;input type="text" maxlength="5" id="c90" onfocus="highlight_col()" onkeyup="auto_tab(this)"&gt;&lt;/td&gt;</v>
      </c>
    </row>
    <row r="92" spans="1:12" ht="48" x14ac:dyDescent="0.25">
      <c r="A92" s="27">
        <v>81.7</v>
      </c>
      <c r="B92" s="28" t="s">
        <v>380</v>
      </c>
      <c r="C92" s="28" t="s">
        <v>381</v>
      </c>
      <c r="D92" s="27">
        <f t="shared" si="6"/>
        <v>2052</v>
      </c>
      <c r="E92" s="27">
        <f t="shared" si="7"/>
        <v>2059</v>
      </c>
      <c r="F92" s="29">
        <v>8</v>
      </c>
      <c r="G92" s="27" t="s">
        <v>18</v>
      </c>
      <c r="H92" s="27" t="s">
        <v>18</v>
      </c>
      <c r="I92" s="29" t="s">
        <v>63</v>
      </c>
      <c r="J92" s="28" t="s">
        <v>406</v>
      </c>
      <c r="K92">
        <v>91</v>
      </c>
      <c r="L92" t="str">
        <f t="shared" si="5"/>
        <v>&lt;td&gt;&lt;input type="text" maxlength="8" id="c91" onfocus="highlight_col()" onkeyup="auto_tab(this)"&gt;&lt;/td&gt;</v>
      </c>
    </row>
    <row r="93" spans="1:12" ht="60" x14ac:dyDescent="0.25">
      <c r="A93" s="27">
        <v>81.8</v>
      </c>
      <c r="B93" s="28" t="s">
        <v>353</v>
      </c>
      <c r="C93" s="28" t="s">
        <v>354</v>
      </c>
      <c r="D93" s="27">
        <f t="shared" si="6"/>
        <v>2060</v>
      </c>
      <c r="E93" s="27">
        <f t="shared" si="7"/>
        <v>2067</v>
      </c>
      <c r="F93" s="29">
        <v>8</v>
      </c>
      <c r="G93" s="27" t="s">
        <v>11</v>
      </c>
      <c r="H93" s="27" t="s">
        <v>18</v>
      </c>
      <c r="I93" s="29" t="s">
        <v>63</v>
      </c>
      <c r="J93" s="28" t="s">
        <v>403</v>
      </c>
      <c r="K93">
        <v>92</v>
      </c>
      <c r="L93" t="str">
        <f t="shared" si="5"/>
        <v>&lt;td&gt;&lt;input type="text" maxlength="8" id="c92" onfocus="highlight_col()" onkeyup="auto_tab(this)"&gt;&lt;/td&gt;</v>
      </c>
    </row>
    <row r="94" spans="1:12" ht="132" x14ac:dyDescent="0.25">
      <c r="A94" s="10">
        <v>82</v>
      </c>
      <c r="B94" s="8" t="s">
        <v>164</v>
      </c>
      <c r="C94" s="8" t="s">
        <v>306</v>
      </c>
      <c r="D94" s="7">
        <f t="shared" si="6"/>
        <v>2068</v>
      </c>
      <c r="E94" s="7">
        <f t="shared" si="7"/>
        <v>2082</v>
      </c>
      <c r="F94" s="10">
        <v>15</v>
      </c>
      <c r="G94" s="10" t="s">
        <v>18</v>
      </c>
      <c r="H94" s="7" t="s">
        <v>12</v>
      </c>
      <c r="I94" s="12" t="s">
        <v>63</v>
      </c>
      <c r="J94" s="8" t="s">
        <v>307</v>
      </c>
      <c r="K94">
        <v>93</v>
      </c>
      <c r="L94" t="str">
        <f t="shared" si="5"/>
        <v>&lt;td&gt;&lt;input type="text" maxlength="15" id="c93" onfocus="highlight_col()" onkeyup="auto_tab(this)"&gt;&lt;/td&gt;</v>
      </c>
    </row>
    <row r="95" spans="1:12" ht="132" x14ac:dyDescent="0.25">
      <c r="A95" s="22">
        <v>83</v>
      </c>
      <c r="B95" s="30" t="s">
        <v>389</v>
      </c>
      <c r="C95" s="28" t="s">
        <v>355</v>
      </c>
      <c r="D95" s="22">
        <f t="shared" si="6"/>
        <v>2083</v>
      </c>
      <c r="E95" s="22">
        <f t="shared" si="7"/>
        <v>2097</v>
      </c>
      <c r="F95" s="22">
        <v>15</v>
      </c>
      <c r="G95" s="27" t="s">
        <v>18</v>
      </c>
      <c r="H95" s="27" t="s">
        <v>18</v>
      </c>
      <c r="I95" s="29" t="s">
        <v>63</v>
      </c>
      <c r="J95" s="28" t="s">
        <v>404</v>
      </c>
      <c r="K95">
        <v>94</v>
      </c>
      <c r="L95" t="str">
        <f t="shared" si="5"/>
        <v>&lt;td&gt;&lt;input type="text" maxlength="15" id="c94" onfocus="highlight_col()" onkeyup="auto_tab(this)"&gt;&lt;/td&gt;</v>
      </c>
    </row>
    <row r="96" spans="1:12" ht="156" x14ac:dyDescent="0.25">
      <c r="A96" s="27">
        <v>83.1</v>
      </c>
      <c r="B96" s="30" t="s">
        <v>356</v>
      </c>
      <c r="C96" s="28" t="s">
        <v>357</v>
      </c>
      <c r="D96" s="27">
        <f t="shared" si="6"/>
        <v>2098</v>
      </c>
      <c r="E96" s="27">
        <f t="shared" si="7"/>
        <v>2112</v>
      </c>
      <c r="F96" s="27">
        <v>15</v>
      </c>
      <c r="G96" s="27" t="s">
        <v>18</v>
      </c>
      <c r="H96" s="29" t="s">
        <v>18</v>
      </c>
      <c r="I96" s="29" t="s">
        <v>63</v>
      </c>
      <c r="J96" s="28" t="s">
        <v>416</v>
      </c>
      <c r="K96">
        <v>95</v>
      </c>
      <c r="L96" t="str">
        <f t="shared" si="5"/>
        <v>&lt;td&gt;&lt;input type="text" maxlength="15" id="c95" onfocus="highlight_col()" onkeyup="auto_tab(this)"&gt;&lt;/td&gt;</v>
      </c>
    </row>
    <row r="97" spans="1:12" ht="132" x14ac:dyDescent="0.25">
      <c r="A97" s="10">
        <v>85</v>
      </c>
      <c r="B97" s="17" t="s">
        <v>165</v>
      </c>
      <c r="C97" s="8" t="s">
        <v>308</v>
      </c>
      <c r="D97" s="7">
        <f t="shared" si="6"/>
        <v>2113</v>
      </c>
      <c r="E97" s="7">
        <f t="shared" si="7"/>
        <v>2127</v>
      </c>
      <c r="F97" s="10">
        <v>15</v>
      </c>
      <c r="G97" s="10" t="s">
        <v>18</v>
      </c>
      <c r="H97" s="12" t="s">
        <v>12</v>
      </c>
      <c r="I97" s="12" t="s">
        <v>63</v>
      </c>
      <c r="J97" s="8" t="s">
        <v>309</v>
      </c>
      <c r="K97">
        <v>96</v>
      </c>
      <c r="L97" t="str">
        <f t="shared" si="5"/>
        <v>&lt;td&gt;&lt;input type="text" maxlength="15" id="c96" onfocus="highlight_col()" onkeyup="auto_tab(this)"&gt;&lt;/td&gt;</v>
      </c>
    </row>
    <row r="98" spans="1:12" ht="96" x14ac:dyDescent="0.25">
      <c r="A98" s="10">
        <v>86</v>
      </c>
      <c r="B98" s="17" t="s">
        <v>166</v>
      </c>
      <c r="C98" s="8" t="s">
        <v>310</v>
      </c>
      <c r="D98" s="7">
        <f t="shared" si="6"/>
        <v>2128</v>
      </c>
      <c r="E98" s="7">
        <f t="shared" si="7"/>
        <v>2142</v>
      </c>
      <c r="F98" s="10">
        <v>15</v>
      </c>
      <c r="G98" s="10" t="s">
        <v>18</v>
      </c>
      <c r="H98" s="12" t="s">
        <v>18</v>
      </c>
      <c r="I98" s="12" t="s">
        <v>63</v>
      </c>
      <c r="J98" s="8" t="s">
        <v>311</v>
      </c>
      <c r="K98">
        <v>97</v>
      </c>
      <c r="L98" t="str">
        <f t="shared" si="5"/>
        <v>&lt;td&gt;&lt;input type="text" maxlength="15" id="c97" onfocus="highlight_col()" onkeyup="auto_tab(this)"&gt;&lt;/td&gt;</v>
      </c>
    </row>
    <row r="99" spans="1:12" ht="84" x14ac:dyDescent="0.25">
      <c r="A99" s="10">
        <v>87</v>
      </c>
      <c r="B99" s="17" t="s">
        <v>167</v>
      </c>
      <c r="C99" s="8" t="s">
        <v>312</v>
      </c>
      <c r="D99" s="7">
        <f t="shared" si="6"/>
        <v>2143</v>
      </c>
      <c r="E99" s="7">
        <f t="shared" si="7"/>
        <v>2145</v>
      </c>
      <c r="F99" s="10">
        <v>3</v>
      </c>
      <c r="G99" s="7" t="s">
        <v>18</v>
      </c>
      <c r="H99" s="12" t="s">
        <v>33</v>
      </c>
      <c r="I99" s="12" t="s">
        <v>63</v>
      </c>
      <c r="J99" s="8" t="s">
        <v>313</v>
      </c>
      <c r="K99">
        <v>98</v>
      </c>
      <c r="L99" t="str">
        <f t="shared" si="5"/>
        <v>&lt;td&gt;&lt;input type="text" maxlength="3" id="c98" onfocus="highlight_col()" onkeyup="auto_tab(this)"&gt;&lt;/td&gt;</v>
      </c>
    </row>
    <row r="100" spans="1:12" ht="84" x14ac:dyDescent="0.25">
      <c r="A100" s="10">
        <v>88</v>
      </c>
      <c r="B100" s="17" t="s">
        <v>168</v>
      </c>
      <c r="C100" s="8" t="s">
        <v>314</v>
      </c>
      <c r="D100" s="7">
        <f t="shared" si="6"/>
        <v>2146</v>
      </c>
      <c r="E100" s="7">
        <f t="shared" si="7"/>
        <v>2160</v>
      </c>
      <c r="F100" s="10">
        <v>15</v>
      </c>
      <c r="G100" s="7" t="s">
        <v>18</v>
      </c>
      <c r="H100" s="12" t="s">
        <v>33</v>
      </c>
      <c r="I100" s="12" t="s">
        <v>63</v>
      </c>
      <c r="J100" s="8" t="s">
        <v>315</v>
      </c>
      <c r="K100">
        <v>99</v>
      </c>
      <c r="L100" t="str">
        <f t="shared" si="5"/>
        <v>&lt;td&gt;&lt;input type="text" maxlength="15" id="c99" onfocus="highlight_col()" onkeyup="auto_tab(this)"&gt;&lt;/td&gt;</v>
      </c>
    </row>
    <row r="101" spans="1:12" ht="84" x14ac:dyDescent="0.25">
      <c r="A101" s="10">
        <v>88</v>
      </c>
      <c r="B101" s="17" t="s">
        <v>169</v>
      </c>
      <c r="C101" s="8" t="s">
        <v>316</v>
      </c>
      <c r="D101" s="7">
        <f t="shared" si="6"/>
        <v>2161</v>
      </c>
      <c r="E101" s="7">
        <f t="shared" si="7"/>
        <v>2163</v>
      </c>
      <c r="F101" s="10">
        <v>3</v>
      </c>
      <c r="G101" s="7" t="s">
        <v>18</v>
      </c>
      <c r="H101" s="12" t="s">
        <v>33</v>
      </c>
      <c r="I101" s="12" t="s">
        <v>63</v>
      </c>
      <c r="J101" s="8" t="s">
        <v>317</v>
      </c>
      <c r="K101">
        <v>100</v>
      </c>
      <c r="L101" t="str">
        <f t="shared" si="5"/>
        <v>&lt;td&gt;&lt;input type="text" maxlength="3" id="c100" onfocus="highlight_col()" onkeyup="auto_tab(this)"&gt;&lt;/td&gt;</v>
      </c>
    </row>
    <row r="102" spans="1:12" ht="204" x14ac:dyDescent="0.25">
      <c r="A102" s="10">
        <v>89</v>
      </c>
      <c r="B102" s="17" t="s">
        <v>170</v>
      </c>
      <c r="C102" s="8" t="s">
        <v>318</v>
      </c>
      <c r="D102" s="7">
        <f t="shared" si="6"/>
        <v>2164</v>
      </c>
      <c r="E102" s="7">
        <f t="shared" si="7"/>
        <v>2178</v>
      </c>
      <c r="F102" s="10">
        <v>15</v>
      </c>
      <c r="G102" s="7" t="s">
        <v>18</v>
      </c>
      <c r="H102" s="12" t="s">
        <v>33</v>
      </c>
      <c r="I102" s="12" t="s">
        <v>63</v>
      </c>
      <c r="J102" s="8" t="s">
        <v>319</v>
      </c>
      <c r="K102">
        <v>101</v>
      </c>
      <c r="L102" t="str">
        <f t="shared" si="5"/>
        <v>&lt;td&gt;&lt;input type="text" maxlength="15" id="c101" onfocus="highlight_col()" onkeyup="auto_tab(this)"&gt;&lt;/td&gt;</v>
      </c>
    </row>
    <row r="103" spans="1:12" ht="108" x14ac:dyDescent="0.25">
      <c r="A103" s="10">
        <v>90</v>
      </c>
      <c r="B103" s="17" t="s">
        <v>171</v>
      </c>
      <c r="C103" s="8" t="s">
        <v>320</v>
      </c>
      <c r="D103" s="7">
        <f t="shared" si="6"/>
        <v>2179</v>
      </c>
      <c r="E103" s="7">
        <f t="shared" si="7"/>
        <v>2193</v>
      </c>
      <c r="F103" s="10">
        <v>15</v>
      </c>
      <c r="G103" s="10" t="s">
        <v>18</v>
      </c>
      <c r="H103" s="12" t="s">
        <v>18</v>
      </c>
      <c r="I103" s="12" t="s">
        <v>63</v>
      </c>
      <c r="J103" s="8" t="s">
        <v>321</v>
      </c>
      <c r="K103">
        <v>102</v>
      </c>
      <c r="L103" t="str">
        <f t="shared" si="5"/>
        <v>&lt;td&gt;&lt;input type="text" maxlength="15" id="c102" onfocus="highlight_col()" onkeyup="auto_tab(this)"&gt;&lt;/td&gt;</v>
      </c>
    </row>
    <row r="104" spans="1:12" ht="108" x14ac:dyDescent="0.25">
      <c r="A104" s="10">
        <v>91</v>
      </c>
      <c r="B104" s="17" t="s">
        <v>172</v>
      </c>
      <c r="C104" s="8" t="s">
        <v>322</v>
      </c>
      <c r="D104" s="7">
        <f t="shared" si="6"/>
        <v>2194</v>
      </c>
      <c r="E104" s="7">
        <f t="shared" si="7"/>
        <v>2208</v>
      </c>
      <c r="F104" s="10">
        <v>15</v>
      </c>
      <c r="G104" s="10" t="s">
        <v>18</v>
      </c>
      <c r="H104" s="12" t="s">
        <v>18</v>
      </c>
      <c r="I104" s="12" t="s">
        <v>63</v>
      </c>
      <c r="J104" s="8" t="s">
        <v>375</v>
      </c>
      <c r="K104">
        <v>103</v>
      </c>
      <c r="L104" t="str">
        <f t="shared" si="5"/>
        <v>&lt;td&gt;&lt;input type="text" maxlength="15" id="c103" onfocus="highlight_col()" onkeyup="auto_tab(this)"&gt;&lt;/td&gt;</v>
      </c>
    </row>
    <row r="105" spans="1:12" ht="108" x14ac:dyDescent="0.25">
      <c r="A105" s="10">
        <v>92</v>
      </c>
      <c r="B105" s="17" t="s">
        <v>173</v>
      </c>
      <c r="C105" s="8" t="s">
        <v>323</v>
      </c>
      <c r="D105" s="7">
        <f t="shared" si="6"/>
        <v>2209</v>
      </c>
      <c r="E105" s="7">
        <f t="shared" si="7"/>
        <v>2223</v>
      </c>
      <c r="F105" s="10">
        <v>15</v>
      </c>
      <c r="G105" s="10" t="s">
        <v>18</v>
      </c>
      <c r="H105" s="12" t="s">
        <v>18</v>
      </c>
      <c r="I105" s="12" t="s">
        <v>63</v>
      </c>
      <c r="J105" s="8" t="s">
        <v>324</v>
      </c>
      <c r="K105">
        <v>104</v>
      </c>
      <c r="L105" t="str">
        <f t="shared" si="5"/>
        <v>&lt;td&gt;&lt;input type="text" maxlength="15" id="c104" onfocus="highlight_col()" onkeyup="auto_tab(this)"&gt;&lt;/td&gt;</v>
      </c>
    </row>
    <row r="106" spans="1:12" ht="108" x14ac:dyDescent="0.25">
      <c r="A106" s="10">
        <v>93</v>
      </c>
      <c r="B106" s="17" t="s">
        <v>174</v>
      </c>
      <c r="C106" s="8" t="s">
        <v>325</v>
      </c>
      <c r="D106" s="7">
        <f t="shared" si="6"/>
        <v>2224</v>
      </c>
      <c r="E106" s="7">
        <f t="shared" si="7"/>
        <v>2238</v>
      </c>
      <c r="F106" s="10">
        <v>15</v>
      </c>
      <c r="G106" s="10" t="s">
        <v>18</v>
      </c>
      <c r="H106" s="12" t="s">
        <v>18</v>
      </c>
      <c r="I106" s="12" t="s">
        <v>63</v>
      </c>
      <c r="J106" s="8" t="s">
        <v>324</v>
      </c>
      <c r="K106">
        <v>105</v>
      </c>
      <c r="L106" t="str">
        <f t="shared" si="5"/>
        <v>&lt;td&gt;&lt;input type="text" maxlength="15" id="c105" onfocus="highlight_col()" onkeyup="auto_tab(this)"&gt;&lt;/td&gt;</v>
      </c>
    </row>
    <row r="107" spans="1:12" ht="108" x14ac:dyDescent="0.25">
      <c r="A107" s="10">
        <v>94</v>
      </c>
      <c r="B107" s="17" t="s">
        <v>175</v>
      </c>
      <c r="C107" s="8" t="s">
        <v>326</v>
      </c>
      <c r="D107" s="7">
        <f t="shared" si="6"/>
        <v>2239</v>
      </c>
      <c r="E107" s="7">
        <f t="shared" si="7"/>
        <v>2253</v>
      </c>
      <c r="F107" s="10">
        <v>15</v>
      </c>
      <c r="G107" s="10" t="s">
        <v>18</v>
      </c>
      <c r="H107" s="12" t="s">
        <v>18</v>
      </c>
      <c r="I107" s="12" t="s">
        <v>63</v>
      </c>
      <c r="J107" s="8" t="s">
        <v>324</v>
      </c>
      <c r="K107">
        <v>106</v>
      </c>
      <c r="L107" t="str">
        <f t="shared" si="5"/>
        <v>&lt;td&gt;&lt;input type="text" maxlength="15" id="c106" onfocus="highlight_col()" onkeyup="auto_tab(this)"&gt;&lt;/td&gt;</v>
      </c>
    </row>
    <row r="108" spans="1:12" x14ac:dyDescent="0.25">
      <c r="A108" s="10">
        <v>95</v>
      </c>
      <c r="B108" s="17" t="s">
        <v>28</v>
      </c>
      <c r="C108" s="17" t="s">
        <v>29</v>
      </c>
      <c r="D108" s="7">
        <f>SUM(D107+F107)</f>
        <v>2254</v>
      </c>
      <c r="E108" s="7">
        <f>SUM(E107+F108)</f>
        <v>2371</v>
      </c>
      <c r="F108" s="10">
        <v>118</v>
      </c>
      <c r="G108" s="10" t="s">
        <v>11</v>
      </c>
      <c r="H108" s="12" t="s">
        <v>18</v>
      </c>
      <c r="I108" s="12" t="s">
        <v>40</v>
      </c>
      <c r="J108" s="17" t="s">
        <v>30</v>
      </c>
      <c r="K108">
        <v>107</v>
      </c>
      <c r="L108" t="str">
        <f t="shared" si="5"/>
        <v>&lt;td&gt;&lt;input type="text" maxlength="118" id="c107" onfocus="highlight_col()" onkeyup="auto_tab(this)"&gt;&lt;/td&gt;</v>
      </c>
    </row>
    <row r="109" spans="1:12" ht="84" x14ac:dyDescent="0.25">
      <c r="A109" s="29">
        <v>95.1</v>
      </c>
      <c r="B109" s="28" t="s">
        <v>408</v>
      </c>
      <c r="C109" s="28" t="s">
        <v>408</v>
      </c>
      <c r="D109" s="27">
        <f t="shared" ref="D109:D111" si="8">SUM(D108+F108)</f>
        <v>2372</v>
      </c>
      <c r="E109" s="27">
        <f t="shared" ref="E109:E111" si="9">SUM(E108+F109)</f>
        <v>2372</v>
      </c>
      <c r="F109" s="29">
        <v>1</v>
      </c>
      <c r="G109" s="29" t="s">
        <v>18</v>
      </c>
      <c r="H109" s="29" t="s">
        <v>18</v>
      </c>
      <c r="I109" s="29" t="s">
        <v>68</v>
      </c>
      <c r="J109" s="28" t="s">
        <v>409</v>
      </c>
      <c r="K109">
        <v>108</v>
      </c>
      <c r="L109" t="str">
        <f t="shared" si="5"/>
        <v>&lt;td&gt;&lt;input type="text" maxlength="1" id="c108" onfocus="highlight_col()" onkeyup="auto_tab(this)"&gt;&lt;/td&gt;</v>
      </c>
    </row>
    <row r="110" spans="1:12" ht="60" x14ac:dyDescent="0.25">
      <c r="A110" s="29">
        <v>95.2</v>
      </c>
      <c r="B110" s="28" t="s">
        <v>410</v>
      </c>
      <c r="C110" s="28" t="s">
        <v>411</v>
      </c>
      <c r="D110" s="27">
        <f t="shared" si="8"/>
        <v>2373</v>
      </c>
      <c r="E110" s="27">
        <f t="shared" si="9"/>
        <v>2373</v>
      </c>
      <c r="F110" s="29">
        <v>1</v>
      </c>
      <c r="G110" s="29" t="s">
        <v>18</v>
      </c>
      <c r="H110" s="29" t="s">
        <v>18</v>
      </c>
      <c r="I110" s="29" t="s">
        <v>68</v>
      </c>
      <c r="J110" s="28" t="s">
        <v>412</v>
      </c>
      <c r="K110">
        <v>109</v>
      </c>
      <c r="L110" t="str">
        <f t="shared" si="5"/>
        <v>&lt;td&gt;&lt;input type="text" maxlength="1" id="c109" onfocus="highlight_col()" onkeyup="auto_tab(this)"&gt;&lt;/td&gt;</v>
      </c>
    </row>
    <row r="111" spans="1:12" ht="84" x14ac:dyDescent="0.25">
      <c r="A111" s="10">
        <v>96</v>
      </c>
      <c r="B111" s="17" t="s">
        <v>176</v>
      </c>
      <c r="C111" s="8" t="s">
        <v>327</v>
      </c>
      <c r="D111" s="33">
        <f t="shared" si="8"/>
        <v>2374</v>
      </c>
      <c r="E111" s="33">
        <f t="shared" si="9"/>
        <v>2374</v>
      </c>
      <c r="F111" s="10">
        <v>1</v>
      </c>
      <c r="G111" s="7" t="s">
        <v>11</v>
      </c>
      <c r="H111" s="12" t="s">
        <v>12</v>
      </c>
      <c r="I111" s="12" t="s">
        <v>68</v>
      </c>
      <c r="J111" s="8" t="s">
        <v>328</v>
      </c>
      <c r="K111">
        <v>110</v>
      </c>
      <c r="L111" t="str">
        <f t="shared" si="5"/>
        <v>&lt;td&gt;&lt;input type="text" maxlength="1" id="c110" onfocus="highlight_col()" onkeyup="auto_tab(this)"&gt;&lt;/td&gt;</v>
      </c>
    </row>
    <row r="112" spans="1:12" ht="108" x14ac:dyDescent="0.25">
      <c r="A112" s="10">
        <v>97</v>
      </c>
      <c r="B112" s="50" t="s">
        <v>177</v>
      </c>
      <c r="C112" s="8" t="s">
        <v>332</v>
      </c>
      <c r="D112" s="7">
        <f t="shared" si="6"/>
        <v>2375</v>
      </c>
      <c r="E112" s="7">
        <f t="shared" si="7"/>
        <v>2389</v>
      </c>
      <c r="F112" s="10">
        <v>15</v>
      </c>
      <c r="G112" s="7" t="s">
        <v>18</v>
      </c>
      <c r="H112" s="12" t="s">
        <v>33</v>
      </c>
      <c r="I112" s="12" t="s">
        <v>68</v>
      </c>
      <c r="J112" s="8" t="s">
        <v>329</v>
      </c>
      <c r="K112">
        <v>111</v>
      </c>
      <c r="L112" t="str">
        <f t="shared" si="5"/>
        <v>&lt;td&gt;&lt;input type="text" maxlength="15" id="c111" onfocus="highlight_col()" onkeyup="auto_tab(this)"&gt;&lt;/td&gt;</v>
      </c>
    </row>
    <row r="113" spans="1:12" ht="108" x14ac:dyDescent="0.25">
      <c r="A113" s="10">
        <v>98</v>
      </c>
      <c r="B113" s="17" t="s">
        <v>178</v>
      </c>
      <c r="C113" s="8" t="s">
        <v>333</v>
      </c>
      <c r="D113" s="7">
        <f t="shared" si="6"/>
        <v>2390</v>
      </c>
      <c r="E113" s="7">
        <f t="shared" si="7"/>
        <v>2404</v>
      </c>
      <c r="F113" s="10">
        <v>15</v>
      </c>
      <c r="G113" s="7" t="s">
        <v>18</v>
      </c>
      <c r="H113" s="12" t="s">
        <v>33</v>
      </c>
      <c r="I113" s="12" t="s">
        <v>68</v>
      </c>
      <c r="J113" s="8" t="s">
        <v>330</v>
      </c>
      <c r="K113">
        <v>112</v>
      </c>
      <c r="L113" t="str">
        <f t="shared" si="5"/>
        <v>&lt;td&gt;&lt;input type="text" maxlength="15" id="c112" onfocus="highlight_col()" onkeyup="auto_tab(this)"&gt;&lt;/td&gt;</v>
      </c>
    </row>
    <row r="114" spans="1:12" ht="120" x14ac:dyDescent="0.25">
      <c r="A114" s="10">
        <v>99</v>
      </c>
      <c r="B114" s="17" t="s">
        <v>179</v>
      </c>
      <c r="C114" s="8" t="s">
        <v>331</v>
      </c>
      <c r="D114" s="7">
        <f t="shared" si="6"/>
        <v>2405</v>
      </c>
      <c r="E114" s="7">
        <f t="shared" si="7"/>
        <v>2419</v>
      </c>
      <c r="F114" s="10">
        <v>15</v>
      </c>
      <c r="G114" s="7" t="s">
        <v>18</v>
      </c>
      <c r="H114" s="12" t="s">
        <v>33</v>
      </c>
      <c r="I114" s="12" t="s">
        <v>68</v>
      </c>
      <c r="J114" s="8" t="s">
        <v>334</v>
      </c>
      <c r="K114">
        <v>113</v>
      </c>
      <c r="L114" t="str">
        <f t="shared" si="5"/>
        <v>&lt;td&gt;&lt;input type="text" maxlength="15" id="c113" onfocus="highlight_col()" onkeyup="auto_tab(this)"&gt;&lt;/td&gt;</v>
      </c>
    </row>
    <row r="115" spans="1:12" ht="108" x14ac:dyDescent="0.25">
      <c r="A115" s="10">
        <v>100</v>
      </c>
      <c r="B115" s="17" t="s">
        <v>180</v>
      </c>
      <c r="C115" s="8" t="s">
        <v>335</v>
      </c>
      <c r="D115" s="7">
        <f t="shared" si="6"/>
        <v>2420</v>
      </c>
      <c r="E115" s="7">
        <f t="shared" si="7"/>
        <v>2434</v>
      </c>
      <c r="F115" s="10">
        <v>15</v>
      </c>
      <c r="G115" s="7" t="s">
        <v>18</v>
      </c>
      <c r="H115" s="12" t="s">
        <v>33</v>
      </c>
      <c r="I115" s="12" t="s">
        <v>68</v>
      </c>
      <c r="J115" s="8" t="s">
        <v>336</v>
      </c>
      <c r="K115">
        <v>114</v>
      </c>
      <c r="L115" t="str">
        <f t="shared" si="5"/>
        <v>&lt;td&gt;&lt;input type="text" maxlength="15" id="c114" onfocus="highlight_col()" onkeyup="auto_tab(this)"&gt;&lt;/td&gt;</v>
      </c>
    </row>
    <row r="116" spans="1:12" ht="132" x14ac:dyDescent="0.25">
      <c r="A116" s="10">
        <v>101</v>
      </c>
      <c r="B116" s="17" t="s">
        <v>181</v>
      </c>
      <c r="C116" s="8" t="s">
        <v>337</v>
      </c>
      <c r="D116" s="7">
        <f t="shared" si="6"/>
        <v>2435</v>
      </c>
      <c r="E116" s="7">
        <f t="shared" si="7"/>
        <v>2449</v>
      </c>
      <c r="F116" s="10">
        <v>15</v>
      </c>
      <c r="G116" s="7" t="s">
        <v>18</v>
      </c>
      <c r="H116" s="12" t="s">
        <v>33</v>
      </c>
      <c r="I116" s="12" t="s">
        <v>68</v>
      </c>
      <c r="J116" s="8" t="s">
        <v>338</v>
      </c>
      <c r="K116">
        <v>115</v>
      </c>
      <c r="L116" t="str">
        <f t="shared" si="5"/>
        <v>&lt;td&gt;&lt;input type="text" maxlength="15" id="c115" onfocus="highlight_col()" onkeyup="auto_tab(this)"&gt;&lt;/td&gt;</v>
      </c>
    </row>
    <row r="117" spans="1:12" ht="96" x14ac:dyDescent="0.25">
      <c r="A117" s="10">
        <v>102</v>
      </c>
      <c r="B117" s="17" t="s">
        <v>182</v>
      </c>
      <c r="C117" s="8" t="s">
        <v>339</v>
      </c>
      <c r="D117" s="7">
        <f t="shared" si="6"/>
        <v>2450</v>
      </c>
      <c r="E117" s="7">
        <f t="shared" si="7"/>
        <v>2469</v>
      </c>
      <c r="F117" s="10">
        <v>20</v>
      </c>
      <c r="G117" s="7" t="s">
        <v>11</v>
      </c>
      <c r="H117" s="12" t="s">
        <v>12</v>
      </c>
      <c r="I117" s="12" t="s">
        <v>68</v>
      </c>
      <c r="J117" s="8" t="s">
        <v>340</v>
      </c>
      <c r="K117">
        <v>116</v>
      </c>
      <c r="L117" t="str">
        <f t="shared" si="5"/>
        <v>&lt;td&gt;&lt;input type="text" maxlength="20" id="c116" onfocus="highlight_col()" onkeyup="auto_tab(this)"&gt;&lt;/td&gt;</v>
      </c>
    </row>
    <row r="118" spans="1:12" ht="108" x14ac:dyDescent="0.25">
      <c r="A118" s="10">
        <v>103</v>
      </c>
      <c r="B118" s="17" t="s">
        <v>183</v>
      </c>
      <c r="C118" s="8" t="s">
        <v>341</v>
      </c>
      <c r="D118" s="7">
        <f t="shared" si="6"/>
        <v>2470</v>
      </c>
      <c r="E118" s="7">
        <f t="shared" si="7"/>
        <v>2479</v>
      </c>
      <c r="F118" s="10">
        <v>10</v>
      </c>
      <c r="G118" s="7" t="s">
        <v>18</v>
      </c>
      <c r="H118" s="12" t="s">
        <v>12</v>
      </c>
      <c r="I118" s="12" t="s">
        <v>68</v>
      </c>
      <c r="J118" s="8" t="s">
        <v>342</v>
      </c>
      <c r="K118">
        <v>117</v>
      </c>
      <c r="L118" t="str">
        <f t="shared" si="5"/>
        <v>&lt;td&gt;&lt;input type="text" maxlength="10" id="c117" onfocus="highlight_col()" onkeyup="auto_tab(this)"&gt;&lt;/td&gt;</v>
      </c>
    </row>
    <row r="119" spans="1:12" ht="96" x14ac:dyDescent="0.25">
      <c r="A119" s="10">
        <v>104</v>
      </c>
      <c r="B119" s="17" t="s">
        <v>184</v>
      </c>
      <c r="C119" s="8" t="s">
        <v>343</v>
      </c>
      <c r="D119" s="7">
        <f t="shared" si="6"/>
        <v>2480</v>
      </c>
      <c r="E119" s="7">
        <f t="shared" si="7"/>
        <v>2487</v>
      </c>
      <c r="F119" s="10">
        <v>8</v>
      </c>
      <c r="G119" s="7" t="s">
        <v>18</v>
      </c>
      <c r="H119" s="12" t="s">
        <v>12</v>
      </c>
      <c r="I119" s="12" t="s">
        <v>68</v>
      </c>
      <c r="J119" s="8" t="s">
        <v>344</v>
      </c>
      <c r="K119">
        <v>118</v>
      </c>
      <c r="L119" t="str">
        <f t="shared" si="5"/>
        <v>&lt;td&gt;&lt;input type="text" maxlength="8" id="c118" onfocus="highlight_col()" onkeyup="auto_tab(this)"&gt;&lt;/td&gt;</v>
      </c>
    </row>
    <row r="120" spans="1:12" ht="108" x14ac:dyDescent="0.25">
      <c r="A120" s="10">
        <v>105</v>
      </c>
      <c r="B120" s="17" t="s">
        <v>185</v>
      </c>
      <c r="C120" s="8" t="s">
        <v>345</v>
      </c>
      <c r="D120" s="7">
        <f t="shared" si="6"/>
        <v>2488</v>
      </c>
      <c r="E120" s="7">
        <f t="shared" si="7"/>
        <v>2488</v>
      </c>
      <c r="F120" s="10">
        <v>1</v>
      </c>
      <c r="G120" s="7" t="s">
        <v>11</v>
      </c>
      <c r="H120" s="12" t="s">
        <v>12</v>
      </c>
      <c r="I120" s="12" t="s">
        <v>68</v>
      </c>
      <c r="J120" s="8" t="s">
        <v>346</v>
      </c>
      <c r="K120">
        <v>119</v>
      </c>
      <c r="L120" t="str">
        <f t="shared" si="5"/>
        <v>&lt;td&gt;&lt;input type="text" maxlength="1" id="c119" onfocus="highlight_col()" onkeyup="auto_tab(this)"&gt;&lt;/td&gt;</v>
      </c>
    </row>
    <row r="121" spans="1:12" ht="24" x14ac:dyDescent="0.25">
      <c r="A121" s="10">
        <v>106</v>
      </c>
      <c r="B121" s="17" t="s">
        <v>186</v>
      </c>
      <c r="C121" s="8" t="s">
        <v>187</v>
      </c>
      <c r="D121" s="7">
        <f t="shared" si="6"/>
        <v>2489</v>
      </c>
      <c r="E121" s="7">
        <f t="shared" si="7"/>
        <v>2498</v>
      </c>
      <c r="F121" s="10">
        <v>10</v>
      </c>
      <c r="G121" s="7" t="s">
        <v>11</v>
      </c>
      <c r="H121" s="12" t="s">
        <v>18</v>
      </c>
      <c r="I121" s="12" t="s">
        <v>40</v>
      </c>
      <c r="J121" s="8" t="s">
        <v>78</v>
      </c>
      <c r="K121">
        <v>120</v>
      </c>
      <c r="L121" t="str">
        <f t="shared" si="5"/>
        <v>&lt;td&gt;&lt;input type="text" maxlength="10" id="c120" onfocus="highlight_col()" onkeyup="auto_tab(this)"&gt;&lt;/td&gt;</v>
      </c>
    </row>
    <row r="122" spans="1:12" ht="60" x14ac:dyDescent="0.25">
      <c r="A122" s="10">
        <v>107</v>
      </c>
      <c r="B122" s="17" t="s">
        <v>188</v>
      </c>
      <c r="C122" s="8" t="s">
        <v>189</v>
      </c>
      <c r="D122" s="7">
        <f t="shared" si="6"/>
        <v>2499</v>
      </c>
      <c r="E122" s="7">
        <f t="shared" si="7"/>
        <v>2508</v>
      </c>
      <c r="F122" s="10">
        <v>10</v>
      </c>
      <c r="G122" s="7" t="s">
        <v>11</v>
      </c>
      <c r="H122" s="12" t="s">
        <v>18</v>
      </c>
      <c r="I122" s="12" t="s">
        <v>40</v>
      </c>
      <c r="J122" s="8" t="s">
        <v>347</v>
      </c>
      <c r="K122">
        <v>121</v>
      </c>
      <c r="L122" t="str">
        <f t="shared" si="5"/>
        <v>&lt;td&gt;&lt;input type="text" maxlength="10" id="c121" onfocus="highlight_col()" onkeyup="auto_tab(this)"&gt;&lt;/td&gt;</v>
      </c>
    </row>
    <row r="123" spans="1:12" ht="60" x14ac:dyDescent="0.25">
      <c r="A123" s="10">
        <v>108</v>
      </c>
      <c r="B123" s="17" t="s">
        <v>190</v>
      </c>
      <c r="C123" s="8" t="s">
        <v>191</v>
      </c>
      <c r="D123" s="7">
        <f t="shared" si="6"/>
        <v>2509</v>
      </c>
      <c r="E123" s="7">
        <f t="shared" si="7"/>
        <v>2523</v>
      </c>
      <c r="F123" s="10">
        <v>15</v>
      </c>
      <c r="G123" s="7" t="s">
        <v>11</v>
      </c>
      <c r="H123" s="12" t="s">
        <v>18</v>
      </c>
      <c r="I123" s="12" t="s">
        <v>40</v>
      </c>
      <c r="J123" s="8" t="s">
        <v>347</v>
      </c>
      <c r="K123">
        <v>122</v>
      </c>
      <c r="L123" t="str">
        <f t="shared" si="5"/>
        <v>&lt;td&gt;&lt;input type="text" maxlength="15" id="c122" onfocus="highlight_col()" onkeyup="auto_tab(this)"&gt;&lt;/td&gt;</v>
      </c>
    </row>
    <row r="124" spans="1:12" ht="48" x14ac:dyDescent="0.25">
      <c r="A124" s="10">
        <v>109</v>
      </c>
      <c r="B124" s="17" t="s">
        <v>192</v>
      </c>
      <c r="C124" s="8" t="s">
        <v>193</v>
      </c>
      <c r="D124" s="7">
        <f t="shared" si="6"/>
        <v>2524</v>
      </c>
      <c r="E124" s="7">
        <f t="shared" si="7"/>
        <v>2533</v>
      </c>
      <c r="F124" s="10">
        <v>10</v>
      </c>
      <c r="G124" s="7" t="s">
        <v>11</v>
      </c>
      <c r="H124" s="12" t="s">
        <v>18</v>
      </c>
      <c r="I124" s="12" t="s">
        <v>40</v>
      </c>
      <c r="J124" s="8" t="s">
        <v>348</v>
      </c>
      <c r="K124">
        <v>123</v>
      </c>
      <c r="L124" t="str">
        <f t="shared" si="5"/>
        <v>&lt;td&gt;&lt;input type="text" maxlength="10" id="c123" onfocus="highlight_col()" onkeyup="auto_tab(this)"&gt;&lt;/td&gt;</v>
      </c>
    </row>
    <row r="125" spans="1:12" s="37" customFormat="1" ht="108" x14ac:dyDescent="0.25">
      <c r="A125" s="34">
        <v>110</v>
      </c>
      <c r="B125" s="35" t="s">
        <v>413</v>
      </c>
      <c r="C125" s="35" t="s">
        <v>414</v>
      </c>
      <c r="D125" s="34">
        <f t="shared" si="6"/>
        <v>2534</v>
      </c>
      <c r="E125" s="34">
        <f t="shared" si="7"/>
        <v>2534</v>
      </c>
      <c r="F125" s="34">
        <v>1</v>
      </c>
      <c r="G125" s="34" t="s">
        <v>11</v>
      </c>
      <c r="H125" s="36" t="s">
        <v>18</v>
      </c>
      <c r="I125" s="36" t="s">
        <v>68</v>
      </c>
      <c r="J125" s="35" t="s">
        <v>415</v>
      </c>
      <c r="K125">
        <v>124</v>
      </c>
      <c r="L125" t="str">
        <f t="shared" si="5"/>
        <v>&lt;td&gt;&lt;input type="text" maxlength="1" id="c124" onfocus="highlight_col()" onkeyup="auto_tab(this)"&gt;&lt;/td&gt;</v>
      </c>
    </row>
    <row r="126" spans="1:12" x14ac:dyDescent="0.25">
      <c r="A126" s="10">
        <v>110.1</v>
      </c>
      <c r="B126" s="17" t="s">
        <v>28</v>
      </c>
      <c r="C126" s="8" t="s">
        <v>29</v>
      </c>
      <c r="D126" s="27">
        <f t="shared" si="6"/>
        <v>2535</v>
      </c>
      <c r="E126" s="27">
        <f t="shared" si="7"/>
        <v>2539</v>
      </c>
      <c r="F126" s="10">
        <v>5</v>
      </c>
      <c r="G126" s="7" t="s">
        <v>11</v>
      </c>
      <c r="H126" s="12" t="s">
        <v>18</v>
      </c>
      <c r="I126" s="12" t="s">
        <v>40</v>
      </c>
      <c r="J126" s="8" t="s">
        <v>30</v>
      </c>
      <c r="K126">
        <v>125</v>
      </c>
      <c r="L126" t="str">
        <f t="shared" si="5"/>
        <v>&lt;td&gt;&lt;input type="text" maxlength="5" id="c125" onfocus="highlight_col()" onkeyup="auto_tab(this)"&gt;&lt;/td&gt;</v>
      </c>
    </row>
    <row r="127" spans="1:12" ht="24" x14ac:dyDescent="0.25">
      <c r="A127" s="10">
        <v>111</v>
      </c>
      <c r="B127" s="17" t="s">
        <v>194</v>
      </c>
      <c r="C127" s="8" t="s">
        <v>195</v>
      </c>
      <c r="D127" s="7">
        <f t="shared" si="6"/>
        <v>2540</v>
      </c>
      <c r="E127" s="7">
        <f t="shared" si="7"/>
        <v>2579</v>
      </c>
      <c r="F127" s="10">
        <v>40</v>
      </c>
      <c r="G127" s="7" t="s">
        <v>11</v>
      </c>
      <c r="H127" s="12" t="s">
        <v>18</v>
      </c>
      <c r="I127" s="12" t="s">
        <v>40</v>
      </c>
      <c r="J127" s="8" t="s">
        <v>30</v>
      </c>
      <c r="K127">
        <v>126</v>
      </c>
      <c r="L127" t="str">
        <f t="shared" si="5"/>
        <v>&lt;td&gt;&lt;input type="text" maxlength="40" id="c126" onfocus="highlight_col()" onkeyup="auto_tab(this)"&gt;&lt;/td&gt;</v>
      </c>
    </row>
    <row r="128" spans="1:12" ht="24" x14ac:dyDescent="0.25">
      <c r="A128" s="10">
        <v>112</v>
      </c>
      <c r="B128" s="17" t="s">
        <v>196</v>
      </c>
      <c r="C128" s="8" t="s">
        <v>195</v>
      </c>
      <c r="D128" s="7">
        <f t="shared" si="6"/>
        <v>2580</v>
      </c>
      <c r="E128" s="7">
        <f t="shared" si="7"/>
        <v>2619</v>
      </c>
      <c r="F128" s="10">
        <v>40</v>
      </c>
      <c r="G128" s="7" t="s">
        <v>11</v>
      </c>
      <c r="H128" s="12" t="s">
        <v>18</v>
      </c>
      <c r="I128" s="12" t="s">
        <v>40</v>
      </c>
      <c r="J128" s="8" t="s">
        <v>30</v>
      </c>
      <c r="K128">
        <v>127</v>
      </c>
      <c r="L128" t="str">
        <f t="shared" si="5"/>
        <v>&lt;td&gt;&lt;input type="text" maxlength="40" id="c127" onfocus="highlight_col()" onkeyup="auto_tab(this)"&gt;&lt;/td&gt;</v>
      </c>
    </row>
    <row r="129" spans="1:12" ht="96" x14ac:dyDescent="0.25">
      <c r="A129" s="27">
        <v>112.1</v>
      </c>
      <c r="B129" s="30" t="s">
        <v>358</v>
      </c>
      <c r="C129" s="28" t="s">
        <v>390</v>
      </c>
      <c r="D129" s="27">
        <f t="shared" si="6"/>
        <v>2620</v>
      </c>
      <c r="E129" s="27">
        <f t="shared" si="7"/>
        <v>2622</v>
      </c>
      <c r="F129" s="27">
        <v>3</v>
      </c>
      <c r="G129" s="27" t="s">
        <v>18</v>
      </c>
      <c r="H129" s="29" t="s">
        <v>18</v>
      </c>
      <c r="I129" s="29" t="s">
        <v>63</v>
      </c>
      <c r="J129" s="28" t="s">
        <v>405</v>
      </c>
      <c r="K129">
        <v>128</v>
      </c>
      <c r="L129" t="str">
        <f t="shared" si="5"/>
        <v>&lt;td&gt;&lt;input type="text" maxlength="3" id="c128" onfocus="highlight_col()" onkeyup="auto_tab(this)"&gt;&lt;/td&gt;</v>
      </c>
    </row>
    <row r="130" spans="1:12" ht="120" x14ac:dyDescent="0.25">
      <c r="A130" s="27">
        <v>112.2</v>
      </c>
      <c r="B130" s="28" t="s">
        <v>359</v>
      </c>
      <c r="C130" s="28" t="s">
        <v>391</v>
      </c>
      <c r="D130" s="27">
        <f t="shared" si="6"/>
        <v>2623</v>
      </c>
      <c r="E130" s="27">
        <f>SUM(E129+F130)</f>
        <v>2625</v>
      </c>
      <c r="F130" s="27">
        <v>3</v>
      </c>
      <c r="G130" s="27" t="s">
        <v>18</v>
      </c>
      <c r="H130" s="29" t="s">
        <v>18</v>
      </c>
      <c r="I130" s="29" t="s">
        <v>63</v>
      </c>
      <c r="J130" s="28" t="s">
        <v>407</v>
      </c>
      <c r="K130">
        <v>129</v>
      </c>
      <c r="L130" t="str">
        <f t="shared" si="5"/>
        <v>&lt;td&gt;&lt;input type="text" maxlength="3" id="c129" onfocus="highlight_col()" onkeyup="auto_tab(this)"&gt;&lt;/td&gt;</v>
      </c>
    </row>
    <row r="131" spans="1:12" x14ac:dyDescent="0.25">
      <c r="A131" s="10">
        <v>113</v>
      </c>
      <c r="B131" s="17" t="s">
        <v>28</v>
      </c>
      <c r="C131" s="8" t="s">
        <v>29</v>
      </c>
      <c r="D131" s="7">
        <f>SUM(D130+F130)</f>
        <v>2626</v>
      </c>
      <c r="E131" s="7">
        <f t="shared" si="7"/>
        <v>2750</v>
      </c>
      <c r="F131" s="27">
        <v>125</v>
      </c>
      <c r="G131" s="7" t="s">
        <v>11</v>
      </c>
      <c r="H131" s="12" t="s">
        <v>18</v>
      </c>
      <c r="I131" s="12" t="s">
        <v>40</v>
      </c>
      <c r="J131" s="8" t="s">
        <v>197</v>
      </c>
      <c r="K131">
        <v>130</v>
      </c>
      <c r="L131" t="str">
        <f t="shared" ref="L131" si="10">"&lt;td&gt;&lt;input type="&amp;CHAR(34)&amp;"text"&amp;CHAR(34)&amp;" maxlength="&amp;CHAR(34)&amp;F131&amp;CHAR(34)&amp;" id="&amp;CHAR(34)&amp;"c"&amp;K131&amp;CHAR(34)&amp;" onfocus="&amp;CHAR(34)&amp;"highlight_col()"&amp;CHAR(34)&amp;" onkeyup="&amp;CHAR(34)&amp;"auto_tab(this)"&amp;CHAR(34)&amp;"&gt;&lt;/td&gt;"</f>
        <v>&lt;td&gt;&lt;input type="text" maxlength="125" id="c130" onfocus="highlight_col()" onkeyup="auto_tab(this)"&gt;&lt;/td&gt;</v>
      </c>
    </row>
    <row r="132" spans="1:12" x14ac:dyDescent="0.25">
      <c r="A132" s="4"/>
      <c r="L132" t="s">
        <v>418</v>
      </c>
    </row>
    <row r="133" spans="1:12" x14ac:dyDescent="0.25">
      <c r="A133" s="5"/>
    </row>
    <row r="134" spans="1:12" x14ac:dyDescent="0.25">
      <c r="A134" s="5"/>
    </row>
    <row r="135" spans="1:12" x14ac:dyDescent="0.25">
      <c r="A135" s="5"/>
    </row>
    <row r="136" spans="1:12" x14ac:dyDescent="0.25">
      <c r="A136" s="5"/>
    </row>
    <row r="137" spans="1:12" x14ac:dyDescent="0.25">
      <c r="A137" s="5"/>
    </row>
    <row r="138" spans="1:12" x14ac:dyDescent="0.25">
      <c r="A138" s="5"/>
    </row>
  </sheetData>
  <autoFilter ref="A1:J131"/>
  <pageMargins left="0.7" right="0.7" top="0.75" bottom="0.75" header="0.3" footer="0.3"/>
  <pageSetup orientation="portrait" r:id="rId1"/>
  <ignoredErrors>
    <ignoredError sqref="E4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PMM Document" ma:contentTypeID="0x010100B1AF7E0DF49F8B4998DFBA24D0E94F04020300982DD650140E1645BBB0D92F2842A975" ma:contentTypeVersion="40" ma:contentTypeDescription="" ma:contentTypeScope="" ma:versionID="83fda0a26c76fdc2fff8a6a4c3209d95">
  <xsd:schema xmlns:xsd="http://www.w3.org/2001/XMLSchema" xmlns:xs="http://www.w3.org/2001/XMLSchema" xmlns:p="http://schemas.microsoft.com/office/2006/metadata/properties" xmlns:ns2="27be7644-ceb4-4b99-a982-54c24b0d5763" targetNamespace="http://schemas.microsoft.com/office/2006/metadata/properties" ma:root="true" ma:fieldsID="462e96c91ae470de16f262e568f938bc" ns2:_="">
    <xsd:import namespace="27be7644-ceb4-4b99-a982-54c24b0d5763"/>
    <xsd:element name="properties">
      <xsd:complexType>
        <xsd:sequence>
          <xsd:element name="documentManagement">
            <xsd:complexType>
              <xsd:all>
                <xsd:element ref="ns2:hubPhase"/>
                <xsd:element ref="ns2:hubSubPhase" minOccurs="0"/>
                <xsd:element ref="ns2:hubProjProgID"/>
                <xsd:element ref="ns2:hubProjectName"/>
                <xsd:element ref="ns2:hubProjectType"/>
                <xsd:element ref="ns2:hubProjProgSponsor" minOccurs="0"/>
                <xsd:element ref="ns2:hubProjectManager" minOccurs="0"/>
                <xsd:element ref="ns2:hubLeadBusinessUnit"/>
                <xsd:element ref="ns2:hubPlannedDte" minOccurs="0"/>
                <xsd:element ref="ns2:hubCoreProduct" minOccurs="0"/>
                <xsd:element ref="ns2:hubCommitmentID" minOccurs="0"/>
                <xsd:element ref="ns2:hubBankName" minOccurs="0"/>
                <xsd:element ref="ns2:hubBankNumber" minOccurs="0"/>
                <xsd:element ref="ns2:hubClientContact" minOccurs="0"/>
                <xsd:element ref="ns2:hubContactPhone" minOccurs="0"/>
                <xsd:element ref="ns2:hubContactEmail" minOccurs="0"/>
                <xsd:element ref="ns2:hubEPMMArtifactStatus" minOccurs="0"/>
                <xsd:element ref="ns2:TaxCatchAllLabel" minOccurs="0"/>
                <xsd:element ref="ns2:p2ccda1aa538431ebdbd9aff2e618395" minOccurs="0"/>
                <xsd:element ref="ns2:m212503b6b334cf5939abe2139ab9989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be7644-ceb4-4b99-a982-54c24b0d5763" elementFormDefault="qualified">
    <xsd:import namespace="http://schemas.microsoft.com/office/2006/documentManagement/types"/>
    <xsd:import namespace="http://schemas.microsoft.com/office/infopath/2007/PartnerControls"/>
    <xsd:element name="hubPhase" ma:index="2" ma:displayName="Phase" ma:format="Dropdown" ma:internalName="hubPhase" ma:readOnly="false">
      <xsd:simpleType>
        <xsd:restriction base="dms:Choice">
          <xsd:enumeration value="0 - Business Evaluation"/>
          <xsd:enumeration value="1 - Initiating"/>
          <xsd:enumeration value="2 - Planning"/>
          <xsd:enumeration value="3 - Executing"/>
          <xsd:enumeration value="4 - Monitoring and Controlling"/>
          <xsd:enumeration value="5 - Closing"/>
          <xsd:enumeration value="6 - Other Documentation"/>
        </xsd:restriction>
      </xsd:simpleType>
    </xsd:element>
    <xsd:element name="hubSubPhase" ma:index="3" nillable="true" ma:displayName="Sub Phase" ma:format="Dropdown" ma:internalName="hubSubPhase">
      <xsd:simpleType>
        <xsd:union memberTypes="dms:Text">
          <xsd:simpleType>
            <xsd:restriction base="dms:Choice">
              <xsd:enumeration value="Functional"/>
              <xsd:enumeration value="Meeting Minutes"/>
              <xsd:enumeration value="Signoffs"/>
              <xsd:enumeration value="Status Reporting"/>
              <xsd:enumeration value="Surveys"/>
              <xsd:enumeration value="Technical"/>
              <xsd:enumeration value="Testing"/>
            </xsd:restriction>
          </xsd:simpleType>
        </xsd:union>
      </xsd:simpleType>
    </xsd:element>
    <xsd:element name="hubProjProgID" ma:index="4" ma:displayName="Project/Program ID" ma:description="Planview Work ID. Not applicable if not on Planview." ma:internalName="hubProjProgID" ma:readOnly="false">
      <xsd:simpleType>
        <xsd:restriction base="dms:Text">
          <xsd:maxLength value="15"/>
        </xsd:restriction>
      </xsd:simpleType>
    </xsd:element>
    <xsd:element name="hubProjectName" ma:index="5" ma:displayName="Project Name" ma:description="Enter the complete project name." ma:internalName="hubProjectName" ma:readOnly="false">
      <xsd:simpleType>
        <xsd:restriction base="dms:Text">
          <xsd:maxLength value="255"/>
        </xsd:restriction>
      </xsd:simpleType>
    </xsd:element>
    <xsd:element name="hubProjectType" ma:index="6" ma:displayName="Project Type" ma:description="Select the option that best describes this project." ma:format="Dropdown" ma:internalName="hubProjectType" ma:readOnly="false">
      <xsd:simpleType>
        <xsd:restriction base="dms:Choice">
          <xsd:enumeration value="Development - Client Facing"/>
          <xsd:enumeration value="Development - Internal"/>
          <xsd:enumeration value="Implementation - Client Facing"/>
          <xsd:enumeration value="Implementation - Internal"/>
        </xsd:restriction>
      </xsd:simpleType>
    </xsd:element>
    <xsd:element name="hubProjProgSponsor" ma:index="7" nillable="true" ma:displayName="Project/Program Sponsor" ma:description="Entity or business owner that is funding the project." ma:format="Dropdown" ma:internalName="hubProjProgSponsor" ma:readOnly="false">
      <xsd:simpleType>
        <xsd:union memberTypes="dms:Text">
          <xsd:simpleType>
            <xsd:restriction base="dms:Choice">
              <xsd:enumeration value="Client"/>
              <xsd:enumeration value="FIS"/>
              <xsd:enumeration value="Not Funded"/>
            </xsd:restriction>
          </xsd:simpleType>
        </xsd:union>
      </xsd:simpleType>
    </xsd:element>
    <xsd:element name="hubProjectManager" ma:index="8" nillable="true" ma:displayName="Project Manager" ma:description="Name of the project manager assigned to this project." ma:internalName="hubProjectManager" ma:readOnly="false">
      <xsd:simpleType>
        <xsd:restriction base="dms:Text">
          <xsd:maxLength value="80"/>
        </xsd:restriction>
      </xsd:simpleType>
    </xsd:element>
    <xsd:element name="hubLeadBusinessUnit" ma:index="9" ma:displayName="Lead Business Unit" ma:description="Name of the Business Unit that owns accountability for the success of the project." ma:internalName="hubLeadBusinessUnit" ma:readOnly="false">
      <xsd:simpleType>
        <xsd:restriction base="dms:Text">
          <xsd:maxLength value="45"/>
        </xsd:restriction>
      </xsd:simpleType>
    </xsd:element>
    <xsd:element name="hubPlannedDte" ma:index="10" nillable="true" ma:displayName="Planned Delivery Date" ma:description="Date the completed project is moved to a production environment or delivered to the client." ma:format="DateOnly" ma:internalName="hubPlannedDte" ma:readOnly="false">
      <xsd:simpleType>
        <xsd:restriction base="dms:DateTime"/>
      </xsd:simpleType>
    </xsd:element>
    <xsd:element name="hubCoreProduct" ma:index="11" nillable="true" ma:displayName="Core Product" ma:description="Primary core FIS product/solution for this project.  If multiple products, select the one with the majority of work for this effort." ma:format="Dropdown" ma:internalName="hubCoreProduct" ma:readOnly="false">
      <xsd:simpleType>
        <xsd:restriction base="dms:Choice">
          <xsd:enumeration value="ACBS"/>
          <xsd:enumeration value="BancPac"/>
          <xsd:enumeration value="BancLine"/>
          <xsd:enumeration value="Bankway"/>
          <xsd:enumeration value="HORIZON"/>
          <xsd:enumeration value="IBS"/>
          <xsd:enumeration value="Mercury"/>
          <xsd:enumeration value="Miser"/>
          <xsd:enumeration value="Profile"/>
          <xsd:enumeration value="Systematics/TouchPoint/AutoFinance"/>
        </xsd:restriction>
      </xsd:simpleType>
    </xsd:element>
    <xsd:element name="hubCommitmentID" ma:index="12" nillable="true" ma:displayName="Commitment ID" ma:internalName="hubCommitmentID">
      <xsd:simpleType>
        <xsd:restriction base="dms:Text">
          <xsd:maxLength value="14"/>
        </xsd:restriction>
      </xsd:simpleType>
    </xsd:element>
    <xsd:element name="hubBankName" ma:index="13" nillable="true" ma:displayName="Client Name" ma:description="Name of the client financial institution. Not applicable for internal projects." ma:internalName="hubBankName" ma:readOnly="false">
      <xsd:simpleType>
        <xsd:restriction base="dms:Text">
          <xsd:maxLength value="70"/>
        </xsd:restriction>
      </xsd:simpleType>
    </xsd:element>
    <xsd:element name="hubBankNumber" ma:index="14" nillable="true" ma:displayName="Client Number" ma:description="FIS client number, e.g. bank number.  Not applicable for internal projects." ma:internalName="hubBankNumber" ma:readOnly="false">
      <xsd:simpleType>
        <xsd:restriction base="dms:Text">
          <xsd:maxLength value="10"/>
        </xsd:restriction>
      </xsd:simpleType>
    </xsd:element>
    <xsd:element name="hubClientContact" ma:index="15" nillable="true" ma:displayName="Client Contact" ma:description="Primary contact at the client site. For internal projects, the project sponsor’s name." ma:internalName="hubClientContact" ma:readOnly="false">
      <xsd:simpleType>
        <xsd:restriction base="dms:Text">
          <xsd:maxLength value="60"/>
        </xsd:restriction>
      </xsd:simpleType>
    </xsd:element>
    <xsd:element name="hubContactPhone" ma:index="16" nillable="true" ma:displayName="Client Contact Phone" ma:description="Phone number of the client contact.  Not applicable for internal projects." ma:internalName="hubContactPhone" ma:readOnly="false">
      <xsd:simpleType>
        <xsd:restriction base="dms:Text">
          <xsd:maxLength value="255"/>
        </xsd:restriction>
      </xsd:simpleType>
    </xsd:element>
    <xsd:element name="hubContactEmail" ma:index="17" nillable="true" ma:displayName="Client Contact Email" ma:description="Email address of the client contact.  Not applicable for internal projects." ma:internalName="hubContactEmail" ma:readOnly="false">
      <xsd:simpleType>
        <xsd:restriction base="dms:Text">
          <xsd:maxLength value="255"/>
        </xsd:restriction>
      </xsd:simpleType>
    </xsd:element>
    <xsd:element name="hubEPMMArtifactStatus" ma:index="18" nillable="true" ma:displayName="EPMM Artifact Status" ma:default="Template" ma:format="Dropdown" ma:internalName="hubEPMMArtifactStatus">
      <xsd:simpleType>
        <xsd:restriction base="dms:Choice">
          <xsd:enumeration value="Template"/>
          <xsd:enumeration value="In Progress"/>
          <xsd:enumeration value="Pending Approval"/>
          <xsd:enumeration value="Complete"/>
        </xsd:restriction>
      </xsd:simpleType>
    </xsd:element>
    <xsd:element name="TaxCatchAllLabel" ma:index="21" nillable="true" ma:displayName="Taxonomy Catch All Column1" ma:description="" ma:hidden="true" ma:list="{09332019-1879-4e19-ab94-97e5083fc228}" ma:internalName="TaxCatchAllLabel" ma:readOnly="true" ma:showField="CatchAllDataLabel" ma:web="3482f56e-8646-44be-ac34-1bf40b9281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2ccda1aa538431ebdbd9aff2e618395" ma:index="22" ma:taxonomy="true" ma:internalName="p2ccda1aa538431ebdbd9aff2e618395" ma:taxonomyFieldName="hubDataClassification" ma:displayName="Data Classification" ma:default="1;#Internal Use|c3cad031-fee6-47a9-aad0-2ffea30ffed6" ma:fieldId="{92ccda1a-a538-431e-bdbd-9aff2e618395}" ma:sspId="131c18cc-2474-4745-871d-6b663d645c63" ma:termSetId="eb0af5e7-1eeb-4e7f-b793-c64bc7a9f4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212503b6b334cf5939abe2139ab9989" ma:index="24" ma:taxonomy="true" ma:internalName="m212503b6b334cf5939abe2139ab9989" ma:taxonomyFieldName="hubOfficialRecord" ma:displayName="Record Type" ma:default="2;#Discretionary|be304623-379d-4a0b-8bdf-b30f264f5d0f" ma:fieldId="{6212503b-6b33-4cf5-939a-be2139ab9989}" ma:sspId="131c18cc-2474-4745-871d-6b663d645c63" ma:termSetId="bd792795-f08d-4e72-bb89-f38d6c0b487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30" nillable="true" ma:displayName="Taxonomy Catch All Column" ma:description="" ma:hidden="true" ma:list="{09332019-1879-4e19-ab94-97e5083fc228}" ma:internalName="TaxCatchAll" ma:showField="CatchAllData" ma:web="3482f56e-8646-44be-ac34-1bf40b9281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6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2ccda1aa538431ebdbd9aff2e618395 xmlns="27be7644-ceb4-4b99-a982-54c24b0d5763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 Use</TermName>
          <TermId xmlns="http://schemas.microsoft.com/office/infopath/2007/PartnerControls">c3cad031-fee6-47a9-aad0-2ffea30ffed6</TermId>
        </TermInfo>
      </Terms>
    </p2ccda1aa538431ebdbd9aff2e618395>
    <m212503b6b334cf5939abe2139ab9989 xmlns="27be7644-ceb4-4b99-a982-54c24b0d576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Discretionary</TermName>
          <TermId xmlns="http://schemas.microsoft.com/office/infopath/2007/PartnerControls">be304623-379d-4a0b-8bdf-b30f264f5d0f</TermId>
        </TermInfo>
      </Terms>
    </m212503b6b334cf5939abe2139ab9989>
    <hubSubPhase xmlns="27be7644-ceb4-4b99-a982-54c24b0d5763">Technical</hubSubPhase>
    <hubPhase xmlns="27be7644-ceb4-4b99-a982-54c24b0d5763">1 - Initiating</hubPhase>
    <hubClientContact xmlns="27be7644-ceb4-4b99-a982-54c24b0d5763">Not Applicable</hubClientContact>
    <hubProjectManager xmlns="27be7644-ceb4-4b99-a982-54c24b0d5763">Marcia Brondyke</hubProjectManager>
    <hubContactPhone xmlns="27be7644-ceb4-4b99-a982-54c24b0d5763">Not Applicable</hubContactPhone>
    <hubBankName xmlns="27be7644-ceb4-4b99-a982-54c24b0d5763">Not Applicable</hubBankName>
    <hubProjProgID xmlns="27be7644-ceb4-4b99-a982-54c24b0d5763">0139541</hubProjProgID>
    <hubLeadBusinessUnit xmlns="27be7644-ceb4-4b99-a982-54c24b0d5763">Decision Solutions</hubLeadBusinessUnit>
    <hubPlannedDte xmlns="27be7644-ceb4-4b99-a982-54c24b0d5763">2014-09-30T05:00:00+00:00</hubPlannedDte>
    <hubProjProgSponsor xmlns="27be7644-ceb4-4b99-a982-54c24b0d5763">FIS</hubProjProgSponsor>
    <TaxCatchAll xmlns="27be7644-ceb4-4b99-a982-54c24b0d5763">
      <Value>2</Value>
      <Value>1</Value>
    </TaxCatchAll>
    <hubContactEmail xmlns="27be7644-ceb4-4b99-a982-54c24b0d5763">Not Applicable</hubContactEmail>
    <hubCoreProduct xmlns="27be7644-ceb4-4b99-a982-54c24b0d5763" xsi:nil="true"/>
    <hubProjectType xmlns="27be7644-ceb4-4b99-a982-54c24b0d5763">Development - Internal</hubProjectType>
    <hubEPMMArtifactStatus xmlns="27be7644-ceb4-4b99-a982-54c24b0d5763">Template</hubEPMMArtifactStatus>
    <hubBankNumber xmlns="27be7644-ceb4-4b99-a982-54c24b0d5763">Not Applic</hubBankNumber>
    <hubProjectName xmlns="27be7644-ceb4-4b99-a982-54c24b0d5763">V002 Data Contribution Specification</hubProjectName>
    <hubCommitmentID xmlns="27be7644-ceb4-4b99-a982-54c24b0d5763" xsi:nil="true"/>
  </documentManagement>
</p:properties>
</file>

<file path=customXml/item5.xml><?xml version="1.0" encoding="utf-8"?>
<?mso-contentType ?>
<SharedContentType xmlns="Microsoft.SharePoint.Taxonomy.ContentTypeSync" SourceId="131c18cc-2474-4745-871d-6b663d645c63" ContentTypeId="0x010100B1AF7E0DF49F8B4998DFBA24D0E94F040203" PreviousValue="false"/>
</file>

<file path=customXml/itemProps1.xml><?xml version="1.0" encoding="utf-8"?>
<ds:datastoreItem xmlns:ds="http://schemas.openxmlformats.org/officeDocument/2006/customXml" ds:itemID="{CC4B26A7-07A6-4D19-9F23-3A194C3B9E03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1CBFA609-0902-47FA-AEAD-272CEB557A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F14CC1-961E-49C5-98BA-8A536C217E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be7644-ceb4-4b99-a982-54c24b0d57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B609294-5D6F-4529-9EB1-8061D823D07D}">
  <ds:schemaRefs>
    <ds:schemaRef ds:uri="http://schemas.microsoft.com/office/2006/metadata/properties"/>
    <ds:schemaRef ds:uri="http://schemas.microsoft.com/office/infopath/2007/PartnerControls"/>
    <ds:schemaRef ds:uri="27be7644-ceb4-4b99-a982-54c24b0d5763"/>
  </ds:schemaRefs>
</ds:datastoreItem>
</file>

<file path=customXml/itemProps5.xml><?xml version="1.0" encoding="utf-8"?>
<ds:datastoreItem xmlns:ds="http://schemas.openxmlformats.org/officeDocument/2006/customXml" ds:itemID="{07B8E030-D8EA-4FAC-8349-0FBD251B0BDE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Trailer</vt:lpstr>
      <vt:lpstr>Detail</vt:lpstr>
      <vt:lpstr>Sheet4</vt:lpstr>
    </vt:vector>
  </TitlesOfParts>
  <Company>FIS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2011R Specification File version 002</dc:title>
  <dc:creator>Carlson, Sheryl</dc:creator>
  <cp:lastModifiedBy>Sthanu</cp:lastModifiedBy>
  <dcterms:created xsi:type="dcterms:W3CDTF">2013-10-07T17:08:43Z</dcterms:created>
  <dcterms:modified xsi:type="dcterms:W3CDTF">2017-03-11T19:39:49Z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ubDataClassification">
    <vt:lpwstr>1;#Internal Use|c3cad031-fee6-47a9-aad0-2ffea30ffed6</vt:lpwstr>
  </property>
  <property fmtid="{D5CDD505-2E9C-101B-9397-08002B2CF9AE}" pid="3" name="ContentTypeId">
    <vt:lpwstr>0x010100B1AF7E0DF49F8B4998DFBA24D0E94F04020300982DD650140E1645BBB0D92F2842A975</vt:lpwstr>
  </property>
  <property fmtid="{D5CDD505-2E9C-101B-9397-08002B2CF9AE}" pid="4" name="hubOfficialRecord">
    <vt:lpwstr>2;#Discretionary|be304623-379d-4a0b-8bdf-b30f264f5d0f</vt:lpwstr>
  </property>
</Properties>
</file>