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Pictures\"/>
    </mc:Choice>
  </mc:AlternateContent>
  <xr:revisionPtr revIDLastSave="0" documentId="13_ncr:1_{47EC1B25-E3A0-40B4-A24D-A0C62503AC9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I11" i="1"/>
  <c r="J11" i="1"/>
  <c r="E11" i="1"/>
  <c r="G12" i="1"/>
  <c r="G13" i="1"/>
  <c r="G14" i="1"/>
  <c r="G15" i="1"/>
  <c r="G16" i="1"/>
  <c r="G17" i="1"/>
  <c r="G18" i="1"/>
  <c r="G19" i="1"/>
  <c r="G20" i="1"/>
  <c r="G11" i="1"/>
  <c r="E12" i="1"/>
  <c r="E13" i="1"/>
  <c r="E14" i="1"/>
  <c r="E15" i="1"/>
  <c r="E16" i="1"/>
  <c r="E17" i="1"/>
  <c r="E18" i="1"/>
  <c r="E19" i="1"/>
  <c r="E20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12" i="1"/>
  <c r="I12" i="1" s="1"/>
  <c r="H11" i="1"/>
</calcChain>
</file>

<file path=xl/sharedStrings.xml><?xml version="1.0" encoding="utf-8"?>
<sst xmlns="http://schemas.openxmlformats.org/spreadsheetml/2006/main" count="38" uniqueCount="29">
  <si>
    <t>Symbol No.</t>
  </si>
  <si>
    <t xml:space="preserve">Name of Students </t>
  </si>
  <si>
    <t xml:space="preserve">ValMIki ShikSha Sadan </t>
  </si>
  <si>
    <t xml:space="preserve">Bharatpur-2,Chitwan </t>
  </si>
  <si>
    <t xml:space="preserve">Grade XI Final Ledger </t>
  </si>
  <si>
    <t xml:space="preserve">Subject Name </t>
  </si>
  <si>
    <t>Subject</t>
  </si>
  <si>
    <t>CH</t>
  </si>
  <si>
    <t>IA</t>
  </si>
  <si>
    <t xml:space="preserve">Compulsary 1 </t>
  </si>
  <si>
    <t xml:space="preserve">IA 
Grade </t>
  </si>
  <si>
    <t>EA</t>
  </si>
  <si>
    <t>Total</t>
  </si>
  <si>
    <t>Final
Grade</t>
  </si>
  <si>
    <t>Grade 
Point</t>
  </si>
  <si>
    <t>Hari Lal</t>
  </si>
  <si>
    <t>Ram Mahato</t>
  </si>
  <si>
    <t>Gagan BK</t>
  </si>
  <si>
    <t>Shiva KC</t>
  </si>
  <si>
    <t>Bishnu Chaudary</t>
  </si>
  <si>
    <t>Gita Thapa</t>
  </si>
  <si>
    <t>Sangita Magar</t>
  </si>
  <si>
    <t>Sajan Karki</t>
  </si>
  <si>
    <t>Ranjan Poudel</t>
  </si>
  <si>
    <t>Y.P. Sharma</t>
  </si>
  <si>
    <t>C.English</t>
  </si>
  <si>
    <t xml:space="preserve">EA
Grade </t>
  </si>
  <si>
    <t>3 hours</t>
  </si>
  <si>
    <t>FM: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</si>
</sst>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Fantus"/>
    </font>
    <font>
      <sz val="11"/>
      <color theme="1"/>
      <name val="Consolas"/>
      <family val="3"/>
    </font>
    <font>
      <sz val="11"/>
      <color theme="1"/>
      <name val="Cambria"/>
      <family val="1"/>
      <scheme val="major"/>
    </font>
    <font>
      <sz val="10"/>
      <color theme="1"/>
      <name val="Arial"/>
      <family val="2"/>
    </font>
    <font>
      <sz val="18"/>
      <color theme="1"/>
      <name val="Engravers MT"/>
      <family val="1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topLeftCell="A4" zoomScale="115" zoomScaleNormal="115" workbookViewId="0">
      <pane xSplit="2" topLeftCell="C1" activePane="topRight" state="frozen"/>
      <selection pane="topRight" activeCell="J15" sqref="J15"/>
    </sheetView>
  </sheetViews>
  <sheetFormatPr defaultRowHeight="14.5" x14ac:dyDescent="0.35"/>
  <cols>
    <col min="1" max="1" width="10.54296875" customWidth="1"/>
    <col min="2" max="2" width="17.26953125" customWidth="1"/>
    <col min="3" max="3" width="14" customWidth="1"/>
    <col min="11" max="11" width="9.54296875" customWidth="1"/>
  </cols>
  <sheetData>
    <row r="1" spans="1:27" ht="14.5" customHeight="1" x14ac:dyDescent="0.35">
      <c r="D1" s="30" t="s">
        <v>2</v>
      </c>
      <c r="E1" s="30"/>
      <c r="F1" s="30"/>
      <c r="G1" s="30"/>
      <c r="H1" s="30"/>
      <c r="I1" s="30"/>
      <c r="J1" s="30"/>
      <c r="K1" s="16"/>
      <c r="L1" s="16"/>
      <c r="M1" s="16"/>
      <c r="N1" s="16"/>
      <c r="O1" s="16"/>
      <c r="P1" s="16"/>
      <c r="Q1" s="16"/>
      <c r="R1" s="16"/>
      <c r="S1" s="16"/>
    </row>
    <row r="2" spans="1:27" x14ac:dyDescent="0.35">
      <c r="D2" s="30"/>
      <c r="E2" s="30"/>
      <c r="F2" s="30"/>
      <c r="G2" s="30"/>
      <c r="H2" s="30"/>
      <c r="I2" s="30"/>
      <c r="J2" s="30"/>
      <c r="K2" s="16"/>
      <c r="L2" s="16"/>
      <c r="M2" s="16"/>
      <c r="N2" s="16"/>
      <c r="O2" s="16"/>
      <c r="P2" s="16"/>
      <c r="Q2" s="16"/>
      <c r="R2" s="16"/>
      <c r="S2" s="16"/>
    </row>
    <row r="3" spans="1:27" x14ac:dyDescent="0.35">
      <c r="D3" s="31" t="s">
        <v>3</v>
      </c>
      <c r="E3" s="31"/>
      <c r="F3" s="31"/>
      <c r="G3" s="31"/>
      <c r="H3" s="31"/>
      <c r="I3" s="31"/>
      <c r="J3" s="31"/>
      <c r="K3" s="17"/>
      <c r="L3" s="17"/>
      <c r="M3" s="17"/>
    </row>
    <row r="4" spans="1:27" x14ac:dyDescent="0.35">
      <c r="D4" s="32" t="s">
        <v>4</v>
      </c>
      <c r="E4" s="32"/>
      <c r="F4" s="32"/>
      <c r="G4" s="32"/>
      <c r="H4" s="32"/>
      <c r="I4" s="32"/>
      <c r="J4" s="32"/>
      <c r="K4" s="18"/>
      <c r="L4" s="18"/>
      <c r="M4" s="18"/>
    </row>
    <row r="5" spans="1:27" ht="15" thickBot="1" x14ac:dyDescent="0.4">
      <c r="C5" s="1"/>
      <c r="D5" s="1"/>
      <c r="E5" s="1"/>
      <c r="F5" s="1"/>
      <c r="G5" s="1"/>
      <c r="H5" s="1"/>
      <c r="I5" s="1"/>
      <c r="J5" s="1"/>
    </row>
    <row r="6" spans="1:27" ht="15.5" thickTop="1" thickBot="1" x14ac:dyDescent="0.4">
      <c r="C6" s="19" t="s">
        <v>28</v>
      </c>
      <c r="D6" s="7" t="s">
        <v>6</v>
      </c>
      <c r="E6" s="24" t="s">
        <v>9</v>
      </c>
      <c r="F6" s="25"/>
      <c r="G6" s="25"/>
      <c r="H6" s="25"/>
      <c r="I6" s="25"/>
      <c r="J6" s="26"/>
    </row>
    <row r="7" spans="1:27" ht="15.5" thickTop="1" thickBot="1" x14ac:dyDescent="0.4">
      <c r="C7" s="20"/>
      <c r="D7" s="15" t="s">
        <v>7</v>
      </c>
      <c r="E7" s="27" t="s">
        <v>27</v>
      </c>
      <c r="F7" s="27"/>
      <c r="G7" s="27"/>
      <c r="H7" s="27"/>
      <c r="I7" s="27"/>
      <c r="J7" s="28"/>
    </row>
    <row r="8" spans="1:27" ht="15.5" thickTop="1" thickBot="1" x14ac:dyDescent="0.4">
      <c r="C8" s="20"/>
      <c r="D8" s="8" t="s">
        <v>8</v>
      </c>
      <c r="E8" s="29" t="s">
        <v>10</v>
      </c>
      <c r="F8" s="9" t="s">
        <v>11</v>
      </c>
      <c r="G8" s="29" t="s">
        <v>26</v>
      </c>
      <c r="H8" s="8" t="s">
        <v>12</v>
      </c>
      <c r="I8" s="29" t="s">
        <v>13</v>
      </c>
      <c r="J8" s="34" t="s">
        <v>14</v>
      </c>
    </row>
    <row r="9" spans="1:27" ht="15.5" thickTop="1" thickBot="1" x14ac:dyDescent="0.4">
      <c r="A9" s="3"/>
      <c r="B9" s="4"/>
      <c r="C9" s="21"/>
      <c r="D9" s="22">
        <v>25</v>
      </c>
      <c r="E9" s="22"/>
      <c r="F9" s="33">
        <v>75</v>
      </c>
      <c r="G9" s="22"/>
      <c r="H9" s="33">
        <v>100</v>
      </c>
      <c r="I9" s="22"/>
      <c r="J9" s="35"/>
    </row>
    <row r="10" spans="1:27" ht="15.5" thickTop="1" thickBot="1" x14ac:dyDescent="0.4">
      <c r="A10" s="5" t="s">
        <v>0</v>
      </c>
      <c r="B10" s="6" t="s">
        <v>1</v>
      </c>
      <c r="C10" s="10" t="s">
        <v>5</v>
      </c>
      <c r="D10" s="23"/>
      <c r="E10" s="23"/>
      <c r="F10" s="23"/>
      <c r="G10" s="23"/>
      <c r="H10" s="23"/>
      <c r="I10" s="23"/>
      <c r="J10" s="36"/>
    </row>
    <row r="11" spans="1:27" ht="15" thickTop="1" x14ac:dyDescent="0.35">
      <c r="A11" s="11">
        <v>7005401</v>
      </c>
      <c r="B11" s="12" t="s">
        <v>19</v>
      </c>
      <c r="C11" s="12" t="s">
        <v>25</v>
      </c>
      <c r="D11" s="11">
        <v>22</v>
      </c>
      <c r="E11" s="14" t="str">
        <f>IF(D11&gt;=22.5,"A+",IF(D11&gt;=20,"A",IF(I16:I17D11&gt;=17.5,"B+",IF(D11&gt;=15,"B",IF(D11&gt;=12.5,"C+",IF(D11&gt;=10,"C",IF(D11&gt;=7.5,"C",IF(D11&gt;=5,"D+",IF(D11&gt;=2.5,"D","E")))))))))</f>
        <v>A</v>
      </c>
      <c r="F11" s="14">
        <v>56</v>
      </c>
      <c r="G11" s="14" t="str">
        <f>IF(F11&gt;=72.5,"A+",IF(F11&gt;=60,"A",IF(F11&gt;=52.5,"B+",IF(F11&gt;=45,"B",IF(F11&gt;=32.5,"C+",IF(F11&gt;=30,"C",IF(F11&gt;=22.5,"C",IF(F11&gt;=15,"D+",IF(F11&gt;=7.5,"D","E")))))))))</f>
        <v>B+</v>
      </c>
      <c r="H11" s="14">
        <f>D11+F11</f>
        <v>78</v>
      </c>
      <c r="I11" s="13" t="str">
        <f>IF(H11&gt;=90,"A+",IF(H11&gt;=80,"A",IF(H11&gt;=70,"B+",IF(H11&gt;=60,"B",IF(H11&gt;=50,"C+",IF(H11&gt;=40,"C",IF(H11&gt;=30,"C",IF(H11&gt;=20,"D+",IF(H11&gt;=10,"D","E")))))))))</f>
        <v>B+</v>
      </c>
      <c r="J11" s="37" t="str">
        <f>IF(H11&gt;=90,"4.0",IF(H11&gt;=80,"3.6",IF(H11&gt;=70,"3.2",IF(H11&gt;=60,"2.8",IF(H11&gt;=50,"2.4",IF(H11&gt;=40,"2.0",IF(H11&gt;=30,"1.6",IF(H11&gt;=20,"1.2",IF(H11&gt;=10,"1.0","0.8")))))))))</f>
        <v>3.2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5">
      <c r="A12" s="11">
        <v>7005402</v>
      </c>
      <c r="B12" s="12" t="s">
        <v>17</v>
      </c>
      <c r="C12" s="12" t="s">
        <v>25</v>
      </c>
      <c r="D12" s="11">
        <v>24</v>
      </c>
      <c r="E12" s="14" t="str">
        <f t="shared" ref="E12:E20" si="0">IF(D12&gt;=22.5,"A+",IF(D12&gt;=20,"A",IF(D12&gt;=17.5,"B+",IF(D12&gt;=15,"B",IF(D12&gt;=12.5,"C+",IF(D12&gt;=10,"C",IF(D12&gt;=7.5,"C",IF(D12&gt;=5,"D+",IF(D12&gt;=2.5,"D","E")))))))))</f>
        <v>A+</v>
      </c>
      <c r="F12" s="11">
        <v>59</v>
      </c>
      <c r="G12" s="14" t="str">
        <f t="shared" ref="G12:G20" si="1">IF(F12&gt;=72.5,"A+",IF(F12&gt;=60,"A",IF(F12&gt;=52.5,"B+",IF(F12&gt;=45,"B",IF(F12&gt;=32.5,"C+",IF(F12&gt;=30,"C",IF(F12&gt;=22.5,"C",IF(F12&gt;=15,"D+",IF(F12&gt;=7.5,"D","E")))))))))</f>
        <v>B+</v>
      </c>
      <c r="H12" s="14">
        <f>D12+F12</f>
        <v>83</v>
      </c>
      <c r="I12" s="13" t="str">
        <f>IF(H12&gt;=90,"A+",IF(H12&gt;=80,"A",IF(H12&gt;=70,"B+",IF(H12&gt;=60,"B",IF(H12&gt;=50,"C+",IF(H12&gt;=40,"C",IF(H12&gt;=30,"C",IF(H12&gt;=20,"D+",IF(H12&gt;=10,"D","E")))))))))</f>
        <v>A</v>
      </c>
      <c r="J12" s="37" t="str">
        <f t="shared" ref="J12:J20" si="2">IF(H12&gt;=90,"4.0",IF(H12&gt;=80,"3.6",IF(H12&gt;=70,"3.2",IF(H12&gt;=60,"2.8",IF(H12&gt;=50,"2.4",IF(H12&gt;=40,"2.0",IF(H12&gt;=30,"1.6",IF(H12&gt;=20,"1.2",IF(H12&gt;=10,"1.0","0.8")))))))))</f>
        <v>3.6</v>
      </c>
    </row>
    <row r="13" spans="1:27" x14ac:dyDescent="0.35">
      <c r="A13" s="11">
        <v>7005403</v>
      </c>
      <c r="B13" s="12" t="s">
        <v>20</v>
      </c>
      <c r="C13" s="12" t="s">
        <v>25</v>
      </c>
      <c r="D13" s="11">
        <v>25</v>
      </c>
      <c r="E13" s="14" t="str">
        <f t="shared" si="0"/>
        <v>A+</v>
      </c>
      <c r="F13" s="11">
        <v>65</v>
      </c>
      <c r="G13" s="14" t="str">
        <f t="shared" si="1"/>
        <v>A</v>
      </c>
      <c r="H13" s="14">
        <f t="shared" ref="H13:H20" si="3">D13+F13</f>
        <v>90</v>
      </c>
      <c r="I13" s="13" t="str">
        <f t="shared" ref="I13:I20" si="4">IF(H13&gt;=90,"A+",IF(H13&gt;=80,"A",IF(H13&gt;=70,"B+",IF(H13&gt;=60,"B",IF(H13&gt;=50,"C+",IF(H13&gt;=40,"C",IF(H13&gt;=30,"C",IF(H13&gt;=20,"D+",IF(H13&gt;=10,"D","E")))))))))</f>
        <v>A+</v>
      </c>
      <c r="J13" s="37" t="str">
        <f t="shared" si="2"/>
        <v>4.0</v>
      </c>
    </row>
    <row r="14" spans="1:27" x14ac:dyDescent="0.35">
      <c r="A14" s="11">
        <v>7005404</v>
      </c>
      <c r="B14" s="12" t="s">
        <v>15</v>
      </c>
      <c r="C14" s="12" t="s">
        <v>25</v>
      </c>
      <c r="D14" s="11">
        <v>23</v>
      </c>
      <c r="E14" s="14" t="str">
        <f t="shared" si="0"/>
        <v>A+</v>
      </c>
      <c r="F14" s="11">
        <v>74</v>
      </c>
      <c r="G14" s="14" t="str">
        <f t="shared" si="1"/>
        <v>A+</v>
      </c>
      <c r="H14" s="14">
        <f t="shared" si="3"/>
        <v>97</v>
      </c>
      <c r="I14" s="13" t="str">
        <f t="shared" si="4"/>
        <v>A+</v>
      </c>
      <c r="J14" s="37" t="str">
        <f t="shared" si="2"/>
        <v>4.0</v>
      </c>
    </row>
    <row r="15" spans="1:27" x14ac:dyDescent="0.35">
      <c r="A15" s="11">
        <v>7005405</v>
      </c>
      <c r="B15" s="12" t="s">
        <v>16</v>
      </c>
      <c r="C15" s="12" t="s">
        <v>25</v>
      </c>
      <c r="D15" s="11">
        <v>20</v>
      </c>
      <c r="E15" s="14" t="str">
        <f t="shared" si="0"/>
        <v>A</v>
      </c>
      <c r="F15" s="11">
        <v>30</v>
      </c>
      <c r="G15" s="14" t="str">
        <f t="shared" si="1"/>
        <v>C</v>
      </c>
      <c r="H15" s="14">
        <f t="shared" si="3"/>
        <v>50</v>
      </c>
      <c r="I15" s="13" t="str">
        <f t="shared" si="4"/>
        <v>C+</v>
      </c>
      <c r="J15" s="37" t="str">
        <f t="shared" si="2"/>
        <v>2.4</v>
      </c>
    </row>
    <row r="16" spans="1:27" x14ac:dyDescent="0.35">
      <c r="A16" s="11">
        <v>7005406</v>
      </c>
      <c r="B16" s="12" t="s">
        <v>23</v>
      </c>
      <c r="C16" s="12" t="s">
        <v>25</v>
      </c>
      <c r="D16" s="11">
        <v>13</v>
      </c>
      <c r="E16" s="14" t="str">
        <f t="shared" si="0"/>
        <v>C+</v>
      </c>
      <c r="F16" s="11">
        <v>50</v>
      </c>
      <c r="G16" s="14" t="str">
        <f t="shared" si="1"/>
        <v>B</v>
      </c>
      <c r="H16" s="14">
        <f t="shared" si="3"/>
        <v>63</v>
      </c>
      <c r="I16" s="13" t="str">
        <f t="shared" si="4"/>
        <v>B</v>
      </c>
      <c r="J16" s="37" t="str">
        <f t="shared" si="2"/>
        <v>2.8</v>
      </c>
    </row>
    <row r="17" spans="1:10" x14ac:dyDescent="0.35">
      <c r="A17" s="11">
        <v>7005407</v>
      </c>
      <c r="B17" s="12" t="s">
        <v>22</v>
      </c>
      <c r="C17" s="12" t="s">
        <v>25</v>
      </c>
      <c r="D17" s="11">
        <v>15</v>
      </c>
      <c r="E17" s="14" t="str">
        <f t="shared" si="0"/>
        <v>B</v>
      </c>
      <c r="F17" s="11">
        <v>38</v>
      </c>
      <c r="G17" s="14" t="str">
        <f t="shared" si="1"/>
        <v>C+</v>
      </c>
      <c r="H17" s="14">
        <f t="shared" si="3"/>
        <v>53</v>
      </c>
      <c r="I17" s="13" t="str">
        <f t="shared" si="4"/>
        <v>C+</v>
      </c>
      <c r="J17" s="37" t="str">
        <f t="shared" si="2"/>
        <v>2.4</v>
      </c>
    </row>
    <row r="18" spans="1:10" x14ac:dyDescent="0.35">
      <c r="A18" s="11">
        <v>7005408</v>
      </c>
      <c r="B18" s="12" t="s">
        <v>21</v>
      </c>
      <c r="C18" s="12" t="s">
        <v>25</v>
      </c>
      <c r="D18" s="11">
        <v>15</v>
      </c>
      <c r="E18" s="14" t="str">
        <f t="shared" si="0"/>
        <v>B</v>
      </c>
      <c r="F18" s="11">
        <v>32</v>
      </c>
      <c r="G18" s="14" t="str">
        <f t="shared" si="1"/>
        <v>C</v>
      </c>
      <c r="H18" s="14">
        <f t="shared" si="3"/>
        <v>47</v>
      </c>
      <c r="I18" s="13" t="str">
        <f t="shared" si="4"/>
        <v>C</v>
      </c>
      <c r="J18" s="37" t="str">
        <f t="shared" si="2"/>
        <v>2.0</v>
      </c>
    </row>
    <row r="19" spans="1:10" x14ac:dyDescent="0.35">
      <c r="A19" s="11">
        <v>7005409</v>
      </c>
      <c r="B19" s="12" t="s">
        <v>18</v>
      </c>
      <c r="C19" s="12" t="s">
        <v>25</v>
      </c>
      <c r="D19" s="11">
        <v>23</v>
      </c>
      <c r="E19" s="14" t="str">
        <f t="shared" si="0"/>
        <v>A+</v>
      </c>
      <c r="F19" s="11">
        <v>63</v>
      </c>
      <c r="G19" s="14" t="str">
        <f t="shared" si="1"/>
        <v>A</v>
      </c>
      <c r="H19" s="14">
        <f t="shared" si="3"/>
        <v>86</v>
      </c>
      <c r="I19" s="13" t="str">
        <f t="shared" si="4"/>
        <v>A</v>
      </c>
      <c r="J19" s="37" t="str">
        <f t="shared" si="2"/>
        <v>3.6</v>
      </c>
    </row>
    <row r="20" spans="1:10" x14ac:dyDescent="0.35">
      <c r="A20" s="11">
        <v>7005410</v>
      </c>
      <c r="B20" s="12" t="s">
        <v>24</v>
      </c>
      <c r="C20" s="12" t="s">
        <v>25</v>
      </c>
      <c r="D20" s="11">
        <v>22</v>
      </c>
      <c r="E20" s="14" t="str">
        <f t="shared" si="0"/>
        <v>A</v>
      </c>
      <c r="F20" s="11">
        <v>48</v>
      </c>
      <c r="G20" s="14" t="str">
        <f t="shared" si="1"/>
        <v>B</v>
      </c>
      <c r="H20" s="14">
        <f t="shared" si="3"/>
        <v>70</v>
      </c>
      <c r="I20" s="13" t="str">
        <f t="shared" si="4"/>
        <v>B+</v>
      </c>
      <c r="J20" s="37" t="str">
        <f t="shared" si="2"/>
        <v>3.2</v>
      </c>
    </row>
  </sheetData>
  <sortState xmlns:xlrd2="http://schemas.microsoft.com/office/spreadsheetml/2017/richdata2" ref="B11:B20">
    <sortCondition ref="B11:B20"/>
  </sortState>
  <mergeCells count="13">
    <mergeCell ref="D1:J2"/>
    <mergeCell ref="D3:J3"/>
    <mergeCell ref="D4:J4"/>
    <mergeCell ref="F9:F10"/>
    <mergeCell ref="G8:G10"/>
    <mergeCell ref="H9:H10"/>
    <mergeCell ref="I8:I10"/>
    <mergeCell ref="J8:J10"/>
    <mergeCell ref="C6:C9"/>
    <mergeCell ref="D9:D10"/>
    <mergeCell ref="E6:J6"/>
    <mergeCell ref="E7:J7"/>
    <mergeCell ref="E8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manav</dc:creator>
  <cp:lastModifiedBy>DELL</cp:lastModifiedBy>
  <dcterms:created xsi:type="dcterms:W3CDTF">2022-01-06T08:49:39Z</dcterms:created>
  <dcterms:modified xsi:type="dcterms:W3CDTF">2022-01-07T01:54:14Z</dcterms:modified>
</cp:coreProperties>
</file>