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Div\python_script\src\template\"/>
    </mc:Choice>
  </mc:AlternateContent>
  <xr:revisionPtr revIDLastSave="0" documentId="13_ncr:1_{69F8EF9E-F72A-4FC3-9E36-BF1E313E04E5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31" i="8" s="1"/>
  <c r="A4" i="1"/>
  <c r="B3" i="8" s="1"/>
  <c r="B1" i="8"/>
  <c r="B33" i="8"/>
  <c r="B28" i="8" l="1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G6" i="1" s="1"/>
  <c r="D28" i="8" s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<sst xmlns="http://schemas.openxmlformats.org/spreadsheetml/2006/main" count="57" uniqueCount="50">
  <si>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</si>
  <si>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</si>
  <si>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</si>
  <si>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</si>
  <si>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</si>
  <si>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</si>
  <si>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</si>
  <si>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</si>
  <si>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</si>
  <si>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</si>
  <si>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</si>
  <si>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</si>
  <si>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</si>
  <si>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</si>
  <si>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</si>
  <si>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</si>
  <si>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</si>
  <si>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Balansesum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</si>
  <si>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</si>
  <si>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</si>
  <si>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</si>
  <si>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</si>
  <si>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</si>
  <si>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</si>
  <si>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</si>
  <si>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</si>
  <si>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</si>
  <si>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</si>
  <si>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FYLL INN</t>
  </si>
  <si>
    <t xml:space="preserve"> + Kiosk</t>
  </si>
  <si>
    <t xml:space="preserve"> + Turer</t>
  </si>
  <si>
    <t xml:space="preserve"> + Arrangementer</t>
  </si>
  <si>
    <t xml:space="preserve"> + Jobb For Filter</t>
  </si>
  <si>
    <t xml:space="preserve"> + Kontingenter</t>
  </si>
  <si>
    <t xml:space="preserve"> + Tilskudd fra Misjonskirken</t>
  </si>
  <si>
    <t xml:space="preserve"> + Gaver/støtte</t>
  </si>
  <si>
    <t xml:space="preserve"> + Tilskudd fra kommunen</t>
  </si>
  <si>
    <t xml:space="preserve"> + Renter</t>
  </si>
  <si>
    <t xml:space="preserve"> ÷ Kiosk</t>
  </si>
  <si>
    <t xml:space="preserve"> ÷ Turer</t>
  </si>
  <si>
    <t xml:space="preserve"> ÷ Arrangementer</t>
  </si>
  <si>
    <t xml:space="preserve"> ÷ Premie Jobb For Filter</t>
  </si>
  <si>
    <t xml:space="preserve"> ÷ Kontingent Misjonskirken</t>
  </si>
  <si>
    <t xml:space="preserve"> ÷ Lyd/Lys/scene</t>
  </si>
  <si>
    <t xml:space="preserve"> ÷ Utstyr</t>
  </si>
  <si>
    <t xml:space="preserve"> ÷ Utgifter til filterkvelder</t>
  </si>
  <si>
    <t xml:space="preserve"> ÷ Lederkvelder</t>
  </si>
  <si>
    <t xml:space="preserve"> ÷ Gebyrer</t>
  </si>
  <si>
    <t xml:space="preserve"> ÷ Diverse</t>
  </si>
  <si>
    <t>Udefinert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</si>
</sst>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Liberation Serif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Liberation Serif"/>
      <family val="2"/>
      <scheme val="minor"/>
    </font>
    <font>
      <sz val="18"/>
      <color theme="1"/>
      <name val="Liberation Serif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Liberation Serif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30480</xdr:rowOff>
    </xdr:from>
    <xdr:to>
      <xdr:col>7</xdr:col>
      <xdr:colOff>739140</xdr:colOff>
      <xdr:row>7</xdr:row>
      <xdr:rowOff>152400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CB4F1CB-CDAE-B68B-5457-6D5EEF5E0BE2}"/>
            </a:ext>
          </a:extLst>
        </xdr:cNvPr>
        <xdr:cNvSpPr txBox="1"/>
      </xdr:nvSpPr>
      <xdr:spPr>
        <a:xfrm>
          <a:off x="5631180" y="327660"/>
          <a:ext cx="22860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Hvis du legger til nye kategorier i regnerarket "Kategorier", sett in tomme rader i oversikten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til venstre under inntekter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eller utgifter. D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 ned formlene, og så vil de nye kategoriene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legges til i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sammendraget.</a:t>
          </a:r>
          <a:r>
            <a:rPr lang="nb-NO"/>
            <a:t> </a:t>
          </a:r>
          <a:endParaRPr lang="nb-N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2">
      <a:majorFont>
        <a:latin typeface="Calibri Light"/>
        <a:ea typeface=""/>
        <a:cs typeface=""/>
      </a:majorFont>
      <a:minorFont>
        <a:latin typeface="Liberation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J9"/>
  <sheetViews>
    <sheetView tabSelected="1" workbookViewId="0"/>
  </sheetViews>
  <sheetFormatPr defaultColWidth="11.88671875" defaultRowHeight="13.2" x14ac:dyDescent="0.25"/>
  <cols>
    <col min="1" max="1" width="12.21875" style="6" customWidth="1"/>
    <col min="2" max="2" width="55.88671875" style="1" customWidth="1"/>
    <col min="3" max="3" width="5.77734375" style="4" customWidth="1"/>
    <col min="4" max="4" width="11.33203125" style="7" customWidth="1"/>
    <col min="5" max="5" width="11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4.109375" style="4" customWidth="1"/>
    <col min="10" max="10" width="7.88671875" style="4" customWidth="1"/>
    <col min="11" max="11" width="11.88671875" style="1" customWidth="1"/>
    <col min="12" max="16384" width="11.88671875" style="1"/>
  </cols>
  <sheetData>
    <row r="1" spans="1:10" ht="24" customHeight="1" x14ac:dyDescent="0.25">
      <c r="B1" s="31" t="s">
        <v>20</v>
      </c>
      <c r="C1" s="32" t="s">
        <v>27</v>
      </c>
    </row>
    <row r="2" spans="1:10" customFormat="1" ht="26.4" x14ac:dyDescent="0.25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40" t="s">
        <v>25</v>
      </c>
      <c r="J2" s="40" t="s">
        <v>26</v>
      </c>
    </row>
    <row r="3" spans="1:10" customFormat="1" ht="13.8" x14ac:dyDescent="0.25">
      <c r="A3" s="42" t="s">
        <v>4</v>
      </c>
      <c r="B3" s="42"/>
      <c r="C3" s="42"/>
      <c r="D3" s="42"/>
      <c r="E3" s="42"/>
      <c r="F3" s="1"/>
      <c r="G3" s="37"/>
      <c r="H3" s="38"/>
      <c r="I3" s="41"/>
      <c r="J3" s="41"/>
    </row>
    <row r="4" spans="1:10" customFormat="1" ht="27.6" x14ac:dyDescent="0.25">
      <c r="A4" s="24" t="str">
        <f>CONCATENATE("01.01.", C1)</f>
        <v>01.01.ÅRSTALL</v>
      </c>
      <c r="B4" s="25" t="s">
        <v>5</v>
      </c>
      <c r="C4" s="26" t="s">
        <v>6</v>
      </c>
      <c r="D4" s="39" t="s">
        <v>28</v>
      </c>
      <c r="E4" s="29"/>
      <c r="F4" s="3"/>
      <c r="G4" s="2"/>
      <c r="H4" s="2"/>
      <c r="I4" s="8"/>
      <c r="J4" s="8"/>
    </row>
    <row r="5" spans="1:10" customFormat="1" ht="27.6" x14ac:dyDescent="0.25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28</v>
      </c>
      <c r="F5" s="6"/>
      <c r="H5" s="2"/>
      <c r="I5" s="8"/>
      <c r="J5" s="8"/>
    </row>
    <row r="6" spans="1:10" customFormat="1" ht="13.8" x14ac:dyDescent="0.25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8"/>
      <c r="J6" s="8"/>
    </row>
    <row r="7" spans="1:10" ht="49.2" customHeight="1" x14ac:dyDescent="0.25">
      <c r="A7" s="33" t="s">
        <v>21</v>
      </c>
      <c r="B7" s="34" t="s">
        <v>24</v>
      </c>
    </row>
    <row r="8" spans="1:10" ht="33" customHeight="1" x14ac:dyDescent="0.25">
      <c r="A8" s="33" t="s">
        <v>22</v>
      </c>
      <c r="B8" s="34" t="s">
        <v>24</v>
      </c>
    </row>
    <row r="9" spans="1:10" ht="18" customHeight="1" x14ac:dyDescent="0.25">
      <c r="A9" s="33"/>
      <c r="B9" s="34" t="s">
        <v>23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workbookViewId="0"/>
  </sheetViews>
  <sheetFormatPr defaultColWidth="11.5546875" defaultRowHeight="13.8" x14ac:dyDescent="0.25"/>
  <cols>
    <col min="2" max="2" width="29.109375" customWidth="1"/>
    <col min="3" max="3" width="14.77734375" customWidth="1"/>
    <col min="4" max="4" width="14.5546875" customWidth="1"/>
  </cols>
  <sheetData>
    <row r="1" spans="2:5" ht="22.2" x14ac:dyDescent="0.35">
      <c r="B1" s="45" t="str">
        <f>CONCATENATE("Årsregnskap ", Regnskap!C1, " for FILTER")</f>
        <v>Årsregnskap ÅRSTALL for FILTER</v>
      </c>
      <c r="C1" s="45"/>
      <c r="D1" s="45"/>
    </row>
    <row r="2" spans="2:5" ht="15" x14ac:dyDescent="0.25">
      <c r="B2" s="11" t="s">
        <v>11</v>
      </c>
      <c r="C2" s="23" t="s">
        <v>18</v>
      </c>
      <c r="D2" s="23" t="s">
        <v>19</v>
      </c>
      <c r="E2" s="12"/>
    </row>
    <row r="3" spans="2:5" ht="15" x14ac:dyDescent="0.25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" x14ac:dyDescent="0.25">
      <c r="B4" s="14"/>
      <c r="C4" s="14"/>
      <c r="D4" s="14"/>
      <c r="E4" s="12"/>
    </row>
    <row r="5" spans="2:5" ht="15" x14ac:dyDescent="0.25">
      <c r="B5" s="11" t="s">
        <v>12</v>
      </c>
      <c r="C5" s="11"/>
      <c r="D5" s="11"/>
      <c r="E5" s="12"/>
    </row>
    <row r="6" spans="2:5" ht="15" x14ac:dyDescent="0.25">
      <c r="B6" s="14" t="str">
        <f>REPLACE(INDEX(INN,Kategorier!A3), 1, 2, "")</f>
        <v xml:space="preserve"> Kiosk</v>
      </c>
      <c r="C6" s="21">
        <f>SUMIF(Regnskap!G:G,INDEX(INN,Kategorier!A3),Regnskap!D:D)</f>
        <v>0</v>
      </c>
      <c r="D6" s="14"/>
      <c r="E6" s="12"/>
    </row>
    <row r="7" spans="2:5" ht="15" x14ac:dyDescent="0.25">
      <c r="B7" s="14" t="str">
        <f>REPLACE(INDEX(INN,Kategorier!A4), 1, 2, "")</f>
        <v xml:space="preserve"> Turer</v>
      </c>
      <c r="C7" s="21">
        <f>SUMIF(Regnskap!G:G,INDEX(INN,Kategorier!A4),Regnskap!D:D)</f>
        <v>0</v>
      </c>
      <c r="D7" s="14"/>
      <c r="E7" s="12"/>
    </row>
    <row r="8" spans="2:5" ht="15" x14ac:dyDescent="0.25">
      <c r="B8" s="14" t="str">
        <f>REPLACE(INDEX(INN,Kategorier!A5), 1, 2, "")</f>
        <v xml:space="preserve"> Arrangementer</v>
      </c>
      <c r="C8" s="21">
        <f>SUMIF(Regnskap!G:G,INDEX(INN,Kategorier!A5),Regnskap!D:D)</f>
        <v>0</v>
      </c>
      <c r="D8" s="14"/>
      <c r="E8" s="12"/>
    </row>
    <row r="9" spans="2:5" ht="15" x14ac:dyDescent="0.25">
      <c r="B9" s="14" t="str">
        <f>REPLACE(INDEX(INN,Kategorier!A6), 1, 2, "")</f>
        <v xml:space="preserve"> Jobb For Filter</v>
      </c>
      <c r="C9" s="21">
        <f>SUMIF(Regnskap!G:G,INDEX(INN,Kategorier!A6),Regnskap!D:D)</f>
        <v>0</v>
      </c>
      <c r="D9" s="14"/>
      <c r="E9" s="12"/>
    </row>
    <row r="10" spans="2:5" ht="15" x14ac:dyDescent="0.25">
      <c r="B10" s="14" t="str">
        <f>REPLACE(INDEX(INN,Kategorier!A7), 1, 2, "")</f>
        <v xml:space="preserve"> Kontingenter</v>
      </c>
      <c r="C10" s="21">
        <f>SUMIF(Regnskap!G:G,INDEX(INN,Kategorier!A7),Regnskap!D:D)</f>
        <v>0</v>
      </c>
      <c r="D10" s="14"/>
      <c r="E10" s="12"/>
    </row>
    <row r="11" spans="2:5" ht="15" x14ac:dyDescent="0.25">
      <c r="B11" s="14" t="str">
        <f>REPLACE(INDEX(INN,Kategorier!A8), 1, 2, "")</f>
        <v xml:space="preserve"> Tilskudd fra Misjonskirken</v>
      </c>
      <c r="C11" s="21">
        <f>SUMIF(Regnskap!G:G,INDEX(INN,Kategorier!A8),Regnskap!D:D)</f>
        <v>0</v>
      </c>
      <c r="D11" s="14"/>
      <c r="E11" s="12"/>
    </row>
    <row r="12" spans="2:5" ht="15" x14ac:dyDescent="0.25">
      <c r="B12" s="14" t="str">
        <f>REPLACE(INDEX(INN,Kategorier!A9), 1, 2, "")</f>
        <v xml:space="preserve"> Tilskudd fra kommunen</v>
      </c>
      <c r="C12" s="21">
        <f>SUMIF(Regnskap!G:G,INDEX(INN,Kategorier!A9),Regnskap!D:D)</f>
        <v>0</v>
      </c>
      <c r="D12" s="14"/>
      <c r="E12" s="12"/>
    </row>
    <row r="13" spans="2:5" ht="15" x14ac:dyDescent="0.25">
      <c r="B13" s="14" t="str">
        <f>REPLACE(INDEX(INN,Kategorier!A10), 1, 2, "")</f>
        <v xml:space="preserve"> Gaver/støtte</v>
      </c>
      <c r="C13" s="21">
        <f>SUMIF(Regnskap!G:G,INDEX(INN,Kategorier!A10),Regnskap!D:D)</f>
        <v>0</v>
      </c>
      <c r="D13" s="14"/>
      <c r="E13" s="12"/>
    </row>
    <row r="14" spans="2:5" ht="15" x14ac:dyDescent="0.25">
      <c r="B14" s="14" t="str">
        <f>REPLACE(INDEX(INN,Kategorier!A11), 1, 2, "")</f>
        <v xml:space="preserve"> Renter</v>
      </c>
      <c r="C14" s="21">
        <f>SUMIF(Regnskap!G:G,INDEX(INN,Kategorier!A11),Regnskap!D:D)</f>
        <v>0</v>
      </c>
      <c r="D14" s="14"/>
      <c r="E14" s="12"/>
    </row>
    <row r="15" spans="2:5" ht="15" x14ac:dyDescent="0.25">
      <c r="B15" s="14"/>
      <c r="C15" s="21"/>
      <c r="D15" s="14"/>
      <c r="E15" s="12"/>
    </row>
    <row r="16" spans="2:5" ht="15" x14ac:dyDescent="0.25">
      <c r="B16" s="14" t="s">
        <v>14</v>
      </c>
      <c r="C16" s="21">
        <f>SUM(C6:C15)</f>
        <v>0</v>
      </c>
      <c r="D16" s="14"/>
      <c r="E16" s="12"/>
    </row>
    <row r="17" spans="2:5" ht="15" x14ac:dyDescent="0.25">
      <c r="B17" s="11" t="s">
        <v>13</v>
      </c>
      <c r="C17" s="11"/>
      <c r="D17" s="11"/>
      <c r="E17" s="12"/>
    </row>
    <row r="18" spans="2:5" ht="15" x14ac:dyDescent="0.25">
      <c r="B18" s="14" t="str">
        <f>REPLACE(INDEX(UT,Kategorier!A3), 1, 2, "")</f>
        <v xml:space="preserve"> Kiosk</v>
      </c>
      <c r="C18" s="14"/>
      <c r="D18" s="17">
        <f>SUMIF(Regnskap!G:G,INDEX(UT,Kategorier!A3),Regnskap!E:E)</f>
        <v>0</v>
      </c>
      <c r="E18" s="12"/>
    </row>
    <row r="19" spans="2:5" ht="15" x14ac:dyDescent="0.25">
      <c r="B19" s="14" t="str">
        <f>REPLACE(INDEX(UT,Kategorier!A4), 1, 2, "")</f>
        <v xml:space="preserve"> Turer</v>
      </c>
      <c r="C19" s="14"/>
      <c r="D19" s="17">
        <f>SUMIF(Regnskap!G:G,INDEX(UT,Kategorier!A4),Regnskap!E:E)</f>
        <v>0</v>
      </c>
      <c r="E19" s="15"/>
    </row>
    <row r="20" spans="2:5" ht="15" x14ac:dyDescent="0.25">
      <c r="B20" s="14" t="str">
        <f>REPLACE(INDEX(UT,Kategorier!A5), 1, 2, "")</f>
        <v xml:space="preserve"> Arrangementer</v>
      </c>
      <c r="C20" s="14"/>
      <c r="D20" s="17">
        <f>SUMIF(Regnskap!G:G,INDEX(UT,Kategorier!A5),Regnskap!E:E)</f>
        <v>0</v>
      </c>
      <c r="E20" s="12"/>
    </row>
    <row r="21" spans="2:5" ht="15" x14ac:dyDescent="0.25">
      <c r="B21" s="14" t="str">
        <f>REPLACE(INDEX(UT,Kategorier!A6), 1, 2, "")</f>
        <v xml:space="preserve"> Premie Jobb For Filter</v>
      </c>
      <c r="C21" s="14"/>
      <c r="D21" s="17">
        <f>SUMIF(Regnskap!G:G,INDEX(UT,Kategorier!A6),Regnskap!E:E)</f>
        <v>0</v>
      </c>
      <c r="E21" s="12"/>
    </row>
    <row r="22" spans="2:5" ht="15" x14ac:dyDescent="0.25">
      <c r="B22" s="14" t="str">
        <f>REPLACE(INDEX(UT,Kategorier!A7), 1, 2, "")</f>
        <v xml:space="preserve"> Kontingent Misjonskirken</v>
      </c>
      <c r="C22" s="14"/>
      <c r="D22" s="17">
        <f>SUMIF(Regnskap!G:G,INDEX(UT,Kategorier!A7),Regnskap!E:E)</f>
        <v>0</v>
      </c>
      <c r="E22" s="12"/>
    </row>
    <row r="23" spans="2:5" ht="15" x14ac:dyDescent="0.25">
      <c r="B23" s="14" t="str">
        <f>REPLACE(INDEX(UT,Kategorier!A8), 1, 2, "")</f>
        <v xml:space="preserve"> Lyd/Lys/scene</v>
      </c>
      <c r="C23" s="14"/>
      <c r="D23" s="17">
        <f>SUMIF(Regnskap!G:G,INDEX(UT,Kategorier!A8),Regnskap!E:E)</f>
        <v>0</v>
      </c>
      <c r="E23" s="12"/>
    </row>
    <row r="24" spans="2:5" ht="15" x14ac:dyDescent="0.25">
      <c r="B24" s="14" t="str">
        <f>REPLACE(INDEX(UT,Kategorier!A9), 1, 2, "")</f>
        <v xml:space="preserve"> Utstyr</v>
      </c>
      <c r="C24" s="14"/>
      <c r="D24" s="17">
        <f>SUMIF(Regnskap!G:G,INDEX(UT,Kategorier!A9),Regnskap!E:E)</f>
        <v>0</v>
      </c>
      <c r="E24" s="12"/>
    </row>
    <row r="25" spans="2:5" ht="15" x14ac:dyDescent="0.25">
      <c r="B25" s="14" t="str">
        <f>REPLACE(INDEX(UT,Kategorier!A10), 1, 2, "")</f>
        <v xml:space="preserve"> Utgifter til filterkvelder</v>
      </c>
      <c r="C25" s="14"/>
      <c r="D25" s="17">
        <f>SUMIF(Regnskap!G:G,INDEX(UT,Kategorier!A10),Regnskap!E:E)</f>
        <v>0</v>
      </c>
      <c r="E25" s="12"/>
    </row>
    <row r="26" spans="2:5" ht="15" x14ac:dyDescent="0.25">
      <c r="B26" s="14" t="str">
        <f>REPLACE(INDEX(UT,Kategorier!A11), 1, 2, "")</f>
        <v xml:space="preserve"> Lederkvelder</v>
      </c>
      <c r="C26" s="14"/>
      <c r="D26" s="17">
        <f>SUMIF(Regnskap!G:G,INDEX(UT,Kategorier!A11),Regnskap!E:E)</f>
        <v>0</v>
      </c>
      <c r="E26" s="12"/>
    </row>
    <row r="27" spans="2:5" ht="15" x14ac:dyDescent="0.25">
      <c r="B27" s="14" t="str">
        <f>REPLACE(INDEX(UT,Kategorier!A12), 1, 2, "")</f>
        <v xml:space="preserve"> Diverse</v>
      </c>
      <c r="C27" s="14"/>
      <c r="D27" s="17">
        <f>SUMIF(Regnskap!G:G,INDEX(UT,Kategorier!A12),Regnskap!E:E)</f>
        <v>0</v>
      </c>
      <c r="E27" s="12"/>
    </row>
    <row r="28" spans="2:5" ht="15" x14ac:dyDescent="0.25">
      <c r="B28" s="14" t="str">
        <f>REPLACE(INDEX(UT,Kategorier!A13), 1, 2, "")</f>
        <v xml:space="preserve"> Gebyrer</v>
      </c>
      <c r="C28" s="14"/>
      <c r="D28" s="17">
        <f>SUMIF(Regnskap!G:G,INDEX(UT,Kategorier!A13),Regnskap!E:E)</f>
        <v>0</v>
      </c>
      <c r="E28" s="12"/>
    </row>
    <row r="29" spans="2:5" ht="15" x14ac:dyDescent="0.25">
      <c r="B29" s="14"/>
      <c r="C29" s="14"/>
      <c r="D29" s="17"/>
      <c r="E29" s="12"/>
    </row>
    <row r="30" spans="2:5" ht="15" x14ac:dyDescent="0.25">
      <c r="B30" s="14" t="s">
        <v>15</v>
      </c>
      <c r="C30" s="14"/>
      <c r="D30" s="17">
        <f>SUM(D18:D29)</f>
        <v>0</v>
      </c>
      <c r="E30" s="12"/>
    </row>
    <row r="31" spans="2:5" ht="15" x14ac:dyDescent="0.25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" x14ac:dyDescent="0.25">
      <c r="B32" s="13" t="s">
        <v>17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" x14ac:dyDescent="0.25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workbookViewId="0"/>
  </sheetViews>
  <sheetFormatPr defaultColWidth="11.5546875" defaultRowHeight="13.8" x14ac:dyDescent="0.25"/>
  <cols>
    <col min="2" max="3" width="32.77734375" customWidth="1"/>
  </cols>
  <sheetData>
    <row r="1" spans="1:3" x14ac:dyDescent="0.25">
      <c r="A1">
        <v>0</v>
      </c>
      <c r="B1" t="s">
        <v>9</v>
      </c>
      <c r="C1" t="s">
        <v>10</v>
      </c>
    </row>
    <row r="2" spans="1:3" x14ac:dyDescent="0.25">
      <c r="A2">
        <v>1</v>
      </c>
      <c r="B2" s="10" t="s">
        <v>49</v>
      </c>
      <c r="C2" s="10" t="s">
        <v>49</v>
      </c>
    </row>
    <row r="3" spans="1:3" x14ac:dyDescent="0.25">
      <c r="A3">
        <v>2</v>
      </c>
      <c r="B3" s="10" t="s">
        <v>29</v>
      </c>
      <c r="C3" s="10" t="s">
        <v>38</v>
      </c>
    </row>
    <row r="4" spans="1:3" x14ac:dyDescent="0.25">
      <c r="A4">
        <v>3</v>
      </c>
      <c r="B4" s="10" t="s">
        <v>30</v>
      </c>
      <c r="C4" s="10" t="s">
        <v>39</v>
      </c>
    </row>
    <row r="5" spans="1:3" x14ac:dyDescent="0.25">
      <c r="A5">
        <v>4</v>
      </c>
      <c r="B5" s="10" t="s">
        <v>31</v>
      </c>
      <c r="C5" s="10" t="s">
        <v>40</v>
      </c>
    </row>
    <row r="6" spans="1:3" x14ac:dyDescent="0.25">
      <c r="A6">
        <v>5</v>
      </c>
      <c r="B6" s="10" t="s">
        <v>32</v>
      </c>
      <c r="C6" s="10" t="s">
        <v>41</v>
      </c>
    </row>
    <row r="7" spans="1:3" x14ac:dyDescent="0.25">
      <c r="A7">
        <v>6</v>
      </c>
      <c r="B7" s="10" t="s">
        <v>33</v>
      </c>
      <c r="C7" s="10" t="s">
        <v>42</v>
      </c>
    </row>
    <row r="8" spans="1:3" x14ac:dyDescent="0.25">
      <c r="A8">
        <v>7</v>
      </c>
      <c r="B8" s="10" t="s">
        <v>34</v>
      </c>
      <c r="C8" s="10" t="s">
        <v>43</v>
      </c>
    </row>
    <row r="9" spans="1:3" x14ac:dyDescent="0.25">
      <c r="A9">
        <v>8</v>
      </c>
      <c r="B9" s="10" t="s">
        <v>36</v>
      </c>
      <c r="C9" s="10" t="s">
        <v>44</v>
      </c>
    </row>
    <row r="10" spans="1:3" x14ac:dyDescent="0.25">
      <c r="A10">
        <v>9</v>
      </c>
      <c r="B10" s="10" t="s">
        <v>35</v>
      </c>
      <c r="C10" s="10" t="s">
        <v>45</v>
      </c>
    </row>
    <row r="11" spans="1:3" x14ac:dyDescent="0.25">
      <c r="A11">
        <v>10</v>
      </c>
      <c r="B11" s="10" t="s">
        <v>37</v>
      </c>
      <c r="C11" s="10" t="s">
        <v>46</v>
      </c>
    </row>
    <row r="12" spans="1:3" x14ac:dyDescent="0.25">
      <c r="A12">
        <v>11</v>
      </c>
      <c r="C12" s="10" t="s">
        <v>48</v>
      </c>
    </row>
    <row r="13" spans="1:3" x14ac:dyDescent="0.25">
      <c r="A13">
        <v>12</v>
      </c>
      <c r="C13" s="10" t="s">
        <v>47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2024-01-01T14:58:16Z</dcterms:modified>
</cp:coreProperties>
</file>