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C:\Users\Joseph\Box Sync\Shared Stier Lab Folder\Projects\Rock Crab Research\Data\"/>
    </mc:Choice>
  </mc:AlternateContent>
  <xr:revisionPtr revIDLastSave="0" documentId="13_ncr:1_{09348822-F144-428A-B6C2-0775A1A92302}" xr6:coauthVersionLast="36" xr6:coauthVersionMax="36" xr10:uidLastSave="{00000000-0000-0000-0000-000000000000}"/>
  <bookViews>
    <workbookView xWindow="0" yWindow="0" windowWidth="19200" windowHeight="6915" xr2:uid="{34A39850-4109-458D-86D7-A6F26E708DF3}"/>
  </bookViews>
  <sheets>
    <sheet name="foraging_trial_data" sheetId="1" r:id="rId1"/>
    <sheet name="crab_metadata" sheetId="2" r:id="rId2"/>
    <sheet name="trial_notes"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81" i="1" l="1"/>
  <c r="N81" i="1" s="1"/>
  <c r="M80" i="1"/>
  <c r="N80" i="1" s="1"/>
  <c r="M79" i="1"/>
  <c r="N79" i="1" s="1"/>
  <c r="M78" i="1"/>
  <c r="N78" i="1" s="1"/>
  <c r="M77" i="1"/>
  <c r="N77" i="1" s="1"/>
  <c r="M76" i="1"/>
  <c r="N76" i="1" s="1"/>
  <c r="M75" i="1"/>
  <c r="N75" i="1" s="1"/>
  <c r="M74" i="1"/>
  <c r="N74" i="1"/>
  <c r="M73" i="1"/>
  <c r="N73" i="1" s="1"/>
  <c r="M72" i="1"/>
  <c r="N72" i="1"/>
  <c r="M71" i="1"/>
  <c r="N71" i="1" s="1"/>
  <c r="M70" i="1"/>
  <c r="N70" i="1" s="1"/>
  <c r="M69" i="1" l="1"/>
  <c r="N69" i="1" s="1"/>
  <c r="M68" i="1"/>
  <c r="N68" i="1" s="1"/>
  <c r="M67" i="1"/>
  <c r="N67" i="1"/>
  <c r="M66" i="1"/>
  <c r="N66" i="1" s="1"/>
  <c r="M65" i="1"/>
  <c r="N65" i="1" s="1"/>
  <c r="M64" i="1"/>
  <c r="N64" i="1"/>
  <c r="M63" i="1"/>
  <c r="N63" i="1"/>
  <c r="M62" i="1"/>
  <c r="N62" i="1"/>
  <c r="M61" i="1"/>
  <c r="N61" i="1" s="1"/>
  <c r="M60" i="1"/>
  <c r="N60" i="1" s="1"/>
  <c r="M59" i="1"/>
  <c r="N59" i="1" s="1"/>
  <c r="M58" i="1" l="1"/>
  <c r="N58" i="1" s="1"/>
  <c r="M57" i="1"/>
  <c r="N57" i="1" s="1"/>
  <c r="M56" i="1"/>
  <c r="N56" i="1" s="1"/>
  <c r="M55" i="1"/>
  <c r="N55" i="1" s="1"/>
  <c r="M54" i="1"/>
  <c r="N54" i="1" s="1"/>
  <c r="M53" i="1"/>
  <c r="N53" i="1" s="1"/>
  <c r="M52" i="1"/>
  <c r="N52" i="1" s="1"/>
  <c r="M51" i="1"/>
  <c r="N51" i="1"/>
  <c r="M50" i="1"/>
  <c r="N50" i="1" s="1"/>
  <c r="N31" i="1" l="1"/>
  <c r="M26" i="1"/>
  <c r="N26" i="1" s="1"/>
  <c r="M27" i="1"/>
  <c r="N27" i="1" s="1"/>
  <c r="M28" i="1"/>
  <c r="N28" i="1" s="1"/>
  <c r="M29" i="1"/>
  <c r="N29" i="1" s="1"/>
  <c r="M30" i="1"/>
  <c r="N30" i="1" s="1"/>
  <c r="M31" i="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E25" i="1" l="1"/>
  <c r="E24" i="1"/>
  <c r="E23" i="1"/>
  <c r="E22" i="1"/>
  <c r="E21" i="1"/>
  <c r="E20" i="1"/>
  <c r="E19" i="1"/>
  <c r="E18" i="1"/>
  <c r="E17" i="1"/>
  <c r="E16" i="1"/>
  <c r="E15" i="1"/>
  <c r="E14" i="1"/>
  <c r="N3" i="1"/>
  <c r="N7" i="1"/>
  <c r="N11" i="1"/>
  <c r="M3" i="1"/>
  <c r="M4" i="1"/>
  <c r="N4" i="1" s="1"/>
  <c r="M5" i="1"/>
  <c r="N5" i="1" s="1"/>
  <c r="M6" i="1"/>
  <c r="N6" i="1" s="1"/>
  <c r="M7" i="1"/>
  <c r="M8" i="1"/>
  <c r="N8" i="1" s="1"/>
  <c r="M9" i="1"/>
  <c r="N9" i="1" s="1"/>
  <c r="M10" i="1"/>
  <c r="N10" i="1" s="1"/>
  <c r="M11" i="1"/>
  <c r="M12" i="1"/>
  <c r="N12" i="1" s="1"/>
  <c r="M13" i="1"/>
  <c r="N13" i="1" s="1"/>
  <c r="M18" i="1"/>
  <c r="M2" i="1"/>
  <c r="N2" i="1" s="1"/>
  <c r="I14" i="1"/>
  <c r="M14" i="1" s="1"/>
  <c r="N14" i="1" s="1"/>
  <c r="I15" i="1"/>
  <c r="M15" i="1" s="1"/>
  <c r="I16" i="1"/>
  <c r="M16" i="1" s="1"/>
  <c r="I17" i="1"/>
  <c r="M17" i="1" s="1"/>
  <c r="I18" i="1"/>
  <c r="I19" i="1"/>
  <c r="M19" i="1" s="1"/>
  <c r="I20" i="1"/>
  <c r="M20" i="1" s="1"/>
  <c r="N20" i="1" s="1"/>
  <c r="I21" i="1"/>
  <c r="M21" i="1" s="1"/>
  <c r="N21" i="1" s="1"/>
  <c r="I22" i="1"/>
  <c r="M22" i="1" s="1"/>
  <c r="N22" i="1" s="1"/>
  <c r="I23" i="1"/>
  <c r="M23" i="1" s="1"/>
  <c r="I24" i="1"/>
  <c r="M24" i="1" s="1"/>
  <c r="I25" i="1"/>
  <c r="M25" i="1" s="1"/>
  <c r="H14" i="1"/>
  <c r="H15" i="1"/>
  <c r="H16" i="1"/>
  <c r="H17" i="1"/>
  <c r="H18" i="1"/>
  <c r="H19" i="1"/>
  <c r="H20" i="1"/>
  <c r="H21" i="1"/>
  <c r="H22" i="1"/>
  <c r="H23" i="1"/>
  <c r="H24" i="1"/>
  <c r="H25" i="1"/>
  <c r="G25" i="1"/>
  <c r="G24" i="1"/>
  <c r="G23" i="1"/>
  <c r="G22" i="1"/>
  <c r="G21" i="1"/>
  <c r="G20" i="1"/>
  <c r="G19" i="1"/>
  <c r="G18" i="1"/>
  <c r="G17" i="1"/>
  <c r="G16" i="1"/>
  <c r="G15" i="1"/>
  <c r="G14" i="1"/>
  <c r="N23" i="1" l="1"/>
  <c r="N15" i="1"/>
  <c r="N19" i="1"/>
  <c r="N18" i="1"/>
  <c r="N25" i="1"/>
  <c r="N17" i="1"/>
  <c r="N16" i="1"/>
  <c r="N24" i="1"/>
</calcChain>
</file>

<file path=xl/sharedStrings.xml><?xml version="1.0" encoding="utf-8"?>
<sst xmlns="http://schemas.openxmlformats.org/spreadsheetml/2006/main" count="145" uniqueCount="96">
  <si>
    <t>date</t>
  </si>
  <si>
    <t>trial_week</t>
  </si>
  <si>
    <t>trial_num</t>
  </si>
  <si>
    <t>trial_rep</t>
  </si>
  <si>
    <t>tank</t>
  </si>
  <si>
    <t>pred_dens</t>
  </si>
  <si>
    <t>time_init</t>
  </si>
  <si>
    <t>prey_out</t>
  </si>
  <si>
    <t>prey_in</t>
  </si>
  <si>
    <t>time_end</t>
  </si>
  <si>
    <t>prey_per_crab</t>
  </si>
  <si>
    <t>prey_eaten</t>
  </si>
  <si>
    <t>notes</t>
  </si>
  <si>
    <t>25,28</t>
  </si>
  <si>
    <t>2,9,10</t>
  </si>
  <si>
    <t>27,26</t>
  </si>
  <si>
    <t>5,6,20</t>
  </si>
  <si>
    <t>7,12</t>
  </si>
  <si>
    <t>1,11,21</t>
  </si>
  <si>
    <t>3,4,23</t>
  </si>
  <si>
    <t>27 not starved, transferred from other tanks</t>
  </si>
  <si>
    <t>Crab labeled as 17 but use size info for 16</t>
  </si>
  <si>
    <t>DISCARD; #1 dropped claw, #8 crawled over barrier at unknown time in trial</t>
  </si>
  <si>
    <t>DISCARD; #8 crawled over barrier at unknown time in trial</t>
  </si>
  <si>
    <t>#8 fell from tank during reacclimation, cracked and dropped claw</t>
  </si>
  <si>
    <t>#1 has one claw, dropped leg, signs of stress</t>
  </si>
  <si>
    <t>Use as 1 pred x 2 prey trial rep (trial_num_1), #14 left out of tank and not included in trial for duration</t>
  </si>
  <si>
    <t>order</t>
  </si>
  <si>
    <t>crab_id</t>
  </si>
  <si>
    <t>size</t>
  </si>
  <si>
    <t>acquisition_date</t>
  </si>
  <si>
    <t>acclimation_days</t>
  </si>
  <si>
    <t>Didn't eat during first acclimation phase, used in 2nd week of trials</t>
  </si>
  <si>
    <t>From pilot trials; prior exposure to multiple crabs</t>
  </si>
  <si>
    <t>From pilot trials; prior exposure to multiple crabs; labeled as 002 with green ID tag</t>
  </si>
  <si>
    <t>From pilot trials; prior exposure to multiple crabs; not labeled with paint pen</t>
  </si>
  <si>
    <t>Original 17 was female, 16 relabeled as 17; used in trial weeks 1 and 2</t>
  </si>
  <si>
    <t>note</t>
  </si>
  <si>
    <t>Purchased pilot batch of crabs, ended up being mix of species and sexes, inappropriate for formal feeding trials. Used to conduct various pilot tests of acclimation length and holding procedures</t>
  </si>
  <si>
    <t>Crab batch 1 starved</t>
  </si>
  <si>
    <t>Purchased crab batch 2, held in individual tanks with mussels to ensure feeding and acclimation. Crabs that didn't eat were not used in trials</t>
  </si>
  <si>
    <t>Purchased crab batch 1, held in isolation with mussels to ensure feeding and acclimation. Crabs that didn't eat were not used in trials</t>
  </si>
  <si>
    <t>Crab batch 1 trials rep 1. 4 crabs used from pilot batch to replace females or non-acclimated individuals from batch 1</t>
  </si>
  <si>
    <t>Batch 1 trial 1 ends. Crab #8 in tank 10 escaped over barrier, top grates added to preclude crabs transferring between tanks. Trials in tanks 9 and 10 nonvalid. Crab 14 mistakenly excluded from tank 12</t>
  </si>
  <si>
    <t>Batch 1 fed ad-lib</t>
  </si>
  <si>
    <t>Batch 1 starved for rep 2</t>
  </si>
  <si>
    <t>Batch 1 rep 2 - side of tank swapped to account for even handling across individuals</t>
  </si>
  <si>
    <t>End of batch 1 rep 2 - crabs sacrificed</t>
  </si>
  <si>
    <t>Batch 2 starved</t>
  </si>
  <si>
    <t>Batch 2 trial rep 1 - crab 18 included from Batch 1, had acclimated but not been used in trial. Crab 17 included from batch 1, had been used in individual crab treatment. Lights on tanks 7 and 8 faulty, video trial will be dark or unusable. Video on tanks 9, 10 mistakenly deleted, none available for trial</t>
  </si>
  <si>
    <t>End of batch 2 rep 1</t>
  </si>
  <si>
    <t>Batch 2 rep 2 - Crab 46 molted, replaced with crab 15. Lights to tanks 7,8 not working, filmed but may not be usable</t>
  </si>
  <si>
    <t>Dropped claw during trial 1 rep 1</t>
  </si>
  <si>
    <t>Escaped over barrier during trial 1 rep 1, dropped claw before trial 1 rep 2</t>
  </si>
  <si>
    <t>Molted between trial 2 rep 1 and rep 2, likely did not eat in rep 1. Replaced for rep 2</t>
  </si>
  <si>
    <t>18,32,33</t>
  </si>
  <si>
    <t>36,42</t>
  </si>
  <si>
    <t>35,45,49</t>
  </si>
  <si>
    <t>31,39,47</t>
  </si>
  <si>
    <t>48,50</t>
  </si>
  <si>
    <t>40,52</t>
  </si>
  <si>
    <t>43,46,29</t>
  </si>
  <si>
    <t>43,29,15</t>
  </si>
  <si>
    <t>Crab 18 acclimated for 2 weeks</t>
  </si>
  <si>
    <t>Crab 16 used in trial 1 (labeled as 17)</t>
  </si>
  <si>
    <t>Light faulty, crabs kept in dark</t>
  </si>
  <si>
    <t>72, 62</t>
  </si>
  <si>
    <t>64, 67, 68</t>
  </si>
  <si>
    <t>65, 66</t>
  </si>
  <si>
    <t>69, 73</t>
  </si>
  <si>
    <t>61, 63, 75</t>
  </si>
  <si>
    <t>71, 77, 60</t>
  </si>
  <si>
    <t>Mussel in crab claw when trial concluded</t>
  </si>
  <si>
    <t>78, 79</t>
  </si>
  <si>
    <t>Filming started at 16:30</t>
  </si>
  <si>
    <t>Filming started at 16:30; new crab, acclimated for additional 3 days before use</t>
  </si>
  <si>
    <t>Ate in second trial, probably warrants inclusion. No obvious reason for no predation</t>
  </si>
  <si>
    <t>Purchased Batch 3 crabs</t>
  </si>
  <si>
    <t>Batch 3 crabs fed ad lib</t>
  </si>
  <si>
    <t>Batch 3 crabs starved for trial 1. Only 18 crabs acclimated. Trials with 5 mussels excluded</t>
  </si>
  <si>
    <t>Rep 1 of trials for Batch 3 crabs (excluding treatments with 5 mussels)</t>
  </si>
  <si>
    <t>Rep 1 of trials for Batch 3 crabs ended. Camera notes: Camera 4 not used, Tank 4 not used</t>
  </si>
  <si>
    <t>Batch 3 crabs starved for trial 2. 21 crabs acclimated (3 new crabs, trials 2 (1 crab, 5 mussels) and 6 (2 crabs, 5 mussels) added)</t>
  </si>
  <si>
    <t>Batch 3 crab trials began at 15:00, cameras began filming at 16:30. All trials run except trial 10 (3 crabs, 5 mussels). Tank 7 BD and 10 BI used to accommodate new crabs</t>
  </si>
  <si>
    <t>Batch 3 Trial 2 ended. Lid left on tank 7 and light didn't appear to function, video may be difficult to use</t>
  </si>
  <si>
    <t>Didn't eat by 1st replicate trial, used in 2nd replicate trial in new treatment</t>
  </si>
  <si>
    <t>Died on 2/6 after dropping both claws, after conclusion of replicates 1 and 2</t>
  </si>
  <si>
    <t>Didn't eat during first round of tests, used in 3rd replicate in place of crab 70 who died</t>
  </si>
  <si>
    <t>Crab 70 died</t>
  </si>
  <si>
    <t>Batch 3 crabs fed ad lib for rep 3</t>
  </si>
  <si>
    <t xml:space="preserve">Batch 3 crabs starved (crab 74 ate all in tank, starved 1 day longer) </t>
  </si>
  <si>
    <t>Batch 3 crabs rep 3 - tanks re-randomized, lights not in use due to electrical problems, no cameras. Crabs 81 and 82 introduced from balcony, had acclimated after the rest of batch 3. Used as replacement for crab 70 who died (1 crab, 10 mussel trial) and as a duplicate 1 crab x 20 mussels (in addition to crab 74)</t>
  </si>
  <si>
    <t>No filming</t>
  </si>
  <si>
    <t>DISCARD: new crab, hadn't acclimated for previous trials. Replaced crab 70 who died between reps 2 and 3. Obviously not a good trial candidate</t>
  </si>
  <si>
    <t>No filming; new crab, hadn't acclimated for previous trials</t>
  </si>
  <si>
    <t>30, 17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</si>
</sst>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4"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7F94F-A8F8-49C9-8869-A48BE7A3F121}">
  <dimension ref="A1:O81"/>
  <sheetViews>
    <sheetView tabSelected="1" workbookViewId="0">
      <pane ySplit="1" topLeftCell="A2" activePane="bottomLeft" state="frozen"/>
      <selection pane="bottomLeft" activeCell="O1" sqref="O1"/>
    </sheetView>
  </sheetViews>
  <sheetFormatPr defaultRowHeight="15" x14ac:dyDescent="0.25"/>
  <cols>
    <col min="2" max="2" width="9.7109375" bestFit="1" customWidth="1"/>
    <col min="3" max="3" width="11.140625" customWidth="1"/>
    <col min="7" max="8" width="10.5703125" customWidth="1"/>
    <col min="9" max="9" width="10" customWidth="1"/>
    <col min="12" max="12" width="9.140625" style="3"/>
    <col min="13" max="13" width="12" customWidth="1"/>
    <col min="14" max="14" width="14.140625" customWidth="1"/>
  </cols>
  <sheetData>
    <row r="1" spans="1:15" x14ac:dyDescent="0.25">
      <c r="A1" t="s">
        <v>27</v>
      </c>
      <c r="B1" t="s">
        <v>0</v>
      </c>
      <c r="C1" t="s">
        <v>1</v>
      </c>
      <c r="D1" t="s">
        <v>3</v>
      </c>
      <c r="E1" t="s">
        <v>2</v>
      </c>
      <c r="F1" t="s">
        <v>4</v>
      </c>
      <c r="G1" t="s">
        <v>5</v>
      </c>
      <c r="H1" t="s">
        <v>28</v>
      </c>
      <c r="I1" t="s">
        <v>8</v>
      </c>
      <c r="J1" t="s">
        <v>6</v>
      </c>
      <c r="K1" t="s">
        <v>7</v>
      </c>
      <c r="L1" s="3" t="s">
        <v>9</v>
      </c>
      <c r="M1" t="s">
        <v>11</v>
      </c>
      <c r="N1" t="s">
        <v>10</v>
      </c>
      <c r="O1" t="s">
        <v>12</v>
      </c>
    </row>
    <row r="2" spans="1:15" x14ac:dyDescent="0.25">
      <c r="A2">
        <v>1</v>
      </c>
      <c r="B2" s="1">
        <v>43444</v>
      </c>
      <c r="C2">
        <v>1</v>
      </c>
      <c r="D2">
        <v>1</v>
      </c>
      <c r="E2">
        <v>6</v>
      </c>
      <c r="F2">
        <v>1</v>
      </c>
      <c r="G2">
        <v>2</v>
      </c>
      <c r="H2" t="s">
        <v>13</v>
      </c>
      <c r="I2">
        <v>5</v>
      </c>
      <c r="J2">
        <v>1620</v>
      </c>
      <c r="K2">
        <v>1</v>
      </c>
      <c r="L2" s="3">
        <v>1600</v>
      </c>
      <c r="M2">
        <f>I2-K2</f>
        <v>4</v>
      </c>
      <c r="N2">
        <f t="shared" ref="N2:N33" si="0">M2/G2</f>
        <v>2</v>
      </c>
    </row>
    <row r="3" spans="1:15" x14ac:dyDescent="0.25">
      <c r="A3">
        <v>2</v>
      </c>
      <c r="B3" s="1">
        <v>43444</v>
      </c>
      <c r="C3">
        <v>1</v>
      </c>
      <c r="D3">
        <v>1</v>
      </c>
      <c r="E3">
        <v>12</v>
      </c>
      <c r="F3">
        <v>2</v>
      </c>
      <c r="G3">
        <v>3</v>
      </c>
      <c r="H3" t="s">
        <v>14</v>
      </c>
      <c r="I3">
        <v>20</v>
      </c>
      <c r="J3">
        <v>1620</v>
      </c>
      <c r="K3">
        <v>17</v>
      </c>
      <c r="L3" s="3">
        <v>1600</v>
      </c>
      <c r="M3">
        <f t="shared" ref="M3:M81" si="1">I3-K3</f>
        <v>3</v>
      </c>
      <c r="N3">
        <f t="shared" si="0"/>
        <v>1</v>
      </c>
    </row>
    <row r="4" spans="1:15" x14ac:dyDescent="0.25">
      <c r="A4">
        <v>3</v>
      </c>
      <c r="B4" s="1">
        <v>43444</v>
      </c>
      <c r="C4">
        <v>1</v>
      </c>
      <c r="D4">
        <v>1</v>
      </c>
      <c r="E4">
        <v>4</v>
      </c>
      <c r="F4">
        <v>3</v>
      </c>
      <c r="G4">
        <v>1</v>
      </c>
      <c r="H4">
        <v>19</v>
      </c>
      <c r="I4">
        <v>20</v>
      </c>
      <c r="J4">
        <v>1620</v>
      </c>
      <c r="K4">
        <v>17</v>
      </c>
      <c r="L4" s="3">
        <v>1600</v>
      </c>
      <c r="M4">
        <f t="shared" si="1"/>
        <v>3</v>
      </c>
      <c r="N4">
        <f t="shared" si="0"/>
        <v>3</v>
      </c>
    </row>
    <row r="5" spans="1:15" x14ac:dyDescent="0.25">
      <c r="A5">
        <v>4</v>
      </c>
      <c r="B5" s="1">
        <v>43444</v>
      </c>
      <c r="C5">
        <v>1</v>
      </c>
      <c r="D5">
        <v>1</v>
      </c>
      <c r="E5">
        <v>8</v>
      </c>
      <c r="F5">
        <v>4</v>
      </c>
      <c r="G5">
        <v>2</v>
      </c>
      <c r="H5" t="s">
        <v>15</v>
      </c>
      <c r="I5">
        <v>20</v>
      </c>
      <c r="J5">
        <v>1620</v>
      </c>
      <c r="K5">
        <v>20</v>
      </c>
      <c r="L5" s="3">
        <v>1600</v>
      </c>
      <c r="M5">
        <f t="shared" si="1"/>
        <v>0</v>
      </c>
      <c r="N5">
        <f t="shared" si="0"/>
        <v>0</v>
      </c>
      <c r="O5" t="s">
        <v>20</v>
      </c>
    </row>
    <row r="6" spans="1:15" x14ac:dyDescent="0.25">
      <c r="A6">
        <v>5</v>
      </c>
      <c r="B6" s="1">
        <v>43444</v>
      </c>
      <c r="C6">
        <v>1</v>
      </c>
      <c r="D6">
        <v>1</v>
      </c>
      <c r="E6">
        <v>2</v>
      </c>
      <c r="F6">
        <v>5</v>
      </c>
      <c r="G6">
        <v>1</v>
      </c>
      <c r="H6">
        <v>17</v>
      </c>
      <c r="I6">
        <v>5</v>
      </c>
      <c r="J6">
        <v>1620</v>
      </c>
      <c r="K6">
        <v>0</v>
      </c>
      <c r="L6" s="3">
        <v>1600</v>
      </c>
      <c r="M6">
        <f t="shared" si="1"/>
        <v>5</v>
      </c>
      <c r="N6">
        <f t="shared" si="0"/>
        <v>5</v>
      </c>
      <c r="O6" t="s">
        <v>21</v>
      </c>
    </row>
    <row r="7" spans="1:15" x14ac:dyDescent="0.25">
      <c r="A7">
        <v>6</v>
      </c>
      <c r="B7" s="1">
        <v>43444</v>
      </c>
      <c r="C7">
        <v>1</v>
      </c>
      <c r="D7">
        <v>1</v>
      </c>
      <c r="E7">
        <v>10</v>
      </c>
      <c r="F7">
        <v>6</v>
      </c>
      <c r="G7">
        <v>3</v>
      </c>
      <c r="H7" t="s">
        <v>16</v>
      </c>
      <c r="I7">
        <v>5</v>
      </c>
      <c r="J7">
        <v>1620</v>
      </c>
      <c r="K7">
        <v>0</v>
      </c>
      <c r="L7" s="3">
        <v>1600</v>
      </c>
      <c r="M7">
        <f t="shared" si="1"/>
        <v>5</v>
      </c>
      <c r="N7">
        <f t="shared" si="0"/>
        <v>1.6666666666666667</v>
      </c>
    </row>
    <row r="8" spans="1:15" x14ac:dyDescent="0.25">
      <c r="A8">
        <v>7</v>
      </c>
      <c r="B8" s="1">
        <v>43444</v>
      </c>
      <c r="C8">
        <v>1</v>
      </c>
      <c r="D8">
        <v>1</v>
      </c>
      <c r="E8">
        <v>1</v>
      </c>
      <c r="F8">
        <v>7</v>
      </c>
      <c r="G8">
        <v>1</v>
      </c>
      <c r="H8">
        <v>15</v>
      </c>
      <c r="I8">
        <v>2</v>
      </c>
      <c r="J8">
        <v>1620</v>
      </c>
      <c r="K8">
        <v>1</v>
      </c>
      <c r="L8" s="3">
        <v>1600</v>
      </c>
      <c r="M8">
        <f t="shared" si="1"/>
        <v>1</v>
      </c>
      <c r="N8">
        <f t="shared" si="0"/>
        <v>1</v>
      </c>
    </row>
    <row r="9" spans="1:15" x14ac:dyDescent="0.25">
      <c r="A9">
        <v>8</v>
      </c>
      <c r="B9" s="1">
        <v>43444</v>
      </c>
      <c r="C9">
        <v>1</v>
      </c>
      <c r="D9">
        <v>1</v>
      </c>
      <c r="E9">
        <v>7</v>
      </c>
      <c r="F9">
        <v>8</v>
      </c>
      <c r="G9">
        <v>2</v>
      </c>
      <c r="H9" t="s">
        <v>17</v>
      </c>
      <c r="I9">
        <v>10</v>
      </c>
      <c r="J9">
        <v>1620</v>
      </c>
      <c r="K9">
        <v>7</v>
      </c>
      <c r="L9" s="3">
        <v>1600</v>
      </c>
      <c r="M9">
        <f t="shared" si="1"/>
        <v>3</v>
      </c>
      <c r="N9">
        <f t="shared" si="0"/>
        <v>1.5</v>
      </c>
    </row>
    <row r="10" spans="1:15" x14ac:dyDescent="0.25">
      <c r="A10">
        <v>9</v>
      </c>
      <c r="B10" s="1">
        <v>43444</v>
      </c>
      <c r="C10">
        <v>1</v>
      </c>
      <c r="D10">
        <v>1</v>
      </c>
      <c r="E10">
        <v>11</v>
      </c>
      <c r="F10">
        <v>9</v>
      </c>
      <c r="G10">
        <v>3</v>
      </c>
      <c r="H10" t="s">
        <v>18</v>
      </c>
      <c r="I10">
        <v>10</v>
      </c>
      <c r="J10">
        <v>1620</v>
      </c>
      <c r="K10">
        <v>8</v>
      </c>
      <c r="L10" s="3">
        <v>1600</v>
      </c>
      <c r="M10">
        <f t="shared" si="1"/>
        <v>2</v>
      </c>
      <c r="N10">
        <f t="shared" si="0"/>
        <v>0.66666666666666663</v>
      </c>
      <c r="O10" t="s">
        <v>22</v>
      </c>
    </row>
    <row r="11" spans="1:15" x14ac:dyDescent="0.25">
      <c r="A11">
        <v>10</v>
      </c>
      <c r="B11" s="1">
        <v>43444</v>
      </c>
      <c r="C11">
        <v>1</v>
      </c>
      <c r="D11">
        <v>1</v>
      </c>
      <c r="E11">
        <v>3</v>
      </c>
      <c r="F11">
        <v>10</v>
      </c>
      <c r="G11">
        <v>1</v>
      </c>
      <c r="H11">
        <v>8</v>
      </c>
      <c r="I11">
        <v>10</v>
      </c>
      <c r="J11">
        <v>1620</v>
      </c>
      <c r="K11">
        <v>10</v>
      </c>
      <c r="L11" s="3">
        <v>1600</v>
      </c>
      <c r="M11">
        <f t="shared" si="1"/>
        <v>0</v>
      </c>
      <c r="N11">
        <f t="shared" si="0"/>
        <v>0</v>
      </c>
      <c r="O11" t="s">
        <v>23</v>
      </c>
    </row>
    <row r="12" spans="1:15" x14ac:dyDescent="0.25">
      <c r="A12">
        <v>11</v>
      </c>
      <c r="B12" s="1">
        <v>43444</v>
      </c>
      <c r="C12">
        <v>1</v>
      </c>
      <c r="D12">
        <v>1</v>
      </c>
      <c r="E12">
        <v>9</v>
      </c>
      <c r="F12">
        <v>11</v>
      </c>
      <c r="G12">
        <v>3</v>
      </c>
      <c r="H12" t="s">
        <v>19</v>
      </c>
      <c r="I12">
        <v>2</v>
      </c>
      <c r="J12">
        <v>1620</v>
      </c>
      <c r="K12">
        <v>0</v>
      </c>
      <c r="L12" s="3">
        <v>1600</v>
      </c>
      <c r="M12">
        <f t="shared" si="1"/>
        <v>2</v>
      </c>
      <c r="N12">
        <f t="shared" si="0"/>
        <v>0.66666666666666663</v>
      </c>
    </row>
    <row r="13" spans="1:15" x14ac:dyDescent="0.25">
      <c r="A13">
        <v>12</v>
      </c>
      <c r="B13" s="1">
        <v>43444</v>
      </c>
      <c r="C13">
        <v>1</v>
      </c>
      <c r="D13">
        <v>1</v>
      </c>
      <c r="E13">
        <v>4</v>
      </c>
      <c r="F13">
        <v>12</v>
      </c>
      <c r="G13">
        <v>1</v>
      </c>
      <c r="H13">
        <v>13</v>
      </c>
      <c r="I13">
        <v>2</v>
      </c>
      <c r="J13">
        <v>1620</v>
      </c>
      <c r="K13">
        <v>0</v>
      </c>
      <c r="L13" s="3">
        <v>1600</v>
      </c>
      <c r="M13">
        <f t="shared" si="1"/>
        <v>2</v>
      </c>
      <c r="N13">
        <f t="shared" si="0"/>
        <v>2</v>
      </c>
      <c r="O13" t="s">
        <v>26</v>
      </c>
    </row>
    <row r="14" spans="1:15" x14ac:dyDescent="0.25">
      <c r="A14">
        <v>13</v>
      </c>
      <c r="B14" s="1">
        <v>43448</v>
      </c>
      <c r="C14">
        <v>1</v>
      </c>
      <c r="D14">
        <v>2</v>
      </c>
      <c r="E14">
        <f>E3</f>
        <v>12</v>
      </c>
      <c r="F14">
        <v>1</v>
      </c>
      <c r="G14">
        <f>G3</f>
        <v>3</v>
      </c>
      <c r="H14" t="str">
        <f>H3</f>
        <v>2,9,10</v>
      </c>
      <c r="I14">
        <f>I3</f>
        <v>20</v>
      </c>
      <c r="J14">
        <v>1630</v>
      </c>
      <c r="K14">
        <v>8</v>
      </c>
      <c r="L14" s="3">
        <v>1600</v>
      </c>
      <c r="M14">
        <f t="shared" si="1"/>
        <v>12</v>
      </c>
      <c r="N14">
        <f t="shared" si="0"/>
        <v>4</v>
      </c>
    </row>
    <row r="15" spans="1:15" x14ac:dyDescent="0.25">
      <c r="A15">
        <v>14</v>
      </c>
      <c r="B15" s="1">
        <v>43448</v>
      </c>
      <c r="C15">
        <v>1</v>
      </c>
      <c r="D15">
        <v>2</v>
      </c>
      <c r="E15">
        <f>E2</f>
        <v>6</v>
      </c>
      <c r="F15">
        <v>2</v>
      </c>
      <c r="G15">
        <f>G2</f>
        <v>2</v>
      </c>
      <c r="H15" t="str">
        <f>H2</f>
        <v>25,28</v>
      </c>
      <c r="I15">
        <f>I2</f>
        <v>5</v>
      </c>
      <c r="J15">
        <v>1630</v>
      </c>
      <c r="K15">
        <v>2</v>
      </c>
      <c r="L15" s="3">
        <v>1600</v>
      </c>
      <c r="M15">
        <f t="shared" si="1"/>
        <v>3</v>
      </c>
      <c r="N15">
        <f t="shared" si="0"/>
        <v>1.5</v>
      </c>
    </row>
    <row r="16" spans="1:15" x14ac:dyDescent="0.25">
      <c r="A16">
        <v>15</v>
      </c>
      <c r="B16" s="1">
        <v>43448</v>
      </c>
      <c r="C16">
        <v>1</v>
      </c>
      <c r="D16">
        <v>2</v>
      </c>
      <c r="E16">
        <f>E5</f>
        <v>8</v>
      </c>
      <c r="F16">
        <v>3</v>
      </c>
      <c r="G16">
        <f>G5</f>
        <v>2</v>
      </c>
      <c r="H16" t="str">
        <f>H5</f>
        <v>27,26</v>
      </c>
      <c r="I16">
        <f>I5</f>
        <v>20</v>
      </c>
      <c r="J16">
        <v>1630</v>
      </c>
      <c r="K16">
        <v>16</v>
      </c>
      <c r="L16" s="3">
        <v>1600</v>
      </c>
      <c r="M16">
        <f t="shared" si="1"/>
        <v>4</v>
      </c>
      <c r="N16">
        <f t="shared" si="0"/>
        <v>2</v>
      </c>
    </row>
    <row r="17" spans="1:15" x14ac:dyDescent="0.25">
      <c r="A17">
        <v>16</v>
      </c>
      <c r="B17" s="1">
        <v>43448</v>
      </c>
      <c r="C17">
        <v>1</v>
      </c>
      <c r="D17">
        <v>2</v>
      </c>
      <c r="E17">
        <f>E4</f>
        <v>4</v>
      </c>
      <c r="F17">
        <v>4</v>
      </c>
      <c r="G17">
        <f>G4</f>
        <v>1</v>
      </c>
      <c r="H17">
        <f>H4</f>
        <v>19</v>
      </c>
      <c r="I17">
        <f>I4</f>
        <v>20</v>
      </c>
      <c r="J17">
        <v>1630</v>
      </c>
      <c r="K17">
        <v>18</v>
      </c>
      <c r="L17" s="3">
        <v>1600</v>
      </c>
      <c r="M17">
        <f t="shared" si="1"/>
        <v>2</v>
      </c>
      <c r="N17">
        <f t="shared" si="0"/>
        <v>2</v>
      </c>
    </row>
    <row r="18" spans="1:15" x14ac:dyDescent="0.25">
      <c r="A18">
        <v>17</v>
      </c>
      <c r="B18" s="1">
        <v>43448</v>
      </c>
      <c r="C18">
        <v>1</v>
      </c>
      <c r="D18">
        <v>2</v>
      </c>
      <c r="E18">
        <f>E7</f>
        <v>10</v>
      </c>
      <c r="F18">
        <v>5</v>
      </c>
      <c r="G18">
        <f>G7</f>
        <v>3</v>
      </c>
      <c r="H18" t="str">
        <f>H7</f>
        <v>5,6,20</v>
      </c>
      <c r="I18">
        <f>I7</f>
        <v>5</v>
      </c>
      <c r="J18">
        <v>1630</v>
      </c>
      <c r="K18">
        <v>0</v>
      </c>
      <c r="L18" s="3">
        <v>1600</v>
      </c>
      <c r="M18">
        <f t="shared" si="1"/>
        <v>5</v>
      </c>
      <c r="N18">
        <f t="shared" si="0"/>
        <v>1.6666666666666667</v>
      </c>
    </row>
    <row r="19" spans="1:15" x14ac:dyDescent="0.25">
      <c r="A19">
        <v>18</v>
      </c>
      <c r="B19" s="1">
        <v>43448</v>
      </c>
      <c r="C19">
        <v>1</v>
      </c>
      <c r="D19">
        <v>2</v>
      </c>
      <c r="E19">
        <f>E6</f>
        <v>2</v>
      </c>
      <c r="F19">
        <v>6</v>
      </c>
      <c r="G19">
        <f>G6</f>
        <v>1</v>
      </c>
      <c r="H19">
        <f>H6</f>
        <v>17</v>
      </c>
      <c r="I19">
        <f>I6</f>
        <v>5</v>
      </c>
      <c r="J19">
        <v>1630</v>
      </c>
      <c r="K19">
        <v>0</v>
      </c>
      <c r="L19" s="3">
        <v>1600</v>
      </c>
      <c r="M19">
        <f t="shared" si="1"/>
        <v>5</v>
      </c>
      <c r="N19">
        <f t="shared" si="0"/>
        <v>5</v>
      </c>
    </row>
    <row r="20" spans="1:15" x14ac:dyDescent="0.25">
      <c r="A20">
        <v>19</v>
      </c>
      <c r="B20" s="1">
        <v>43448</v>
      </c>
      <c r="C20">
        <v>1</v>
      </c>
      <c r="D20">
        <v>2</v>
      </c>
      <c r="E20">
        <f>E9</f>
        <v>7</v>
      </c>
      <c r="F20">
        <v>7</v>
      </c>
      <c r="G20">
        <f>G9</f>
        <v>2</v>
      </c>
      <c r="H20" t="str">
        <f>H9</f>
        <v>7,12</v>
      </c>
      <c r="I20">
        <f>I9</f>
        <v>10</v>
      </c>
      <c r="J20">
        <v>1630</v>
      </c>
      <c r="K20">
        <v>3</v>
      </c>
      <c r="L20" s="3">
        <v>1600</v>
      </c>
      <c r="M20">
        <f t="shared" si="1"/>
        <v>7</v>
      </c>
      <c r="N20">
        <f t="shared" si="0"/>
        <v>3.5</v>
      </c>
    </row>
    <row r="21" spans="1:15" x14ac:dyDescent="0.25">
      <c r="A21">
        <v>20</v>
      </c>
      <c r="B21" s="1">
        <v>43448</v>
      </c>
      <c r="C21">
        <v>1</v>
      </c>
      <c r="D21">
        <v>2</v>
      </c>
      <c r="E21">
        <f>E8</f>
        <v>1</v>
      </c>
      <c r="F21">
        <v>8</v>
      </c>
      <c r="G21">
        <f>G8</f>
        <v>1</v>
      </c>
      <c r="H21">
        <f>H8</f>
        <v>15</v>
      </c>
      <c r="I21">
        <f>I8</f>
        <v>2</v>
      </c>
      <c r="J21">
        <v>1630</v>
      </c>
      <c r="K21">
        <v>0</v>
      </c>
      <c r="L21" s="3">
        <v>1600</v>
      </c>
      <c r="M21">
        <f t="shared" si="1"/>
        <v>2</v>
      </c>
      <c r="N21">
        <f t="shared" si="0"/>
        <v>2</v>
      </c>
    </row>
    <row r="22" spans="1:15" x14ac:dyDescent="0.25">
      <c r="A22">
        <v>21</v>
      </c>
      <c r="B22" s="1">
        <v>43448</v>
      </c>
      <c r="C22">
        <v>1</v>
      </c>
      <c r="D22">
        <v>2</v>
      </c>
      <c r="E22">
        <f>E11</f>
        <v>3</v>
      </c>
      <c r="F22">
        <v>9</v>
      </c>
      <c r="G22">
        <f>G11</f>
        <v>1</v>
      </c>
      <c r="H22">
        <f>H11</f>
        <v>8</v>
      </c>
      <c r="I22">
        <f>I11</f>
        <v>10</v>
      </c>
      <c r="J22">
        <v>1630</v>
      </c>
      <c r="K22">
        <v>10</v>
      </c>
      <c r="L22" s="3">
        <v>1600</v>
      </c>
      <c r="M22">
        <f t="shared" si="1"/>
        <v>0</v>
      </c>
      <c r="N22">
        <f t="shared" si="0"/>
        <v>0</v>
      </c>
      <c r="O22" t="s">
        <v>24</v>
      </c>
    </row>
    <row r="23" spans="1:15" x14ac:dyDescent="0.25">
      <c r="A23">
        <v>22</v>
      </c>
      <c r="B23" s="1">
        <v>43448</v>
      </c>
      <c r="C23">
        <v>1</v>
      </c>
      <c r="D23">
        <v>2</v>
      </c>
      <c r="E23">
        <f>E10</f>
        <v>11</v>
      </c>
      <c r="F23">
        <v>10</v>
      </c>
      <c r="G23">
        <f>G10</f>
        <v>3</v>
      </c>
      <c r="H23" t="str">
        <f>H10</f>
        <v>1,11,21</v>
      </c>
      <c r="I23">
        <f>I10</f>
        <v>10</v>
      </c>
      <c r="J23">
        <v>1630</v>
      </c>
      <c r="K23">
        <v>8</v>
      </c>
      <c r="L23" s="3">
        <v>1600</v>
      </c>
      <c r="M23">
        <f t="shared" si="1"/>
        <v>2</v>
      </c>
      <c r="N23">
        <f t="shared" si="0"/>
        <v>0.66666666666666663</v>
      </c>
      <c r="O23" t="s">
        <v>25</v>
      </c>
    </row>
    <row r="24" spans="1:15" x14ac:dyDescent="0.25">
      <c r="A24">
        <v>23</v>
      </c>
      <c r="B24" s="1">
        <v>43448</v>
      </c>
      <c r="C24">
        <v>1</v>
      </c>
      <c r="D24">
        <v>2</v>
      </c>
      <c r="E24">
        <f>E13</f>
        <v>4</v>
      </c>
      <c r="F24">
        <v>11</v>
      </c>
      <c r="G24">
        <f>G13</f>
        <v>1</v>
      </c>
      <c r="H24">
        <f>H13</f>
        <v>13</v>
      </c>
      <c r="I24">
        <f>I13</f>
        <v>2</v>
      </c>
      <c r="J24">
        <v>1630</v>
      </c>
      <c r="K24">
        <v>0</v>
      </c>
      <c r="L24" s="3">
        <v>1600</v>
      </c>
      <c r="M24">
        <f t="shared" si="1"/>
        <v>2</v>
      </c>
      <c r="N24">
        <f t="shared" si="0"/>
        <v>2</v>
      </c>
    </row>
    <row r="25" spans="1:15" x14ac:dyDescent="0.25">
      <c r="A25">
        <v>24</v>
      </c>
      <c r="B25" s="1">
        <v>43448</v>
      </c>
      <c r="C25">
        <v>1</v>
      </c>
      <c r="D25">
        <v>2</v>
      </c>
      <c r="E25">
        <f>E12</f>
        <v>9</v>
      </c>
      <c r="F25">
        <v>12</v>
      </c>
      <c r="G25">
        <f>G12</f>
        <v>3</v>
      </c>
      <c r="H25" t="str">
        <f>H12</f>
        <v>3,4,23</v>
      </c>
      <c r="I25">
        <f>I12</f>
        <v>2</v>
      </c>
      <c r="J25">
        <v>1630</v>
      </c>
      <c r="K25">
        <v>0</v>
      </c>
      <c r="L25" s="3">
        <v>1600</v>
      </c>
      <c r="M25">
        <f t="shared" si="1"/>
        <v>2</v>
      </c>
      <c r="N25">
        <f t="shared" si="0"/>
        <v>0.66666666666666663</v>
      </c>
    </row>
    <row r="26" spans="1:15" x14ac:dyDescent="0.25">
      <c r="A26">
        <v>25</v>
      </c>
      <c r="B26" s="1">
        <v>43451</v>
      </c>
      <c r="C26">
        <v>2</v>
      </c>
      <c r="D26">
        <v>1</v>
      </c>
      <c r="E26">
        <v>1</v>
      </c>
      <c r="F26">
        <v>1</v>
      </c>
      <c r="G26">
        <v>1</v>
      </c>
      <c r="H26">
        <v>38</v>
      </c>
      <c r="I26">
        <v>2</v>
      </c>
      <c r="J26">
        <v>1630</v>
      </c>
      <c r="K26">
        <v>2</v>
      </c>
      <c r="L26" s="3">
        <v>1630</v>
      </c>
      <c r="M26">
        <f t="shared" si="1"/>
        <v>0</v>
      </c>
      <c r="N26">
        <f t="shared" si="0"/>
        <v>0</v>
      </c>
    </row>
    <row r="27" spans="1:15" x14ac:dyDescent="0.25">
      <c r="A27">
        <v>26</v>
      </c>
      <c r="B27" s="1">
        <v>43451</v>
      </c>
      <c r="C27">
        <v>2</v>
      </c>
      <c r="D27">
        <v>1</v>
      </c>
      <c r="E27">
        <v>11</v>
      </c>
      <c r="F27">
        <v>2</v>
      </c>
      <c r="G27">
        <v>3</v>
      </c>
      <c r="H27" t="s">
        <v>55</v>
      </c>
      <c r="I27">
        <v>10</v>
      </c>
      <c r="J27">
        <v>1630</v>
      </c>
      <c r="K27">
        <v>6</v>
      </c>
      <c r="L27" s="3">
        <v>1630</v>
      </c>
      <c r="M27">
        <f t="shared" si="1"/>
        <v>4</v>
      </c>
      <c r="N27">
        <f t="shared" si="0"/>
        <v>1.3333333333333333</v>
      </c>
      <c r="O27" t="s">
        <v>63</v>
      </c>
    </row>
    <row r="28" spans="1:15" x14ac:dyDescent="0.25">
      <c r="A28">
        <v>27</v>
      </c>
      <c r="B28" s="1">
        <v>43451</v>
      </c>
      <c r="C28">
        <v>2</v>
      </c>
      <c r="D28">
        <v>1</v>
      </c>
      <c r="E28">
        <v>6</v>
      </c>
      <c r="F28">
        <v>3</v>
      </c>
      <c r="G28">
        <v>2</v>
      </c>
      <c r="H28" t="s">
        <v>95</v>
      </c>
      <c r="I28">
        <v>5</v>
      </c>
      <c r="J28">
        <v>1630</v>
      </c>
      <c r="K28">
        <v>2</v>
      </c>
      <c r="L28" s="3">
        <v>1630</v>
      </c>
      <c r="M28">
        <f t="shared" si="1"/>
        <v>3</v>
      </c>
      <c r="N28">
        <f t="shared" si="0"/>
        <v>1.5</v>
      </c>
      <c r="O28" t="s">
        <v>64</v>
      </c>
    </row>
    <row r="29" spans="1:15" x14ac:dyDescent="0.25">
      <c r="A29">
        <v>28</v>
      </c>
      <c r="B29" s="1">
        <v>43451</v>
      </c>
      <c r="C29">
        <v>2</v>
      </c>
      <c r="D29">
        <v>1</v>
      </c>
      <c r="E29">
        <v>8</v>
      </c>
      <c r="F29">
        <v>4</v>
      </c>
      <c r="G29">
        <v>2</v>
      </c>
      <c r="H29" t="s">
        <v>56</v>
      </c>
      <c r="I29">
        <v>20</v>
      </c>
      <c r="J29">
        <v>1630</v>
      </c>
      <c r="K29">
        <v>10</v>
      </c>
      <c r="L29" s="3">
        <v>1630</v>
      </c>
      <c r="M29">
        <f t="shared" si="1"/>
        <v>10</v>
      </c>
      <c r="N29">
        <f t="shared" si="0"/>
        <v>5</v>
      </c>
    </row>
    <row r="30" spans="1:15" x14ac:dyDescent="0.25">
      <c r="A30">
        <v>29</v>
      </c>
      <c r="B30" s="1">
        <v>43451</v>
      </c>
      <c r="C30">
        <v>2</v>
      </c>
      <c r="D30">
        <v>1</v>
      </c>
      <c r="E30">
        <v>4</v>
      </c>
      <c r="F30">
        <v>5</v>
      </c>
      <c r="G30">
        <v>1</v>
      </c>
      <c r="H30">
        <v>41</v>
      </c>
      <c r="I30">
        <v>20</v>
      </c>
      <c r="J30">
        <v>1630</v>
      </c>
      <c r="K30">
        <v>12</v>
      </c>
      <c r="L30" s="3">
        <v>1630</v>
      </c>
      <c r="M30">
        <f t="shared" si="1"/>
        <v>8</v>
      </c>
      <c r="N30">
        <f t="shared" si="0"/>
        <v>8</v>
      </c>
    </row>
    <row r="31" spans="1:15" x14ac:dyDescent="0.25">
      <c r="A31">
        <v>30</v>
      </c>
      <c r="B31" s="1">
        <v>43451</v>
      </c>
      <c r="C31">
        <v>2</v>
      </c>
      <c r="D31">
        <v>1</v>
      </c>
      <c r="E31">
        <v>9</v>
      </c>
      <c r="F31">
        <v>6</v>
      </c>
      <c r="G31">
        <v>3</v>
      </c>
      <c r="H31" t="s">
        <v>57</v>
      </c>
      <c r="I31">
        <v>2</v>
      </c>
      <c r="J31">
        <v>1630</v>
      </c>
      <c r="K31">
        <v>1</v>
      </c>
      <c r="L31" s="3">
        <v>1630</v>
      </c>
      <c r="M31">
        <f t="shared" si="1"/>
        <v>1</v>
      </c>
      <c r="N31">
        <f t="shared" si="0"/>
        <v>0.33333333333333331</v>
      </c>
    </row>
    <row r="32" spans="1:15" x14ac:dyDescent="0.25">
      <c r="A32">
        <v>31</v>
      </c>
      <c r="B32" s="1">
        <v>43451</v>
      </c>
      <c r="C32">
        <v>2</v>
      </c>
      <c r="D32">
        <v>1</v>
      </c>
      <c r="E32">
        <v>12</v>
      </c>
      <c r="F32">
        <v>7</v>
      </c>
      <c r="G32">
        <v>3</v>
      </c>
      <c r="H32" t="s">
        <v>58</v>
      </c>
      <c r="I32">
        <v>20</v>
      </c>
      <c r="J32">
        <v>1630</v>
      </c>
      <c r="K32">
        <v>8</v>
      </c>
      <c r="L32" s="3">
        <v>1630</v>
      </c>
      <c r="M32">
        <f t="shared" si="1"/>
        <v>12</v>
      </c>
      <c r="N32">
        <f t="shared" si="0"/>
        <v>4</v>
      </c>
      <c r="O32" t="s">
        <v>65</v>
      </c>
    </row>
    <row r="33" spans="1:15" x14ac:dyDescent="0.25">
      <c r="A33">
        <v>32</v>
      </c>
      <c r="B33" s="1">
        <v>43451</v>
      </c>
      <c r="C33">
        <v>2</v>
      </c>
      <c r="D33">
        <v>1</v>
      </c>
      <c r="E33">
        <v>3</v>
      </c>
      <c r="F33">
        <v>8</v>
      </c>
      <c r="G33">
        <v>1</v>
      </c>
      <c r="H33">
        <v>51</v>
      </c>
      <c r="I33">
        <v>10</v>
      </c>
      <c r="J33">
        <v>1630</v>
      </c>
      <c r="K33">
        <v>7</v>
      </c>
      <c r="L33" s="3">
        <v>1630</v>
      </c>
      <c r="M33">
        <f t="shared" si="1"/>
        <v>3</v>
      </c>
      <c r="N33">
        <f t="shared" si="0"/>
        <v>3</v>
      </c>
      <c r="O33" t="s">
        <v>65</v>
      </c>
    </row>
    <row r="34" spans="1:15" x14ac:dyDescent="0.25">
      <c r="A34">
        <v>33</v>
      </c>
      <c r="B34" s="1">
        <v>43451</v>
      </c>
      <c r="C34">
        <v>2</v>
      </c>
      <c r="D34">
        <v>1</v>
      </c>
      <c r="E34">
        <v>7</v>
      </c>
      <c r="F34">
        <v>9</v>
      </c>
      <c r="G34">
        <v>2</v>
      </c>
      <c r="H34" t="s">
        <v>59</v>
      </c>
      <c r="I34">
        <v>10</v>
      </c>
      <c r="J34">
        <v>1630</v>
      </c>
      <c r="K34">
        <v>2</v>
      </c>
      <c r="L34" s="3">
        <v>1630</v>
      </c>
      <c r="M34">
        <f t="shared" si="1"/>
        <v>8</v>
      </c>
      <c r="N34">
        <f t="shared" ref="N34:N65" si="2">M34/G34</f>
        <v>4</v>
      </c>
    </row>
    <row r="35" spans="1:15" x14ac:dyDescent="0.25">
      <c r="A35">
        <v>34</v>
      </c>
      <c r="B35" s="1">
        <v>43451</v>
      </c>
      <c r="C35">
        <v>2</v>
      </c>
      <c r="D35">
        <v>1</v>
      </c>
      <c r="E35">
        <v>10</v>
      </c>
      <c r="F35">
        <v>10</v>
      </c>
      <c r="G35">
        <v>3</v>
      </c>
      <c r="H35" t="s">
        <v>61</v>
      </c>
      <c r="I35">
        <v>5</v>
      </c>
      <c r="J35">
        <v>1630</v>
      </c>
      <c r="K35">
        <v>4</v>
      </c>
      <c r="L35" s="3">
        <v>1630</v>
      </c>
      <c r="M35">
        <f t="shared" si="1"/>
        <v>1</v>
      </c>
      <c r="N35">
        <f t="shared" si="2"/>
        <v>0.33333333333333331</v>
      </c>
    </row>
    <row r="36" spans="1:15" x14ac:dyDescent="0.25">
      <c r="A36">
        <v>35</v>
      </c>
      <c r="B36" s="1">
        <v>43451</v>
      </c>
      <c r="C36">
        <v>2</v>
      </c>
      <c r="D36">
        <v>1</v>
      </c>
      <c r="E36">
        <v>5</v>
      </c>
      <c r="F36">
        <v>11</v>
      </c>
      <c r="G36">
        <v>2</v>
      </c>
      <c r="H36" t="s">
        <v>60</v>
      </c>
      <c r="I36">
        <v>2</v>
      </c>
      <c r="J36">
        <v>1630</v>
      </c>
      <c r="K36">
        <v>0</v>
      </c>
      <c r="L36" s="3">
        <v>1630</v>
      </c>
      <c r="M36">
        <f t="shared" si="1"/>
        <v>2</v>
      </c>
      <c r="N36">
        <f t="shared" si="2"/>
        <v>1</v>
      </c>
    </row>
    <row r="37" spans="1:15" x14ac:dyDescent="0.25">
      <c r="A37">
        <v>36</v>
      </c>
      <c r="B37" s="1">
        <v>43451</v>
      </c>
      <c r="C37">
        <v>2</v>
      </c>
      <c r="D37">
        <v>1</v>
      </c>
      <c r="E37">
        <v>2</v>
      </c>
      <c r="F37">
        <v>12</v>
      </c>
      <c r="G37">
        <v>1</v>
      </c>
      <c r="H37">
        <v>44</v>
      </c>
      <c r="I37">
        <v>5</v>
      </c>
      <c r="J37">
        <v>1630</v>
      </c>
      <c r="K37">
        <v>5</v>
      </c>
      <c r="L37" s="3">
        <v>1630</v>
      </c>
      <c r="M37">
        <f t="shared" si="1"/>
        <v>0</v>
      </c>
      <c r="N37">
        <f t="shared" si="2"/>
        <v>0</v>
      </c>
    </row>
    <row r="38" spans="1:15" x14ac:dyDescent="0.25">
      <c r="A38">
        <v>37</v>
      </c>
      <c r="B38" s="1">
        <v>43455</v>
      </c>
      <c r="C38">
        <v>2</v>
      </c>
      <c r="D38">
        <v>2</v>
      </c>
      <c r="E38">
        <v>11</v>
      </c>
      <c r="F38">
        <v>1</v>
      </c>
      <c r="G38">
        <v>3</v>
      </c>
      <c r="H38" t="s">
        <v>55</v>
      </c>
      <c r="I38">
        <v>10</v>
      </c>
      <c r="J38">
        <v>1630</v>
      </c>
      <c r="K38">
        <v>3</v>
      </c>
      <c r="L38" s="3">
        <v>1630</v>
      </c>
      <c r="M38">
        <f t="shared" si="1"/>
        <v>7</v>
      </c>
      <c r="N38">
        <f t="shared" si="2"/>
        <v>2.3333333333333335</v>
      </c>
    </row>
    <row r="39" spans="1:15" x14ac:dyDescent="0.25">
      <c r="A39">
        <v>38</v>
      </c>
      <c r="B39" s="1">
        <v>43455</v>
      </c>
      <c r="C39">
        <v>2</v>
      </c>
      <c r="D39">
        <v>2</v>
      </c>
      <c r="E39">
        <v>1</v>
      </c>
      <c r="F39">
        <v>2</v>
      </c>
      <c r="G39">
        <v>1</v>
      </c>
      <c r="H39">
        <v>38</v>
      </c>
      <c r="I39">
        <v>2</v>
      </c>
      <c r="J39">
        <v>1630</v>
      </c>
      <c r="K39">
        <v>0</v>
      </c>
      <c r="L39" s="3">
        <v>1630</v>
      </c>
      <c r="M39">
        <f t="shared" si="1"/>
        <v>2</v>
      </c>
      <c r="N39">
        <f t="shared" si="2"/>
        <v>2</v>
      </c>
    </row>
    <row r="40" spans="1:15" x14ac:dyDescent="0.25">
      <c r="A40">
        <v>39</v>
      </c>
      <c r="B40" s="1">
        <v>43455</v>
      </c>
      <c r="C40">
        <v>2</v>
      </c>
      <c r="D40">
        <v>2</v>
      </c>
      <c r="E40">
        <v>8</v>
      </c>
      <c r="F40">
        <v>3</v>
      </c>
      <c r="G40">
        <v>2</v>
      </c>
      <c r="H40" t="s">
        <v>56</v>
      </c>
      <c r="I40">
        <v>20</v>
      </c>
      <c r="J40">
        <v>1630</v>
      </c>
      <c r="K40">
        <v>15</v>
      </c>
      <c r="L40" s="3">
        <v>1630</v>
      </c>
      <c r="M40">
        <f t="shared" si="1"/>
        <v>5</v>
      </c>
      <c r="N40">
        <f t="shared" si="2"/>
        <v>2.5</v>
      </c>
    </row>
    <row r="41" spans="1:15" x14ac:dyDescent="0.25">
      <c r="A41">
        <v>40</v>
      </c>
      <c r="B41" s="1">
        <v>43455</v>
      </c>
      <c r="C41">
        <v>2</v>
      </c>
      <c r="D41">
        <v>2</v>
      </c>
      <c r="E41">
        <v>6</v>
      </c>
      <c r="F41">
        <v>4</v>
      </c>
      <c r="G41">
        <v>2</v>
      </c>
      <c r="H41" t="s">
        <v>95</v>
      </c>
      <c r="I41">
        <v>5</v>
      </c>
      <c r="J41">
        <v>1630</v>
      </c>
      <c r="K41">
        <v>0</v>
      </c>
      <c r="L41" s="3">
        <v>1630</v>
      </c>
      <c r="M41">
        <f t="shared" si="1"/>
        <v>5</v>
      </c>
      <c r="N41">
        <f t="shared" si="2"/>
        <v>2.5</v>
      </c>
    </row>
    <row r="42" spans="1:15" x14ac:dyDescent="0.25">
      <c r="A42">
        <v>41</v>
      </c>
      <c r="B42" s="1">
        <v>43455</v>
      </c>
      <c r="C42">
        <v>2</v>
      </c>
      <c r="D42">
        <v>2</v>
      </c>
      <c r="E42">
        <v>9</v>
      </c>
      <c r="F42">
        <v>5</v>
      </c>
      <c r="G42">
        <v>3</v>
      </c>
      <c r="H42" t="s">
        <v>57</v>
      </c>
      <c r="I42">
        <v>2</v>
      </c>
      <c r="J42">
        <v>1630</v>
      </c>
      <c r="K42">
        <v>0</v>
      </c>
      <c r="L42" s="3">
        <v>1630</v>
      </c>
      <c r="M42">
        <f t="shared" si="1"/>
        <v>2</v>
      </c>
      <c r="N42">
        <f t="shared" si="2"/>
        <v>0.66666666666666663</v>
      </c>
    </row>
    <row r="43" spans="1:15" x14ac:dyDescent="0.25">
      <c r="A43">
        <v>42</v>
      </c>
      <c r="B43" s="1">
        <v>43455</v>
      </c>
      <c r="C43">
        <v>2</v>
      </c>
      <c r="D43">
        <v>2</v>
      </c>
      <c r="E43">
        <v>4</v>
      </c>
      <c r="F43">
        <v>6</v>
      </c>
      <c r="G43">
        <v>1</v>
      </c>
      <c r="H43">
        <v>41</v>
      </c>
      <c r="I43">
        <v>20</v>
      </c>
      <c r="J43">
        <v>1630</v>
      </c>
      <c r="K43">
        <v>14</v>
      </c>
      <c r="L43" s="3">
        <v>1630</v>
      </c>
      <c r="M43">
        <f t="shared" si="1"/>
        <v>6</v>
      </c>
      <c r="N43">
        <f t="shared" si="2"/>
        <v>6</v>
      </c>
    </row>
    <row r="44" spans="1:15" x14ac:dyDescent="0.25">
      <c r="A44">
        <v>43</v>
      </c>
      <c r="B44" s="1">
        <v>43455</v>
      </c>
      <c r="C44">
        <v>2</v>
      </c>
      <c r="D44">
        <v>2</v>
      </c>
      <c r="E44">
        <v>3</v>
      </c>
      <c r="F44">
        <v>7</v>
      </c>
      <c r="G44">
        <v>1</v>
      </c>
      <c r="H44">
        <v>51</v>
      </c>
      <c r="I44">
        <v>10</v>
      </c>
      <c r="J44">
        <v>1630</v>
      </c>
      <c r="K44">
        <v>4</v>
      </c>
      <c r="L44" s="3">
        <v>1630</v>
      </c>
      <c r="M44">
        <f t="shared" si="1"/>
        <v>6</v>
      </c>
      <c r="N44">
        <f t="shared" si="2"/>
        <v>6</v>
      </c>
      <c r="O44" t="s">
        <v>65</v>
      </c>
    </row>
    <row r="45" spans="1:15" x14ac:dyDescent="0.25">
      <c r="A45">
        <v>44</v>
      </c>
      <c r="B45" s="1">
        <v>43455</v>
      </c>
      <c r="C45">
        <v>2</v>
      </c>
      <c r="D45">
        <v>2</v>
      </c>
      <c r="E45">
        <v>12</v>
      </c>
      <c r="F45">
        <v>8</v>
      </c>
      <c r="G45">
        <v>3</v>
      </c>
      <c r="H45" t="s">
        <v>58</v>
      </c>
      <c r="I45">
        <v>20</v>
      </c>
      <c r="J45">
        <v>1630</v>
      </c>
      <c r="K45">
        <v>6</v>
      </c>
      <c r="L45" s="3">
        <v>1630</v>
      </c>
      <c r="M45">
        <f t="shared" si="1"/>
        <v>14</v>
      </c>
      <c r="N45">
        <f t="shared" si="2"/>
        <v>4.666666666666667</v>
      </c>
      <c r="O45" t="s">
        <v>65</v>
      </c>
    </row>
    <row r="46" spans="1:15" x14ac:dyDescent="0.25">
      <c r="A46">
        <v>45</v>
      </c>
      <c r="B46" s="1">
        <v>43455</v>
      </c>
      <c r="C46">
        <v>2</v>
      </c>
      <c r="D46">
        <v>2</v>
      </c>
      <c r="E46">
        <v>10</v>
      </c>
      <c r="F46">
        <v>9</v>
      </c>
      <c r="G46">
        <v>3</v>
      </c>
      <c r="H46" t="s">
        <v>62</v>
      </c>
      <c r="I46">
        <v>5</v>
      </c>
      <c r="J46">
        <v>1630</v>
      </c>
      <c r="K46">
        <v>0</v>
      </c>
      <c r="L46" s="3">
        <v>1630</v>
      </c>
      <c r="M46">
        <f t="shared" si="1"/>
        <v>5</v>
      </c>
      <c r="N46">
        <f t="shared" si="2"/>
        <v>1.6666666666666667</v>
      </c>
    </row>
    <row r="47" spans="1:15" x14ac:dyDescent="0.25">
      <c r="A47">
        <v>46</v>
      </c>
      <c r="B47" s="1">
        <v>43455</v>
      </c>
      <c r="C47">
        <v>2</v>
      </c>
      <c r="D47">
        <v>2</v>
      </c>
      <c r="E47">
        <v>7</v>
      </c>
      <c r="F47">
        <v>10</v>
      </c>
      <c r="G47">
        <v>2</v>
      </c>
      <c r="H47" t="s">
        <v>59</v>
      </c>
      <c r="I47">
        <v>10</v>
      </c>
      <c r="J47">
        <v>1630</v>
      </c>
      <c r="K47">
        <v>0</v>
      </c>
      <c r="L47" s="3">
        <v>1630</v>
      </c>
      <c r="M47">
        <f t="shared" si="1"/>
        <v>10</v>
      </c>
      <c r="N47">
        <f t="shared" si="2"/>
        <v>5</v>
      </c>
    </row>
    <row r="48" spans="1:15" x14ac:dyDescent="0.25">
      <c r="A48">
        <v>47</v>
      </c>
      <c r="B48" s="1">
        <v>43455</v>
      </c>
      <c r="C48">
        <v>2</v>
      </c>
      <c r="D48">
        <v>2</v>
      </c>
      <c r="E48">
        <v>2</v>
      </c>
      <c r="F48">
        <v>11</v>
      </c>
      <c r="G48">
        <v>1</v>
      </c>
      <c r="H48">
        <v>44</v>
      </c>
      <c r="I48">
        <v>5</v>
      </c>
      <c r="J48">
        <v>1630</v>
      </c>
      <c r="K48">
        <v>0</v>
      </c>
      <c r="L48" s="3">
        <v>1630</v>
      </c>
      <c r="M48">
        <f t="shared" si="1"/>
        <v>5</v>
      </c>
      <c r="N48">
        <f t="shared" si="2"/>
        <v>5</v>
      </c>
    </row>
    <row r="49" spans="1:15" x14ac:dyDescent="0.25">
      <c r="A49">
        <v>48</v>
      </c>
      <c r="B49" s="1">
        <v>43455</v>
      </c>
      <c r="C49">
        <v>2</v>
      </c>
      <c r="D49">
        <v>2</v>
      </c>
      <c r="E49">
        <v>5</v>
      </c>
      <c r="F49">
        <v>12</v>
      </c>
      <c r="G49">
        <v>2</v>
      </c>
      <c r="H49" t="s">
        <v>60</v>
      </c>
      <c r="I49">
        <v>2</v>
      </c>
      <c r="J49">
        <v>1630</v>
      </c>
      <c r="K49">
        <v>0</v>
      </c>
      <c r="L49" s="3">
        <v>1630</v>
      </c>
      <c r="M49">
        <f t="shared" si="1"/>
        <v>2</v>
      </c>
      <c r="N49">
        <f t="shared" si="2"/>
        <v>1</v>
      </c>
    </row>
    <row r="50" spans="1:15" x14ac:dyDescent="0.25">
      <c r="A50">
        <v>49</v>
      </c>
      <c r="B50" s="2">
        <v>43486</v>
      </c>
      <c r="C50">
        <v>3</v>
      </c>
      <c r="D50">
        <v>1</v>
      </c>
      <c r="E50">
        <v>7</v>
      </c>
      <c r="F50">
        <v>1</v>
      </c>
      <c r="G50">
        <v>2</v>
      </c>
      <c r="H50" t="s">
        <v>66</v>
      </c>
      <c r="I50">
        <v>10</v>
      </c>
      <c r="J50">
        <v>1615</v>
      </c>
      <c r="K50">
        <v>10</v>
      </c>
      <c r="L50" s="3">
        <v>1600</v>
      </c>
      <c r="M50">
        <f t="shared" si="1"/>
        <v>0</v>
      </c>
      <c r="N50">
        <f t="shared" si="2"/>
        <v>0</v>
      </c>
      <c r="O50" t="s">
        <v>76</v>
      </c>
    </row>
    <row r="51" spans="1:15" x14ac:dyDescent="0.25">
      <c r="A51">
        <v>50</v>
      </c>
      <c r="B51" s="2">
        <v>43486</v>
      </c>
      <c r="C51">
        <v>3</v>
      </c>
      <c r="D51">
        <v>1</v>
      </c>
      <c r="E51">
        <v>3</v>
      </c>
      <c r="F51">
        <v>2</v>
      </c>
      <c r="G51">
        <v>1</v>
      </c>
      <c r="H51">
        <v>70</v>
      </c>
      <c r="I51">
        <v>10</v>
      </c>
      <c r="J51">
        <v>1615</v>
      </c>
      <c r="K51">
        <v>9</v>
      </c>
      <c r="L51" s="3">
        <v>1600</v>
      </c>
      <c r="M51">
        <f t="shared" si="1"/>
        <v>1</v>
      </c>
      <c r="N51">
        <f t="shared" si="2"/>
        <v>1</v>
      </c>
    </row>
    <row r="52" spans="1:15" x14ac:dyDescent="0.25">
      <c r="A52">
        <v>51</v>
      </c>
      <c r="B52" s="2">
        <v>43486</v>
      </c>
      <c r="C52">
        <v>3</v>
      </c>
      <c r="D52">
        <v>1</v>
      </c>
      <c r="E52">
        <v>11</v>
      </c>
      <c r="F52">
        <v>3</v>
      </c>
      <c r="G52">
        <v>3</v>
      </c>
      <c r="H52" t="s">
        <v>67</v>
      </c>
      <c r="I52">
        <v>10</v>
      </c>
      <c r="J52">
        <v>1615</v>
      </c>
      <c r="K52">
        <v>0</v>
      </c>
      <c r="L52" s="3">
        <v>1600</v>
      </c>
      <c r="M52">
        <f t="shared" si="1"/>
        <v>10</v>
      </c>
      <c r="N52">
        <f t="shared" si="2"/>
        <v>3.3333333333333335</v>
      </c>
    </row>
    <row r="53" spans="1:15" x14ac:dyDescent="0.25">
      <c r="A53">
        <v>52</v>
      </c>
      <c r="B53" s="2">
        <v>43486</v>
      </c>
      <c r="C53">
        <v>3</v>
      </c>
      <c r="D53">
        <v>1</v>
      </c>
      <c r="E53">
        <v>8</v>
      </c>
      <c r="F53">
        <v>4</v>
      </c>
      <c r="G53">
        <v>2</v>
      </c>
      <c r="H53" t="s">
        <v>68</v>
      </c>
      <c r="I53">
        <v>20</v>
      </c>
      <c r="J53">
        <v>1615</v>
      </c>
      <c r="K53">
        <v>13</v>
      </c>
      <c r="L53" s="3">
        <v>1600</v>
      </c>
      <c r="M53">
        <f t="shared" si="1"/>
        <v>7</v>
      </c>
      <c r="N53">
        <f t="shared" si="2"/>
        <v>3.5</v>
      </c>
    </row>
    <row r="54" spans="1:15" x14ac:dyDescent="0.25">
      <c r="A54">
        <v>53</v>
      </c>
      <c r="B54" s="2">
        <v>43486</v>
      </c>
      <c r="C54">
        <v>3</v>
      </c>
      <c r="D54">
        <v>1</v>
      </c>
      <c r="E54">
        <v>5</v>
      </c>
      <c r="F54">
        <v>5</v>
      </c>
      <c r="G54">
        <v>2</v>
      </c>
      <c r="H54" t="s">
        <v>69</v>
      </c>
      <c r="I54">
        <v>2</v>
      </c>
      <c r="J54">
        <v>1615</v>
      </c>
      <c r="K54">
        <v>0</v>
      </c>
      <c r="L54" s="3">
        <v>1600</v>
      </c>
      <c r="M54">
        <f t="shared" si="1"/>
        <v>2</v>
      </c>
      <c r="N54">
        <f t="shared" si="2"/>
        <v>1</v>
      </c>
    </row>
    <row r="55" spans="1:15" x14ac:dyDescent="0.25">
      <c r="A55">
        <v>54</v>
      </c>
      <c r="B55" s="2">
        <v>43486</v>
      </c>
      <c r="C55">
        <v>3</v>
      </c>
      <c r="D55">
        <v>1</v>
      </c>
      <c r="E55">
        <v>1</v>
      </c>
      <c r="F55">
        <v>6</v>
      </c>
      <c r="G55">
        <v>1</v>
      </c>
      <c r="H55">
        <v>76</v>
      </c>
      <c r="I55">
        <v>2</v>
      </c>
      <c r="J55">
        <v>1615</v>
      </c>
      <c r="K55">
        <v>0</v>
      </c>
      <c r="L55" s="3">
        <v>1600</v>
      </c>
      <c r="M55">
        <f t="shared" si="1"/>
        <v>2</v>
      </c>
      <c r="N55">
        <f t="shared" si="2"/>
        <v>2</v>
      </c>
    </row>
    <row r="56" spans="1:15" x14ac:dyDescent="0.25">
      <c r="A56">
        <v>55</v>
      </c>
      <c r="B56" s="2">
        <v>43486</v>
      </c>
      <c r="C56">
        <v>3</v>
      </c>
      <c r="D56">
        <v>1</v>
      </c>
      <c r="E56">
        <v>4</v>
      </c>
      <c r="F56">
        <v>9</v>
      </c>
      <c r="G56">
        <v>1</v>
      </c>
      <c r="H56">
        <v>74</v>
      </c>
      <c r="I56">
        <v>20</v>
      </c>
      <c r="J56">
        <v>1615</v>
      </c>
      <c r="K56">
        <v>6</v>
      </c>
      <c r="L56" s="3">
        <v>1600</v>
      </c>
      <c r="M56">
        <f t="shared" si="1"/>
        <v>14</v>
      </c>
      <c r="N56">
        <f t="shared" si="2"/>
        <v>14</v>
      </c>
    </row>
    <row r="57" spans="1:15" x14ac:dyDescent="0.25">
      <c r="A57">
        <v>56</v>
      </c>
      <c r="B57" s="2">
        <v>43486</v>
      </c>
      <c r="C57">
        <v>3</v>
      </c>
      <c r="D57">
        <v>1</v>
      </c>
      <c r="E57">
        <v>9</v>
      </c>
      <c r="F57">
        <v>10</v>
      </c>
      <c r="G57">
        <v>3</v>
      </c>
      <c r="H57" t="s">
        <v>70</v>
      </c>
      <c r="I57">
        <v>2</v>
      </c>
      <c r="J57">
        <v>1615</v>
      </c>
      <c r="K57">
        <v>0</v>
      </c>
      <c r="L57" s="3">
        <v>1600</v>
      </c>
      <c r="M57">
        <f t="shared" si="1"/>
        <v>2</v>
      </c>
      <c r="N57">
        <f t="shared" si="2"/>
        <v>0.66666666666666663</v>
      </c>
    </row>
    <row r="58" spans="1:15" x14ac:dyDescent="0.25">
      <c r="A58">
        <v>57</v>
      </c>
      <c r="B58" s="2">
        <v>43486</v>
      </c>
      <c r="C58">
        <v>3</v>
      </c>
      <c r="D58">
        <v>1</v>
      </c>
      <c r="E58">
        <v>12</v>
      </c>
      <c r="F58">
        <v>11</v>
      </c>
      <c r="G58">
        <v>3</v>
      </c>
      <c r="H58" t="s">
        <v>71</v>
      </c>
      <c r="I58">
        <v>20</v>
      </c>
      <c r="J58">
        <v>1615</v>
      </c>
      <c r="K58">
        <v>2</v>
      </c>
      <c r="L58" s="3">
        <v>1600</v>
      </c>
      <c r="M58">
        <f t="shared" si="1"/>
        <v>18</v>
      </c>
      <c r="N58">
        <f t="shared" si="2"/>
        <v>6</v>
      </c>
      <c r="O58" t="s">
        <v>72</v>
      </c>
    </row>
    <row r="59" spans="1:15" x14ac:dyDescent="0.25">
      <c r="A59">
        <v>58</v>
      </c>
      <c r="B59" s="2">
        <v>43490</v>
      </c>
      <c r="C59">
        <v>3</v>
      </c>
      <c r="D59">
        <v>2</v>
      </c>
      <c r="E59">
        <v>3</v>
      </c>
      <c r="F59">
        <v>1</v>
      </c>
      <c r="G59">
        <v>1</v>
      </c>
      <c r="H59">
        <v>70</v>
      </c>
      <c r="I59">
        <v>10</v>
      </c>
      <c r="J59">
        <v>1508</v>
      </c>
      <c r="K59">
        <v>7</v>
      </c>
      <c r="L59" s="3">
        <v>1445</v>
      </c>
      <c r="M59">
        <f t="shared" si="1"/>
        <v>3</v>
      </c>
      <c r="N59">
        <f t="shared" si="2"/>
        <v>3</v>
      </c>
      <c r="O59" t="s">
        <v>74</v>
      </c>
    </row>
    <row r="60" spans="1:15" x14ac:dyDescent="0.25">
      <c r="A60">
        <v>59</v>
      </c>
      <c r="B60" s="2">
        <v>43490</v>
      </c>
      <c r="C60">
        <v>3</v>
      </c>
      <c r="D60">
        <v>2</v>
      </c>
      <c r="E60">
        <v>7</v>
      </c>
      <c r="F60">
        <v>2</v>
      </c>
      <c r="G60">
        <v>2</v>
      </c>
      <c r="H60" t="s">
        <v>66</v>
      </c>
      <c r="I60">
        <v>10</v>
      </c>
      <c r="J60">
        <v>1508</v>
      </c>
      <c r="K60">
        <v>7</v>
      </c>
      <c r="L60" s="3">
        <v>1445</v>
      </c>
      <c r="M60">
        <f t="shared" si="1"/>
        <v>3</v>
      </c>
      <c r="N60">
        <f t="shared" si="2"/>
        <v>1.5</v>
      </c>
      <c r="O60" t="s">
        <v>74</v>
      </c>
    </row>
    <row r="61" spans="1:15" x14ac:dyDescent="0.25">
      <c r="A61">
        <v>60</v>
      </c>
      <c r="B61" s="2">
        <v>43490</v>
      </c>
      <c r="C61">
        <v>3</v>
      </c>
      <c r="D61">
        <v>2</v>
      </c>
      <c r="E61">
        <v>8</v>
      </c>
      <c r="F61">
        <v>3</v>
      </c>
      <c r="G61">
        <v>2</v>
      </c>
      <c r="H61" t="s">
        <v>68</v>
      </c>
      <c r="I61">
        <v>20</v>
      </c>
      <c r="J61">
        <v>1508</v>
      </c>
      <c r="K61">
        <v>11</v>
      </c>
      <c r="L61" s="3">
        <v>1445</v>
      </c>
      <c r="M61">
        <f t="shared" si="1"/>
        <v>9</v>
      </c>
      <c r="N61">
        <f t="shared" si="2"/>
        <v>4.5</v>
      </c>
      <c r="O61" t="s">
        <v>74</v>
      </c>
    </row>
    <row r="62" spans="1:15" x14ac:dyDescent="0.25">
      <c r="A62">
        <v>61</v>
      </c>
      <c r="B62" s="2">
        <v>43490</v>
      </c>
      <c r="C62">
        <v>3</v>
      </c>
      <c r="D62">
        <v>2</v>
      </c>
      <c r="E62">
        <v>11</v>
      </c>
      <c r="F62">
        <v>4</v>
      </c>
      <c r="G62">
        <v>3</v>
      </c>
      <c r="H62" t="s">
        <v>67</v>
      </c>
      <c r="I62">
        <v>10</v>
      </c>
      <c r="J62">
        <v>1508</v>
      </c>
      <c r="K62">
        <v>3</v>
      </c>
      <c r="L62" s="3">
        <v>1445</v>
      </c>
      <c r="M62">
        <f t="shared" si="1"/>
        <v>7</v>
      </c>
      <c r="N62">
        <f t="shared" si="2"/>
        <v>2.3333333333333335</v>
      </c>
      <c r="O62" t="s">
        <v>74</v>
      </c>
    </row>
    <row r="63" spans="1:15" x14ac:dyDescent="0.25">
      <c r="A63">
        <v>62</v>
      </c>
      <c r="B63" s="2">
        <v>43490</v>
      </c>
      <c r="C63">
        <v>3</v>
      </c>
      <c r="D63">
        <v>2</v>
      </c>
      <c r="E63">
        <v>1</v>
      </c>
      <c r="F63">
        <v>5</v>
      </c>
      <c r="G63">
        <v>1</v>
      </c>
      <c r="H63">
        <v>76</v>
      </c>
      <c r="I63">
        <v>2</v>
      </c>
      <c r="J63">
        <v>1508</v>
      </c>
      <c r="K63">
        <v>0</v>
      </c>
      <c r="L63" s="3">
        <v>1445</v>
      </c>
      <c r="M63">
        <f t="shared" si="1"/>
        <v>2</v>
      </c>
      <c r="N63">
        <f t="shared" si="2"/>
        <v>2</v>
      </c>
      <c r="O63" t="s">
        <v>74</v>
      </c>
    </row>
    <row r="64" spans="1:15" x14ac:dyDescent="0.25">
      <c r="A64">
        <v>63</v>
      </c>
      <c r="B64" s="2">
        <v>43490</v>
      </c>
      <c r="C64">
        <v>3</v>
      </c>
      <c r="D64">
        <v>2</v>
      </c>
      <c r="E64">
        <v>5</v>
      </c>
      <c r="F64">
        <v>6</v>
      </c>
      <c r="G64">
        <v>2</v>
      </c>
      <c r="H64" t="s">
        <v>69</v>
      </c>
      <c r="I64">
        <v>2</v>
      </c>
      <c r="J64">
        <v>1508</v>
      </c>
      <c r="K64">
        <v>0</v>
      </c>
      <c r="L64" s="3">
        <v>1445</v>
      </c>
      <c r="M64">
        <f t="shared" si="1"/>
        <v>2</v>
      </c>
      <c r="N64">
        <f t="shared" si="2"/>
        <v>1</v>
      </c>
      <c r="O64" t="s">
        <v>74</v>
      </c>
    </row>
    <row r="65" spans="1:15" x14ac:dyDescent="0.25">
      <c r="A65">
        <v>64</v>
      </c>
      <c r="B65" s="2">
        <v>43490</v>
      </c>
      <c r="C65">
        <v>3</v>
      </c>
      <c r="D65">
        <v>2</v>
      </c>
      <c r="E65">
        <v>6</v>
      </c>
      <c r="F65">
        <v>13</v>
      </c>
      <c r="G65">
        <v>2</v>
      </c>
      <c r="H65" t="s">
        <v>73</v>
      </c>
      <c r="I65">
        <v>5</v>
      </c>
      <c r="J65">
        <v>1508</v>
      </c>
      <c r="K65">
        <v>1</v>
      </c>
      <c r="L65" s="3">
        <v>1445</v>
      </c>
      <c r="M65">
        <f t="shared" si="1"/>
        <v>4</v>
      </c>
      <c r="N65">
        <f t="shared" si="2"/>
        <v>2</v>
      </c>
      <c r="O65" t="s">
        <v>75</v>
      </c>
    </row>
    <row r="66" spans="1:15" x14ac:dyDescent="0.25">
      <c r="A66">
        <v>65</v>
      </c>
      <c r="B66" s="2">
        <v>43490</v>
      </c>
      <c r="C66">
        <v>3</v>
      </c>
      <c r="D66">
        <v>2</v>
      </c>
      <c r="E66">
        <v>9</v>
      </c>
      <c r="F66">
        <v>9</v>
      </c>
      <c r="G66">
        <v>3</v>
      </c>
      <c r="H66" t="s">
        <v>70</v>
      </c>
      <c r="I66">
        <v>2</v>
      </c>
      <c r="J66">
        <v>1508</v>
      </c>
      <c r="K66">
        <v>0</v>
      </c>
      <c r="L66" s="3">
        <v>1445</v>
      </c>
      <c r="M66">
        <f t="shared" si="1"/>
        <v>2</v>
      </c>
      <c r="N66">
        <f t="shared" ref="N66:N81" si="3">M66/G66</f>
        <v>0.66666666666666663</v>
      </c>
      <c r="O66" t="s">
        <v>74</v>
      </c>
    </row>
    <row r="67" spans="1:15" x14ac:dyDescent="0.25">
      <c r="A67">
        <v>66</v>
      </c>
      <c r="B67" s="2">
        <v>43490</v>
      </c>
      <c r="C67">
        <v>3</v>
      </c>
      <c r="D67">
        <v>2</v>
      </c>
      <c r="E67">
        <v>4</v>
      </c>
      <c r="F67">
        <v>10</v>
      </c>
      <c r="G67">
        <v>1</v>
      </c>
      <c r="H67">
        <v>74</v>
      </c>
      <c r="I67">
        <v>20</v>
      </c>
      <c r="J67">
        <v>1508</v>
      </c>
      <c r="K67">
        <v>7</v>
      </c>
      <c r="L67" s="3">
        <v>1445</v>
      </c>
      <c r="M67">
        <f t="shared" si="1"/>
        <v>13</v>
      </c>
      <c r="N67">
        <f t="shared" si="3"/>
        <v>13</v>
      </c>
      <c r="O67" t="s">
        <v>74</v>
      </c>
    </row>
    <row r="68" spans="1:15" x14ac:dyDescent="0.25">
      <c r="A68">
        <v>67</v>
      </c>
      <c r="B68" s="2">
        <v>43490</v>
      </c>
      <c r="C68">
        <v>3</v>
      </c>
      <c r="D68">
        <v>2</v>
      </c>
      <c r="E68">
        <v>2</v>
      </c>
      <c r="F68">
        <v>11</v>
      </c>
      <c r="G68">
        <v>1</v>
      </c>
      <c r="H68">
        <v>80</v>
      </c>
      <c r="I68">
        <v>5</v>
      </c>
      <c r="J68">
        <v>1508</v>
      </c>
      <c r="K68">
        <v>2</v>
      </c>
      <c r="L68" s="3">
        <v>1445</v>
      </c>
      <c r="M68">
        <f t="shared" si="1"/>
        <v>3</v>
      </c>
      <c r="N68">
        <f t="shared" si="3"/>
        <v>3</v>
      </c>
      <c r="O68" t="s">
        <v>75</v>
      </c>
    </row>
    <row r="69" spans="1:15" x14ac:dyDescent="0.25">
      <c r="A69">
        <v>68</v>
      </c>
      <c r="B69" s="2">
        <v>43490</v>
      </c>
      <c r="C69">
        <v>3</v>
      </c>
      <c r="D69">
        <v>2</v>
      </c>
      <c r="E69">
        <v>12</v>
      </c>
      <c r="F69">
        <v>12</v>
      </c>
      <c r="G69">
        <v>3</v>
      </c>
      <c r="H69" t="s">
        <v>71</v>
      </c>
      <c r="I69">
        <v>20</v>
      </c>
      <c r="J69">
        <v>1508</v>
      </c>
      <c r="K69">
        <v>8</v>
      </c>
      <c r="L69" s="3">
        <v>1445</v>
      </c>
      <c r="M69">
        <f t="shared" si="1"/>
        <v>12</v>
      </c>
      <c r="N69">
        <f t="shared" si="3"/>
        <v>4</v>
      </c>
      <c r="O69" t="s">
        <v>74</v>
      </c>
    </row>
    <row r="70" spans="1:15" x14ac:dyDescent="0.25">
      <c r="A70">
        <v>69</v>
      </c>
      <c r="B70" s="2">
        <v>43509</v>
      </c>
      <c r="C70">
        <v>3</v>
      </c>
      <c r="D70">
        <v>3</v>
      </c>
      <c r="E70">
        <v>12</v>
      </c>
      <c r="F70">
        <v>1</v>
      </c>
      <c r="G70">
        <v>3</v>
      </c>
      <c r="H70" t="s">
        <v>71</v>
      </c>
      <c r="I70">
        <v>20</v>
      </c>
      <c r="J70">
        <v>1540</v>
      </c>
      <c r="K70">
        <v>10</v>
      </c>
      <c r="L70" s="3">
        <v>1500</v>
      </c>
      <c r="M70">
        <f t="shared" si="1"/>
        <v>10</v>
      </c>
      <c r="N70">
        <f t="shared" si="3"/>
        <v>3.3333333333333335</v>
      </c>
      <c r="O70" t="s">
        <v>92</v>
      </c>
    </row>
    <row r="71" spans="1:15" x14ac:dyDescent="0.25">
      <c r="A71">
        <v>70</v>
      </c>
      <c r="B71" s="2">
        <v>43509</v>
      </c>
      <c r="C71">
        <v>3</v>
      </c>
      <c r="D71">
        <v>3</v>
      </c>
      <c r="E71">
        <v>4</v>
      </c>
      <c r="F71">
        <v>2</v>
      </c>
      <c r="G71">
        <v>1</v>
      </c>
      <c r="H71">
        <v>74</v>
      </c>
      <c r="I71">
        <v>20</v>
      </c>
      <c r="J71">
        <v>1540</v>
      </c>
      <c r="K71">
        <v>7</v>
      </c>
      <c r="L71" s="3">
        <v>1500</v>
      </c>
      <c r="M71">
        <f t="shared" si="1"/>
        <v>13</v>
      </c>
      <c r="N71">
        <f t="shared" si="3"/>
        <v>13</v>
      </c>
      <c r="O71" t="s">
        <v>92</v>
      </c>
    </row>
    <row r="72" spans="1:15" x14ac:dyDescent="0.25">
      <c r="A72">
        <v>71</v>
      </c>
      <c r="B72" s="2">
        <v>43509</v>
      </c>
      <c r="C72">
        <v>3</v>
      </c>
      <c r="D72">
        <v>3</v>
      </c>
      <c r="E72">
        <v>9</v>
      </c>
      <c r="F72">
        <v>3</v>
      </c>
      <c r="G72">
        <v>3</v>
      </c>
      <c r="H72" t="s">
        <v>70</v>
      </c>
      <c r="I72">
        <v>2</v>
      </c>
      <c r="J72">
        <v>1540</v>
      </c>
      <c r="K72">
        <v>0</v>
      </c>
      <c r="L72" s="3">
        <v>1500</v>
      </c>
      <c r="M72">
        <f t="shared" si="1"/>
        <v>2</v>
      </c>
      <c r="N72">
        <f t="shared" si="3"/>
        <v>0.66666666666666663</v>
      </c>
      <c r="O72" t="s">
        <v>92</v>
      </c>
    </row>
    <row r="73" spans="1:15" x14ac:dyDescent="0.25">
      <c r="A73">
        <v>72</v>
      </c>
      <c r="B73" s="2">
        <v>43509</v>
      </c>
      <c r="C73">
        <v>3</v>
      </c>
      <c r="D73">
        <v>3</v>
      </c>
      <c r="E73">
        <v>5</v>
      </c>
      <c r="F73">
        <v>4</v>
      </c>
      <c r="G73">
        <v>2</v>
      </c>
      <c r="H73" t="s">
        <v>69</v>
      </c>
      <c r="I73">
        <v>2</v>
      </c>
      <c r="J73">
        <v>1540</v>
      </c>
      <c r="K73">
        <v>1</v>
      </c>
      <c r="L73" s="3">
        <v>1500</v>
      </c>
      <c r="M73">
        <f t="shared" si="1"/>
        <v>1</v>
      </c>
      <c r="N73">
        <f t="shared" si="3"/>
        <v>0.5</v>
      </c>
      <c r="O73" t="s">
        <v>92</v>
      </c>
    </row>
    <row r="74" spans="1:15" x14ac:dyDescent="0.25">
      <c r="A74">
        <v>73</v>
      </c>
      <c r="B74" s="2">
        <v>43509</v>
      </c>
      <c r="C74">
        <v>3</v>
      </c>
      <c r="D74">
        <v>3</v>
      </c>
      <c r="E74">
        <v>2</v>
      </c>
      <c r="F74">
        <v>5</v>
      </c>
      <c r="G74">
        <v>1</v>
      </c>
      <c r="H74">
        <v>80</v>
      </c>
      <c r="I74">
        <v>5</v>
      </c>
      <c r="J74">
        <v>1540</v>
      </c>
      <c r="K74">
        <v>2</v>
      </c>
      <c r="L74" s="3">
        <v>1500</v>
      </c>
      <c r="M74">
        <f t="shared" si="1"/>
        <v>3</v>
      </c>
      <c r="N74">
        <f t="shared" si="3"/>
        <v>3</v>
      </c>
      <c r="O74" t="s">
        <v>92</v>
      </c>
    </row>
    <row r="75" spans="1:15" x14ac:dyDescent="0.25">
      <c r="A75">
        <v>74</v>
      </c>
      <c r="B75" s="2">
        <v>43509</v>
      </c>
      <c r="C75">
        <v>3</v>
      </c>
      <c r="D75">
        <v>3</v>
      </c>
      <c r="E75">
        <v>1</v>
      </c>
      <c r="F75">
        <v>6</v>
      </c>
      <c r="G75">
        <v>1</v>
      </c>
      <c r="H75">
        <v>76</v>
      </c>
      <c r="I75">
        <v>2</v>
      </c>
      <c r="J75">
        <v>1540</v>
      </c>
      <c r="K75">
        <v>2</v>
      </c>
      <c r="L75" s="3">
        <v>1500</v>
      </c>
      <c r="M75">
        <f t="shared" si="1"/>
        <v>0</v>
      </c>
      <c r="N75">
        <f t="shared" si="3"/>
        <v>0</v>
      </c>
      <c r="O75" t="s">
        <v>92</v>
      </c>
    </row>
    <row r="76" spans="1:15" x14ac:dyDescent="0.25">
      <c r="A76">
        <v>75</v>
      </c>
      <c r="B76" s="2">
        <v>43509</v>
      </c>
      <c r="C76">
        <v>3</v>
      </c>
      <c r="D76">
        <v>3</v>
      </c>
      <c r="E76">
        <v>11</v>
      </c>
      <c r="F76">
        <v>13</v>
      </c>
      <c r="G76">
        <v>3</v>
      </c>
      <c r="H76" t="s">
        <v>67</v>
      </c>
      <c r="I76">
        <v>10</v>
      </c>
      <c r="J76">
        <v>1540</v>
      </c>
      <c r="K76">
        <v>3</v>
      </c>
      <c r="L76" s="3">
        <v>1500</v>
      </c>
      <c r="M76">
        <f t="shared" si="1"/>
        <v>7</v>
      </c>
      <c r="N76">
        <f t="shared" si="3"/>
        <v>2.3333333333333335</v>
      </c>
      <c r="O76" t="s">
        <v>92</v>
      </c>
    </row>
    <row r="77" spans="1:15" x14ac:dyDescent="0.25">
      <c r="A77">
        <v>76</v>
      </c>
      <c r="B77" s="2">
        <v>43509</v>
      </c>
      <c r="C77">
        <v>3</v>
      </c>
      <c r="D77">
        <v>3</v>
      </c>
      <c r="E77">
        <v>8</v>
      </c>
      <c r="F77">
        <v>14</v>
      </c>
      <c r="G77">
        <v>2</v>
      </c>
      <c r="H77" t="s">
        <v>68</v>
      </c>
      <c r="I77">
        <v>20</v>
      </c>
      <c r="J77">
        <v>1540</v>
      </c>
      <c r="K77">
        <v>9</v>
      </c>
      <c r="L77" s="3">
        <v>1500</v>
      </c>
      <c r="M77">
        <f t="shared" si="1"/>
        <v>11</v>
      </c>
      <c r="N77">
        <f t="shared" si="3"/>
        <v>5.5</v>
      </c>
      <c r="O77" t="s">
        <v>92</v>
      </c>
    </row>
    <row r="78" spans="1:15" x14ac:dyDescent="0.25">
      <c r="A78">
        <v>77</v>
      </c>
      <c r="B78" s="2">
        <v>43509</v>
      </c>
      <c r="C78">
        <v>3</v>
      </c>
      <c r="D78">
        <v>3</v>
      </c>
      <c r="E78">
        <v>7</v>
      </c>
      <c r="F78">
        <v>9</v>
      </c>
      <c r="G78">
        <v>2</v>
      </c>
      <c r="H78" t="s">
        <v>66</v>
      </c>
      <c r="I78">
        <v>10</v>
      </c>
      <c r="J78">
        <v>1540</v>
      </c>
      <c r="K78">
        <v>7</v>
      </c>
      <c r="L78" s="3">
        <v>1500</v>
      </c>
      <c r="M78">
        <f t="shared" si="1"/>
        <v>3</v>
      </c>
      <c r="N78">
        <f t="shared" si="3"/>
        <v>1.5</v>
      </c>
      <c r="O78" t="s">
        <v>92</v>
      </c>
    </row>
    <row r="79" spans="1:15" x14ac:dyDescent="0.25">
      <c r="A79">
        <v>78</v>
      </c>
      <c r="B79" s="2">
        <v>43509</v>
      </c>
      <c r="C79">
        <v>3</v>
      </c>
      <c r="D79">
        <v>3</v>
      </c>
      <c r="E79">
        <v>3</v>
      </c>
      <c r="F79">
        <v>10</v>
      </c>
      <c r="G79">
        <v>1</v>
      </c>
      <c r="H79">
        <v>81</v>
      </c>
      <c r="I79">
        <v>10</v>
      </c>
      <c r="J79">
        <v>1540</v>
      </c>
      <c r="K79">
        <v>10</v>
      </c>
      <c r="L79" s="3">
        <v>1500</v>
      </c>
      <c r="M79">
        <f t="shared" si="1"/>
        <v>0</v>
      </c>
      <c r="N79">
        <f t="shared" si="3"/>
        <v>0</v>
      </c>
      <c r="O79" t="s">
        <v>93</v>
      </c>
    </row>
    <row r="80" spans="1:15" x14ac:dyDescent="0.25">
      <c r="A80">
        <v>79</v>
      </c>
      <c r="B80" s="2">
        <v>43509</v>
      </c>
      <c r="C80">
        <v>3</v>
      </c>
      <c r="D80">
        <v>3</v>
      </c>
      <c r="E80">
        <v>6</v>
      </c>
      <c r="F80">
        <v>12</v>
      </c>
      <c r="G80">
        <v>2</v>
      </c>
      <c r="H80" t="s">
        <v>73</v>
      </c>
      <c r="I80">
        <v>5</v>
      </c>
      <c r="J80">
        <v>1540</v>
      </c>
      <c r="K80">
        <v>5</v>
      </c>
      <c r="L80" s="3">
        <v>1500</v>
      </c>
      <c r="M80">
        <f t="shared" si="1"/>
        <v>0</v>
      </c>
      <c r="N80">
        <f t="shared" si="3"/>
        <v>0</v>
      </c>
      <c r="O80" t="s">
        <v>92</v>
      </c>
    </row>
    <row r="81" spans="1:15" x14ac:dyDescent="0.25">
      <c r="A81">
        <v>80</v>
      </c>
      <c r="B81" s="2">
        <v>43509</v>
      </c>
      <c r="C81">
        <v>3</v>
      </c>
      <c r="D81">
        <v>3</v>
      </c>
      <c r="E81">
        <v>4</v>
      </c>
      <c r="F81">
        <v>11</v>
      </c>
      <c r="G81">
        <v>1</v>
      </c>
      <c r="H81">
        <v>82</v>
      </c>
      <c r="I81">
        <v>20</v>
      </c>
      <c r="J81">
        <v>1540</v>
      </c>
      <c r="K81">
        <v>14</v>
      </c>
      <c r="L81" s="3">
        <v>1500</v>
      </c>
      <c r="M81">
        <f t="shared" si="1"/>
        <v>6</v>
      </c>
      <c r="N81">
        <f t="shared" si="3"/>
        <v>6</v>
      </c>
      <c r="O81"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80D8F-F6AD-4D48-BA4B-D2B67E95D3BD}">
  <dimension ref="A1:E71"/>
  <sheetViews>
    <sheetView workbookViewId="0">
      <selection activeCell="B27" sqref="B27"/>
    </sheetView>
  </sheetViews>
  <sheetFormatPr defaultRowHeight="15" x14ac:dyDescent="0.25"/>
  <cols>
    <col min="3" max="3" width="16" customWidth="1"/>
    <col min="4" max="4" width="15.42578125" customWidth="1"/>
  </cols>
  <sheetData>
    <row r="1" spans="1:5" x14ac:dyDescent="0.25">
      <c r="A1" t="s">
        <v>28</v>
      </c>
      <c r="B1" t="s">
        <v>29</v>
      </c>
      <c r="C1" t="s">
        <v>30</v>
      </c>
      <c r="D1" t="s">
        <v>31</v>
      </c>
      <c r="E1" t="s">
        <v>12</v>
      </c>
    </row>
    <row r="2" spans="1:5" x14ac:dyDescent="0.25">
      <c r="A2">
        <v>1</v>
      </c>
      <c r="B2">
        <v>13.8</v>
      </c>
      <c r="C2" s="2">
        <v>43435</v>
      </c>
      <c r="D2">
        <v>8</v>
      </c>
      <c r="E2" t="s">
        <v>52</v>
      </c>
    </row>
    <row r="3" spans="1:5" x14ac:dyDescent="0.25">
      <c r="A3">
        <v>2</v>
      </c>
      <c r="B3">
        <v>12.4</v>
      </c>
      <c r="C3" s="2">
        <v>43435</v>
      </c>
      <c r="D3">
        <v>8</v>
      </c>
    </row>
    <row r="4" spans="1:5" x14ac:dyDescent="0.25">
      <c r="A4">
        <v>3</v>
      </c>
      <c r="B4">
        <v>10.8</v>
      </c>
      <c r="C4" s="2">
        <v>43435</v>
      </c>
      <c r="D4">
        <v>8</v>
      </c>
    </row>
    <row r="5" spans="1:5" x14ac:dyDescent="0.25">
      <c r="A5">
        <v>4</v>
      </c>
      <c r="B5">
        <v>11</v>
      </c>
      <c r="C5" s="2">
        <v>43435</v>
      </c>
      <c r="D5">
        <v>8</v>
      </c>
    </row>
    <row r="6" spans="1:5" x14ac:dyDescent="0.25">
      <c r="A6">
        <v>5</v>
      </c>
      <c r="B6">
        <v>12.2</v>
      </c>
      <c r="C6" s="2">
        <v>43435</v>
      </c>
      <c r="D6">
        <v>8</v>
      </c>
    </row>
    <row r="7" spans="1:5" x14ac:dyDescent="0.25">
      <c r="A7">
        <v>6</v>
      </c>
      <c r="B7">
        <v>9.8000000000000007</v>
      </c>
      <c r="C7" s="2">
        <v>43435</v>
      </c>
      <c r="D7">
        <v>8</v>
      </c>
    </row>
    <row r="8" spans="1:5" x14ac:dyDescent="0.25">
      <c r="A8">
        <v>7</v>
      </c>
      <c r="B8">
        <v>10.6</v>
      </c>
      <c r="C8" s="2">
        <v>43435</v>
      </c>
      <c r="D8">
        <v>8</v>
      </c>
    </row>
    <row r="9" spans="1:5" x14ac:dyDescent="0.25">
      <c r="A9">
        <v>8</v>
      </c>
      <c r="B9">
        <v>11.8</v>
      </c>
      <c r="C9" s="2">
        <v>43435</v>
      </c>
      <c r="D9">
        <v>8</v>
      </c>
      <c r="E9" t="s">
        <v>53</v>
      </c>
    </row>
    <row r="10" spans="1:5" x14ac:dyDescent="0.25">
      <c r="A10">
        <v>9</v>
      </c>
      <c r="B10">
        <v>12</v>
      </c>
      <c r="C10" s="2">
        <v>43435</v>
      </c>
      <c r="D10">
        <v>8</v>
      </c>
    </row>
    <row r="11" spans="1:5" x14ac:dyDescent="0.25">
      <c r="A11">
        <v>10</v>
      </c>
      <c r="B11">
        <v>10.3</v>
      </c>
      <c r="C11" s="2">
        <v>43435</v>
      </c>
      <c r="D11">
        <v>8</v>
      </c>
    </row>
    <row r="12" spans="1:5" x14ac:dyDescent="0.25">
      <c r="A12">
        <v>11</v>
      </c>
      <c r="B12">
        <v>10</v>
      </c>
      <c r="C12" s="2">
        <v>43435</v>
      </c>
      <c r="D12">
        <v>8</v>
      </c>
    </row>
    <row r="13" spans="1:5" x14ac:dyDescent="0.25">
      <c r="A13">
        <v>12</v>
      </c>
      <c r="B13">
        <v>12.2</v>
      </c>
      <c r="C13" s="2">
        <v>43435</v>
      </c>
      <c r="D13">
        <v>8</v>
      </c>
    </row>
    <row r="14" spans="1:5" x14ac:dyDescent="0.25">
      <c r="A14">
        <v>13</v>
      </c>
      <c r="B14">
        <v>10.6</v>
      </c>
      <c r="C14" s="2">
        <v>43435</v>
      </c>
      <c r="D14">
        <v>8</v>
      </c>
    </row>
    <row r="15" spans="1:5" x14ac:dyDescent="0.25">
      <c r="A15">
        <v>14</v>
      </c>
      <c r="B15">
        <v>10.199999999999999</v>
      </c>
      <c r="C15" s="2">
        <v>43435</v>
      </c>
      <c r="D15">
        <v>8</v>
      </c>
    </row>
    <row r="16" spans="1:5" x14ac:dyDescent="0.25">
      <c r="A16">
        <v>15</v>
      </c>
      <c r="B16">
        <v>10</v>
      </c>
      <c r="C16" s="2">
        <v>43435</v>
      </c>
      <c r="D16">
        <v>8</v>
      </c>
    </row>
    <row r="17" spans="1:5" x14ac:dyDescent="0.25">
      <c r="A17">
        <v>17</v>
      </c>
      <c r="B17">
        <v>11.2</v>
      </c>
      <c r="C17" s="2">
        <v>43435</v>
      </c>
      <c r="D17">
        <v>8</v>
      </c>
      <c r="E17" t="s">
        <v>36</v>
      </c>
    </row>
    <row r="18" spans="1:5" x14ac:dyDescent="0.25">
      <c r="A18">
        <v>18</v>
      </c>
      <c r="B18">
        <v>11.4</v>
      </c>
      <c r="C18" s="2">
        <v>43435</v>
      </c>
      <c r="D18">
        <v>8</v>
      </c>
      <c r="E18" t="s">
        <v>32</v>
      </c>
    </row>
    <row r="19" spans="1:5" x14ac:dyDescent="0.25">
      <c r="A19">
        <v>19</v>
      </c>
      <c r="B19">
        <v>8.9</v>
      </c>
      <c r="C19" s="2">
        <v>43435</v>
      </c>
      <c r="D19">
        <v>8</v>
      </c>
    </row>
    <row r="20" spans="1:5" x14ac:dyDescent="0.25">
      <c r="A20">
        <v>20</v>
      </c>
      <c r="B20">
        <v>9.4</v>
      </c>
      <c r="C20" s="2">
        <v>43435</v>
      </c>
      <c r="D20">
        <v>8</v>
      </c>
    </row>
    <row r="21" spans="1:5" x14ac:dyDescent="0.25">
      <c r="A21">
        <v>21</v>
      </c>
      <c r="B21">
        <v>9.8000000000000007</v>
      </c>
      <c r="C21" s="2">
        <v>43435</v>
      </c>
      <c r="D21">
        <v>8</v>
      </c>
    </row>
    <row r="22" spans="1:5" x14ac:dyDescent="0.25">
      <c r="A22">
        <v>23</v>
      </c>
      <c r="B22">
        <v>12.3</v>
      </c>
      <c r="C22" s="2">
        <v>43435</v>
      </c>
      <c r="D22">
        <v>8</v>
      </c>
    </row>
    <row r="23" spans="1:5" x14ac:dyDescent="0.25">
      <c r="A23">
        <v>25</v>
      </c>
      <c r="B23">
        <v>12</v>
      </c>
      <c r="C23" s="2">
        <v>43393</v>
      </c>
      <c r="D23">
        <v>59</v>
      </c>
      <c r="E23" t="s">
        <v>33</v>
      </c>
    </row>
    <row r="24" spans="1:5" x14ac:dyDescent="0.25">
      <c r="A24">
        <v>26</v>
      </c>
      <c r="B24">
        <v>11.4</v>
      </c>
      <c r="C24" s="2">
        <v>43393</v>
      </c>
      <c r="D24">
        <v>59</v>
      </c>
      <c r="E24" t="s">
        <v>33</v>
      </c>
    </row>
    <row r="25" spans="1:5" x14ac:dyDescent="0.25">
      <c r="A25">
        <v>27</v>
      </c>
      <c r="B25">
        <v>12.3</v>
      </c>
      <c r="C25" s="2">
        <v>43393</v>
      </c>
      <c r="D25">
        <v>59</v>
      </c>
      <c r="E25" t="s">
        <v>35</v>
      </c>
    </row>
    <row r="26" spans="1:5" x14ac:dyDescent="0.25">
      <c r="A26">
        <v>28</v>
      </c>
      <c r="B26">
        <v>12.2</v>
      </c>
      <c r="C26" s="2">
        <v>43393</v>
      </c>
      <c r="D26">
        <v>59</v>
      </c>
      <c r="E26" t="s">
        <v>34</v>
      </c>
    </row>
    <row r="27" spans="1:5" x14ac:dyDescent="0.25">
      <c r="A27">
        <v>29</v>
      </c>
      <c r="B27">
        <v>12.6</v>
      </c>
      <c r="C27" s="2">
        <v>43442</v>
      </c>
      <c r="D27">
        <v>8</v>
      </c>
    </row>
    <row r="28" spans="1:5" x14ac:dyDescent="0.25">
      <c r="A28">
        <v>30</v>
      </c>
      <c r="B28">
        <v>13.3</v>
      </c>
      <c r="C28" s="2">
        <v>43442</v>
      </c>
      <c r="D28">
        <v>8</v>
      </c>
    </row>
    <row r="29" spans="1:5" x14ac:dyDescent="0.25">
      <c r="A29">
        <v>31</v>
      </c>
      <c r="B29">
        <v>11.4</v>
      </c>
      <c r="C29" s="2">
        <v>43442</v>
      </c>
      <c r="D29">
        <v>8</v>
      </c>
    </row>
    <row r="30" spans="1:5" x14ac:dyDescent="0.25">
      <c r="A30">
        <v>32</v>
      </c>
      <c r="B30">
        <v>12.6</v>
      </c>
      <c r="C30" s="2">
        <v>43442</v>
      </c>
      <c r="D30">
        <v>8</v>
      </c>
    </row>
    <row r="31" spans="1:5" x14ac:dyDescent="0.25">
      <c r="A31">
        <v>33</v>
      </c>
      <c r="B31">
        <v>13</v>
      </c>
      <c r="C31" s="2">
        <v>43442</v>
      </c>
      <c r="D31">
        <v>8</v>
      </c>
    </row>
    <row r="32" spans="1:5" x14ac:dyDescent="0.25">
      <c r="A32">
        <v>35</v>
      </c>
      <c r="B32">
        <v>13.4</v>
      </c>
      <c r="C32" s="2">
        <v>43442</v>
      </c>
      <c r="D32">
        <v>8</v>
      </c>
    </row>
    <row r="33" spans="1:5" x14ac:dyDescent="0.25">
      <c r="A33">
        <v>36</v>
      </c>
      <c r="B33">
        <v>13</v>
      </c>
      <c r="C33" s="2">
        <v>43442</v>
      </c>
      <c r="D33">
        <v>8</v>
      </c>
    </row>
    <row r="34" spans="1:5" x14ac:dyDescent="0.25">
      <c r="A34">
        <v>38</v>
      </c>
      <c r="B34">
        <v>12.2</v>
      </c>
      <c r="C34" s="2">
        <v>43442</v>
      </c>
      <c r="D34">
        <v>8</v>
      </c>
    </row>
    <row r="35" spans="1:5" x14ac:dyDescent="0.25">
      <c r="A35">
        <v>39</v>
      </c>
      <c r="B35">
        <v>12.5</v>
      </c>
      <c r="C35" s="2">
        <v>43442</v>
      </c>
      <c r="D35">
        <v>8</v>
      </c>
    </row>
    <row r="36" spans="1:5" x14ac:dyDescent="0.25">
      <c r="A36">
        <v>40</v>
      </c>
      <c r="B36">
        <v>12</v>
      </c>
      <c r="C36" s="2">
        <v>43442</v>
      </c>
      <c r="D36">
        <v>8</v>
      </c>
    </row>
    <row r="37" spans="1:5" x14ac:dyDescent="0.25">
      <c r="A37">
        <v>41</v>
      </c>
      <c r="B37">
        <v>13.1</v>
      </c>
      <c r="C37" s="2">
        <v>43442</v>
      </c>
      <c r="D37">
        <v>8</v>
      </c>
    </row>
    <row r="38" spans="1:5" x14ac:dyDescent="0.25">
      <c r="A38">
        <v>42</v>
      </c>
      <c r="B38">
        <v>12.2</v>
      </c>
      <c r="C38" s="2">
        <v>43442</v>
      </c>
      <c r="D38">
        <v>8</v>
      </c>
    </row>
    <row r="39" spans="1:5" x14ac:dyDescent="0.25">
      <c r="A39">
        <v>43</v>
      </c>
      <c r="B39">
        <v>12</v>
      </c>
      <c r="C39" s="2">
        <v>43442</v>
      </c>
      <c r="D39">
        <v>8</v>
      </c>
    </row>
    <row r="40" spans="1:5" x14ac:dyDescent="0.25">
      <c r="A40">
        <v>44</v>
      </c>
      <c r="B40">
        <v>12</v>
      </c>
      <c r="C40" s="2">
        <v>43442</v>
      </c>
      <c r="D40">
        <v>8</v>
      </c>
    </row>
    <row r="41" spans="1:5" x14ac:dyDescent="0.25">
      <c r="A41">
        <v>45</v>
      </c>
      <c r="B41">
        <v>12.8</v>
      </c>
      <c r="C41" s="2">
        <v>43442</v>
      </c>
      <c r="D41">
        <v>8</v>
      </c>
    </row>
    <row r="42" spans="1:5" x14ac:dyDescent="0.25">
      <c r="A42">
        <v>46</v>
      </c>
      <c r="B42">
        <v>11.8</v>
      </c>
      <c r="C42" s="2">
        <v>43442</v>
      </c>
      <c r="D42">
        <v>8</v>
      </c>
      <c r="E42" t="s">
        <v>54</v>
      </c>
    </row>
    <row r="43" spans="1:5" x14ac:dyDescent="0.25">
      <c r="A43">
        <v>47</v>
      </c>
      <c r="B43">
        <v>12.6</v>
      </c>
      <c r="C43" s="2">
        <v>43442</v>
      </c>
      <c r="D43">
        <v>8</v>
      </c>
    </row>
    <row r="44" spans="1:5" x14ac:dyDescent="0.25">
      <c r="A44">
        <v>48</v>
      </c>
      <c r="B44">
        <v>12.8</v>
      </c>
      <c r="C44" s="2">
        <v>43442</v>
      </c>
      <c r="D44">
        <v>8</v>
      </c>
    </row>
    <row r="45" spans="1:5" x14ac:dyDescent="0.25">
      <c r="A45">
        <v>49</v>
      </c>
      <c r="B45">
        <v>9.6999999999999993</v>
      </c>
      <c r="C45" s="2">
        <v>43442</v>
      </c>
      <c r="D45">
        <v>8</v>
      </c>
    </row>
    <row r="46" spans="1:5" x14ac:dyDescent="0.25">
      <c r="A46">
        <v>50</v>
      </c>
      <c r="B46">
        <v>12.2</v>
      </c>
      <c r="C46" s="2">
        <v>43442</v>
      </c>
      <c r="D46">
        <v>8</v>
      </c>
    </row>
    <row r="47" spans="1:5" x14ac:dyDescent="0.25">
      <c r="A47">
        <v>51</v>
      </c>
      <c r="B47">
        <v>12.2</v>
      </c>
      <c r="C47" s="2">
        <v>43442</v>
      </c>
      <c r="D47">
        <v>8</v>
      </c>
    </row>
    <row r="48" spans="1:5" x14ac:dyDescent="0.25">
      <c r="A48">
        <v>52</v>
      </c>
      <c r="B48">
        <v>13.2</v>
      </c>
      <c r="C48" s="2">
        <v>43442</v>
      </c>
      <c r="D48">
        <v>8</v>
      </c>
    </row>
    <row r="49" spans="1:5" x14ac:dyDescent="0.25">
      <c r="A49">
        <v>60</v>
      </c>
      <c r="B49">
        <v>12.2</v>
      </c>
      <c r="C49" s="2">
        <v>43112</v>
      </c>
      <c r="D49">
        <v>8</v>
      </c>
    </row>
    <row r="50" spans="1:5" x14ac:dyDescent="0.25">
      <c r="A50">
        <v>61</v>
      </c>
      <c r="B50">
        <v>11.8</v>
      </c>
      <c r="C50" s="2">
        <v>43112</v>
      </c>
      <c r="D50">
        <v>8</v>
      </c>
    </row>
    <row r="51" spans="1:5" x14ac:dyDescent="0.25">
      <c r="A51">
        <v>62</v>
      </c>
      <c r="B51">
        <v>13</v>
      </c>
      <c r="C51" s="2">
        <v>43112</v>
      </c>
      <c r="D51">
        <v>8</v>
      </c>
    </row>
    <row r="52" spans="1:5" x14ac:dyDescent="0.25">
      <c r="A52">
        <v>63</v>
      </c>
      <c r="B52">
        <v>12.4</v>
      </c>
      <c r="C52" s="2">
        <v>43112</v>
      </c>
      <c r="D52">
        <v>8</v>
      </c>
    </row>
    <row r="53" spans="1:5" x14ac:dyDescent="0.25">
      <c r="A53">
        <v>64</v>
      </c>
      <c r="B53">
        <v>12.4</v>
      </c>
      <c r="C53" s="2">
        <v>43112</v>
      </c>
      <c r="D53">
        <v>8</v>
      </c>
    </row>
    <row r="54" spans="1:5" x14ac:dyDescent="0.25">
      <c r="A54">
        <v>65</v>
      </c>
      <c r="B54">
        <v>13.1</v>
      </c>
      <c r="C54" s="2">
        <v>43112</v>
      </c>
      <c r="D54">
        <v>8</v>
      </c>
    </row>
    <row r="55" spans="1:5" x14ac:dyDescent="0.25">
      <c r="A55">
        <v>66</v>
      </c>
      <c r="B55">
        <v>14.2</v>
      </c>
      <c r="C55" s="2">
        <v>43112</v>
      </c>
      <c r="D55">
        <v>8</v>
      </c>
    </row>
    <row r="56" spans="1:5" x14ac:dyDescent="0.25">
      <c r="A56">
        <v>67</v>
      </c>
      <c r="B56">
        <v>12</v>
      </c>
      <c r="C56" s="2">
        <v>43112</v>
      </c>
      <c r="D56">
        <v>8</v>
      </c>
    </row>
    <row r="57" spans="1:5" x14ac:dyDescent="0.25">
      <c r="A57">
        <v>68</v>
      </c>
      <c r="B57">
        <v>10.4</v>
      </c>
      <c r="C57" s="2">
        <v>43112</v>
      </c>
      <c r="D57">
        <v>8</v>
      </c>
    </row>
    <row r="58" spans="1:5" x14ac:dyDescent="0.25">
      <c r="A58">
        <v>69</v>
      </c>
      <c r="B58">
        <v>12.2</v>
      </c>
      <c r="C58" s="2">
        <v>43112</v>
      </c>
      <c r="D58">
        <v>8</v>
      </c>
    </row>
    <row r="59" spans="1:5" x14ac:dyDescent="0.25">
      <c r="A59">
        <v>70</v>
      </c>
      <c r="B59">
        <v>12.8</v>
      </c>
      <c r="C59" s="2">
        <v>43112</v>
      </c>
      <c r="D59">
        <v>8</v>
      </c>
      <c r="E59" t="s">
        <v>86</v>
      </c>
    </row>
    <row r="60" spans="1:5" x14ac:dyDescent="0.25">
      <c r="A60">
        <v>71</v>
      </c>
      <c r="B60">
        <v>11.4</v>
      </c>
      <c r="C60" s="2">
        <v>43112</v>
      </c>
      <c r="D60">
        <v>8</v>
      </c>
    </row>
    <row r="61" spans="1:5" x14ac:dyDescent="0.25">
      <c r="A61">
        <v>72</v>
      </c>
      <c r="B61">
        <v>11.8</v>
      </c>
      <c r="C61" s="2">
        <v>43112</v>
      </c>
      <c r="D61">
        <v>8</v>
      </c>
    </row>
    <row r="62" spans="1:5" x14ac:dyDescent="0.25">
      <c r="A62">
        <v>73</v>
      </c>
      <c r="B62">
        <v>12</v>
      </c>
      <c r="C62" s="2">
        <v>43112</v>
      </c>
      <c r="D62">
        <v>8</v>
      </c>
    </row>
    <row r="63" spans="1:5" x14ac:dyDescent="0.25">
      <c r="A63">
        <v>74</v>
      </c>
      <c r="B63">
        <v>14.8</v>
      </c>
      <c r="C63" s="2">
        <v>43112</v>
      </c>
      <c r="D63">
        <v>8</v>
      </c>
    </row>
    <row r="64" spans="1:5" x14ac:dyDescent="0.25">
      <c r="A64">
        <v>75</v>
      </c>
      <c r="B64">
        <v>12.4</v>
      </c>
      <c r="C64" s="2">
        <v>43112</v>
      </c>
      <c r="D64">
        <v>8</v>
      </c>
    </row>
    <row r="65" spans="1:5" x14ac:dyDescent="0.25">
      <c r="A65">
        <v>76</v>
      </c>
      <c r="B65">
        <v>10.6</v>
      </c>
      <c r="C65" s="2">
        <v>43112</v>
      </c>
      <c r="D65">
        <v>8</v>
      </c>
    </row>
    <row r="66" spans="1:5" x14ac:dyDescent="0.25">
      <c r="A66">
        <v>77</v>
      </c>
      <c r="B66">
        <v>10.6</v>
      </c>
      <c r="C66" s="2">
        <v>43112</v>
      </c>
      <c r="D66">
        <v>8</v>
      </c>
    </row>
    <row r="67" spans="1:5" x14ac:dyDescent="0.25">
      <c r="A67">
        <v>78</v>
      </c>
      <c r="B67">
        <v>12.2</v>
      </c>
      <c r="C67" s="2">
        <v>43112</v>
      </c>
      <c r="D67">
        <v>12</v>
      </c>
      <c r="E67" t="s">
        <v>85</v>
      </c>
    </row>
    <row r="68" spans="1:5" x14ac:dyDescent="0.25">
      <c r="A68">
        <v>79</v>
      </c>
      <c r="B68">
        <v>13</v>
      </c>
      <c r="C68" s="2">
        <v>43112</v>
      </c>
      <c r="D68">
        <v>12</v>
      </c>
      <c r="E68" t="s">
        <v>85</v>
      </c>
    </row>
    <row r="69" spans="1:5" x14ac:dyDescent="0.25">
      <c r="A69">
        <v>80</v>
      </c>
      <c r="B69">
        <v>11.6</v>
      </c>
      <c r="C69" s="2">
        <v>43112</v>
      </c>
      <c r="D69">
        <v>12</v>
      </c>
      <c r="E69" t="s">
        <v>85</v>
      </c>
    </row>
    <row r="70" spans="1:5" x14ac:dyDescent="0.25">
      <c r="A70">
        <v>81</v>
      </c>
      <c r="B70" s="4">
        <v>13</v>
      </c>
      <c r="C70" s="2">
        <v>43112</v>
      </c>
      <c r="D70">
        <v>30</v>
      </c>
      <c r="E70" t="s">
        <v>87</v>
      </c>
    </row>
    <row r="71" spans="1:5" x14ac:dyDescent="0.25">
      <c r="A71">
        <v>82</v>
      </c>
      <c r="B71" s="4">
        <v>11.5</v>
      </c>
      <c r="C71" s="2">
        <v>43112</v>
      </c>
      <c r="D71">
        <v>30</v>
      </c>
      <c r="E71"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18131-86CC-4584-BA8D-1FB394F1F004}">
  <dimension ref="A1:B28"/>
  <sheetViews>
    <sheetView workbookViewId="0">
      <selection activeCell="B29" sqref="B29"/>
    </sheetView>
  </sheetViews>
  <sheetFormatPr defaultRowHeight="15" x14ac:dyDescent="0.25"/>
  <cols>
    <col min="1" max="1" width="10.42578125" bestFit="1" customWidth="1"/>
  </cols>
  <sheetData>
    <row r="1" spans="1:2" x14ac:dyDescent="0.25">
      <c r="A1" t="s">
        <v>0</v>
      </c>
      <c r="B1" t="s">
        <v>37</v>
      </c>
    </row>
    <row r="2" spans="1:2" x14ac:dyDescent="0.25">
      <c r="A2" s="2">
        <v>43393</v>
      </c>
      <c r="B2" t="s">
        <v>38</v>
      </c>
    </row>
    <row r="3" spans="1:2" x14ac:dyDescent="0.25">
      <c r="A3" s="2">
        <v>43435</v>
      </c>
      <c r="B3" t="s">
        <v>41</v>
      </c>
    </row>
    <row r="4" spans="1:2" x14ac:dyDescent="0.25">
      <c r="A4" s="2">
        <v>43442</v>
      </c>
      <c r="B4" t="s">
        <v>39</v>
      </c>
    </row>
    <row r="5" spans="1:2" x14ac:dyDescent="0.25">
      <c r="A5" s="2">
        <v>43442</v>
      </c>
      <c r="B5" t="s">
        <v>40</v>
      </c>
    </row>
    <row r="6" spans="1:2" x14ac:dyDescent="0.25">
      <c r="A6" s="1">
        <v>43444</v>
      </c>
      <c r="B6" t="s">
        <v>42</v>
      </c>
    </row>
    <row r="7" spans="1:2" x14ac:dyDescent="0.25">
      <c r="A7" s="1">
        <v>43445</v>
      </c>
      <c r="B7" t="s">
        <v>43</v>
      </c>
    </row>
    <row r="8" spans="1:2" x14ac:dyDescent="0.25">
      <c r="A8" s="1">
        <v>43445</v>
      </c>
      <c r="B8" t="s">
        <v>44</v>
      </c>
    </row>
    <row r="9" spans="1:2" x14ac:dyDescent="0.25">
      <c r="A9" s="1">
        <v>43446</v>
      </c>
      <c r="B9" t="s">
        <v>45</v>
      </c>
    </row>
    <row r="10" spans="1:2" x14ac:dyDescent="0.25">
      <c r="A10" s="1">
        <v>43448</v>
      </c>
      <c r="B10" t="s">
        <v>46</v>
      </c>
    </row>
    <row r="11" spans="1:2" x14ac:dyDescent="0.25">
      <c r="A11" s="1">
        <v>43449</v>
      </c>
      <c r="B11" t="s">
        <v>47</v>
      </c>
    </row>
    <row r="12" spans="1:2" x14ac:dyDescent="0.25">
      <c r="A12" s="1">
        <v>43449</v>
      </c>
      <c r="B12" t="s">
        <v>48</v>
      </c>
    </row>
    <row r="13" spans="1:2" x14ac:dyDescent="0.25">
      <c r="A13" s="1">
        <v>43451</v>
      </c>
      <c r="B13" t="s">
        <v>49</v>
      </c>
    </row>
    <row r="14" spans="1:2" x14ac:dyDescent="0.25">
      <c r="A14" s="1">
        <v>43452</v>
      </c>
      <c r="B14" t="s">
        <v>50</v>
      </c>
    </row>
    <row r="15" spans="1:2" x14ac:dyDescent="0.25">
      <c r="A15" s="2">
        <v>43454</v>
      </c>
      <c r="B15" t="s">
        <v>51</v>
      </c>
    </row>
    <row r="16" spans="1:2" x14ac:dyDescent="0.25">
      <c r="A16" s="2">
        <v>43477</v>
      </c>
      <c r="B16" t="s">
        <v>77</v>
      </c>
    </row>
    <row r="17" spans="1:2" x14ac:dyDescent="0.25">
      <c r="A17" s="2">
        <v>43483</v>
      </c>
      <c r="B17" t="s">
        <v>78</v>
      </c>
    </row>
    <row r="18" spans="1:2" x14ac:dyDescent="0.25">
      <c r="A18" s="2">
        <v>43484</v>
      </c>
      <c r="B18" t="s">
        <v>79</v>
      </c>
    </row>
    <row r="19" spans="1:2" x14ac:dyDescent="0.25">
      <c r="A19" s="2">
        <v>43486</v>
      </c>
      <c r="B19" t="s">
        <v>80</v>
      </c>
    </row>
    <row r="20" spans="1:2" x14ac:dyDescent="0.25">
      <c r="A20" s="2">
        <v>43487</v>
      </c>
      <c r="B20" t="s">
        <v>81</v>
      </c>
    </row>
    <row r="21" spans="1:2" x14ac:dyDescent="0.25">
      <c r="A21" s="2">
        <v>43487</v>
      </c>
      <c r="B21" t="s">
        <v>78</v>
      </c>
    </row>
    <row r="22" spans="1:2" x14ac:dyDescent="0.25">
      <c r="A22" s="2">
        <v>43488</v>
      </c>
      <c r="B22" t="s">
        <v>82</v>
      </c>
    </row>
    <row r="23" spans="1:2" x14ac:dyDescent="0.25">
      <c r="A23" s="2">
        <v>43490</v>
      </c>
      <c r="B23" t="s">
        <v>83</v>
      </c>
    </row>
    <row r="24" spans="1:2" x14ac:dyDescent="0.25">
      <c r="A24" s="2">
        <v>43491</v>
      </c>
      <c r="B24" t="s">
        <v>84</v>
      </c>
    </row>
    <row r="25" spans="1:2" x14ac:dyDescent="0.25">
      <c r="A25" s="2">
        <v>43501</v>
      </c>
      <c r="B25" t="s">
        <v>88</v>
      </c>
    </row>
    <row r="26" spans="1:2" x14ac:dyDescent="0.25">
      <c r="A26" s="2">
        <v>43504</v>
      </c>
      <c r="B26" t="s">
        <v>89</v>
      </c>
    </row>
    <row r="27" spans="1:2" x14ac:dyDescent="0.25">
      <c r="A27" s="2">
        <v>43507</v>
      </c>
      <c r="B27" t="s">
        <v>90</v>
      </c>
    </row>
    <row r="28" spans="1:2" x14ac:dyDescent="0.25">
      <c r="A28" s="2">
        <v>43509</v>
      </c>
      <c r="B2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foraging_trial_data</vt:lpstr>
      <vt:lpstr>crab_metadata</vt:lpstr>
      <vt:lpstr>trial_notes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Curtis</dc:creator>
  <cp:lastModifiedBy>Joseph</cp:lastModifiedBy>
  <dcterms:created xsi:type="dcterms:W3CDTF">2018-12-18T19:37:55Z</dcterms:created>
  <dcterms:modified xsi:type="dcterms:W3CDTF">2019-02-15T22:49:02Z</dcterms:modified>
</cp:coreProperties>
</file>