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4F78102B-9CCF-4E73-8A79-475D595E31D6}" xr6:coauthVersionLast="45" xr6:coauthVersionMax="45" xr10:uidLastSave="{00000000-0000-0000-0000-000000000000}"/>
  <bookViews>
    <workbookView xWindow="-108" yWindow="348" windowWidth="23256" windowHeight="12720" activeTab="1" xr2:uid="{30315002-F186-4032-A43A-8193C9C4CFB2}"/>
  </bookViews>
  <sheets>
    <sheet name="Depositie-Emissies totalen" sheetId="1" r:id="rId1"/>
    <sheet name="Grafiek Peel" sheetId="4" r:id="rId2"/>
  </sheets>
  <definedNames>
    <definedName name="_xlcn.WorksheetConnection_DepositiereductiesB4Q51" hidden="1">'Depositie-Emissies totalen'!$B$4:$T$5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N10" i="1"/>
  <c r="N9" i="1"/>
  <c r="N8" i="1"/>
  <c r="N11" i="1"/>
  <c r="R12" i="1"/>
  <c r="P12" i="1"/>
  <c r="L12" i="1"/>
  <c r="K12" i="1"/>
  <c r="N7" i="1"/>
  <c r="N6" i="1"/>
  <c r="N5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<sst xmlns="http://schemas.openxmlformats.org/spreadsheetml/2006/main" count="41" uniqueCount="22">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</sst>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164" fontId="1" fillId="0" borderId="8" xfId="0" applyNumberFormat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5" fillId="0" borderId="8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164" fontId="1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Landbouw NH3 depositie</a:t>
            </a:r>
            <a:r>
              <a:rPr lang="en-US" baseline="0"/>
              <a:t> over afstand tov Natura 2000 'Peel-Regio'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3859758500441099E-2"/>
          <c:y val="0.14563477379535208"/>
          <c:w val="0.84782216462852822"/>
          <c:h val="0.74948773479817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'Grafiek Peel'!$B$2</c:f>
              <c:strCache>
                <c:ptCount val="1"/>
                <c:pt idx="0">
                  <c:v>Melkvee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1"/>
          <c:tx>
            <c:strRef>
              <c:f>'Grafiek Peel'!$C$2</c:f>
              <c:strCache>
                <c:ptCount val="1"/>
                <c:pt idx="0">
                  <c:v>Overig vee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5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2"/>
          <c:tx>
            <c:strRef>
              <c:f>'Grafiek Peel'!$D$2</c:f>
              <c:strCache>
                <c:ptCount val="1"/>
                <c:pt idx="0">
                  <c:v>Opslag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3"/>
          <c:tx>
            <c:strRef>
              <c:f>'Grafiek Peel'!$E$2</c:f>
              <c:strCache>
                <c:ptCount val="1"/>
                <c:pt idx="0">
                  <c:v>Beweiding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4"/>
          <c:tx>
            <c:strRef>
              <c:f>'Grafiek Peel'!$F$2</c:f>
              <c:strCache>
                <c:ptCount val="1"/>
                <c:pt idx="0">
                  <c:v>Mestaanwending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80-42E6-977C-79A0D4C5BF79}"/>
            </c:ext>
          </c:extLst>
        </c:ser>
        <c:ser>
          <c:idx val="5"/>
          <c:order val="5"/>
          <c:tx>
            <c:strRef>
              <c:f>'Grafiek Peel'!$G$2</c:f>
              <c:strCache>
                <c:ptCount val="1"/>
                <c:pt idx="0">
                  <c:v>Kunstmest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80-42E6-977C-79A0D4C5BF79}"/>
            </c:ext>
          </c:extLst>
        </c:ser>
        <c:ser>
          <c:idx val="6"/>
          <c:order val="6"/>
          <c:tx>
            <c:strRef>
              <c:f>'Grafiek Peel'!$H$2</c:f>
              <c:strCache>
                <c:ptCount val="1"/>
                <c:pt idx="0">
                  <c:v>Afrijping uit gewasresten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lumMod val="60000"/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3"/>
            <c:dispRSqr val="0"/>
            <c:dispEq val="0"/>
          </c:trendline>
          <c:xVal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80-42E6-977C-79A0D4C5BF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4218400"/>
        <c:axId val="963983520"/>
      </c:scatterChart>
      <c:val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3983520"/>
        <c:crosses val="autoZero"/>
        <c:crossBetween val="midCat"/>
      </c:val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Depositie</a:t>
                </a:r>
                <a:r>
                  <a:rPr lang="en-US" baseline="0"/>
                  <a:t> [mol/j]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0291351283497461"/>
          <c:y val="0.16338661260156853"/>
          <c:w val="0.16275397472831912"/>
          <c:h val="0.43787731623367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18</xdr:col>
      <xdr:colOff>466724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Normal="100" workbookViewId="0">
      <selection activeCell="P5" sqref="P5:P11"/>
    </sheetView>
  </sheetViews>
  <sheetFormatPr defaultRowHeight="14.4" x14ac:dyDescent="0.3"/>
  <cols>
    <col min="1" max="1" width="6.109375" customWidth="1"/>
    <col min="2" max="2" width="23.88671875" style="3" customWidth="1"/>
    <col min="3" max="3" width="11.6640625" customWidth="1"/>
    <col min="4" max="4" width="9.109375" hidden="1" customWidth="1"/>
    <col min="5" max="5" width="9.109375" style="40" bestFit="1" customWidth="1"/>
    <col min="6" max="6" width="10.21875" style="1" customWidth="1"/>
    <col min="7" max="7" width="11.44140625" style="3" customWidth="1"/>
    <col min="8" max="8" width="7.6640625" style="1" hidden="1" customWidth="1"/>
    <col min="9" max="9" width="9.6640625" style="1" customWidth="1"/>
    <col min="10" max="10" width="10.109375" style="40" hidden="1" customWidth="1"/>
    <col min="11" max="11" width="9.77734375" customWidth="1"/>
    <col min="12" max="12" width="10.21875" hidden="1" customWidth="1"/>
    <col min="13" max="13" width="11" customWidth="1"/>
    <col min="14" max="14" width="10.44140625" customWidth="1"/>
    <col min="15" max="15" width="10.109375" style="40" hidden="1" customWidth="1"/>
    <col min="16" max="17" width="11.88671875" customWidth="1"/>
    <col min="18" max="18" width="8.6640625" hidden="1" customWidth="1"/>
    <col min="19" max="19" width="10.33203125" customWidth="1"/>
    <col min="20" max="20" width="9.109375" style="40" hidden="1" customWidth="1"/>
    <col min="21" max="21" width="11.88671875" customWidth="1"/>
    <col min="22" max="22" width="11" style="2" customWidth="1"/>
    <col min="23" max="23" width="16.109375" customWidth="1"/>
    <col min="24" max="24" width="66.33203125" customWidth="1"/>
    <col min="27" max="27" width="8.88671875" customWidth="1"/>
  </cols>
  <sheetData>
    <row r="1" spans="1:22" ht="69" customHeight="1" thickBot="1" x14ac:dyDescent="0.65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"/>
      <c r="V1" s="6"/>
    </row>
    <row r="2" spans="1:22" ht="19.2" thickTop="1" thickBot="1" x14ac:dyDescent="0.4">
      <c r="A2" s="62"/>
      <c r="B2" s="62"/>
      <c r="C2" s="59" t="s">
        <v>9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5"/>
      <c r="S2" s="65"/>
      <c r="T2" s="61"/>
      <c r="U2" s="30"/>
    </row>
    <row r="3" spans="1:22" ht="19.2" thickTop="1" thickBot="1" x14ac:dyDescent="0.4">
      <c r="A3" s="51" t="s">
        <v>14</v>
      </c>
      <c r="B3" s="52"/>
      <c r="C3" s="53">
        <v>0</v>
      </c>
      <c r="D3" s="54"/>
      <c r="E3" s="55"/>
      <c r="F3" s="53">
        <v>2.5</v>
      </c>
      <c r="G3" s="56"/>
      <c r="H3" s="54"/>
      <c r="I3" s="54"/>
      <c r="J3" s="55"/>
      <c r="K3" s="53">
        <v>5</v>
      </c>
      <c r="L3" s="54"/>
      <c r="M3" s="54"/>
      <c r="N3" s="54"/>
      <c r="O3" s="55"/>
      <c r="P3" s="75">
        <v>10</v>
      </c>
      <c r="Q3" s="48"/>
      <c r="R3" s="76"/>
      <c r="S3" s="77"/>
      <c r="T3" s="78"/>
      <c r="U3" s="30"/>
    </row>
    <row r="4" spans="1:22" s="5" customFormat="1" ht="63.6" customHeight="1" thickTop="1" thickBot="1" x14ac:dyDescent="0.35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72" t="str">
        <f>I4</f>
        <v>Emissie-reductie [ton/j]</v>
      </c>
      <c r="T4" s="69" t="str">
        <f>O4</f>
        <v>% depositie van totaal</v>
      </c>
      <c r="V4" s="7"/>
    </row>
    <row r="5" spans="1:22" s="4" customFormat="1" ht="15" thickTop="1" x14ac:dyDescent="0.3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73">
        <f>$D5-R5</f>
        <v>780</v>
      </c>
      <c r="T5" s="31">
        <f t="shared" ref="T5:T12" si="2">R5/R$12</f>
        <v>0.24944555230445237</v>
      </c>
      <c r="V5" s="80"/>
    </row>
    <row r="6" spans="1:22" x14ac:dyDescent="0.3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74">
        <f>$D6-R6</f>
        <v>3603</v>
      </c>
      <c r="T6" s="70">
        <f t="shared" si="2"/>
        <v>0.21172447210988316</v>
      </c>
      <c r="V6" s="1"/>
    </row>
    <row r="7" spans="1:22" x14ac:dyDescent="0.3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73">
        <f t="shared" ref="S7:S11" si="8">$D7-R7</f>
        <v>380</v>
      </c>
      <c r="T7" s="31">
        <f t="shared" si="2"/>
        <v>2.6222114542370986E-2</v>
      </c>
      <c r="V7" s="1"/>
    </row>
    <row r="8" spans="1:22" x14ac:dyDescent="0.3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74">
        <f t="shared" si="8"/>
        <v>30</v>
      </c>
      <c r="T8" s="70">
        <f t="shared" si="2"/>
        <v>1.3409247628454815E-2</v>
      </c>
      <c r="V8" s="1"/>
    </row>
    <row r="9" spans="1:22" x14ac:dyDescent="0.3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73">
        <f t="shared" si="8"/>
        <v>594</v>
      </c>
      <c r="T9" s="31">
        <f t="shared" si="2"/>
        <v>0.36371768827925527</v>
      </c>
    </row>
    <row r="10" spans="1:22" x14ac:dyDescent="0.3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74">
        <f t="shared" si="8"/>
        <v>186</v>
      </c>
      <c r="T10" s="70">
        <f t="shared" si="2"/>
        <v>9.760143131371489E-2</v>
      </c>
    </row>
    <row r="11" spans="1:22" ht="15" thickBot="1" x14ac:dyDescent="0.35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73">
        <f t="shared" si="8"/>
        <v>102</v>
      </c>
      <c r="T11" s="31">
        <f t="shared" si="2"/>
        <v>3.7879493821868539E-2</v>
      </c>
    </row>
    <row r="12" spans="1:22" ht="15.6" thickTop="1" thickBot="1" x14ac:dyDescent="0.35">
      <c r="A12" s="49" t="s">
        <v>10</v>
      </c>
      <c r="B12" s="50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71">
        <f t="shared" si="2"/>
        <v>1</v>
      </c>
    </row>
    <row r="13" spans="1:22" ht="15.6" thickTop="1" thickBot="1" x14ac:dyDescent="0.35"/>
    <row r="14" spans="1:22" ht="19.2" thickTop="1" thickBot="1" x14ac:dyDescent="0.4">
      <c r="A14" s="62"/>
      <c r="B14" s="62"/>
      <c r="C14" s="59" t="str">
        <f>C2</f>
        <v>Afstand tov Natura 2000 grens [km]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</row>
    <row r="15" spans="1:22" ht="19.2" thickTop="1" thickBot="1" x14ac:dyDescent="0.4">
      <c r="A15" s="63" t="s">
        <v>15</v>
      </c>
      <c r="B15" s="64"/>
      <c r="C15" s="53">
        <v>0</v>
      </c>
      <c r="D15" s="54"/>
      <c r="E15" s="55"/>
      <c r="F15" s="53">
        <v>2.5</v>
      </c>
      <c r="G15" s="56"/>
      <c r="H15" s="54"/>
      <c r="I15" s="54"/>
      <c r="J15" s="55"/>
      <c r="K15" s="53">
        <v>5</v>
      </c>
      <c r="L15" s="54"/>
      <c r="M15" s="54"/>
      <c r="N15" s="54"/>
      <c r="O15" s="55"/>
      <c r="P15" s="53">
        <v>10</v>
      </c>
      <c r="Q15" s="56"/>
      <c r="R15" s="54"/>
      <c r="S15" s="57"/>
      <c r="T15" s="58"/>
      <c r="U15" s="30"/>
    </row>
    <row r="16" spans="1:22" s="8" customFormat="1" ht="60.6" customHeight="1" thickTop="1" thickBot="1" x14ac:dyDescent="0.35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79"/>
      <c r="V16" s="9"/>
    </row>
    <row r="17" spans="1:21" ht="15" thickTop="1" x14ac:dyDescent="0.3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3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3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3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3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3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5" thickBot="1" x14ac:dyDescent="0.35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.6" thickTop="1" thickBot="1" x14ac:dyDescent="0.35">
      <c r="A24" s="49" t="s">
        <v>10</v>
      </c>
      <c r="B24" s="50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6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5" thickTop="1" x14ac:dyDescent="0.3"/>
    <row r="26" spans="1:21" x14ac:dyDescent="0.3">
      <c r="B26"/>
    </row>
    <row r="27" spans="1:21" x14ac:dyDescent="0.3">
      <c r="B27"/>
    </row>
  </sheetData>
  <mergeCells count="17">
    <mergeCell ref="C2:T2"/>
    <mergeCell ref="A1:T1"/>
    <mergeCell ref="A2:B2"/>
    <mergeCell ref="C14:T14"/>
    <mergeCell ref="A14:B14"/>
    <mergeCell ref="A12:B12"/>
    <mergeCell ref="A15:B15"/>
    <mergeCell ref="C15:E15"/>
    <mergeCell ref="F15:J15"/>
    <mergeCell ref="K15:O15"/>
    <mergeCell ref="P15:T15"/>
    <mergeCell ref="A3:B3"/>
    <mergeCell ref="C3:E3"/>
    <mergeCell ref="F3:J3"/>
    <mergeCell ref="K3:O3"/>
    <mergeCell ref="P3:T3"/>
    <mergeCell ref="A24:B2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6"/>
  <sheetViews>
    <sheetView tabSelected="1" topLeftCell="A7" zoomScale="80" zoomScaleNormal="80" workbookViewId="0">
      <selection activeCell="V13" sqref="V13"/>
    </sheetView>
  </sheetViews>
  <sheetFormatPr defaultRowHeight="14.4" x14ac:dyDescent="0.3"/>
  <sheetData>
    <row r="1" spans="1:8" x14ac:dyDescent="0.3">
      <c r="B1" t="s">
        <v>21</v>
      </c>
    </row>
    <row r="2" spans="1:8" x14ac:dyDescent="0.3">
      <c r="A2" t="s">
        <v>20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3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3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3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Depositie-Emissies totalen</vt:lpstr>
      <vt:lpstr>Grafiek Peel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2020-03-20T00:36:59Z</dcterms:modified>
</cp:coreProperties>
</file>