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<sst xmlns="http://schemas.openxmlformats.org/spreadsheetml/2006/main" count="141" uniqueCount="21">
  <si>
    <t>d</t>
  </si>
  <si>
    <t>Tensile Strength Measures</t>
  </si>
  <si>
    <t xml:space="preserve">Water Absorption </t>
  </si>
  <si>
    <t>10 units = .98 mm</t>
  </si>
  <si>
    <t>HV = F/A = 1.8544F/d^2 where d is the average length of the diagonal left by the indenter in millimeters and F is in kgf (overall units are kgf/mm^2)</t>
  </si>
  <si>
    <t>Method (TVF, 3D Printed)</t>
  </si>
  <si>
    <t>Replicate</t>
  </si>
  <si>
    <t>Modulus</t>
  </si>
  <si>
    <t>Strain at break</t>
  </si>
  <si>
    <t>Mass before (g)</t>
  </si>
  <si>
    <t>Mass after (g)</t>
  </si>
  <si>
    <t>% Change</t>
  </si>
  <si>
    <t>Diamond Units</t>
  </si>
  <si>
    <t>Diamond mm</t>
  </si>
  <si>
    <t>HV</t>
  </si>
  <si>
    <t>TVF</t>
  </si>
  <si>
    <t xml:space="preserve">HV = F/A = 1.8544F/d^2 where d is the average length of the diagonal left by the indenter in millimeters and F is in kgf (overall units are kgf/mm^2)           </t>
  </si>
  <si>
    <t>F = m*a --&gt; m = 0.05 kg, a = 9.8 m/s/s</t>
  </si>
  <si>
    <t>3D Printed</t>
  </si>
  <si>
    <t>Average thickness, square</t>
  </si>
  <si>
    <t xml:space="preserve">avg rect.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</si>
</sst>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rgb="FF000000"/>
      <name val="Calibri"/>
    </font>
    <font/>
    <font>
      <color rgb="FF222222"/>
      <name val="Arial"/>
    </font>
    <font>
      <color rgb="FFFF0000"/>
    </font>
    <font>
      <sz val="11.0"/>
      <color rgb="FF222222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0" xfId="0" applyFont="1" applyNumberFormat="1"/>
    <xf borderId="0" fillId="0" fontId="1" numFmtId="164" xfId="0" applyFont="1" applyNumberFormat="1"/>
    <xf borderId="0" fillId="2" fontId="4" numFmtId="0" xfId="0" applyAlignment="1" applyFont="1">
      <alignment horizontal="left" readingOrder="0"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9.29"/>
    <col customWidth="1" min="3" max="3" width="8.71"/>
    <col customWidth="1" min="4" max="4" width="13.86"/>
    <col customWidth="1" min="5" max="5" width="8.71"/>
    <col customWidth="1" min="6" max="6" width="16.29"/>
    <col customWidth="1" min="7" max="7" width="12.57"/>
    <col customWidth="1" min="8" max="9" width="8.71"/>
    <col customWidth="1" min="10" max="10" width="26.43"/>
    <col customWidth="1" min="11" max="11" width="8.71"/>
    <col customWidth="1" min="12" max="12" width="13.57"/>
    <col customWidth="1" min="13" max="13" width="15.57"/>
    <col customWidth="1" min="14" max="14" width="19.29"/>
    <col customWidth="1" min="15" max="26" width="8.71"/>
  </cols>
  <sheetData>
    <row r="1">
      <c r="B1" s="1"/>
      <c r="C1" s="1"/>
      <c r="D1" s="1"/>
      <c r="E1" s="1"/>
      <c r="F1" s="2"/>
      <c r="G1" s="2"/>
      <c r="H1" s="1"/>
      <c r="I1" s="1"/>
      <c r="J1" s="1"/>
      <c r="K1" s="1"/>
      <c r="M1" s="3" t="s">
        <v>0</v>
      </c>
      <c r="N1" s="4"/>
    </row>
    <row r="2">
      <c r="B2" s="1" t="s">
        <v>1</v>
      </c>
      <c r="E2" s="1"/>
      <c r="F2" s="2" t="s">
        <v>2</v>
      </c>
      <c r="H2" s="1"/>
      <c r="I2" s="1"/>
      <c r="J2" s="1"/>
      <c r="K2" s="1"/>
      <c r="M2" s="3" t="s">
        <v>3</v>
      </c>
      <c r="N2" s="4" t="s">
        <v>4</v>
      </c>
    </row>
    <row r="3">
      <c r="A3" t="s">
        <v>5</v>
      </c>
      <c r="B3" t="s">
        <v>6</v>
      </c>
      <c r="C3" t="s">
        <v>7</v>
      </c>
      <c r="D3" t="s">
        <v>8</v>
      </c>
      <c r="F3" s="3" t="s">
        <v>9</v>
      </c>
      <c r="G3" s="3" t="s">
        <v>10</v>
      </c>
      <c r="H3" s="5" t="s">
        <v>11</v>
      </c>
      <c r="J3" t="s">
        <v>5</v>
      </c>
      <c r="K3" t="s">
        <v>6</v>
      </c>
      <c r="L3" s="3" t="s">
        <v>12</v>
      </c>
      <c r="M3" s="3" t="s">
        <v>13</v>
      </c>
      <c r="N3" s="5" t="s">
        <v>14</v>
      </c>
    </row>
    <row r="4">
      <c r="A4" t="s">
        <v>15</v>
      </c>
      <c r="B4">
        <v>1.0</v>
      </c>
      <c r="F4" s="3">
        <v>0.432</v>
      </c>
      <c r="G4" s="3">
        <v>0.436</v>
      </c>
      <c r="H4" s="6">
        <f t="shared" ref="H4:H23" si="1">(G4-F4)/F4</f>
        <v>0.009259259259</v>
      </c>
      <c r="J4" t="s">
        <v>15</v>
      </c>
      <c r="K4" s="3">
        <v>1.1</v>
      </c>
      <c r="L4" s="3">
        <v>2.89</v>
      </c>
      <c r="M4">
        <f t="shared" ref="M4:M103" si="2">($L4*0.98)/10</f>
        <v>0.28322</v>
      </c>
      <c r="N4" s="7">
        <f t="shared" ref="N4:N103" si="3">(1.8544*(0.05*9.8))/(M4^2)</f>
        <v>11.32795882</v>
      </c>
      <c r="T4" s="8" t="s">
        <v>16</v>
      </c>
      <c r="Z4" s="8"/>
    </row>
    <row r="5">
      <c r="A5" t="s">
        <v>15</v>
      </c>
      <c r="B5">
        <v>2.0</v>
      </c>
      <c r="F5" s="3">
        <v>0.428</v>
      </c>
      <c r="G5" s="3">
        <v>0.432</v>
      </c>
      <c r="H5" s="6">
        <f t="shared" si="1"/>
        <v>0.009345794393</v>
      </c>
      <c r="J5" t="s">
        <v>15</v>
      </c>
      <c r="K5" s="3">
        <v>1.2</v>
      </c>
      <c r="L5" s="3">
        <v>2.99</v>
      </c>
      <c r="M5">
        <f t="shared" si="2"/>
        <v>0.29302</v>
      </c>
      <c r="N5" s="7">
        <f t="shared" si="3"/>
        <v>10.58290678</v>
      </c>
      <c r="Z5" s="8"/>
    </row>
    <row r="6">
      <c r="A6" t="s">
        <v>15</v>
      </c>
      <c r="B6">
        <v>3.0</v>
      </c>
      <c r="F6" s="3">
        <v>0.426</v>
      </c>
      <c r="G6" s="3">
        <v>0.43</v>
      </c>
      <c r="H6" s="6">
        <f t="shared" si="1"/>
        <v>0.009389671362</v>
      </c>
      <c r="J6" t="s">
        <v>15</v>
      </c>
      <c r="K6" s="3">
        <v>1.3</v>
      </c>
      <c r="L6" s="3">
        <v>2.95</v>
      </c>
      <c r="M6">
        <f t="shared" si="2"/>
        <v>0.2891</v>
      </c>
      <c r="N6" s="7">
        <f t="shared" si="3"/>
        <v>10.87184658</v>
      </c>
      <c r="Z6" s="8"/>
    </row>
    <row r="7">
      <c r="A7" t="s">
        <v>15</v>
      </c>
      <c r="B7">
        <v>4.0</v>
      </c>
      <c r="F7" s="3">
        <v>0.436</v>
      </c>
      <c r="G7" s="3">
        <v>0.438</v>
      </c>
      <c r="H7" s="6">
        <f t="shared" si="1"/>
        <v>0.004587155963</v>
      </c>
      <c r="J7" t="s">
        <v>15</v>
      </c>
      <c r="K7" s="3">
        <v>1.4</v>
      </c>
      <c r="L7" s="3">
        <v>2.93</v>
      </c>
      <c r="M7">
        <f t="shared" si="2"/>
        <v>0.28714</v>
      </c>
      <c r="N7" s="7">
        <f t="shared" si="3"/>
        <v>11.02077425</v>
      </c>
      <c r="T7" s="8"/>
      <c r="U7" s="8"/>
      <c r="V7" s="8"/>
      <c r="W7" s="8"/>
      <c r="X7" s="8"/>
      <c r="Y7" s="8"/>
      <c r="Z7" s="8"/>
    </row>
    <row r="8">
      <c r="A8" t="s">
        <v>15</v>
      </c>
      <c r="B8">
        <v>5.0</v>
      </c>
      <c r="F8" s="3">
        <v>0.448</v>
      </c>
      <c r="G8" s="3">
        <v>0.452</v>
      </c>
      <c r="H8" s="6">
        <f t="shared" si="1"/>
        <v>0.008928571429</v>
      </c>
      <c r="J8" t="s">
        <v>15</v>
      </c>
      <c r="K8" s="3">
        <v>1.5</v>
      </c>
      <c r="L8" s="3">
        <v>2.94</v>
      </c>
      <c r="M8">
        <f t="shared" si="2"/>
        <v>0.28812</v>
      </c>
      <c r="N8" s="7">
        <f t="shared" si="3"/>
        <v>10.9459305</v>
      </c>
      <c r="T8" s="8" t="s">
        <v>17</v>
      </c>
      <c r="Z8" s="8"/>
    </row>
    <row r="9">
      <c r="A9" t="s">
        <v>15</v>
      </c>
      <c r="B9">
        <v>6.0</v>
      </c>
      <c r="F9" s="3">
        <v>0.45</v>
      </c>
      <c r="G9" s="3">
        <v>0.458</v>
      </c>
      <c r="H9" s="6">
        <f t="shared" si="1"/>
        <v>0.01777777778</v>
      </c>
      <c r="J9" t="s">
        <v>15</v>
      </c>
      <c r="K9" s="3">
        <v>2.1</v>
      </c>
      <c r="L9" s="3">
        <v>2.92</v>
      </c>
      <c r="M9">
        <f t="shared" si="2"/>
        <v>0.28616</v>
      </c>
      <c r="N9" s="7">
        <f t="shared" si="3"/>
        <v>11.09638826</v>
      </c>
      <c r="T9" s="8"/>
      <c r="U9" s="8"/>
      <c r="V9" s="8"/>
      <c r="W9" s="8"/>
      <c r="X9" s="8"/>
      <c r="Y9" s="8"/>
      <c r="Z9" s="8"/>
    </row>
    <row r="10">
      <c r="A10" t="s">
        <v>15</v>
      </c>
      <c r="B10">
        <v>7.0</v>
      </c>
      <c r="F10" s="3">
        <v>0.43</v>
      </c>
      <c r="G10" s="3">
        <v>0.434</v>
      </c>
      <c r="H10" s="6">
        <f t="shared" si="1"/>
        <v>0.009302325581</v>
      </c>
      <c r="J10" t="s">
        <v>15</v>
      </c>
      <c r="K10" s="3">
        <v>2.2</v>
      </c>
      <c r="L10" s="3">
        <v>2.87</v>
      </c>
      <c r="M10">
        <f t="shared" si="2"/>
        <v>0.28126</v>
      </c>
      <c r="N10" s="7">
        <f t="shared" si="3"/>
        <v>11.48638989</v>
      </c>
      <c r="T10" s="8"/>
      <c r="U10" s="8"/>
      <c r="V10" s="8"/>
      <c r="W10" s="8"/>
      <c r="X10" s="8"/>
      <c r="Y10" s="8"/>
      <c r="Z10" s="8"/>
    </row>
    <row r="11">
      <c r="A11" t="s">
        <v>15</v>
      </c>
      <c r="B11">
        <v>8.0</v>
      </c>
      <c r="F11" s="3">
        <v>0.438</v>
      </c>
      <c r="G11" s="3">
        <v>0.442</v>
      </c>
      <c r="H11" s="6">
        <f t="shared" si="1"/>
        <v>0.009132420091</v>
      </c>
      <c r="J11" t="s">
        <v>15</v>
      </c>
      <c r="K11" s="3">
        <v>2.3</v>
      </c>
      <c r="L11" s="3">
        <v>3.39</v>
      </c>
      <c r="M11">
        <f t="shared" si="2"/>
        <v>0.33222</v>
      </c>
      <c r="N11" s="7">
        <f t="shared" si="3"/>
        <v>8.232807311</v>
      </c>
      <c r="T11" s="8"/>
      <c r="U11" s="8"/>
      <c r="V11" s="8"/>
      <c r="W11" s="8"/>
      <c r="X11" s="8"/>
      <c r="Y11" s="8"/>
      <c r="Z11" s="8"/>
    </row>
    <row r="12">
      <c r="A12" t="s">
        <v>15</v>
      </c>
      <c r="B12">
        <v>9.0</v>
      </c>
      <c r="F12" s="3">
        <v>0.456</v>
      </c>
      <c r="G12" s="3">
        <v>0.46</v>
      </c>
      <c r="H12" s="6">
        <f t="shared" si="1"/>
        <v>0.008771929825</v>
      </c>
      <c r="J12" t="s">
        <v>15</v>
      </c>
      <c r="K12" s="3">
        <v>2.4</v>
      </c>
      <c r="L12" s="3">
        <v>2.98</v>
      </c>
      <c r="M12">
        <f t="shared" si="2"/>
        <v>0.29204</v>
      </c>
      <c r="N12" s="7">
        <f t="shared" si="3"/>
        <v>10.65405217</v>
      </c>
      <c r="T12" s="8"/>
      <c r="U12" s="8"/>
      <c r="V12" s="8"/>
      <c r="W12" s="8"/>
      <c r="X12" s="8"/>
      <c r="Y12" s="8"/>
      <c r="Z12" s="8"/>
    </row>
    <row r="13">
      <c r="A13" t="s">
        <v>15</v>
      </c>
      <c r="B13">
        <v>10.0</v>
      </c>
      <c r="F13" s="3">
        <v>0.422</v>
      </c>
      <c r="G13" s="3">
        <v>0.424</v>
      </c>
      <c r="H13" s="6">
        <f t="shared" si="1"/>
        <v>0.004739336493</v>
      </c>
      <c r="J13" t="s">
        <v>15</v>
      </c>
      <c r="K13" s="3">
        <v>2.5</v>
      </c>
      <c r="L13" s="3">
        <v>2.93</v>
      </c>
      <c r="M13">
        <f t="shared" si="2"/>
        <v>0.28714</v>
      </c>
      <c r="N13" s="7">
        <f t="shared" si="3"/>
        <v>11.02077425</v>
      </c>
    </row>
    <row r="14">
      <c r="A14" t="s">
        <v>18</v>
      </c>
      <c r="B14">
        <v>1.0</v>
      </c>
      <c r="F14" s="3">
        <v>0.452</v>
      </c>
      <c r="G14" s="3">
        <v>0.464</v>
      </c>
      <c r="H14" s="6">
        <f t="shared" si="1"/>
        <v>0.02654867257</v>
      </c>
      <c r="J14" t="s">
        <v>15</v>
      </c>
      <c r="K14" s="3">
        <v>3.1</v>
      </c>
      <c r="L14" s="3">
        <v>3.0</v>
      </c>
      <c r="M14">
        <f t="shared" si="2"/>
        <v>0.294</v>
      </c>
      <c r="N14" s="7">
        <f t="shared" si="3"/>
        <v>10.51247166</v>
      </c>
    </row>
    <row r="15">
      <c r="A15" t="s">
        <v>18</v>
      </c>
      <c r="B15">
        <v>2.0</v>
      </c>
      <c r="F15" s="3">
        <v>0.438</v>
      </c>
      <c r="G15" s="3">
        <v>0.45</v>
      </c>
      <c r="H15" s="6">
        <f t="shared" si="1"/>
        <v>0.02739726027</v>
      </c>
      <c r="J15" t="s">
        <v>15</v>
      </c>
      <c r="K15" s="3">
        <v>3.2</v>
      </c>
      <c r="L15" s="3">
        <v>2.75</v>
      </c>
      <c r="M15">
        <f t="shared" si="2"/>
        <v>0.2695</v>
      </c>
      <c r="N15" s="7">
        <f t="shared" si="3"/>
        <v>12.51071007</v>
      </c>
    </row>
    <row r="16">
      <c r="A16" t="s">
        <v>18</v>
      </c>
      <c r="B16">
        <v>3.0</v>
      </c>
      <c r="F16" s="3">
        <v>0.44</v>
      </c>
      <c r="G16" s="3">
        <v>0.452</v>
      </c>
      <c r="H16" s="6">
        <f t="shared" si="1"/>
        <v>0.02727272727</v>
      </c>
      <c r="J16" t="s">
        <v>15</v>
      </c>
      <c r="K16" s="3">
        <v>3.2</v>
      </c>
      <c r="L16" s="3">
        <v>3.5</v>
      </c>
      <c r="M16">
        <f t="shared" si="2"/>
        <v>0.343</v>
      </c>
      <c r="N16" s="7">
        <f t="shared" si="3"/>
        <v>7.723448563</v>
      </c>
    </row>
    <row r="17">
      <c r="A17" t="s">
        <v>18</v>
      </c>
      <c r="B17">
        <v>4.0</v>
      </c>
      <c r="F17" s="3">
        <v>0.434</v>
      </c>
      <c r="G17" s="3">
        <v>0.444</v>
      </c>
      <c r="H17" s="6">
        <f t="shared" si="1"/>
        <v>0.02304147465</v>
      </c>
      <c r="J17" t="s">
        <v>15</v>
      </c>
      <c r="K17" s="3">
        <v>3.4</v>
      </c>
      <c r="L17" s="3">
        <v>3.34</v>
      </c>
      <c r="M17">
        <f t="shared" si="2"/>
        <v>0.32732</v>
      </c>
      <c r="N17" s="7">
        <f t="shared" si="3"/>
        <v>8.481143542</v>
      </c>
    </row>
    <row r="18">
      <c r="A18" t="s">
        <v>18</v>
      </c>
      <c r="B18">
        <v>5.0</v>
      </c>
      <c r="F18" s="3">
        <v>0.428</v>
      </c>
      <c r="G18" s="3">
        <v>0.436</v>
      </c>
      <c r="H18" s="6">
        <f t="shared" si="1"/>
        <v>0.01869158879</v>
      </c>
      <c r="J18" t="s">
        <v>15</v>
      </c>
      <c r="K18" s="3">
        <v>3.5</v>
      </c>
      <c r="L18" s="3">
        <v>3.16</v>
      </c>
      <c r="M18">
        <f t="shared" si="2"/>
        <v>0.30968</v>
      </c>
      <c r="N18" s="7">
        <f t="shared" si="3"/>
        <v>9.4748683</v>
      </c>
    </row>
    <row r="19">
      <c r="A19" t="s">
        <v>18</v>
      </c>
      <c r="B19">
        <v>6.0</v>
      </c>
      <c r="F19" s="3">
        <v>0.434</v>
      </c>
      <c r="G19" s="3">
        <v>0.446</v>
      </c>
      <c r="H19" s="6">
        <f t="shared" si="1"/>
        <v>0.02764976959</v>
      </c>
      <c r="J19" t="s">
        <v>15</v>
      </c>
      <c r="K19" s="3">
        <v>4.1</v>
      </c>
      <c r="L19" s="3">
        <v>3.05</v>
      </c>
      <c r="M19">
        <f t="shared" si="2"/>
        <v>0.2989</v>
      </c>
      <c r="N19" s="7">
        <f t="shared" si="3"/>
        <v>10.17062563</v>
      </c>
    </row>
    <row r="20">
      <c r="A20" t="s">
        <v>18</v>
      </c>
      <c r="B20">
        <v>7.0</v>
      </c>
      <c r="F20" s="3">
        <v>0.45</v>
      </c>
      <c r="G20" s="3">
        <v>0.46</v>
      </c>
      <c r="H20" s="6">
        <f t="shared" si="1"/>
        <v>0.02222222222</v>
      </c>
      <c r="J20" t="s">
        <v>15</v>
      </c>
      <c r="K20" s="3">
        <v>4.2</v>
      </c>
      <c r="L20" s="3">
        <v>2.95</v>
      </c>
      <c r="M20">
        <f t="shared" si="2"/>
        <v>0.2891</v>
      </c>
      <c r="N20" s="7">
        <f t="shared" si="3"/>
        <v>10.87184658</v>
      </c>
    </row>
    <row r="21">
      <c r="A21" t="s">
        <v>18</v>
      </c>
      <c r="B21">
        <v>8.0</v>
      </c>
      <c r="F21" s="3">
        <v>0.432</v>
      </c>
      <c r="G21" s="3">
        <v>0.444</v>
      </c>
      <c r="H21" s="6">
        <f t="shared" si="1"/>
        <v>0.02777777778</v>
      </c>
      <c r="J21" t="s">
        <v>15</v>
      </c>
      <c r="K21" s="3">
        <v>4.3</v>
      </c>
      <c r="L21" s="3">
        <v>2.76</v>
      </c>
      <c r="M21">
        <f t="shared" si="2"/>
        <v>0.27048</v>
      </c>
      <c r="N21" s="7">
        <f t="shared" si="3"/>
        <v>12.42021698</v>
      </c>
    </row>
    <row r="22" ht="15.75" customHeight="1">
      <c r="A22" t="s">
        <v>18</v>
      </c>
      <c r="B22">
        <v>9.0</v>
      </c>
      <c r="F22" s="3">
        <v>0.438</v>
      </c>
      <c r="G22" s="3">
        <v>0.45</v>
      </c>
      <c r="H22" s="6">
        <f t="shared" si="1"/>
        <v>0.02739726027</v>
      </c>
      <c r="J22" t="s">
        <v>15</v>
      </c>
      <c r="K22" s="3">
        <v>4.4</v>
      </c>
      <c r="L22" s="3">
        <v>3.11</v>
      </c>
      <c r="M22">
        <f t="shared" si="2"/>
        <v>0.30478</v>
      </c>
      <c r="N22" s="7">
        <f t="shared" si="3"/>
        <v>9.781975465</v>
      </c>
    </row>
    <row r="23" ht="15.75" customHeight="1">
      <c r="A23" t="s">
        <v>18</v>
      </c>
      <c r="B23">
        <v>10.0</v>
      </c>
      <c r="F23" s="3">
        <v>0.434</v>
      </c>
      <c r="G23" s="3">
        <v>0.442</v>
      </c>
      <c r="H23" s="6">
        <f t="shared" si="1"/>
        <v>0.01843317972</v>
      </c>
      <c r="J23" t="s">
        <v>15</v>
      </c>
      <c r="K23" s="3">
        <v>4.5</v>
      </c>
      <c r="L23" s="3">
        <v>2.99</v>
      </c>
      <c r="M23">
        <f t="shared" si="2"/>
        <v>0.29302</v>
      </c>
      <c r="N23" s="7">
        <f t="shared" si="3"/>
        <v>10.58290678</v>
      </c>
    </row>
    <row r="24" ht="15.75" customHeight="1">
      <c r="J24" t="s">
        <v>15</v>
      </c>
      <c r="K24" s="3">
        <v>5.1</v>
      </c>
      <c r="L24" s="3">
        <v>2.97</v>
      </c>
      <c r="M24">
        <f t="shared" si="2"/>
        <v>0.29106</v>
      </c>
      <c r="N24" s="7">
        <f t="shared" si="3"/>
        <v>10.72591741</v>
      </c>
    </row>
    <row r="25" ht="15.75" customHeight="1">
      <c r="A25" s="3" t="s">
        <v>19</v>
      </c>
      <c r="C25" s="3" t="s">
        <v>20</v>
      </c>
      <c r="J25" t="s">
        <v>15</v>
      </c>
      <c r="K25" s="3">
        <v>5.2</v>
      </c>
      <c r="L25" s="3">
        <v>3.03</v>
      </c>
      <c r="M25">
        <f t="shared" si="2"/>
        <v>0.29694</v>
      </c>
      <c r="N25" s="7">
        <f t="shared" si="3"/>
        <v>10.30533443</v>
      </c>
    </row>
    <row r="26" ht="15.75" customHeight="1">
      <c r="A26" s="3">
        <v>0.9</v>
      </c>
      <c r="C26" s="3">
        <v>0.9</v>
      </c>
      <c r="J26" t="s">
        <v>15</v>
      </c>
      <c r="K26" s="3">
        <v>5.3</v>
      </c>
      <c r="L26" s="3">
        <v>3.33</v>
      </c>
      <c r="M26">
        <f t="shared" si="2"/>
        <v>0.32634</v>
      </c>
      <c r="N26" s="7">
        <f t="shared" si="3"/>
        <v>8.532157824</v>
      </c>
    </row>
    <row r="27" ht="15.75" customHeight="1">
      <c r="A27" s="3">
        <v>0.91</v>
      </c>
      <c r="C27" s="3">
        <v>0.87</v>
      </c>
      <c r="J27" t="s">
        <v>15</v>
      </c>
      <c r="K27" s="3">
        <v>5.4</v>
      </c>
      <c r="L27" s="3">
        <v>3.03</v>
      </c>
      <c r="M27">
        <f t="shared" si="2"/>
        <v>0.29694</v>
      </c>
      <c r="N27" s="7">
        <f t="shared" si="3"/>
        <v>10.30533443</v>
      </c>
    </row>
    <row r="28" ht="15.75" customHeight="1">
      <c r="A28" s="3">
        <v>0.9</v>
      </c>
      <c r="C28" s="3">
        <v>0.91</v>
      </c>
      <c r="J28" t="s">
        <v>15</v>
      </c>
      <c r="K28" s="3">
        <v>5.5</v>
      </c>
      <c r="L28" s="3">
        <v>3.06</v>
      </c>
      <c r="M28">
        <f t="shared" si="2"/>
        <v>0.29988</v>
      </c>
      <c r="N28" s="7">
        <f t="shared" si="3"/>
        <v>10.10425957</v>
      </c>
    </row>
    <row r="29" ht="15.75" customHeight="1">
      <c r="A29" s="3">
        <v>0.91</v>
      </c>
      <c r="C29" s="3">
        <v>0.85</v>
      </c>
      <c r="J29" t="s">
        <v>15</v>
      </c>
      <c r="K29" s="3">
        <v>6.1</v>
      </c>
      <c r="L29" s="3">
        <v>2.87</v>
      </c>
      <c r="M29">
        <f t="shared" si="2"/>
        <v>0.28126</v>
      </c>
      <c r="N29" s="7">
        <f t="shared" si="3"/>
        <v>11.48638989</v>
      </c>
    </row>
    <row r="30" ht="15.75" customHeight="1">
      <c r="A30" s="3">
        <v>0.93</v>
      </c>
      <c r="C30" s="3">
        <v>0.88</v>
      </c>
      <c r="J30" t="s">
        <v>15</v>
      </c>
      <c r="K30" s="3">
        <v>6.1</v>
      </c>
      <c r="L30" s="3">
        <v>2.9</v>
      </c>
      <c r="M30">
        <f t="shared" si="2"/>
        <v>0.2842</v>
      </c>
      <c r="N30" s="7">
        <f t="shared" si="3"/>
        <v>11.24996967</v>
      </c>
    </row>
    <row r="31" ht="15.75" customHeight="1">
      <c r="A31" s="3">
        <v>0.88</v>
      </c>
      <c r="C31" s="9">
        <f>AVERAGE(C26:C30)</f>
        <v>0.882</v>
      </c>
      <c r="J31" t="s">
        <v>15</v>
      </c>
      <c r="K31" s="3">
        <v>6.3</v>
      </c>
      <c r="L31" s="3">
        <v>2.98</v>
      </c>
      <c r="M31">
        <f t="shared" si="2"/>
        <v>0.29204</v>
      </c>
      <c r="N31" s="7">
        <f t="shared" si="3"/>
        <v>10.65405217</v>
      </c>
    </row>
    <row r="32" ht="15.75" customHeight="1">
      <c r="A32" s="3">
        <v>0.99</v>
      </c>
      <c r="J32" t="s">
        <v>15</v>
      </c>
      <c r="K32" s="3">
        <v>6.4</v>
      </c>
      <c r="L32" s="3">
        <v>2.92</v>
      </c>
      <c r="M32">
        <f t="shared" si="2"/>
        <v>0.28616</v>
      </c>
      <c r="N32" s="7">
        <f t="shared" si="3"/>
        <v>11.09638826</v>
      </c>
    </row>
    <row r="33" ht="15.75" customHeight="1">
      <c r="A33" s="3">
        <v>0.96</v>
      </c>
      <c r="J33" t="s">
        <v>15</v>
      </c>
      <c r="K33" s="3">
        <v>6.5</v>
      </c>
      <c r="L33" s="3">
        <v>2.97</v>
      </c>
      <c r="M33">
        <f t="shared" si="2"/>
        <v>0.29106</v>
      </c>
      <c r="N33" s="7">
        <f t="shared" si="3"/>
        <v>10.72591741</v>
      </c>
    </row>
    <row r="34" ht="15.75" customHeight="1">
      <c r="A34" s="3">
        <v>0.93</v>
      </c>
      <c r="J34" t="s">
        <v>15</v>
      </c>
      <c r="K34" s="3">
        <v>7.1</v>
      </c>
      <c r="L34" s="3">
        <v>2.92</v>
      </c>
      <c r="M34">
        <f t="shared" si="2"/>
        <v>0.28616</v>
      </c>
      <c r="N34" s="7">
        <f t="shared" si="3"/>
        <v>11.09638826</v>
      </c>
    </row>
    <row r="35" ht="15.75" customHeight="1">
      <c r="A35" s="9">
        <f>AVERAGE(A26:A34)</f>
        <v>0.9233333333</v>
      </c>
      <c r="J35" t="s">
        <v>15</v>
      </c>
      <c r="K35" s="3">
        <v>7.2</v>
      </c>
      <c r="L35" s="3">
        <v>3.01</v>
      </c>
      <c r="M35">
        <f t="shared" si="2"/>
        <v>0.29498</v>
      </c>
      <c r="N35" s="7">
        <f t="shared" si="3"/>
        <v>10.44273738</v>
      </c>
    </row>
    <row r="36" ht="15.75" customHeight="1">
      <c r="J36" t="s">
        <v>15</v>
      </c>
      <c r="K36" s="3">
        <v>7.3</v>
      </c>
      <c r="L36" s="3">
        <v>2.92</v>
      </c>
      <c r="M36">
        <f t="shared" si="2"/>
        <v>0.28616</v>
      </c>
      <c r="N36" s="7">
        <f t="shared" si="3"/>
        <v>11.09638826</v>
      </c>
    </row>
    <row r="37" ht="15.75" customHeight="1">
      <c r="J37" t="s">
        <v>15</v>
      </c>
      <c r="K37" s="3">
        <v>7.4</v>
      </c>
      <c r="L37" s="3">
        <v>2.86</v>
      </c>
      <c r="M37">
        <f t="shared" si="2"/>
        <v>0.28028</v>
      </c>
      <c r="N37" s="7">
        <f t="shared" si="3"/>
        <v>11.56685472</v>
      </c>
    </row>
    <row r="38" ht="15.75" customHeight="1">
      <c r="J38" t="s">
        <v>15</v>
      </c>
      <c r="K38" s="3">
        <v>7.5</v>
      </c>
      <c r="L38" s="3">
        <v>2.95</v>
      </c>
      <c r="M38">
        <f t="shared" si="2"/>
        <v>0.2891</v>
      </c>
      <c r="N38" s="7">
        <f t="shared" si="3"/>
        <v>10.87184658</v>
      </c>
    </row>
    <row r="39" ht="15.75" customHeight="1">
      <c r="J39" t="s">
        <v>15</v>
      </c>
      <c r="K39" s="3">
        <v>8.1</v>
      </c>
      <c r="L39" s="3">
        <v>2.76</v>
      </c>
      <c r="M39">
        <f t="shared" si="2"/>
        <v>0.27048</v>
      </c>
      <c r="N39" s="7">
        <f t="shared" si="3"/>
        <v>12.42021698</v>
      </c>
    </row>
    <row r="40" ht="15.75" customHeight="1">
      <c r="J40" t="s">
        <v>15</v>
      </c>
      <c r="K40" s="3">
        <v>8.2</v>
      </c>
      <c r="L40" s="3">
        <v>3.1</v>
      </c>
      <c r="M40">
        <f t="shared" si="2"/>
        <v>0.3038</v>
      </c>
      <c r="N40" s="7">
        <f t="shared" si="3"/>
        <v>9.845186774</v>
      </c>
    </row>
    <row r="41" ht="15.75" customHeight="1">
      <c r="J41" t="s">
        <v>15</v>
      </c>
      <c r="K41" s="3">
        <v>8.3</v>
      </c>
      <c r="L41" s="3">
        <v>2.82</v>
      </c>
      <c r="M41">
        <f t="shared" si="2"/>
        <v>0.27636</v>
      </c>
      <c r="N41" s="7">
        <f t="shared" si="3"/>
        <v>11.89731966</v>
      </c>
    </row>
    <row r="42" ht="15.75" customHeight="1">
      <c r="J42" t="s">
        <v>15</v>
      </c>
      <c r="K42" s="3">
        <v>8.4</v>
      </c>
      <c r="L42" s="3">
        <v>3.03</v>
      </c>
      <c r="M42">
        <f t="shared" si="2"/>
        <v>0.29694</v>
      </c>
      <c r="N42" s="7">
        <f t="shared" si="3"/>
        <v>10.30533443</v>
      </c>
    </row>
    <row r="43" ht="15.75" customHeight="1">
      <c r="J43" t="s">
        <v>15</v>
      </c>
      <c r="K43" s="3">
        <v>8.5</v>
      </c>
      <c r="L43" s="3">
        <v>2.82</v>
      </c>
      <c r="M43">
        <f t="shared" si="2"/>
        <v>0.27636</v>
      </c>
      <c r="N43" s="7">
        <f t="shared" si="3"/>
        <v>11.89731966</v>
      </c>
    </row>
    <row r="44" ht="15.75" customHeight="1">
      <c r="J44" t="s">
        <v>15</v>
      </c>
      <c r="K44" s="3">
        <v>9.1</v>
      </c>
      <c r="L44" s="3">
        <v>2.98</v>
      </c>
      <c r="M44">
        <f t="shared" si="2"/>
        <v>0.29204</v>
      </c>
      <c r="N44" s="7">
        <f t="shared" si="3"/>
        <v>10.65405217</v>
      </c>
    </row>
    <row r="45" ht="15.75" customHeight="1">
      <c r="J45" t="s">
        <v>15</v>
      </c>
      <c r="K45" s="3">
        <v>9.2</v>
      </c>
      <c r="L45" s="3">
        <v>2.96</v>
      </c>
      <c r="M45">
        <f t="shared" si="2"/>
        <v>0.29008</v>
      </c>
      <c r="N45" s="7">
        <f t="shared" si="3"/>
        <v>10.79851225</v>
      </c>
    </row>
    <row r="46" ht="15.75" customHeight="1">
      <c r="J46" t="s">
        <v>15</v>
      </c>
      <c r="K46" s="3">
        <v>9.3</v>
      </c>
      <c r="L46" s="3">
        <v>2.97</v>
      </c>
      <c r="M46">
        <f t="shared" si="2"/>
        <v>0.29106</v>
      </c>
      <c r="N46" s="7">
        <f t="shared" si="3"/>
        <v>10.72591741</v>
      </c>
    </row>
    <row r="47" ht="15.75" customHeight="1">
      <c r="J47" t="s">
        <v>15</v>
      </c>
      <c r="K47" s="3">
        <v>9.4</v>
      </c>
      <c r="L47" s="3">
        <v>3.02</v>
      </c>
      <c r="M47">
        <f t="shared" si="2"/>
        <v>0.29596</v>
      </c>
      <c r="N47" s="7">
        <f t="shared" si="3"/>
        <v>10.37369467</v>
      </c>
    </row>
    <row r="48" ht="15.75" customHeight="1">
      <c r="J48" t="s">
        <v>15</v>
      </c>
      <c r="K48" s="3">
        <v>9.5</v>
      </c>
      <c r="L48" s="3">
        <v>3.14</v>
      </c>
      <c r="M48">
        <f t="shared" si="2"/>
        <v>0.30772</v>
      </c>
      <c r="N48" s="7">
        <f t="shared" si="3"/>
        <v>9.595951651</v>
      </c>
    </row>
    <row r="49" ht="15.75" customHeight="1">
      <c r="J49" t="s">
        <v>15</v>
      </c>
      <c r="K49" s="3">
        <v>10.1</v>
      </c>
      <c r="L49" s="3">
        <v>2.8</v>
      </c>
      <c r="M49">
        <f t="shared" si="2"/>
        <v>0.2744</v>
      </c>
      <c r="N49" s="7">
        <f t="shared" si="3"/>
        <v>12.06788838</v>
      </c>
    </row>
    <row r="50" ht="15.75" customHeight="1">
      <c r="J50" t="s">
        <v>15</v>
      </c>
      <c r="K50" s="3">
        <v>10.2</v>
      </c>
      <c r="L50" s="3">
        <v>2.9</v>
      </c>
      <c r="M50">
        <f t="shared" si="2"/>
        <v>0.2842</v>
      </c>
      <c r="N50" s="7">
        <f t="shared" si="3"/>
        <v>11.24996967</v>
      </c>
    </row>
    <row r="51" ht="15.75" customHeight="1">
      <c r="J51" t="s">
        <v>15</v>
      </c>
      <c r="K51" s="3">
        <v>10.3</v>
      </c>
      <c r="L51" s="3">
        <v>3.05</v>
      </c>
      <c r="M51">
        <f t="shared" si="2"/>
        <v>0.2989</v>
      </c>
      <c r="N51" s="7">
        <f t="shared" si="3"/>
        <v>10.17062563</v>
      </c>
    </row>
    <row r="52" ht="15.75" customHeight="1">
      <c r="J52" t="s">
        <v>15</v>
      </c>
      <c r="K52" s="3">
        <v>10.4</v>
      </c>
      <c r="L52" s="3">
        <v>2.85</v>
      </c>
      <c r="M52">
        <f t="shared" si="2"/>
        <v>0.2793</v>
      </c>
      <c r="N52" s="7">
        <f t="shared" si="3"/>
        <v>11.64816804</v>
      </c>
    </row>
    <row r="53" ht="15.75" customHeight="1">
      <c r="J53" t="s">
        <v>15</v>
      </c>
      <c r="K53" s="3">
        <v>10.5</v>
      </c>
      <c r="L53" s="3">
        <v>3.01</v>
      </c>
      <c r="M53">
        <f t="shared" si="2"/>
        <v>0.29498</v>
      </c>
      <c r="N53" s="7">
        <f t="shared" si="3"/>
        <v>10.44273738</v>
      </c>
    </row>
    <row r="54" ht="15.75" customHeight="1">
      <c r="J54" s="3" t="s">
        <v>18</v>
      </c>
      <c r="K54" s="3">
        <v>1.1</v>
      </c>
      <c r="L54" s="3">
        <v>2.47</v>
      </c>
      <c r="M54">
        <f t="shared" si="2"/>
        <v>0.24206</v>
      </c>
      <c r="N54" s="7">
        <f t="shared" si="3"/>
        <v>15.50791603</v>
      </c>
    </row>
    <row r="55" ht="15.75" customHeight="1">
      <c r="J55" s="3" t="s">
        <v>18</v>
      </c>
      <c r="K55" s="3">
        <v>1.2</v>
      </c>
      <c r="L55" s="3">
        <v>2.44</v>
      </c>
      <c r="M55">
        <f t="shared" si="2"/>
        <v>0.23912</v>
      </c>
      <c r="N55" s="7">
        <f t="shared" si="3"/>
        <v>15.89160254</v>
      </c>
    </row>
    <row r="56" ht="15.75" customHeight="1">
      <c r="J56" s="3" t="s">
        <v>18</v>
      </c>
      <c r="K56" s="3">
        <v>1.3</v>
      </c>
      <c r="L56" s="3">
        <v>2.11</v>
      </c>
      <c r="M56">
        <f t="shared" si="2"/>
        <v>0.20678</v>
      </c>
      <c r="N56" s="7">
        <f t="shared" si="3"/>
        <v>21.25115</v>
      </c>
    </row>
    <row r="57" ht="15.75" customHeight="1">
      <c r="J57" s="3" t="s">
        <v>18</v>
      </c>
      <c r="K57" s="3">
        <v>1.4</v>
      </c>
      <c r="L57" s="3">
        <v>2.16</v>
      </c>
      <c r="M57">
        <f t="shared" si="2"/>
        <v>0.21168</v>
      </c>
      <c r="N57" s="7">
        <f t="shared" si="3"/>
        <v>20.27868761</v>
      </c>
    </row>
    <row r="58" ht="15.75" customHeight="1">
      <c r="J58" s="3" t="s">
        <v>18</v>
      </c>
      <c r="K58" s="3">
        <v>1.5</v>
      </c>
      <c r="L58" s="3">
        <v>2.33</v>
      </c>
      <c r="M58">
        <f t="shared" si="2"/>
        <v>0.22834</v>
      </c>
      <c r="N58" s="7">
        <f t="shared" si="3"/>
        <v>17.42751661</v>
      </c>
    </row>
    <row r="59" ht="15.75" customHeight="1">
      <c r="J59" s="3" t="s">
        <v>18</v>
      </c>
      <c r="K59" s="3">
        <v>2.1</v>
      </c>
      <c r="L59" s="3">
        <v>2.25</v>
      </c>
      <c r="M59">
        <f t="shared" si="2"/>
        <v>0.2205</v>
      </c>
      <c r="N59" s="7">
        <f t="shared" si="3"/>
        <v>18.6888385</v>
      </c>
    </row>
    <row r="60" ht="15.75" customHeight="1">
      <c r="J60" s="3" t="s">
        <v>18</v>
      </c>
      <c r="K60" s="3">
        <v>2.2</v>
      </c>
      <c r="L60" s="3">
        <v>2.45</v>
      </c>
      <c r="M60">
        <f t="shared" si="2"/>
        <v>0.2401</v>
      </c>
      <c r="N60" s="7">
        <f t="shared" si="3"/>
        <v>15.76213992</v>
      </c>
    </row>
    <row r="61" ht="15.75" customHeight="1">
      <c r="J61" s="3" t="s">
        <v>18</v>
      </c>
      <c r="K61" s="3">
        <v>2.3</v>
      </c>
      <c r="L61" s="3">
        <v>2.59</v>
      </c>
      <c r="M61">
        <f t="shared" si="2"/>
        <v>0.25382</v>
      </c>
      <c r="N61" s="7">
        <f t="shared" si="3"/>
        <v>14.10417926</v>
      </c>
    </row>
    <row r="62" ht="15.75" customHeight="1">
      <c r="J62" s="3" t="s">
        <v>18</v>
      </c>
      <c r="K62" s="3">
        <v>2.4</v>
      </c>
      <c r="L62" s="3">
        <v>2.14</v>
      </c>
      <c r="M62">
        <f t="shared" si="2"/>
        <v>0.20972</v>
      </c>
      <c r="N62" s="7">
        <f t="shared" si="3"/>
        <v>20.65949972</v>
      </c>
    </row>
    <row r="63" ht="15.75" customHeight="1">
      <c r="J63" s="3" t="s">
        <v>18</v>
      </c>
      <c r="K63" s="3">
        <v>2.5</v>
      </c>
      <c r="L63" s="3">
        <v>2.46</v>
      </c>
      <c r="M63">
        <f t="shared" si="2"/>
        <v>0.24108</v>
      </c>
      <c r="N63" s="7">
        <f t="shared" si="3"/>
        <v>15.63425291</v>
      </c>
    </row>
    <row r="64" ht="15.75" customHeight="1">
      <c r="J64" s="3" t="s">
        <v>18</v>
      </c>
      <c r="K64" s="3">
        <v>3.1</v>
      </c>
      <c r="L64" s="3">
        <v>2.62</v>
      </c>
      <c r="M64">
        <f t="shared" si="2"/>
        <v>0.25676</v>
      </c>
      <c r="N64" s="7">
        <f t="shared" si="3"/>
        <v>13.78303201</v>
      </c>
    </row>
    <row r="65" ht="15.75" customHeight="1">
      <c r="J65" s="3" t="s">
        <v>18</v>
      </c>
      <c r="K65" s="3">
        <v>3.2</v>
      </c>
      <c r="L65" s="3">
        <v>2.4</v>
      </c>
      <c r="M65">
        <f t="shared" si="2"/>
        <v>0.2352</v>
      </c>
      <c r="N65" s="7">
        <f t="shared" si="3"/>
        <v>16.42573696</v>
      </c>
    </row>
    <row r="66" ht="15.75" customHeight="1">
      <c r="J66" s="3" t="s">
        <v>18</v>
      </c>
      <c r="K66" s="3">
        <v>3.2</v>
      </c>
      <c r="L66" s="3">
        <v>2.05</v>
      </c>
      <c r="M66">
        <f t="shared" si="2"/>
        <v>0.2009</v>
      </c>
      <c r="N66" s="7">
        <f t="shared" si="3"/>
        <v>22.51332419</v>
      </c>
    </row>
    <row r="67" ht="15.75" customHeight="1">
      <c r="J67" s="3" t="s">
        <v>18</v>
      </c>
      <c r="K67" s="3">
        <v>3.4</v>
      </c>
      <c r="L67" s="3">
        <v>2.22</v>
      </c>
      <c r="M67">
        <f t="shared" si="2"/>
        <v>0.21756</v>
      </c>
      <c r="N67" s="7">
        <f t="shared" si="3"/>
        <v>19.1973551</v>
      </c>
    </row>
    <row r="68" ht="15.75" customHeight="1">
      <c r="J68" s="3" t="s">
        <v>18</v>
      </c>
      <c r="K68" s="3">
        <v>3.5</v>
      </c>
      <c r="L68" s="3">
        <v>2.37</v>
      </c>
      <c r="M68">
        <f t="shared" si="2"/>
        <v>0.23226</v>
      </c>
      <c r="N68" s="7">
        <f t="shared" si="3"/>
        <v>16.84421031</v>
      </c>
    </row>
    <row r="69" ht="15.75" customHeight="1">
      <c r="J69" s="3" t="s">
        <v>18</v>
      </c>
      <c r="K69" s="3">
        <v>4.1</v>
      </c>
      <c r="L69" s="3">
        <v>2.2</v>
      </c>
      <c r="M69">
        <f t="shared" si="2"/>
        <v>0.2156</v>
      </c>
      <c r="N69" s="7">
        <f t="shared" si="3"/>
        <v>19.54798448</v>
      </c>
    </row>
    <row r="70" ht="15.75" customHeight="1">
      <c r="J70" s="3" t="s">
        <v>18</v>
      </c>
      <c r="K70" s="3">
        <v>4.2</v>
      </c>
      <c r="L70" s="3">
        <v>2.8</v>
      </c>
      <c r="M70">
        <f t="shared" si="2"/>
        <v>0.2744</v>
      </c>
      <c r="N70" s="7">
        <f t="shared" si="3"/>
        <v>12.06788838</v>
      </c>
    </row>
    <row r="71" ht="15.75" customHeight="1">
      <c r="J71" s="3" t="s">
        <v>18</v>
      </c>
      <c r="K71" s="3">
        <v>4.3</v>
      </c>
      <c r="L71" s="3">
        <v>2.46</v>
      </c>
      <c r="M71">
        <f t="shared" si="2"/>
        <v>0.24108</v>
      </c>
      <c r="N71" s="7">
        <f t="shared" si="3"/>
        <v>15.63425291</v>
      </c>
    </row>
    <row r="72" ht="15.75" customHeight="1">
      <c r="J72" s="3" t="s">
        <v>18</v>
      </c>
      <c r="K72" s="3">
        <v>4.4</v>
      </c>
      <c r="L72" s="3">
        <v>2.71</v>
      </c>
      <c r="M72">
        <f t="shared" si="2"/>
        <v>0.26558</v>
      </c>
      <c r="N72" s="7">
        <f t="shared" si="3"/>
        <v>12.88275553</v>
      </c>
    </row>
    <row r="73" ht="15.75" customHeight="1">
      <c r="J73" s="3" t="s">
        <v>18</v>
      </c>
      <c r="K73" s="3">
        <v>4.5</v>
      </c>
      <c r="L73" s="3">
        <v>2.2</v>
      </c>
      <c r="M73">
        <f t="shared" si="2"/>
        <v>0.2156</v>
      </c>
      <c r="N73" s="7">
        <f t="shared" si="3"/>
        <v>19.54798448</v>
      </c>
    </row>
    <row r="74" ht="15.75" customHeight="1">
      <c r="J74" s="3" t="s">
        <v>18</v>
      </c>
      <c r="K74" s="3">
        <v>5.1</v>
      </c>
      <c r="L74" s="3">
        <v>2.16</v>
      </c>
      <c r="M74">
        <f t="shared" si="2"/>
        <v>0.21168</v>
      </c>
      <c r="N74" s="7">
        <f t="shared" si="3"/>
        <v>20.27868761</v>
      </c>
    </row>
    <row r="75" ht="15.75" customHeight="1">
      <c r="J75" s="3" t="s">
        <v>18</v>
      </c>
      <c r="K75" s="3">
        <v>5.2</v>
      </c>
      <c r="L75" s="3">
        <v>2.32</v>
      </c>
      <c r="M75">
        <f t="shared" si="2"/>
        <v>0.22736</v>
      </c>
      <c r="N75" s="7">
        <f t="shared" si="3"/>
        <v>17.5780776</v>
      </c>
    </row>
    <row r="76" ht="15.75" customHeight="1">
      <c r="J76" s="3" t="s">
        <v>18</v>
      </c>
      <c r="K76" s="3">
        <v>5.3</v>
      </c>
      <c r="L76" s="3">
        <v>2.27</v>
      </c>
      <c r="M76">
        <f t="shared" si="2"/>
        <v>0.22246</v>
      </c>
      <c r="N76" s="7">
        <f t="shared" si="3"/>
        <v>18.3609705</v>
      </c>
    </row>
    <row r="77" ht="15.75" customHeight="1">
      <c r="J77" s="3" t="s">
        <v>18</v>
      </c>
      <c r="K77" s="3">
        <v>5.4</v>
      </c>
      <c r="L77" s="3">
        <v>2.41</v>
      </c>
      <c r="M77">
        <f t="shared" si="2"/>
        <v>0.23618</v>
      </c>
      <c r="N77" s="7">
        <f t="shared" si="3"/>
        <v>16.2897066</v>
      </c>
    </row>
    <row r="78" ht="15.75" customHeight="1">
      <c r="J78" s="3" t="s">
        <v>18</v>
      </c>
      <c r="K78" s="3">
        <v>5.5</v>
      </c>
      <c r="L78" s="3">
        <v>2.25</v>
      </c>
      <c r="M78">
        <f t="shared" si="2"/>
        <v>0.2205</v>
      </c>
      <c r="N78" s="7">
        <f t="shared" si="3"/>
        <v>18.6888385</v>
      </c>
    </row>
    <row r="79" ht="15.75" customHeight="1">
      <c r="J79" s="3" t="s">
        <v>18</v>
      </c>
      <c r="K79" s="3">
        <v>6.1</v>
      </c>
      <c r="L79" s="3">
        <v>2.59</v>
      </c>
      <c r="M79">
        <f t="shared" si="2"/>
        <v>0.25382</v>
      </c>
      <c r="N79" s="7">
        <f t="shared" si="3"/>
        <v>14.10417926</v>
      </c>
    </row>
    <row r="80" ht="15.75" customHeight="1">
      <c r="J80" s="3" t="s">
        <v>18</v>
      </c>
      <c r="K80" s="3">
        <v>6.1</v>
      </c>
      <c r="L80" s="3">
        <v>2.04</v>
      </c>
      <c r="M80">
        <f t="shared" si="2"/>
        <v>0.19992</v>
      </c>
      <c r="N80" s="7">
        <f t="shared" si="3"/>
        <v>22.73458403</v>
      </c>
    </row>
    <row r="81" ht="15.75" customHeight="1">
      <c r="J81" s="3" t="s">
        <v>18</v>
      </c>
      <c r="K81" s="3">
        <v>6.3</v>
      </c>
      <c r="L81" s="3">
        <v>2.61</v>
      </c>
      <c r="M81">
        <f t="shared" si="2"/>
        <v>0.25578</v>
      </c>
      <c r="N81" s="7">
        <f t="shared" si="3"/>
        <v>13.88885144</v>
      </c>
    </row>
    <row r="82" ht="15.75" customHeight="1">
      <c r="J82" s="3" t="s">
        <v>18</v>
      </c>
      <c r="K82" s="3">
        <v>6.4</v>
      </c>
      <c r="L82" s="3">
        <v>2.68</v>
      </c>
      <c r="M82">
        <f t="shared" si="2"/>
        <v>0.26264</v>
      </c>
      <c r="N82" s="7">
        <f t="shared" si="3"/>
        <v>13.17278972</v>
      </c>
    </row>
    <row r="83" ht="15.75" customHeight="1">
      <c r="J83" s="3" t="s">
        <v>18</v>
      </c>
      <c r="K83" s="3">
        <v>6.5</v>
      </c>
      <c r="L83" s="3">
        <v>2.22</v>
      </c>
      <c r="M83">
        <f t="shared" si="2"/>
        <v>0.21756</v>
      </c>
      <c r="N83" s="7">
        <f t="shared" si="3"/>
        <v>19.1973551</v>
      </c>
    </row>
    <row r="84" ht="15.75" customHeight="1">
      <c r="J84" s="3" t="s">
        <v>18</v>
      </c>
      <c r="K84" s="3">
        <v>7.1</v>
      </c>
      <c r="L84" s="3">
        <v>2.64</v>
      </c>
      <c r="M84">
        <f t="shared" si="2"/>
        <v>0.25872</v>
      </c>
      <c r="N84" s="7">
        <f t="shared" si="3"/>
        <v>13.57498922</v>
      </c>
    </row>
    <row r="85" ht="15.75" customHeight="1">
      <c r="J85" s="3" t="s">
        <v>18</v>
      </c>
      <c r="K85" s="3">
        <v>7.2</v>
      </c>
      <c r="L85" s="3">
        <v>2.43</v>
      </c>
      <c r="M85">
        <f t="shared" si="2"/>
        <v>0.23814</v>
      </c>
      <c r="N85" s="7">
        <f t="shared" si="3"/>
        <v>16.02266675</v>
      </c>
    </row>
    <row r="86" ht="15.75" customHeight="1">
      <c r="J86" s="3" t="s">
        <v>18</v>
      </c>
      <c r="K86" s="3">
        <v>7.3</v>
      </c>
      <c r="L86" s="3">
        <v>2.73</v>
      </c>
      <c r="M86">
        <f t="shared" si="2"/>
        <v>0.26754</v>
      </c>
      <c r="N86" s="7">
        <f t="shared" si="3"/>
        <v>12.69468863</v>
      </c>
    </row>
    <row r="87" ht="15.75" customHeight="1">
      <c r="J87" s="3" t="s">
        <v>18</v>
      </c>
      <c r="K87" s="3">
        <v>7.4</v>
      </c>
      <c r="L87" s="3">
        <v>2.83</v>
      </c>
      <c r="M87">
        <f t="shared" si="2"/>
        <v>0.27734</v>
      </c>
      <c r="N87" s="7">
        <f t="shared" si="3"/>
        <v>11.81338822</v>
      </c>
    </row>
    <row r="88" ht="15.75" customHeight="1">
      <c r="J88" s="3" t="s">
        <v>18</v>
      </c>
      <c r="K88" s="3">
        <v>7.5</v>
      </c>
      <c r="L88" s="3">
        <v>2.25</v>
      </c>
      <c r="M88">
        <f t="shared" si="2"/>
        <v>0.2205</v>
      </c>
      <c r="N88" s="7">
        <f t="shared" si="3"/>
        <v>18.6888385</v>
      </c>
    </row>
    <row r="89" ht="15.75" customHeight="1">
      <c r="J89" s="3" t="s">
        <v>18</v>
      </c>
      <c r="K89" s="3">
        <v>8.1</v>
      </c>
      <c r="L89" s="3">
        <v>2.53</v>
      </c>
      <c r="M89">
        <f t="shared" si="2"/>
        <v>0.24794</v>
      </c>
      <c r="N89" s="7">
        <f t="shared" si="3"/>
        <v>14.78108468</v>
      </c>
    </row>
    <row r="90" ht="15.75" customHeight="1">
      <c r="J90" s="3" t="s">
        <v>18</v>
      </c>
      <c r="K90" s="3">
        <v>8.2</v>
      </c>
      <c r="L90" s="3">
        <v>2.53</v>
      </c>
      <c r="M90">
        <f t="shared" si="2"/>
        <v>0.24794</v>
      </c>
      <c r="N90" s="7">
        <f t="shared" si="3"/>
        <v>14.78108468</v>
      </c>
    </row>
    <row r="91" ht="15.75" customHeight="1">
      <c r="J91" s="3" t="s">
        <v>18</v>
      </c>
      <c r="K91" s="3">
        <v>8.3</v>
      </c>
      <c r="L91" s="3">
        <v>2.7</v>
      </c>
      <c r="M91">
        <f t="shared" si="2"/>
        <v>0.2646</v>
      </c>
      <c r="N91" s="7">
        <f t="shared" si="3"/>
        <v>12.97836007</v>
      </c>
    </row>
    <row r="92" ht="15.75" customHeight="1">
      <c r="J92" s="3" t="s">
        <v>18</v>
      </c>
      <c r="K92" s="3">
        <v>8.4</v>
      </c>
      <c r="L92" s="3">
        <v>2.57</v>
      </c>
      <c r="M92">
        <f t="shared" si="2"/>
        <v>0.25186</v>
      </c>
      <c r="N92" s="7">
        <f t="shared" si="3"/>
        <v>14.32455372</v>
      </c>
    </row>
    <row r="93" ht="15.75" customHeight="1">
      <c r="J93" s="3" t="s">
        <v>18</v>
      </c>
      <c r="K93" s="3">
        <v>8.5</v>
      </c>
      <c r="L93" s="3">
        <v>2.3</v>
      </c>
      <c r="M93">
        <f t="shared" si="2"/>
        <v>0.2254</v>
      </c>
      <c r="N93" s="7">
        <f t="shared" si="3"/>
        <v>17.88511246</v>
      </c>
    </row>
    <row r="94" ht="15.75" customHeight="1">
      <c r="J94" s="3" t="s">
        <v>18</v>
      </c>
      <c r="K94" s="3">
        <v>9.1</v>
      </c>
      <c r="L94" s="3">
        <v>2.6</v>
      </c>
      <c r="M94">
        <f t="shared" si="2"/>
        <v>0.2548</v>
      </c>
      <c r="N94" s="7">
        <f t="shared" si="3"/>
        <v>13.99589422</v>
      </c>
    </row>
    <row r="95" ht="15.75" customHeight="1">
      <c r="J95" s="3" t="s">
        <v>18</v>
      </c>
      <c r="K95" s="3">
        <v>9.2</v>
      </c>
      <c r="L95" s="3">
        <v>2.94</v>
      </c>
      <c r="M95">
        <f t="shared" si="2"/>
        <v>0.28812</v>
      </c>
      <c r="N95" s="7">
        <f t="shared" si="3"/>
        <v>10.9459305</v>
      </c>
    </row>
    <row r="96" ht="15.75" customHeight="1">
      <c r="J96" s="3" t="s">
        <v>18</v>
      </c>
      <c r="K96" s="3">
        <v>9.3</v>
      </c>
      <c r="L96" s="3">
        <v>2.73</v>
      </c>
      <c r="M96">
        <f t="shared" si="2"/>
        <v>0.26754</v>
      </c>
      <c r="N96" s="7">
        <f t="shared" si="3"/>
        <v>12.69468863</v>
      </c>
    </row>
    <row r="97" ht="15.75" customHeight="1">
      <c r="J97" s="3" t="s">
        <v>18</v>
      </c>
      <c r="K97" s="3">
        <v>9.4</v>
      </c>
      <c r="L97" s="3">
        <v>2.83</v>
      </c>
      <c r="M97">
        <f t="shared" si="2"/>
        <v>0.27734</v>
      </c>
      <c r="N97" s="7">
        <f t="shared" si="3"/>
        <v>11.81338822</v>
      </c>
    </row>
    <row r="98" ht="15.75" customHeight="1">
      <c r="J98" s="3" t="s">
        <v>18</v>
      </c>
      <c r="K98" s="3">
        <v>9.5</v>
      </c>
      <c r="L98" s="3">
        <v>2.22</v>
      </c>
      <c r="M98">
        <f t="shared" si="2"/>
        <v>0.21756</v>
      </c>
      <c r="N98" s="7">
        <f t="shared" si="3"/>
        <v>19.1973551</v>
      </c>
    </row>
    <row r="99" ht="15.75" customHeight="1">
      <c r="J99" s="3" t="s">
        <v>18</v>
      </c>
      <c r="K99" s="3">
        <v>10.1</v>
      </c>
      <c r="L99" s="3">
        <v>2.56</v>
      </c>
      <c r="M99">
        <f t="shared" si="2"/>
        <v>0.25088</v>
      </c>
      <c r="N99" s="7">
        <f t="shared" si="3"/>
        <v>14.43668288</v>
      </c>
    </row>
    <row r="100" ht="15.75" customHeight="1">
      <c r="J100" s="3" t="s">
        <v>18</v>
      </c>
      <c r="K100" s="3">
        <v>10.2</v>
      </c>
      <c r="L100" s="3">
        <v>2.07</v>
      </c>
      <c r="M100">
        <f t="shared" si="2"/>
        <v>0.20286</v>
      </c>
      <c r="N100" s="7">
        <f t="shared" si="3"/>
        <v>22.08038575</v>
      </c>
    </row>
    <row r="101" ht="15.75" customHeight="1">
      <c r="J101" s="3" t="s">
        <v>18</v>
      </c>
      <c r="K101" s="3">
        <v>10.3</v>
      </c>
      <c r="L101" s="3">
        <v>2.6</v>
      </c>
      <c r="M101">
        <f t="shared" si="2"/>
        <v>0.2548</v>
      </c>
      <c r="N101" s="7">
        <f t="shared" si="3"/>
        <v>13.99589422</v>
      </c>
    </row>
    <row r="102" ht="15.75" customHeight="1">
      <c r="J102" s="3" t="s">
        <v>18</v>
      </c>
      <c r="K102" s="3">
        <v>10.4</v>
      </c>
      <c r="L102" s="3">
        <v>2.58</v>
      </c>
      <c r="M102">
        <f t="shared" si="2"/>
        <v>0.25284</v>
      </c>
      <c r="N102" s="7">
        <f t="shared" si="3"/>
        <v>14.21372587</v>
      </c>
    </row>
    <row r="103" ht="15.75" customHeight="1">
      <c r="J103" s="3" t="s">
        <v>18</v>
      </c>
      <c r="K103" s="3">
        <v>10.5</v>
      </c>
      <c r="L103" s="3">
        <v>2.05</v>
      </c>
      <c r="M103">
        <f t="shared" si="2"/>
        <v>0.2009</v>
      </c>
      <c r="N103" s="7">
        <f t="shared" si="3"/>
        <v>22.51332419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2:D2"/>
    <mergeCell ref="F2:G2"/>
    <mergeCell ref="T4:Y6"/>
    <mergeCell ref="T8:Y8"/>
  </mergeCells>
  <printOptions/>
  <pageMargins bottom="0.75" footer="0.0" header="0.0" left="0.7" right="0.7" top="0.75"/>
  <pageSetup orientation="landscape"/>
  <drawing r:id="rId1"/>
</worksheet>
</file>