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X:\CommonPrograms\Oral Health Services Research Core\Spiro\BradfordCarolyn\"/>
    </mc:Choice>
  </mc:AlternateContent>
  <xr:revisionPtr revIDLastSave="0" documentId="13_ncr:1_{35FF1DC4-A18C-43E6-B034-117B792DDB43}" xr6:coauthVersionLast="40" xr6:coauthVersionMax="40" xr10:uidLastSave="{00000000-0000-0000-0000-000000000000}"/>
  <bookViews>
    <workbookView xWindow="0" yWindow="0" windowWidth="14390" windowHeight="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" i="1" l="1"/>
  <c r="AE26" i="1"/>
  <c r="AD26" i="1"/>
  <c r="AC26" i="1"/>
  <c r="AB26" i="1"/>
  <c r="AA26" i="1"/>
  <c r="Z26" i="1"/>
  <c r="Y26" i="1"/>
  <c r="AF25" i="1"/>
  <c r="AE25" i="1"/>
  <c r="AD25" i="1"/>
  <c r="AC25" i="1"/>
  <c r="AB25" i="1"/>
  <c r="AA25" i="1"/>
  <c r="Z25" i="1"/>
  <c r="Y25" i="1"/>
  <c r="AF24" i="1"/>
  <c r="AE24" i="1"/>
  <c r="AD24" i="1"/>
  <c r="AC24" i="1"/>
  <c r="AB24" i="1"/>
  <c r="AA24" i="1"/>
  <c r="Z24" i="1"/>
  <c r="Y24" i="1"/>
  <c r="AF23" i="1"/>
  <c r="AE23" i="1"/>
  <c r="AD23" i="1"/>
  <c r="AC23" i="1"/>
  <c r="AB23" i="1"/>
  <c r="AA23" i="1"/>
  <c r="Z23" i="1"/>
  <c r="Y23" i="1"/>
  <c r="AF22" i="1"/>
  <c r="AE22" i="1"/>
  <c r="AD22" i="1"/>
  <c r="AC22" i="1"/>
  <c r="AB22" i="1"/>
  <c r="AA22" i="1"/>
  <c r="Z22" i="1"/>
  <c r="Y22" i="1"/>
  <c r="AF21" i="1"/>
  <c r="AE21" i="1"/>
  <c r="AD21" i="1"/>
  <c r="AC21" i="1"/>
  <c r="AB21" i="1"/>
  <c r="AA21" i="1"/>
  <c r="Z21" i="1"/>
  <c r="Y21" i="1"/>
  <c r="AF20" i="1"/>
  <c r="AE20" i="1"/>
  <c r="AD20" i="1"/>
  <c r="AC20" i="1"/>
  <c r="AB20" i="1"/>
  <c r="AA20" i="1"/>
  <c r="Z20" i="1"/>
  <c r="Y20" i="1"/>
  <c r="AF19" i="1"/>
  <c r="AE19" i="1"/>
  <c r="AD19" i="1"/>
  <c r="AC19" i="1"/>
  <c r="AB19" i="1"/>
  <c r="AA19" i="1"/>
  <c r="Z19" i="1"/>
  <c r="Y19" i="1"/>
  <c r="AF18" i="1"/>
  <c r="AE18" i="1"/>
  <c r="AD18" i="1"/>
  <c r="AC18" i="1"/>
  <c r="AB18" i="1"/>
  <c r="AA18" i="1"/>
  <c r="Z18" i="1"/>
  <c r="Y18" i="1"/>
  <c r="AF17" i="1"/>
  <c r="AE17" i="1"/>
  <c r="AD17" i="1"/>
  <c r="AC17" i="1"/>
  <c r="AB17" i="1"/>
  <c r="AA17" i="1"/>
  <c r="Z17" i="1"/>
  <c r="Y17" i="1"/>
  <c r="AF16" i="1"/>
  <c r="AE16" i="1"/>
  <c r="AD16" i="1"/>
  <c r="AC16" i="1"/>
  <c r="AB16" i="1"/>
  <c r="AA16" i="1"/>
  <c r="Z16" i="1"/>
  <c r="Y16" i="1"/>
  <c r="AF15" i="1"/>
  <c r="AE15" i="1"/>
  <c r="AD15" i="1"/>
  <c r="AC15" i="1"/>
  <c r="AB15" i="1"/>
  <c r="AA15" i="1"/>
  <c r="Z15" i="1"/>
  <c r="Y15" i="1"/>
  <c r="AF14" i="1"/>
  <c r="AE14" i="1"/>
  <c r="AD14" i="1"/>
  <c r="AC14" i="1"/>
  <c r="AB14" i="1"/>
  <c r="AA14" i="1"/>
  <c r="Z14" i="1"/>
  <c r="Y14" i="1"/>
  <c r="AF13" i="1"/>
  <c r="AE13" i="1"/>
  <c r="AD13" i="1"/>
  <c r="AC13" i="1"/>
  <c r="AB13" i="1"/>
  <c r="AA13" i="1"/>
  <c r="Z13" i="1"/>
  <c r="Y13" i="1"/>
  <c r="AF12" i="1"/>
  <c r="AE12" i="1"/>
  <c r="AD12" i="1"/>
  <c r="AC12" i="1"/>
  <c r="AB12" i="1"/>
  <c r="AA12" i="1"/>
  <c r="Z12" i="1"/>
  <c r="Y12" i="1"/>
  <c r="AF11" i="1"/>
  <c r="AE11" i="1"/>
  <c r="AD11" i="1"/>
  <c r="AC11" i="1"/>
  <c r="AB11" i="1"/>
  <c r="AA11" i="1"/>
  <c r="Z11" i="1"/>
  <c r="Y11" i="1"/>
  <c r="AF10" i="1"/>
  <c r="AE10" i="1"/>
  <c r="AD10" i="1"/>
  <c r="AC10" i="1"/>
  <c r="AB10" i="1"/>
  <c r="AA10" i="1"/>
  <c r="Z10" i="1"/>
  <c r="Y10" i="1"/>
  <c r="AF9" i="1"/>
  <c r="AE9" i="1"/>
  <c r="AD9" i="1"/>
  <c r="AC9" i="1"/>
  <c r="AB9" i="1"/>
  <c r="AA9" i="1"/>
  <c r="Z9" i="1"/>
  <c r="Y9" i="1"/>
  <c r="AF8" i="1"/>
  <c r="AE8" i="1"/>
  <c r="AD8" i="1"/>
  <c r="AC8" i="1"/>
  <c r="AB8" i="1"/>
  <c r="AA8" i="1"/>
  <c r="Z8" i="1"/>
  <c r="Y8" i="1"/>
  <c r="AF7" i="1"/>
  <c r="AE7" i="1"/>
  <c r="AD7" i="1"/>
  <c r="AC7" i="1"/>
  <c r="AB7" i="1"/>
  <c r="AA7" i="1"/>
  <c r="Z7" i="1"/>
  <c r="Y7" i="1"/>
  <c r="AF6" i="1"/>
  <c r="AE6" i="1"/>
  <c r="AD6" i="1"/>
  <c r="AC6" i="1"/>
  <c r="AB6" i="1"/>
  <c r="AA6" i="1"/>
  <c r="Z6" i="1"/>
  <c r="Y6" i="1"/>
  <c r="AF5" i="1"/>
  <c r="AE5" i="1"/>
  <c r="AD5" i="1"/>
  <c r="AC5" i="1"/>
  <c r="AB5" i="1"/>
  <c r="AA5" i="1"/>
  <c r="Z5" i="1"/>
  <c r="Y5" i="1"/>
  <c r="AF4" i="1"/>
  <c r="AE4" i="1"/>
  <c r="AD4" i="1"/>
  <c r="AC4" i="1"/>
  <c r="AB4" i="1"/>
  <c r="AA4" i="1"/>
  <c r="Z4" i="1"/>
  <c r="Y4" i="1"/>
  <c r="AF3" i="1"/>
  <c r="AE3" i="1"/>
  <c r="AD3" i="1"/>
  <c r="AC3" i="1"/>
  <c r="AB3" i="1"/>
  <c r="AA3" i="1"/>
  <c r="Z3" i="1"/>
  <c r="Y3" i="1"/>
  <c r="AF2" i="1"/>
  <c r="AE2" i="1"/>
  <c r="AD2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<sst xmlns="http://schemas.openxmlformats.org/spreadsheetml/2006/main" count="199" uniqueCount="104">
  <si>
    <t>Identifier</t>
  </si>
  <si>
    <t>Birthdate</t>
  </si>
  <si>
    <t>Chart #</t>
  </si>
  <si>
    <t>Pre-surgical Ceph Date</t>
  </si>
  <si>
    <t>Post-surgical Ceph Date</t>
  </si>
  <si>
    <t>Saved?</t>
  </si>
  <si>
    <t>Random #
BEFORE</t>
  </si>
  <si>
    <t xml:space="preserve"> Random #
AFTER</t>
  </si>
  <si>
    <t>PRE_SNA
(degrees)</t>
  </si>
  <si>
    <t>PRE_SNB
(degrees)</t>
  </si>
  <si>
    <t>PRE_ANB
(degrees)</t>
  </si>
  <si>
    <t>PRE_U1-SN
(degrees)</t>
  </si>
  <si>
    <t>PRE_L1-MP
(degrees)</t>
  </si>
  <si>
    <t>PRE_upper lip
(mm)</t>
  </si>
  <si>
    <t>PRE_lower lip (mm)</t>
  </si>
  <si>
    <t>PRE_facial convexity (degrees)</t>
  </si>
  <si>
    <t>POST_SNA</t>
  </si>
  <si>
    <t>POST_SNB</t>
  </si>
  <si>
    <t>POST_ANB</t>
  </si>
  <si>
    <t>POST_U1-SN</t>
  </si>
  <si>
    <t>POST_L1-MP</t>
  </si>
  <si>
    <t>POST_upper lip</t>
  </si>
  <si>
    <t>POST_lower lip</t>
  </si>
  <si>
    <t>POST_facial convexity</t>
  </si>
  <si>
    <t>∆SNA</t>
  </si>
  <si>
    <t>∆SNB</t>
  </si>
  <si>
    <t>∆ANB</t>
  </si>
  <si>
    <t>∆U1-SN</t>
  </si>
  <si>
    <t>∆L1-MP</t>
  </si>
  <si>
    <t>∆upperlip</t>
  </si>
  <si>
    <t>∆lowelip</t>
  </si>
  <si>
    <t>∆convexity</t>
  </si>
  <si>
    <t>FR_PRE v. FR_POST</t>
  </si>
  <si>
    <t>FS_PRE v. FS_POST</t>
  </si>
  <si>
    <t>FR_PRE vs. FS_POST</t>
  </si>
  <si>
    <t>FS_PRE vs. FR_POST</t>
  </si>
  <si>
    <t xml:space="preserve"> CONTROL #1:  FR_PREPRE vs. FR_PRE</t>
  </si>
  <si>
    <t>CONTROL #2:
FR_PRE vs FS_PRE</t>
  </si>
  <si>
    <t>CONTROL #3:
FR_POST vs FS_POST</t>
  </si>
  <si>
    <t>ORTH17727</t>
  </si>
  <si>
    <t>X</t>
  </si>
  <si>
    <t>ORTH17726</t>
  </si>
  <si>
    <t>ORTH21942</t>
  </si>
  <si>
    <t>ORTH23860
21327702</t>
  </si>
  <si>
    <t>ORTH20611</t>
  </si>
  <si>
    <t>ORTH23186</t>
  </si>
  <si>
    <t>ORTH12244
1053088</t>
  </si>
  <si>
    <t>ORTH22088</t>
  </si>
  <si>
    <t>21322439
ORTH23984</t>
  </si>
  <si>
    <t>21325151
ORTH23923</t>
  </si>
  <si>
    <t>21125727
ORTH21883</t>
  </si>
  <si>
    <t>21519934
ORTH23980</t>
  </si>
  <si>
    <t>1085601
ORTH18067</t>
  </si>
  <si>
    <t>ORTH22880</t>
  </si>
  <si>
    <t>ORTH20038
1112279</t>
  </si>
  <si>
    <t>ORTH10995
21113521</t>
  </si>
  <si>
    <t>ORTH20017
21116762</t>
  </si>
  <si>
    <t>ORTH23256
21410899</t>
  </si>
  <si>
    <t>ORTH18363
1115151</t>
  </si>
  <si>
    <t>KEY:</t>
  </si>
  <si>
    <t>FR_PRE</t>
  </si>
  <si>
    <t>Frontal relaxed, pre-surgical</t>
  </si>
  <si>
    <t>FR_POST</t>
  </si>
  <si>
    <t>Frontal relaxed, post-surgical</t>
  </si>
  <si>
    <t>FS_PRE</t>
  </si>
  <si>
    <t>Frontal smiling, pre-surgical</t>
  </si>
  <si>
    <t>FS_POST</t>
  </si>
  <si>
    <t>Frontal smiling, post-surgical</t>
  </si>
  <si>
    <t>FR_PREPRE</t>
  </si>
  <si>
    <t>Frontal relaxed, pre-pre-surgical</t>
  </si>
  <si>
    <t>Jaw(s)</t>
  </si>
  <si>
    <t>Gender</t>
  </si>
  <si>
    <t>Surgery Type(s)</t>
  </si>
  <si>
    <t>Ethnicity</t>
  </si>
  <si>
    <t>Both</t>
  </si>
  <si>
    <t>M</t>
  </si>
  <si>
    <t>LeFort adv &amp; BSSO setback</t>
  </si>
  <si>
    <t>African American</t>
  </si>
  <si>
    <t>Max</t>
  </si>
  <si>
    <t>LeFort I adv</t>
  </si>
  <si>
    <t>Caucasian</t>
  </si>
  <si>
    <t>F</t>
  </si>
  <si>
    <t>LeFort adv, impaction, &amp; mandibular rotation</t>
  </si>
  <si>
    <t>Indian?</t>
  </si>
  <si>
    <t>LeFort I imp/rot &amp; BSSO adv</t>
  </si>
  <si>
    <t>Man</t>
  </si>
  <si>
    <t>BSSO adv</t>
  </si>
  <si>
    <t>BSSO, ant mandibular osteotomy (genio setback), &amp; submental liposuction</t>
  </si>
  <si>
    <t>BSSO for OSA, with osseous genioplasty/genioglossus advancement</t>
  </si>
  <si>
    <t>LeFort &amp; BSSO</t>
  </si>
  <si>
    <t>LeFort I &amp; BSSO</t>
  </si>
  <si>
    <t>LeFort I (3-piece) &amp; BSSO</t>
  </si>
  <si>
    <t>Hispanic?</t>
  </si>
  <si>
    <t>BSSO setback</t>
  </si>
  <si>
    <t>LeFort 1 impaction</t>
  </si>
  <si>
    <t>LeFort 1 osteotomy</t>
  </si>
  <si>
    <t>LeFort I adv &amp; BSSO setback/rotation</t>
  </si>
  <si>
    <t>LeFort I, BSSO, genioplasty</t>
  </si>
  <si>
    <t>LeFort I adv, BSSO, Genioplasty, lower lip cheiloplasty</t>
  </si>
  <si>
    <t>LeFort 1, 3 piece</t>
  </si>
  <si>
    <t>Asian</t>
  </si>
  <si>
    <t>LeFort I (3-piece), BSSO (rot)</t>
  </si>
  <si>
    <t>Post. Impaction LeFort I adv &amp; BSSO setback</t>
  </si>
  <si>
    <t>Age at Time of Surgery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</si>
</sst>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3" fillId="0" borderId="1" xfId="0" applyFont="1" applyFill="1" applyBorder="1" applyAlignment="1">
      <alignment horizontal="right"/>
    </xf>
    <xf numFmtId="14" fontId="3" fillId="0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2" fontId="1" fillId="2" borderId="1" xfId="1" applyNumberFormat="1" applyBorder="1"/>
    <xf numFmtId="1" fontId="3" fillId="5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0" fillId="0" borderId="0" xfId="0" applyFill="1" applyAlignment="1">
      <alignment horizontal="right"/>
    </xf>
    <xf numFmtId="14" fontId="0" fillId="0" borderId="4" xfId="0" applyNumberForma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2" fontId="1" fillId="2" borderId="0" xfId="1" applyNumberFormat="1"/>
    <xf numFmtId="1" fontId="0" fillId="5" borderId="3" xfId="0" applyNumberFormat="1" applyFill="1" applyBorder="1"/>
    <xf numFmtId="0" fontId="0" fillId="0" borderId="3" xfId="0" applyFill="1" applyBorder="1"/>
    <xf numFmtId="1" fontId="0" fillId="0" borderId="3" xfId="0" applyNumberFormat="1" applyFill="1" applyBorder="1"/>
    <xf numFmtId="14" fontId="0" fillId="0" borderId="2" xfId="0" applyNumberFormat="1" applyFill="1" applyBorder="1"/>
    <xf numFmtId="0" fontId="0" fillId="0" borderId="0" xfId="0" applyFill="1" applyAlignment="1">
      <alignment horizontal="right" wrapText="1"/>
    </xf>
    <xf numFmtId="0" fontId="0" fillId="5" borderId="3" xfId="0" applyFill="1" applyBorder="1"/>
    <xf numFmtId="0" fontId="2" fillId="0" borderId="3" xfId="0" applyFont="1" applyFill="1" applyBorder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right"/>
    </xf>
    <xf numFmtId="2" fontId="4" fillId="3" borderId="3" xfId="0" applyNumberFormat="1" applyFont="1" applyFill="1" applyBorder="1" applyAlignment="1">
      <alignment horizontal="right" wrapText="1"/>
    </xf>
    <xf numFmtId="2" fontId="4" fillId="4" borderId="3" xfId="0" applyNumberFormat="1" applyFont="1" applyFill="1" applyBorder="1" applyAlignment="1">
      <alignment horizontal="right"/>
    </xf>
    <xf numFmtId="2" fontId="4" fillId="4" borderId="3" xfId="0" applyNumberFormat="1" applyFont="1" applyFill="1" applyBorder="1" applyAlignment="1">
      <alignment horizontal="right" wrapText="1"/>
    </xf>
    <xf numFmtId="14" fontId="0" fillId="0" borderId="0" xfId="0" applyNumberFormat="1" applyAlignment="1">
      <alignment horizontal="right"/>
    </xf>
    <xf numFmtId="2" fontId="0" fillId="3" borderId="3" xfId="0" applyNumberFormat="1" applyFill="1" applyBorder="1"/>
    <xf numFmtId="2" fontId="0" fillId="4" borderId="3" xfId="0" applyNumberFormat="1" applyFill="1" applyBorder="1"/>
    <xf numFmtId="0" fontId="1" fillId="2" borderId="0" xfId="1"/>
    <xf numFmtId="0" fontId="0" fillId="0" borderId="3" xfId="0" applyBorder="1"/>
    <xf numFmtId="0" fontId="3" fillId="5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2">
    <cellStyle name="Neutral" xfId="1" builtinId="28"/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"/>
  <sheetViews>
    <sheetView tabSelected="1" topLeftCell="AB1" zoomScale="53" zoomScaleNormal="70" workbookViewId="0">
      <selection activeCell="AP12" sqref="AP12"/>
    </sheetView>
  </sheetViews>
  <sheetFormatPr defaultRowHeight="14.75" x14ac:dyDescent="0.75"/>
  <cols>
    <col min="2" max="2" width="10.7265625" hidden="1" customWidth="1"/>
    <col min="3" max="3" width="0" hidden="1" customWidth="1"/>
    <col min="4" max="4" width="11.40625" customWidth="1"/>
    <col min="5" max="5" width="10.86328125" customWidth="1"/>
    <col min="6" max="6" width="9.1328125" hidden="1" customWidth="1"/>
    <col min="17" max="17" width="14.81640625" customWidth="1"/>
    <col min="18" max="18" width="13.6796875" customWidth="1"/>
    <col min="19" max="19" width="14.2265625" customWidth="1"/>
    <col min="20" max="20" width="14.953125" customWidth="1"/>
    <col min="21" max="21" width="13.76953125" customWidth="1"/>
    <col min="22" max="22" width="14.2265625" customWidth="1"/>
    <col min="23" max="23" width="14.36328125" customWidth="1"/>
    <col min="24" max="24" width="14" customWidth="1"/>
  </cols>
  <sheetData>
    <row r="1" spans="1:44" ht="88.5" x14ac:dyDescent="0.75">
      <c r="A1" s="1" t="s">
        <v>0</v>
      </c>
      <c r="B1" s="2" t="s">
        <v>1</v>
      </c>
      <c r="C1" s="1" t="s">
        <v>2</v>
      </c>
      <c r="D1" s="40" t="s">
        <v>3</v>
      </c>
      <c r="E1" s="40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10" t="s">
        <v>37</v>
      </c>
      <c r="AM1" s="10" t="s">
        <v>38</v>
      </c>
      <c r="AN1" t="s">
        <v>70</v>
      </c>
      <c r="AO1" t="s">
        <v>71</v>
      </c>
      <c r="AP1" t="s">
        <v>72</v>
      </c>
      <c r="AQ1" t="s">
        <v>73</v>
      </c>
      <c r="AR1" t="s">
        <v>103</v>
      </c>
    </row>
    <row r="2" spans="1:44" x14ac:dyDescent="0.75">
      <c r="A2" s="11">
        <v>1</v>
      </c>
      <c r="B2" s="12">
        <v>36393</v>
      </c>
      <c r="C2" s="11" t="s">
        <v>39</v>
      </c>
      <c r="D2" s="13">
        <v>42762</v>
      </c>
      <c r="E2" s="13">
        <v>43056</v>
      </c>
      <c r="F2" s="14" t="s">
        <v>40</v>
      </c>
      <c r="G2" s="15">
        <v>61</v>
      </c>
      <c r="H2" s="15">
        <v>29</v>
      </c>
      <c r="I2" s="16">
        <v>88.4</v>
      </c>
      <c r="J2" s="16">
        <v>86.1</v>
      </c>
      <c r="K2" s="16">
        <v>2.2999999999999998</v>
      </c>
      <c r="L2" s="16">
        <v>115.4</v>
      </c>
      <c r="M2" s="16">
        <v>92.7</v>
      </c>
      <c r="N2" s="16">
        <v>1.4</v>
      </c>
      <c r="O2" s="16">
        <v>11.2</v>
      </c>
      <c r="P2" s="16">
        <v>12.3</v>
      </c>
      <c r="Q2" s="17">
        <v>89.5</v>
      </c>
      <c r="R2" s="17">
        <v>85.9</v>
      </c>
      <c r="S2" s="17">
        <v>3.6</v>
      </c>
      <c r="T2" s="17">
        <v>108.4</v>
      </c>
      <c r="U2" s="17">
        <v>86.8</v>
      </c>
      <c r="V2" s="17">
        <v>5.6</v>
      </c>
      <c r="W2" s="17">
        <v>9.4</v>
      </c>
      <c r="X2" s="17">
        <v>17.600000000000001</v>
      </c>
      <c r="Y2" s="18">
        <f t="shared" ref="Y2:AF2" si="0">Q2-I2</f>
        <v>1.0999999999999943</v>
      </c>
      <c r="Z2" s="18">
        <f t="shared" si="0"/>
        <v>-0.19999999999998863</v>
      </c>
      <c r="AA2" s="18">
        <f t="shared" si="0"/>
        <v>1.3000000000000003</v>
      </c>
      <c r="AB2" s="18">
        <f t="shared" si="0"/>
        <v>-7</v>
      </c>
      <c r="AC2" s="18">
        <f t="shared" si="0"/>
        <v>-5.9000000000000057</v>
      </c>
      <c r="AD2" s="18">
        <f t="shared" si="0"/>
        <v>4.1999999999999993</v>
      </c>
      <c r="AE2" s="18">
        <f t="shared" si="0"/>
        <v>-1.7999999999999989</v>
      </c>
      <c r="AF2" s="18">
        <f t="shared" si="0"/>
        <v>5.3000000000000007</v>
      </c>
      <c r="AG2" s="19">
        <v>96</v>
      </c>
      <c r="AH2" s="19">
        <v>97</v>
      </c>
      <c r="AI2" s="19">
        <v>94</v>
      </c>
      <c r="AJ2" s="19">
        <v>97</v>
      </c>
      <c r="AK2" s="20">
        <v>99</v>
      </c>
      <c r="AL2" s="21">
        <v>100</v>
      </c>
      <c r="AM2" s="21">
        <v>100</v>
      </c>
      <c r="AN2" t="s">
        <v>74</v>
      </c>
      <c r="AO2" t="s">
        <v>75</v>
      </c>
      <c r="AP2" t="s">
        <v>76</v>
      </c>
      <c r="AQ2" t="s">
        <v>77</v>
      </c>
      <c r="AR2">
        <v>18.041095890410958</v>
      </c>
    </row>
    <row r="3" spans="1:44" x14ac:dyDescent="0.75">
      <c r="A3" s="11">
        <v>2</v>
      </c>
      <c r="B3" s="22">
        <v>36393</v>
      </c>
      <c r="C3" s="11" t="s">
        <v>41</v>
      </c>
      <c r="D3" s="13">
        <v>42762</v>
      </c>
      <c r="E3" s="13">
        <v>43056</v>
      </c>
      <c r="F3" s="14" t="s">
        <v>40</v>
      </c>
      <c r="G3" s="15">
        <v>65</v>
      </c>
      <c r="H3" s="15">
        <v>25</v>
      </c>
      <c r="I3" s="16">
        <v>85.6</v>
      </c>
      <c r="J3" s="16">
        <v>84.6</v>
      </c>
      <c r="K3" s="16">
        <v>1.1000000000000001</v>
      </c>
      <c r="L3" s="16">
        <v>120.2</v>
      </c>
      <c r="M3" s="16">
        <v>92.9</v>
      </c>
      <c r="N3" s="16">
        <v>-1</v>
      </c>
      <c r="O3" s="16">
        <v>9.5</v>
      </c>
      <c r="P3" s="16">
        <v>12.3</v>
      </c>
      <c r="Q3" s="17">
        <v>93.4</v>
      </c>
      <c r="R3" s="17">
        <v>87.3</v>
      </c>
      <c r="S3" s="17">
        <v>6.2</v>
      </c>
      <c r="T3" s="17">
        <v>113.5</v>
      </c>
      <c r="U3" s="17">
        <v>92.8</v>
      </c>
      <c r="V3" s="17">
        <v>5.2</v>
      </c>
      <c r="W3" s="17">
        <v>10.6</v>
      </c>
      <c r="X3" s="17">
        <v>19.100000000000001</v>
      </c>
      <c r="Y3" s="18">
        <f t="shared" ref="Y3:AF26" si="1">Q3-I3</f>
        <v>7.8000000000000114</v>
      </c>
      <c r="Z3" s="18">
        <f t="shared" si="1"/>
        <v>2.7000000000000028</v>
      </c>
      <c r="AA3" s="18">
        <f t="shared" si="1"/>
        <v>5.0999999999999996</v>
      </c>
      <c r="AB3" s="18">
        <f t="shared" si="1"/>
        <v>-6.7000000000000028</v>
      </c>
      <c r="AC3" s="18">
        <f t="shared" si="1"/>
        <v>-0.10000000000000853</v>
      </c>
      <c r="AD3" s="18">
        <f t="shared" si="1"/>
        <v>6.2</v>
      </c>
      <c r="AE3" s="18">
        <f t="shared" si="1"/>
        <v>1.0999999999999996</v>
      </c>
      <c r="AF3" s="18">
        <f t="shared" si="1"/>
        <v>6.8000000000000007</v>
      </c>
      <c r="AG3" s="19">
        <v>97</v>
      </c>
      <c r="AH3" s="19">
        <v>97</v>
      </c>
      <c r="AI3" s="19">
        <v>97</v>
      </c>
      <c r="AJ3" s="19">
        <v>94</v>
      </c>
      <c r="AK3" s="20">
        <v>99</v>
      </c>
      <c r="AL3" s="20">
        <v>99</v>
      </c>
      <c r="AM3" s="20">
        <v>100</v>
      </c>
      <c r="AN3" t="s">
        <v>74</v>
      </c>
      <c r="AO3" t="s">
        <v>75</v>
      </c>
      <c r="AP3" t="s">
        <v>76</v>
      </c>
      <c r="AQ3" t="s">
        <v>77</v>
      </c>
      <c r="AR3">
        <v>18.032876712328768</v>
      </c>
    </row>
    <row r="4" spans="1:44" x14ac:dyDescent="0.75">
      <c r="A4" s="11">
        <v>3</v>
      </c>
      <c r="B4" s="12">
        <v>35016</v>
      </c>
      <c r="C4" s="11">
        <v>21517693</v>
      </c>
      <c r="D4" s="13">
        <v>42717</v>
      </c>
      <c r="E4" s="13">
        <v>42752</v>
      </c>
      <c r="F4" s="14" t="s">
        <v>40</v>
      </c>
      <c r="G4" s="15">
        <v>62</v>
      </c>
      <c r="H4" s="15">
        <v>94</v>
      </c>
      <c r="I4" s="16">
        <v>81.400000000000006</v>
      </c>
      <c r="J4" s="16">
        <v>83.4</v>
      </c>
      <c r="K4" s="16">
        <v>-2</v>
      </c>
      <c r="L4" s="16">
        <v>119.4</v>
      </c>
      <c r="M4" s="16">
        <v>91.3</v>
      </c>
      <c r="N4" s="16">
        <v>-6.9</v>
      </c>
      <c r="O4" s="16">
        <v>-0.3</v>
      </c>
      <c r="P4" s="16">
        <v>7.4</v>
      </c>
      <c r="Q4" s="17">
        <v>84.9</v>
      </c>
      <c r="R4" s="17">
        <v>83.4</v>
      </c>
      <c r="S4" s="17">
        <v>1.5</v>
      </c>
      <c r="T4" s="17">
        <v>117.6</v>
      </c>
      <c r="U4" s="17">
        <v>95.1</v>
      </c>
      <c r="V4" s="17">
        <v>-3.5</v>
      </c>
      <c r="W4" s="17">
        <v>-0.2</v>
      </c>
      <c r="X4" s="17">
        <v>12.4</v>
      </c>
      <c r="Y4" s="18">
        <f t="shared" si="1"/>
        <v>3.5</v>
      </c>
      <c r="Z4" s="18">
        <f t="shared" si="1"/>
        <v>0</v>
      </c>
      <c r="AA4" s="18">
        <f t="shared" si="1"/>
        <v>3.5</v>
      </c>
      <c r="AB4" s="18">
        <f t="shared" si="1"/>
        <v>-1.8000000000000114</v>
      </c>
      <c r="AC4" s="18">
        <f t="shared" si="1"/>
        <v>3.7999999999999972</v>
      </c>
      <c r="AD4" s="18">
        <f t="shared" si="1"/>
        <v>3.4000000000000004</v>
      </c>
      <c r="AE4" s="18">
        <f t="shared" si="1"/>
        <v>9.9999999999999978E-2</v>
      </c>
      <c r="AF4" s="18">
        <f t="shared" si="1"/>
        <v>5</v>
      </c>
      <c r="AG4" s="19">
        <v>99</v>
      </c>
      <c r="AH4" s="19">
        <v>99</v>
      </c>
      <c r="AI4" s="19">
        <v>95</v>
      </c>
      <c r="AJ4" s="19">
        <v>99</v>
      </c>
      <c r="AK4" s="20">
        <v>99</v>
      </c>
      <c r="AL4" s="20">
        <v>99</v>
      </c>
      <c r="AM4" s="20">
        <v>99</v>
      </c>
      <c r="AN4" t="s">
        <v>78</v>
      </c>
      <c r="AO4" t="s">
        <v>75</v>
      </c>
      <c r="AP4" t="s">
        <v>79</v>
      </c>
      <c r="AQ4" t="s">
        <v>80</v>
      </c>
      <c r="AR4">
        <v>21.142465753424659</v>
      </c>
    </row>
    <row r="5" spans="1:44" x14ac:dyDescent="0.75">
      <c r="A5" s="11">
        <v>4</v>
      </c>
      <c r="B5" s="12">
        <v>35440</v>
      </c>
      <c r="C5" s="11" t="s">
        <v>42</v>
      </c>
      <c r="D5" s="13">
        <v>42296</v>
      </c>
      <c r="E5" s="13">
        <v>42576</v>
      </c>
      <c r="F5" s="14" t="s">
        <v>40</v>
      </c>
      <c r="G5" s="15">
        <v>16</v>
      </c>
      <c r="H5" s="15">
        <v>92</v>
      </c>
      <c r="I5" s="16">
        <v>75</v>
      </c>
      <c r="J5" s="16">
        <v>75.599999999999994</v>
      </c>
      <c r="K5" s="16">
        <v>-0.6</v>
      </c>
      <c r="L5" s="16">
        <v>108.2</v>
      </c>
      <c r="M5" s="16">
        <v>77.900000000000006</v>
      </c>
      <c r="N5" s="16">
        <v>-6.3</v>
      </c>
      <c r="O5" s="16">
        <v>-5.5</v>
      </c>
      <c r="P5" s="16">
        <v>8.6999999999999993</v>
      </c>
      <c r="Q5" s="17">
        <v>76.3</v>
      </c>
      <c r="R5" s="17">
        <v>75.400000000000006</v>
      </c>
      <c r="S5" s="17">
        <v>0.9</v>
      </c>
      <c r="T5" s="17">
        <v>91.7</v>
      </c>
      <c r="U5" s="17">
        <v>87.3</v>
      </c>
      <c r="V5" s="17">
        <v>-5.6</v>
      </c>
      <c r="W5" s="17">
        <v>-5.5</v>
      </c>
      <c r="X5" s="17">
        <v>10.8</v>
      </c>
      <c r="Y5" s="18">
        <f t="shared" si="1"/>
        <v>1.2999999999999972</v>
      </c>
      <c r="Z5" s="18">
        <f t="shared" si="1"/>
        <v>-0.19999999999998863</v>
      </c>
      <c r="AA5" s="18">
        <f t="shared" si="1"/>
        <v>1.5</v>
      </c>
      <c r="AB5" s="18">
        <f t="shared" si="1"/>
        <v>-16.5</v>
      </c>
      <c r="AC5" s="18">
        <f t="shared" si="1"/>
        <v>9.3999999999999915</v>
      </c>
      <c r="AD5" s="18">
        <f t="shared" si="1"/>
        <v>0.70000000000000018</v>
      </c>
      <c r="AE5" s="18">
        <f t="shared" si="1"/>
        <v>0</v>
      </c>
      <c r="AF5" s="18">
        <f t="shared" si="1"/>
        <v>2.1000000000000014</v>
      </c>
      <c r="AG5" s="19">
        <v>99</v>
      </c>
      <c r="AH5" s="19">
        <v>99</v>
      </c>
      <c r="AI5" s="19">
        <v>96</v>
      </c>
      <c r="AJ5" s="19">
        <v>96</v>
      </c>
      <c r="AK5" s="20">
        <v>99</v>
      </c>
      <c r="AL5" s="20">
        <v>99</v>
      </c>
      <c r="AM5" s="20">
        <v>99</v>
      </c>
      <c r="AN5" t="s">
        <v>74</v>
      </c>
      <c r="AO5" t="s">
        <v>81</v>
      </c>
      <c r="AP5" t="s">
        <v>82</v>
      </c>
      <c r="AQ5" t="s">
        <v>80</v>
      </c>
      <c r="AR5">
        <v>19.427397260273974</v>
      </c>
    </row>
    <row r="6" spans="1:44" ht="59" x14ac:dyDescent="0.75">
      <c r="A6" s="11">
        <v>5</v>
      </c>
      <c r="B6" s="12">
        <v>32427</v>
      </c>
      <c r="C6" s="23" t="s">
        <v>43</v>
      </c>
      <c r="D6" s="13">
        <v>42243</v>
      </c>
      <c r="E6" s="13">
        <v>43006</v>
      </c>
      <c r="F6" s="14" t="s">
        <v>40</v>
      </c>
      <c r="G6" s="15">
        <v>11</v>
      </c>
      <c r="H6" s="15">
        <v>95</v>
      </c>
      <c r="I6" s="16">
        <v>79</v>
      </c>
      <c r="J6" s="16">
        <v>85.8</v>
      </c>
      <c r="K6" s="16">
        <v>-6.8</v>
      </c>
      <c r="L6" s="16">
        <v>120.4</v>
      </c>
      <c r="M6" s="16">
        <v>73.400000000000006</v>
      </c>
      <c r="N6" s="16">
        <v>-11.8</v>
      </c>
      <c r="O6" s="16">
        <v>-3.8</v>
      </c>
      <c r="P6" s="16">
        <v>-6.1</v>
      </c>
      <c r="Q6" s="17">
        <v>79.2</v>
      </c>
      <c r="R6" s="17">
        <v>86.1</v>
      </c>
      <c r="S6" s="17">
        <v>-6.9</v>
      </c>
      <c r="T6" s="17">
        <v>125.2</v>
      </c>
      <c r="U6" s="17">
        <v>76.599999999999994</v>
      </c>
      <c r="V6" s="17">
        <v>-9.8000000000000007</v>
      </c>
      <c r="W6" s="17">
        <v>-4.0999999999999996</v>
      </c>
      <c r="X6" s="17">
        <v>-7.2</v>
      </c>
      <c r="Y6" s="18">
        <f t="shared" si="1"/>
        <v>0.20000000000000284</v>
      </c>
      <c r="Z6" s="18">
        <f t="shared" si="1"/>
        <v>0.29999999999999716</v>
      </c>
      <c r="AA6" s="18">
        <f t="shared" si="1"/>
        <v>-0.10000000000000053</v>
      </c>
      <c r="AB6" s="18">
        <f t="shared" si="1"/>
        <v>4.7999999999999972</v>
      </c>
      <c r="AC6" s="18">
        <f t="shared" si="1"/>
        <v>3.1999999999999886</v>
      </c>
      <c r="AD6" s="18">
        <f t="shared" si="1"/>
        <v>2</v>
      </c>
      <c r="AE6" s="18">
        <f t="shared" si="1"/>
        <v>-0.29999999999999982</v>
      </c>
      <c r="AF6" s="18">
        <f t="shared" si="1"/>
        <v>-1.1000000000000005</v>
      </c>
      <c r="AG6" s="24">
        <v>99</v>
      </c>
      <c r="AH6" s="24">
        <v>99</v>
      </c>
      <c r="AI6" s="24">
        <v>99</v>
      </c>
      <c r="AJ6" s="24">
        <v>99</v>
      </c>
      <c r="AK6" s="20">
        <v>99</v>
      </c>
      <c r="AL6" s="20">
        <v>100</v>
      </c>
      <c r="AM6" s="20">
        <v>100</v>
      </c>
      <c r="AN6" t="s">
        <v>78</v>
      </c>
      <c r="AO6" t="s">
        <v>75</v>
      </c>
      <c r="AP6" t="s">
        <v>79</v>
      </c>
      <c r="AQ6" t="s">
        <v>83</v>
      </c>
      <c r="AR6">
        <v>28.4986301369863</v>
      </c>
    </row>
    <row r="7" spans="1:44" x14ac:dyDescent="0.75">
      <c r="A7" s="11">
        <v>6</v>
      </c>
      <c r="B7" s="12">
        <v>33741</v>
      </c>
      <c r="C7" s="11">
        <v>21414215</v>
      </c>
      <c r="D7" s="13">
        <v>42740</v>
      </c>
      <c r="E7" s="13">
        <v>42802</v>
      </c>
      <c r="F7" s="14" t="s">
        <v>40</v>
      </c>
      <c r="G7" s="15">
        <v>36</v>
      </c>
      <c r="H7" s="15">
        <v>45</v>
      </c>
      <c r="I7" s="16">
        <v>82.8</v>
      </c>
      <c r="J7" s="16">
        <v>71.599999999999994</v>
      </c>
      <c r="K7" s="16">
        <v>11.2</v>
      </c>
      <c r="L7" s="16">
        <v>108.1</v>
      </c>
      <c r="M7" s="16">
        <v>86.6</v>
      </c>
      <c r="N7" s="16">
        <v>4.3</v>
      </c>
      <c r="O7" s="16">
        <v>3.8</v>
      </c>
      <c r="P7" s="16">
        <v>31.5</v>
      </c>
      <c r="Q7" s="17">
        <v>88.3</v>
      </c>
      <c r="R7" s="17">
        <v>84.1</v>
      </c>
      <c r="S7" s="17">
        <v>4.2</v>
      </c>
      <c r="T7" s="17">
        <v>112.6</v>
      </c>
      <c r="U7" s="17">
        <v>86.5</v>
      </c>
      <c r="V7" s="17">
        <v>-2.5</v>
      </c>
      <c r="W7" s="17">
        <v>2.6</v>
      </c>
      <c r="X7" s="17">
        <v>15.7</v>
      </c>
      <c r="Y7" s="18">
        <f t="shared" si="1"/>
        <v>5.5</v>
      </c>
      <c r="Z7" s="18">
        <f t="shared" si="1"/>
        <v>12.5</v>
      </c>
      <c r="AA7" s="18">
        <f t="shared" si="1"/>
        <v>-6.9999999999999991</v>
      </c>
      <c r="AB7" s="18">
        <f t="shared" si="1"/>
        <v>4.5</v>
      </c>
      <c r="AC7" s="18">
        <f t="shared" si="1"/>
        <v>-9.9999999999994316E-2</v>
      </c>
      <c r="AD7" s="18">
        <f t="shared" si="1"/>
        <v>-6.8</v>
      </c>
      <c r="AE7" s="18">
        <f t="shared" si="1"/>
        <v>-1.1999999999999997</v>
      </c>
      <c r="AF7" s="18">
        <f t="shared" si="1"/>
        <v>-15.8</v>
      </c>
      <c r="AG7" s="24">
        <v>95</v>
      </c>
      <c r="AH7" s="24">
        <v>96</v>
      </c>
      <c r="AI7" s="24">
        <v>94</v>
      </c>
      <c r="AJ7" s="24">
        <v>93</v>
      </c>
      <c r="AK7" s="20">
        <v>99</v>
      </c>
      <c r="AL7" s="20">
        <v>99</v>
      </c>
      <c r="AM7" s="20">
        <v>99</v>
      </c>
      <c r="AN7" t="s">
        <v>74</v>
      </c>
      <c r="AO7" t="s">
        <v>81</v>
      </c>
      <c r="AP7" t="s">
        <v>84</v>
      </c>
      <c r="AQ7" t="s">
        <v>80</v>
      </c>
      <c r="AR7">
        <v>24.706849315068492</v>
      </c>
    </row>
    <row r="8" spans="1:44" x14ac:dyDescent="0.75">
      <c r="A8" s="11">
        <v>7</v>
      </c>
      <c r="B8" s="12">
        <v>29240</v>
      </c>
      <c r="C8" s="11">
        <v>1078791</v>
      </c>
      <c r="D8" s="13">
        <v>42523</v>
      </c>
      <c r="E8" s="13">
        <v>42943</v>
      </c>
      <c r="F8" s="14" t="s">
        <v>40</v>
      </c>
      <c r="G8" s="15">
        <v>74</v>
      </c>
      <c r="H8" s="15">
        <v>54</v>
      </c>
      <c r="I8" s="16">
        <v>87.8</v>
      </c>
      <c r="J8" s="16">
        <v>80.5</v>
      </c>
      <c r="K8" s="16">
        <v>7.3</v>
      </c>
      <c r="L8" s="16">
        <v>115.4</v>
      </c>
      <c r="M8" s="16">
        <v>103</v>
      </c>
      <c r="N8" s="16">
        <v>-6.8</v>
      </c>
      <c r="O8" s="16">
        <v>-4.7</v>
      </c>
      <c r="P8" s="16">
        <v>18.899999999999999</v>
      </c>
      <c r="Q8" s="17">
        <v>84.7</v>
      </c>
      <c r="R8" s="17">
        <v>81.8</v>
      </c>
      <c r="S8" s="17">
        <v>2.9</v>
      </c>
      <c r="T8" s="17">
        <v>114.7</v>
      </c>
      <c r="U8" s="17">
        <v>98.3</v>
      </c>
      <c r="V8" s="17">
        <v>-7.8</v>
      </c>
      <c r="W8" s="17">
        <v>-4</v>
      </c>
      <c r="X8" s="17">
        <v>16.3</v>
      </c>
      <c r="Y8" s="18">
        <f t="shared" si="1"/>
        <v>-3.0999999999999943</v>
      </c>
      <c r="Z8" s="18">
        <f t="shared" si="1"/>
        <v>1.2999999999999972</v>
      </c>
      <c r="AA8" s="18">
        <f t="shared" si="1"/>
        <v>-4.4000000000000004</v>
      </c>
      <c r="AB8" s="18">
        <f t="shared" si="1"/>
        <v>-0.70000000000000284</v>
      </c>
      <c r="AC8" s="18">
        <f t="shared" si="1"/>
        <v>-4.7000000000000028</v>
      </c>
      <c r="AD8" s="18">
        <f t="shared" si="1"/>
        <v>-1</v>
      </c>
      <c r="AE8" s="18">
        <f t="shared" si="1"/>
        <v>0.70000000000000018</v>
      </c>
      <c r="AF8" s="18">
        <f t="shared" si="1"/>
        <v>-2.5999999999999979</v>
      </c>
      <c r="AG8" s="24">
        <v>100</v>
      </c>
      <c r="AH8" s="24">
        <v>99</v>
      </c>
      <c r="AI8" s="24">
        <v>99</v>
      </c>
      <c r="AJ8" s="24">
        <v>99</v>
      </c>
      <c r="AK8" s="20">
        <v>100</v>
      </c>
      <c r="AL8" s="20">
        <v>99</v>
      </c>
      <c r="AM8" s="20">
        <v>99</v>
      </c>
      <c r="AN8" t="s">
        <v>85</v>
      </c>
      <c r="AO8" t="s">
        <v>81</v>
      </c>
      <c r="AP8" t="s">
        <v>86</v>
      </c>
      <c r="AQ8" t="s">
        <v>80</v>
      </c>
      <c r="AR8">
        <v>36.43013698630137</v>
      </c>
    </row>
    <row r="9" spans="1:44" x14ac:dyDescent="0.75">
      <c r="A9" s="11">
        <v>8</v>
      </c>
      <c r="B9" s="12">
        <v>33550</v>
      </c>
      <c r="C9" s="11" t="s">
        <v>44</v>
      </c>
      <c r="D9" s="13">
        <v>42403</v>
      </c>
      <c r="E9" s="13">
        <v>42599</v>
      </c>
      <c r="F9" s="14" t="s">
        <v>40</v>
      </c>
      <c r="G9" s="15">
        <v>31</v>
      </c>
      <c r="H9" s="15">
        <v>72</v>
      </c>
      <c r="I9" s="16">
        <v>80.3</v>
      </c>
      <c r="J9" s="16">
        <v>75.7</v>
      </c>
      <c r="K9" s="16">
        <v>4.5999999999999996</v>
      </c>
      <c r="L9" s="16">
        <v>112.4</v>
      </c>
      <c r="M9" s="16">
        <v>64.3</v>
      </c>
      <c r="N9" s="16">
        <v>-4.0999999999999996</v>
      </c>
      <c r="O9" s="16">
        <v>-3.1</v>
      </c>
      <c r="P9" s="16">
        <v>16.8</v>
      </c>
      <c r="Q9" s="17">
        <v>83</v>
      </c>
      <c r="R9" s="17">
        <v>80.599999999999994</v>
      </c>
      <c r="S9" s="17">
        <v>2.4</v>
      </c>
      <c r="T9" s="17">
        <v>112.1</v>
      </c>
      <c r="U9" s="17">
        <v>82.7</v>
      </c>
      <c r="V9" s="17">
        <v>-6.6</v>
      </c>
      <c r="W9" s="17">
        <v>-6.3</v>
      </c>
      <c r="X9" s="17">
        <v>11.8</v>
      </c>
      <c r="Y9" s="18">
        <f t="shared" si="1"/>
        <v>2.7000000000000028</v>
      </c>
      <c r="Z9" s="18">
        <f t="shared" si="1"/>
        <v>4.8999999999999915</v>
      </c>
      <c r="AA9" s="18">
        <f t="shared" si="1"/>
        <v>-2.1999999999999997</v>
      </c>
      <c r="AB9" s="18">
        <f t="shared" si="1"/>
        <v>-0.30000000000001137</v>
      </c>
      <c r="AC9" s="18">
        <f t="shared" si="1"/>
        <v>18.400000000000006</v>
      </c>
      <c r="AD9" s="18">
        <f t="shared" si="1"/>
        <v>-2.5</v>
      </c>
      <c r="AE9" s="18">
        <f t="shared" si="1"/>
        <v>-3.1999999999999997</v>
      </c>
      <c r="AF9" s="18">
        <f t="shared" si="1"/>
        <v>-5</v>
      </c>
      <c r="AG9" s="24">
        <v>99</v>
      </c>
      <c r="AH9" s="24">
        <v>98</v>
      </c>
      <c r="AI9" s="24">
        <v>97</v>
      </c>
      <c r="AJ9" s="24">
        <v>96</v>
      </c>
      <c r="AK9" s="20">
        <v>100</v>
      </c>
      <c r="AL9" s="20">
        <v>99</v>
      </c>
      <c r="AM9" s="20">
        <v>99</v>
      </c>
      <c r="AN9" t="s">
        <v>85</v>
      </c>
      <c r="AO9" t="s">
        <v>75</v>
      </c>
      <c r="AP9" t="s">
        <v>86</v>
      </c>
      <c r="AQ9" t="s">
        <v>80</v>
      </c>
      <c r="AR9">
        <v>24.693150684931506</v>
      </c>
    </row>
    <row r="10" spans="1:44" x14ac:dyDescent="0.75">
      <c r="A10" s="11">
        <v>10</v>
      </c>
      <c r="B10" s="12">
        <v>35845</v>
      </c>
      <c r="C10" s="11">
        <v>21510246</v>
      </c>
      <c r="D10" s="13">
        <v>42703</v>
      </c>
      <c r="E10" s="13">
        <v>42782</v>
      </c>
      <c r="F10" s="14" t="s">
        <v>40</v>
      </c>
      <c r="G10" s="15">
        <v>77</v>
      </c>
      <c r="H10" s="15">
        <v>57</v>
      </c>
      <c r="I10" s="16">
        <v>79.2</v>
      </c>
      <c r="J10" s="16">
        <v>76.900000000000006</v>
      </c>
      <c r="K10" s="16">
        <v>2.2999999999999998</v>
      </c>
      <c r="L10" s="16">
        <v>121.5</v>
      </c>
      <c r="M10" s="16">
        <v>94.5</v>
      </c>
      <c r="N10" s="16">
        <v>-4.5</v>
      </c>
      <c r="O10" s="16">
        <v>-5.4</v>
      </c>
      <c r="P10" s="16">
        <v>8.9</v>
      </c>
      <c r="Q10" s="17">
        <v>88.1</v>
      </c>
      <c r="R10" s="17">
        <v>86</v>
      </c>
      <c r="S10" s="17">
        <v>2.1</v>
      </c>
      <c r="T10" s="17">
        <v>110.5</v>
      </c>
      <c r="U10" s="17">
        <v>91.1</v>
      </c>
      <c r="V10" s="17">
        <v>-5.0999999999999996</v>
      </c>
      <c r="W10" s="17">
        <v>-4.5</v>
      </c>
      <c r="X10" s="17">
        <v>4.3</v>
      </c>
      <c r="Y10" s="18">
        <f t="shared" si="1"/>
        <v>8.8999999999999915</v>
      </c>
      <c r="Z10" s="18">
        <f t="shared" si="1"/>
        <v>9.0999999999999943</v>
      </c>
      <c r="AA10" s="18">
        <f t="shared" si="1"/>
        <v>-0.19999999999999973</v>
      </c>
      <c r="AB10" s="18">
        <f t="shared" si="1"/>
        <v>-11</v>
      </c>
      <c r="AC10" s="18">
        <f t="shared" si="1"/>
        <v>-3.4000000000000057</v>
      </c>
      <c r="AD10" s="18">
        <f t="shared" si="1"/>
        <v>-0.59999999999999964</v>
      </c>
      <c r="AE10" s="18">
        <f t="shared" si="1"/>
        <v>0.90000000000000036</v>
      </c>
      <c r="AF10" s="18">
        <f t="shared" si="1"/>
        <v>-4.6000000000000005</v>
      </c>
      <c r="AG10" s="24">
        <v>99</v>
      </c>
      <c r="AH10" s="24">
        <v>100</v>
      </c>
      <c r="AI10" s="24">
        <v>99</v>
      </c>
      <c r="AJ10" s="24">
        <v>99</v>
      </c>
      <c r="AK10" s="20">
        <v>100</v>
      </c>
      <c r="AL10" s="20">
        <v>99</v>
      </c>
      <c r="AM10" s="20">
        <v>100</v>
      </c>
      <c r="AN10" t="s">
        <v>85</v>
      </c>
      <c r="AO10" t="s">
        <v>81</v>
      </c>
      <c r="AP10" t="s">
        <v>87</v>
      </c>
      <c r="AQ10" t="s">
        <v>80</v>
      </c>
      <c r="AR10">
        <v>18.827397260273973</v>
      </c>
    </row>
    <row r="11" spans="1:44" x14ac:dyDescent="0.75">
      <c r="A11" s="11">
        <v>11</v>
      </c>
      <c r="B11" s="12">
        <v>30750</v>
      </c>
      <c r="C11" s="11">
        <v>21511972</v>
      </c>
      <c r="D11" s="13">
        <v>42531</v>
      </c>
      <c r="E11" s="13">
        <v>42599</v>
      </c>
      <c r="F11" s="14" t="s">
        <v>40</v>
      </c>
      <c r="G11" s="15">
        <v>24</v>
      </c>
      <c r="H11" s="15">
        <v>88</v>
      </c>
      <c r="I11" s="16">
        <v>69.2</v>
      </c>
      <c r="J11" s="16">
        <v>63.3</v>
      </c>
      <c r="K11" s="16">
        <v>5.9</v>
      </c>
      <c r="L11" s="16">
        <v>97.6</v>
      </c>
      <c r="M11" s="16">
        <v>81</v>
      </c>
      <c r="N11" s="16">
        <v>0</v>
      </c>
      <c r="O11" s="16">
        <v>9.1</v>
      </c>
      <c r="P11" s="16">
        <v>28.2</v>
      </c>
      <c r="Q11" s="17">
        <v>73.5</v>
      </c>
      <c r="R11" s="17">
        <v>69.5</v>
      </c>
      <c r="S11" s="17">
        <v>4</v>
      </c>
      <c r="T11" s="17">
        <v>93.6</v>
      </c>
      <c r="U11" s="17">
        <v>73.400000000000006</v>
      </c>
      <c r="V11" s="17">
        <v>-4.4000000000000004</v>
      </c>
      <c r="W11" s="17">
        <v>3.2</v>
      </c>
      <c r="X11" s="17">
        <v>16.399999999999999</v>
      </c>
      <c r="Y11" s="18">
        <f t="shared" si="1"/>
        <v>4.2999999999999972</v>
      </c>
      <c r="Z11" s="18">
        <f t="shared" si="1"/>
        <v>6.2000000000000028</v>
      </c>
      <c r="AA11" s="18">
        <f t="shared" si="1"/>
        <v>-1.9000000000000004</v>
      </c>
      <c r="AB11" s="18">
        <f t="shared" si="1"/>
        <v>-4</v>
      </c>
      <c r="AC11" s="18">
        <f t="shared" si="1"/>
        <v>-7.5999999999999943</v>
      </c>
      <c r="AD11" s="18">
        <f t="shared" si="1"/>
        <v>-4.4000000000000004</v>
      </c>
      <c r="AE11" s="18">
        <f t="shared" si="1"/>
        <v>-5.8999999999999995</v>
      </c>
      <c r="AF11" s="18">
        <f t="shared" si="1"/>
        <v>-11.8</v>
      </c>
      <c r="AG11" s="24">
        <v>99</v>
      </c>
      <c r="AH11" s="24">
        <v>98</v>
      </c>
      <c r="AI11" s="24">
        <v>97</v>
      </c>
      <c r="AJ11" s="24">
        <v>94</v>
      </c>
      <c r="AK11" s="20">
        <v>100</v>
      </c>
      <c r="AL11" s="20">
        <v>99</v>
      </c>
      <c r="AM11" s="20">
        <v>99</v>
      </c>
      <c r="AN11" t="s">
        <v>85</v>
      </c>
      <c r="AO11" t="s">
        <v>75</v>
      </c>
      <c r="AP11" t="s">
        <v>88</v>
      </c>
      <c r="AQ11" t="s">
        <v>80</v>
      </c>
      <c r="AR11">
        <v>32.323287671232876</v>
      </c>
    </row>
    <row r="12" spans="1:44" x14ac:dyDescent="0.75">
      <c r="A12" s="11">
        <v>12</v>
      </c>
      <c r="B12" s="12">
        <v>31119</v>
      </c>
      <c r="C12" s="11">
        <v>21312695</v>
      </c>
      <c r="D12" s="13">
        <v>42965</v>
      </c>
      <c r="E12" s="13">
        <v>43144</v>
      </c>
      <c r="F12" s="14" t="s">
        <v>40</v>
      </c>
      <c r="G12" s="15">
        <v>90</v>
      </c>
      <c r="H12" s="15">
        <v>7</v>
      </c>
      <c r="I12" s="16">
        <v>76.8</v>
      </c>
      <c r="J12" s="16">
        <v>77.099999999999994</v>
      </c>
      <c r="K12" s="16">
        <v>-0.3</v>
      </c>
      <c r="L12" s="16">
        <v>107</v>
      </c>
      <c r="M12" s="16">
        <v>91.2</v>
      </c>
      <c r="N12" s="16">
        <v>-5.9</v>
      </c>
      <c r="O12" s="16">
        <v>-0.1</v>
      </c>
      <c r="P12" s="16">
        <v>7.1</v>
      </c>
      <c r="Q12" s="17">
        <v>85.4</v>
      </c>
      <c r="R12" s="17">
        <v>81.7</v>
      </c>
      <c r="S12" s="17">
        <v>3.7</v>
      </c>
      <c r="T12" s="17">
        <v>107.9</v>
      </c>
      <c r="U12" s="17">
        <v>85</v>
      </c>
      <c r="V12" s="17">
        <v>-3.8</v>
      </c>
      <c r="W12" s="17">
        <v>-0.7</v>
      </c>
      <c r="X12" s="17">
        <v>12.6</v>
      </c>
      <c r="Y12" s="18">
        <f t="shared" si="1"/>
        <v>8.6000000000000085</v>
      </c>
      <c r="Z12" s="18">
        <f t="shared" si="1"/>
        <v>4.6000000000000085</v>
      </c>
      <c r="AA12" s="18">
        <f t="shared" si="1"/>
        <v>4</v>
      </c>
      <c r="AB12" s="18">
        <f t="shared" si="1"/>
        <v>0.90000000000000568</v>
      </c>
      <c r="AC12" s="18">
        <f t="shared" si="1"/>
        <v>-6.2000000000000028</v>
      </c>
      <c r="AD12" s="18">
        <f t="shared" si="1"/>
        <v>2.1000000000000005</v>
      </c>
      <c r="AE12" s="18">
        <f t="shared" si="1"/>
        <v>-0.6</v>
      </c>
      <c r="AF12" s="18">
        <f t="shared" si="1"/>
        <v>5.5</v>
      </c>
      <c r="AG12" s="24">
        <v>97</v>
      </c>
      <c r="AH12" s="24">
        <v>97</v>
      </c>
      <c r="AI12" s="24">
        <v>95</v>
      </c>
      <c r="AJ12" s="24">
        <v>96</v>
      </c>
      <c r="AK12" s="20">
        <v>97</v>
      </c>
      <c r="AL12" s="20">
        <v>100</v>
      </c>
      <c r="AM12" s="21">
        <v>99</v>
      </c>
      <c r="AN12" t="s">
        <v>74</v>
      </c>
      <c r="AO12" t="s">
        <v>81</v>
      </c>
      <c r="AP12" t="s">
        <v>89</v>
      </c>
      <c r="AQ12" t="s">
        <v>80</v>
      </c>
      <c r="AR12">
        <v>32.912328767123284</v>
      </c>
    </row>
    <row r="13" spans="1:44" x14ac:dyDescent="0.75">
      <c r="A13" s="11">
        <v>16</v>
      </c>
      <c r="B13" s="12">
        <v>19877</v>
      </c>
      <c r="C13" s="11" t="s">
        <v>45</v>
      </c>
      <c r="D13" s="13">
        <v>42198</v>
      </c>
      <c r="E13" s="13">
        <v>42261</v>
      </c>
      <c r="F13" s="14" t="s">
        <v>40</v>
      </c>
      <c r="G13" s="15">
        <v>96</v>
      </c>
      <c r="H13" s="15">
        <v>2</v>
      </c>
      <c r="I13" s="16">
        <v>82.4</v>
      </c>
      <c r="J13" s="16">
        <v>78</v>
      </c>
      <c r="K13" s="16">
        <v>4.4000000000000004</v>
      </c>
      <c r="L13" s="16">
        <v>118</v>
      </c>
      <c r="M13" s="16">
        <v>85.9</v>
      </c>
      <c r="N13" s="16">
        <v>-5.8</v>
      </c>
      <c r="O13" s="16">
        <v>-4.7</v>
      </c>
      <c r="P13" s="16">
        <v>5.3</v>
      </c>
      <c r="Q13" s="17">
        <v>83.7</v>
      </c>
      <c r="R13" s="17">
        <v>83.7</v>
      </c>
      <c r="S13" s="17">
        <v>0</v>
      </c>
      <c r="T13" s="17">
        <v>109.2</v>
      </c>
      <c r="U13" s="17">
        <v>91</v>
      </c>
      <c r="V13" s="17">
        <v>-2.7</v>
      </c>
      <c r="W13" s="17">
        <v>-4.3</v>
      </c>
      <c r="X13" s="17">
        <v>10.8</v>
      </c>
      <c r="Y13" s="18">
        <f t="shared" si="1"/>
        <v>1.2999999999999972</v>
      </c>
      <c r="Z13" s="18">
        <f t="shared" si="1"/>
        <v>5.7000000000000028</v>
      </c>
      <c r="AA13" s="18">
        <f t="shared" si="1"/>
        <v>-4.4000000000000004</v>
      </c>
      <c r="AB13" s="18">
        <f t="shared" si="1"/>
        <v>-8.7999999999999972</v>
      </c>
      <c r="AC13" s="18">
        <f t="shared" si="1"/>
        <v>5.0999999999999943</v>
      </c>
      <c r="AD13" s="18">
        <f t="shared" si="1"/>
        <v>3.0999999999999996</v>
      </c>
      <c r="AE13" s="18">
        <f t="shared" si="1"/>
        <v>0.40000000000000036</v>
      </c>
      <c r="AF13" s="18">
        <f t="shared" si="1"/>
        <v>5.5000000000000009</v>
      </c>
      <c r="AG13" s="24">
        <v>98</v>
      </c>
      <c r="AH13" s="24">
        <v>93</v>
      </c>
      <c r="AI13" s="24">
        <v>80</v>
      </c>
      <c r="AJ13" s="24">
        <v>97</v>
      </c>
      <c r="AK13" s="20">
        <v>99</v>
      </c>
      <c r="AL13" s="20">
        <v>99</v>
      </c>
      <c r="AM13" s="20">
        <v>98</v>
      </c>
      <c r="AN13" t="s">
        <v>74</v>
      </c>
      <c r="AO13" t="s">
        <v>81</v>
      </c>
      <c r="AP13" t="s">
        <v>89</v>
      </c>
      <c r="AQ13" t="s">
        <v>80</v>
      </c>
      <c r="AR13">
        <v>61.197260273972603</v>
      </c>
    </row>
    <row r="14" spans="1:44" ht="44.25" x14ac:dyDescent="0.75">
      <c r="A14" s="11">
        <v>17</v>
      </c>
      <c r="B14" s="12">
        <v>35493</v>
      </c>
      <c r="C14" s="23" t="s">
        <v>46</v>
      </c>
      <c r="D14" s="13">
        <v>42177</v>
      </c>
      <c r="E14" s="13">
        <v>42522</v>
      </c>
      <c r="F14" s="14" t="s">
        <v>40</v>
      </c>
      <c r="G14" s="15">
        <v>27</v>
      </c>
      <c r="H14" s="15">
        <v>6</v>
      </c>
      <c r="I14" s="16">
        <v>82.5</v>
      </c>
      <c r="J14" s="16">
        <v>77.2</v>
      </c>
      <c r="K14" s="16">
        <v>5.3</v>
      </c>
      <c r="L14" s="16">
        <v>109.8</v>
      </c>
      <c r="M14" s="16">
        <v>87</v>
      </c>
      <c r="N14" s="16">
        <v>3</v>
      </c>
      <c r="O14" s="16">
        <v>7.6</v>
      </c>
      <c r="P14" s="16">
        <v>14.5</v>
      </c>
      <c r="Q14" s="17">
        <v>84.3</v>
      </c>
      <c r="R14" s="17">
        <v>75.3</v>
      </c>
      <c r="S14" s="17">
        <v>9</v>
      </c>
      <c r="T14" s="17">
        <v>108</v>
      </c>
      <c r="U14" s="17">
        <v>92</v>
      </c>
      <c r="V14" s="17">
        <v>3.5</v>
      </c>
      <c r="W14" s="17">
        <v>8.5</v>
      </c>
      <c r="X14" s="17">
        <v>15.7</v>
      </c>
      <c r="Y14" s="18">
        <f t="shared" si="1"/>
        <v>1.7999999999999972</v>
      </c>
      <c r="Z14" s="18">
        <f t="shared" si="1"/>
        <v>-1.9000000000000057</v>
      </c>
      <c r="AA14" s="18">
        <f t="shared" si="1"/>
        <v>3.7</v>
      </c>
      <c r="AB14" s="18">
        <f t="shared" si="1"/>
        <v>-1.7999999999999972</v>
      </c>
      <c r="AC14" s="18">
        <f t="shared" si="1"/>
        <v>5</v>
      </c>
      <c r="AD14" s="18">
        <f t="shared" si="1"/>
        <v>0.5</v>
      </c>
      <c r="AE14" s="18">
        <f t="shared" si="1"/>
        <v>0.90000000000000036</v>
      </c>
      <c r="AF14" s="18">
        <f t="shared" si="1"/>
        <v>1.1999999999999993</v>
      </c>
      <c r="AG14" s="24">
        <v>96</v>
      </c>
      <c r="AH14" s="24">
        <v>94</v>
      </c>
      <c r="AI14" s="24">
        <v>92</v>
      </c>
      <c r="AJ14" s="24">
        <v>90</v>
      </c>
      <c r="AK14" s="20">
        <v>99</v>
      </c>
      <c r="AL14" s="20">
        <v>99</v>
      </c>
      <c r="AM14" s="20">
        <v>100</v>
      </c>
      <c r="AN14" t="s">
        <v>74</v>
      </c>
      <c r="AO14" t="s">
        <v>81</v>
      </c>
      <c r="AP14" t="s">
        <v>90</v>
      </c>
      <c r="AQ14" t="s">
        <v>77</v>
      </c>
      <c r="AR14">
        <v>18.052054794520547</v>
      </c>
    </row>
    <row r="15" spans="1:44" x14ac:dyDescent="0.75">
      <c r="A15" s="11">
        <v>18</v>
      </c>
      <c r="B15" s="12">
        <v>34442</v>
      </c>
      <c r="C15" s="11" t="s">
        <v>47</v>
      </c>
      <c r="D15" s="13">
        <v>41100</v>
      </c>
      <c r="E15" s="13">
        <v>42275</v>
      </c>
      <c r="F15" s="14" t="s">
        <v>40</v>
      </c>
      <c r="G15" s="15">
        <v>80</v>
      </c>
      <c r="H15" s="15">
        <v>63</v>
      </c>
      <c r="I15" s="16">
        <v>83.4</v>
      </c>
      <c r="J15" s="16">
        <v>84.4</v>
      </c>
      <c r="K15" s="16">
        <v>-1</v>
      </c>
      <c r="L15" s="16">
        <v>116.8</v>
      </c>
      <c r="M15" s="16">
        <v>77.2</v>
      </c>
      <c r="N15" s="16">
        <v>-6.2</v>
      </c>
      <c r="O15" s="16">
        <v>1.6</v>
      </c>
      <c r="P15" s="16">
        <v>-3.6</v>
      </c>
      <c r="Q15" s="17">
        <v>80.099999999999994</v>
      </c>
      <c r="R15" s="17">
        <v>78</v>
      </c>
      <c r="S15" s="17">
        <v>2.1</v>
      </c>
      <c r="T15" s="17">
        <v>108.5</v>
      </c>
      <c r="U15" s="17">
        <v>81.2</v>
      </c>
      <c r="V15" s="17">
        <v>-6.4</v>
      </c>
      <c r="W15" s="17">
        <v>-6.2</v>
      </c>
      <c r="X15" s="17">
        <v>11.3</v>
      </c>
      <c r="Y15" s="18">
        <f t="shared" si="1"/>
        <v>-3.3000000000000114</v>
      </c>
      <c r="Z15" s="18">
        <f t="shared" si="1"/>
        <v>-6.4000000000000057</v>
      </c>
      <c r="AA15" s="18">
        <f t="shared" si="1"/>
        <v>3.1</v>
      </c>
      <c r="AB15" s="18">
        <f t="shared" si="1"/>
        <v>-8.2999999999999972</v>
      </c>
      <c r="AC15" s="18">
        <f t="shared" si="1"/>
        <v>4</v>
      </c>
      <c r="AD15" s="18">
        <f t="shared" si="1"/>
        <v>-0.20000000000000018</v>
      </c>
      <c r="AE15" s="18">
        <f t="shared" si="1"/>
        <v>-7.8000000000000007</v>
      </c>
      <c r="AF15" s="18">
        <f t="shared" si="1"/>
        <v>14.9</v>
      </c>
      <c r="AG15" s="24">
        <v>97</v>
      </c>
      <c r="AH15" s="24">
        <v>98</v>
      </c>
      <c r="AI15" s="24">
        <v>97</v>
      </c>
      <c r="AJ15" s="24">
        <v>98</v>
      </c>
      <c r="AK15" s="20">
        <v>100</v>
      </c>
      <c r="AL15" s="20">
        <v>100</v>
      </c>
      <c r="AM15" s="20">
        <v>100</v>
      </c>
      <c r="AN15" t="s">
        <v>74</v>
      </c>
      <c r="AO15" t="s">
        <v>81</v>
      </c>
      <c r="AP15" t="s">
        <v>91</v>
      </c>
      <c r="AQ15" t="s">
        <v>92</v>
      </c>
      <c r="AR15">
        <v>21.317808219178083</v>
      </c>
    </row>
    <row r="16" spans="1:44" ht="59" x14ac:dyDescent="0.75">
      <c r="A16" s="11">
        <v>19</v>
      </c>
      <c r="B16" s="12">
        <v>34936</v>
      </c>
      <c r="C16" s="23" t="s">
        <v>48</v>
      </c>
      <c r="D16" s="13">
        <v>42139</v>
      </c>
      <c r="E16" s="13">
        <v>42237</v>
      </c>
      <c r="F16" s="14" t="s">
        <v>40</v>
      </c>
      <c r="G16" s="15">
        <v>21</v>
      </c>
      <c r="H16" s="15">
        <v>3</v>
      </c>
      <c r="I16" s="16">
        <v>81.8</v>
      </c>
      <c r="J16" s="16">
        <v>84.6</v>
      </c>
      <c r="K16" s="16">
        <v>-2.7</v>
      </c>
      <c r="L16" s="16">
        <v>118.7</v>
      </c>
      <c r="M16" s="16">
        <v>84.6</v>
      </c>
      <c r="N16" s="16">
        <v>-4</v>
      </c>
      <c r="O16" s="16">
        <v>0.5</v>
      </c>
      <c r="P16" s="16">
        <v>5.6</v>
      </c>
      <c r="Q16" s="17">
        <v>86.9</v>
      </c>
      <c r="R16" s="17">
        <v>86.6</v>
      </c>
      <c r="S16" s="17">
        <v>0.3</v>
      </c>
      <c r="T16" s="17">
        <v>125</v>
      </c>
      <c r="U16" s="17">
        <v>88.6</v>
      </c>
      <c r="V16" s="17">
        <v>-2.8</v>
      </c>
      <c r="W16" s="17">
        <v>-1.3</v>
      </c>
      <c r="X16" s="17">
        <v>2.2999999999999998</v>
      </c>
      <c r="Y16" s="18">
        <f t="shared" si="1"/>
        <v>5.1000000000000085</v>
      </c>
      <c r="Z16" s="18">
        <f t="shared" si="1"/>
        <v>2</v>
      </c>
      <c r="AA16" s="18">
        <f t="shared" si="1"/>
        <v>3</v>
      </c>
      <c r="AB16" s="18">
        <f t="shared" si="1"/>
        <v>6.2999999999999972</v>
      </c>
      <c r="AC16" s="18">
        <f t="shared" si="1"/>
        <v>4</v>
      </c>
      <c r="AD16" s="18">
        <f t="shared" si="1"/>
        <v>1.2000000000000002</v>
      </c>
      <c r="AE16" s="18">
        <f t="shared" si="1"/>
        <v>-1.8</v>
      </c>
      <c r="AF16" s="18">
        <f t="shared" si="1"/>
        <v>-3.3</v>
      </c>
      <c r="AG16" s="24">
        <v>99</v>
      </c>
      <c r="AH16" s="24">
        <v>94</v>
      </c>
      <c r="AI16" s="24">
        <v>97</v>
      </c>
      <c r="AJ16" s="24">
        <v>98</v>
      </c>
      <c r="AK16" s="20">
        <v>94</v>
      </c>
      <c r="AL16" s="21">
        <v>98</v>
      </c>
      <c r="AM16" s="21">
        <v>99</v>
      </c>
      <c r="AN16" t="s">
        <v>85</v>
      </c>
      <c r="AO16" t="s">
        <v>81</v>
      </c>
      <c r="AP16" t="s">
        <v>93</v>
      </c>
      <c r="AQ16" t="s">
        <v>80</v>
      </c>
      <c r="AR16">
        <v>19.80821917808219</v>
      </c>
    </row>
    <row r="17" spans="1:44" ht="59" x14ac:dyDescent="0.75">
      <c r="A17" s="11">
        <v>20</v>
      </c>
      <c r="B17" s="12">
        <v>32471</v>
      </c>
      <c r="C17" s="23" t="s">
        <v>49</v>
      </c>
      <c r="D17" s="13">
        <v>41752</v>
      </c>
      <c r="E17" s="13">
        <v>42256</v>
      </c>
      <c r="F17" s="14" t="s">
        <v>40</v>
      </c>
      <c r="G17" s="15">
        <v>91</v>
      </c>
      <c r="H17" s="15">
        <v>56</v>
      </c>
      <c r="I17" s="16">
        <v>86.7</v>
      </c>
      <c r="J17" s="16">
        <v>79</v>
      </c>
      <c r="K17" s="16">
        <v>7.7</v>
      </c>
      <c r="L17" s="16">
        <v>101.7</v>
      </c>
      <c r="M17" s="16">
        <v>93.6</v>
      </c>
      <c r="N17" s="16">
        <v>-4.8</v>
      </c>
      <c r="O17" s="16">
        <v>-2.1</v>
      </c>
      <c r="P17" s="16">
        <v>18.5</v>
      </c>
      <c r="Q17" s="17">
        <v>87</v>
      </c>
      <c r="R17" s="17">
        <v>80.599999999999994</v>
      </c>
      <c r="S17" s="17">
        <v>6.4</v>
      </c>
      <c r="T17" s="17">
        <v>109.7</v>
      </c>
      <c r="U17" s="17">
        <v>92.6</v>
      </c>
      <c r="V17" s="17">
        <v>-5.0999999999999996</v>
      </c>
      <c r="W17" s="17">
        <v>-1.5</v>
      </c>
      <c r="X17" s="17">
        <v>18.5</v>
      </c>
      <c r="Y17" s="18">
        <f t="shared" si="1"/>
        <v>0.29999999999999716</v>
      </c>
      <c r="Z17" s="18">
        <f t="shared" si="1"/>
        <v>1.5999999999999943</v>
      </c>
      <c r="AA17" s="18">
        <f t="shared" si="1"/>
        <v>-1.2999999999999998</v>
      </c>
      <c r="AB17" s="18">
        <f t="shared" si="1"/>
        <v>8</v>
      </c>
      <c r="AC17" s="18">
        <f t="shared" si="1"/>
        <v>-1</v>
      </c>
      <c r="AD17" s="18">
        <f t="shared" si="1"/>
        <v>-0.29999999999999982</v>
      </c>
      <c r="AE17" s="18">
        <f t="shared" si="1"/>
        <v>0.60000000000000009</v>
      </c>
      <c r="AF17" s="18">
        <f t="shared" si="1"/>
        <v>0</v>
      </c>
      <c r="AG17" s="24">
        <v>97</v>
      </c>
      <c r="AH17" s="24">
        <v>96</v>
      </c>
      <c r="AI17" s="24">
        <v>85</v>
      </c>
      <c r="AJ17" s="24">
        <v>93</v>
      </c>
      <c r="AK17" s="20">
        <v>98</v>
      </c>
      <c r="AL17" s="20">
        <v>98</v>
      </c>
      <c r="AM17" s="20">
        <v>98</v>
      </c>
      <c r="AN17" t="s">
        <v>78</v>
      </c>
      <c r="AO17" t="s">
        <v>81</v>
      </c>
      <c r="AP17" t="s">
        <v>94</v>
      </c>
      <c r="AQ17" t="s">
        <v>80</v>
      </c>
      <c r="AR17">
        <v>26.005479452054793</v>
      </c>
    </row>
    <row r="18" spans="1:44" ht="59" x14ac:dyDescent="0.75">
      <c r="A18" s="11">
        <v>21</v>
      </c>
      <c r="B18" s="12">
        <v>33444</v>
      </c>
      <c r="C18" s="23" t="s">
        <v>50</v>
      </c>
      <c r="D18" s="13">
        <v>41865</v>
      </c>
      <c r="E18" s="13">
        <v>42328</v>
      </c>
      <c r="F18" s="14" t="s">
        <v>40</v>
      </c>
      <c r="G18" s="15">
        <v>83</v>
      </c>
      <c r="H18" s="15">
        <v>32</v>
      </c>
      <c r="I18" s="16">
        <v>88.1</v>
      </c>
      <c r="J18" s="16">
        <v>81.099999999999994</v>
      </c>
      <c r="K18" s="16">
        <v>7</v>
      </c>
      <c r="L18" s="16">
        <v>109.5</v>
      </c>
      <c r="M18" s="16">
        <v>88.6</v>
      </c>
      <c r="N18" s="16">
        <v>-3.5</v>
      </c>
      <c r="O18" s="16">
        <v>4.5999999999999996</v>
      </c>
      <c r="P18" s="16">
        <v>15.2</v>
      </c>
      <c r="Q18" s="17">
        <v>87.9</v>
      </c>
      <c r="R18" s="17">
        <v>81.2</v>
      </c>
      <c r="S18" s="17">
        <v>6.7</v>
      </c>
      <c r="T18" s="17">
        <v>110.1</v>
      </c>
      <c r="U18" s="17">
        <v>89.7</v>
      </c>
      <c r="V18" s="17">
        <v>1.4</v>
      </c>
      <c r="W18" s="17">
        <v>5.2</v>
      </c>
      <c r="X18" s="17">
        <v>18.7</v>
      </c>
      <c r="Y18" s="18">
        <f t="shared" si="1"/>
        <v>-0.19999999999998863</v>
      </c>
      <c r="Z18" s="18">
        <f t="shared" si="1"/>
        <v>0.10000000000000853</v>
      </c>
      <c r="AA18" s="18">
        <f t="shared" si="1"/>
        <v>-0.29999999999999982</v>
      </c>
      <c r="AB18" s="18">
        <f t="shared" si="1"/>
        <v>0.59999999999999432</v>
      </c>
      <c r="AC18" s="18">
        <f t="shared" si="1"/>
        <v>1.1000000000000085</v>
      </c>
      <c r="AD18" s="18">
        <f t="shared" si="1"/>
        <v>4.9000000000000004</v>
      </c>
      <c r="AE18" s="18">
        <f t="shared" si="1"/>
        <v>0.60000000000000053</v>
      </c>
      <c r="AF18" s="18">
        <f t="shared" si="1"/>
        <v>3.5</v>
      </c>
      <c r="AG18" s="24">
        <v>99</v>
      </c>
      <c r="AH18" s="24">
        <v>99</v>
      </c>
      <c r="AI18" s="24">
        <v>98</v>
      </c>
      <c r="AJ18" s="24">
        <v>99</v>
      </c>
      <c r="AK18" s="20">
        <v>99</v>
      </c>
      <c r="AL18" s="20">
        <v>99</v>
      </c>
      <c r="AM18" s="20">
        <v>100</v>
      </c>
      <c r="AN18" t="s">
        <v>78</v>
      </c>
      <c r="AO18" t="s">
        <v>75</v>
      </c>
      <c r="AP18" t="s">
        <v>95</v>
      </c>
      <c r="AQ18" t="s">
        <v>80</v>
      </c>
      <c r="AR18">
        <v>23.660273972602738</v>
      </c>
    </row>
    <row r="19" spans="1:44" ht="59" x14ac:dyDescent="0.75">
      <c r="A19" s="11">
        <v>22</v>
      </c>
      <c r="B19" s="12">
        <v>34499</v>
      </c>
      <c r="C19" s="23" t="s">
        <v>51</v>
      </c>
      <c r="D19" s="13">
        <v>42594</v>
      </c>
      <c r="E19" s="13">
        <v>42653</v>
      </c>
      <c r="F19" s="14" t="s">
        <v>40</v>
      </c>
      <c r="G19" s="15">
        <v>99</v>
      </c>
      <c r="H19" s="15">
        <v>8</v>
      </c>
      <c r="I19" s="16">
        <v>74.099999999999994</v>
      </c>
      <c r="J19" s="16">
        <v>82.4</v>
      </c>
      <c r="K19" s="16">
        <v>-8.3000000000000007</v>
      </c>
      <c r="L19" s="16">
        <v>115.8</v>
      </c>
      <c r="M19" s="16">
        <v>91.8</v>
      </c>
      <c r="N19" s="16">
        <v>-1.2</v>
      </c>
      <c r="O19" s="16">
        <v>6.5</v>
      </c>
      <c r="P19" s="16">
        <v>-1.9</v>
      </c>
      <c r="Q19" s="17">
        <v>78.5</v>
      </c>
      <c r="R19" s="17">
        <v>77</v>
      </c>
      <c r="S19" s="17">
        <v>1.4</v>
      </c>
      <c r="T19" s="17">
        <v>106.3</v>
      </c>
      <c r="U19" s="17">
        <v>89.3</v>
      </c>
      <c r="V19" s="17">
        <v>3.1</v>
      </c>
      <c r="W19" s="17">
        <v>5.4</v>
      </c>
      <c r="X19" s="17">
        <v>10</v>
      </c>
      <c r="Y19" s="18">
        <f t="shared" si="1"/>
        <v>4.4000000000000057</v>
      </c>
      <c r="Z19" s="18">
        <f t="shared" si="1"/>
        <v>-5.4000000000000057</v>
      </c>
      <c r="AA19" s="18">
        <f t="shared" si="1"/>
        <v>9.7000000000000011</v>
      </c>
      <c r="AB19" s="18">
        <f t="shared" si="1"/>
        <v>-9.5</v>
      </c>
      <c r="AC19" s="18">
        <f t="shared" si="1"/>
        <v>-2.5</v>
      </c>
      <c r="AD19" s="18">
        <f t="shared" si="1"/>
        <v>4.3</v>
      </c>
      <c r="AE19" s="18">
        <f t="shared" si="1"/>
        <v>-1.0999999999999996</v>
      </c>
      <c r="AF19" s="18">
        <f t="shared" si="1"/>
        <v>11.9</v>
      </c>
      <c r="AG19" s="24">
        <v>98</v>
      </c>
      <c r="AH19" s="24">
        <v>99</v>
      </c>
      <c r="AI19" s="24">
        <v>96</v>
      </c>
      <c r="AJ19" s="24">
        <v>98</v>
      </c>
      <c r="AK19" s="20">
        <v>100</v>
      </c>
      <c r="AL19" s="20">
        <v>99</v>
      </c>
      <c r="AM19" s="20">
        <v>100</v>
      </c>
      <c r="AN19" t="s">
        <v>74</v>
      </c>
      <c r="AO19" t="s">
        <v>75</v>
      </c>
      <c r="AP19" t="s">
        <v>96</v>
      </c>
      <c r="AQ19" t="s">
        <v>77</v>
      </c>
      <c r="AR19">
        <v>22.227397260273971</v>
      </c>
    </row>
    <row r="20" spans="1:44" ht="44.25" x14ac:dyDescent="0.75">
      <c r="A20" s="11">
        <v>23</v>
      </c>
      <c r="B20" s="12">
        <v>34499</v>
      </c>
      <c r="C20" s="23" t="s">
        <v>52</v>
      </c>
      <c r="D20" s="13">
        <v>41617</v>
      </c>
      <c r="E20" s="13">
        <v>42016</v>
      </c>
      <c r="F20" s="14" t="s">
        <v>40</v>
      </c>
      <c r="G20" s="15">
        <v>34</v>
      </c>
      <c r="H20" s="15">
        <v>20</v>
      </c>
      <c r="I20" s="16">
        <v>80.900000000000006</v>
      </c>
      <c r="J20" s="16">
        <v>74.3</v>
      </c>
      <c r="K20" s="16">
        <v>6.6</v>
      </c>
      <c r="L20" s="16">
        <v>111.2</v>
      </c>
      <c r="M20" s="16">
        <v>101.3</v>
      </c>
      <c r="N20" s="16">
        <v>-3.7</v>
      </c>
      <c r="O20" s="16">
        <v>3.3</v>
      </c>
      <c r="P20" s="16">
        <v>25.9</v>
      </c>
      <c r="Q20" s="17">
        <v>81.7</v>
      </c>
      <c r="R20" s="17">
        <v>78.3</v>
      </c>
      <c r="S20" s="17">
        <v>3.4</v>
      </c>
      <c r="T20" s="17">
        <v>111.5</v>
      </c>
      <c r="U20" s="17">
        <v>101.1</v>
      </c>
      <c r="V20" s="17">
        <v>-3.9</v>
      </c>
      <c r="W20" s="17">
        <v>1.6</v>
      </c>
      <c r="X20" s="17">
        <v>20.5</v>
      </c>
      <c r="Y20" s="18">
        <f t="shared" si="1"/>
        <v>0.79999999999999716</v>
      </c>
      <c r="Z20" s="18">
        <f t="shared" si="1"/>
        <v>4</v>
      </c>
      <c r="AA20" s="18">
        <f t="shared" si="1"/>
        <v>-3.1999999999999997</v>
      </c>
      <c r="AB20" s="18">
        <f t="shared" si="1"/>
        <v>0.29999999999999716</v>
      </c>
      <c r="AC20" s="18">
        <f t="shared" si="1"/>
        <v>-0.20000000000000284</v>
      </c>
      <c r="AD20" s="18">
        <f t="shared" si="1"/>
        <v>-0.19999999999999973</v>
      </c>
      <c r="AE20" s="18">
        <f t="shared" si="1"/>
        <v>-1.6999999999999997</v>
      </c>
      <c r="AF20" s="18">
        <f t="shared" si="1"/>
        <v>-5.3999999999999986</v>
      </c>
      <c r="AG20" s="24">
        <v>88</v>
      </c>
      <c r="AH20" s="24">
        <v>90</v>
      </c>
      <c r="AI20" s="24">
        <v>79</v>
      </c>
      <c r="AJ20" s="24">
        <v>86</v>
      </c>
      <c r="AK20" s="25">
        <v>81</v>
      </c>
      <c r="AL20" s="20">
        <v>99</v>
      </c>
      <c r="AM20" s="20">
        <v>99</v>
      </c>
      <c r="AN20" t="s">
        <v>74</v>
      </c>
      <c r="AO20" t="s">
        <v>75</v>
      </c>
      <c r="AP20" t="s">
        <v>97</v>
      </c>
      <c r="AQ20" t="s">
        <v>80</v>
      </c>
      <c r="AR20">
        <v>19.586301369863012</v>
      </c>
    </row>
    <row r="21" spans="1:44" ht="29.5" x14ac:dyDescent="0.75">
      <c r="A21" s="11">
        <v>28</v>
      </c>
      <c r="B21" s="12">
        <v>33222</v>
      </c>
      <c r="C21" s="23" t="s">
        <v>53</v>
      </c>
      <c r="D21" s="13">
        <v>41745</v>
      </c>
      <c r="E21" s="13">
        <v>41976</v>
      </c>
      <c r="F21" s="14" t="s">
        <v>40</v>
      </c>
      <c r="G21" s="15">
        <v>15</v>
      </c>
      <c r="H21" s="15">
        <v>89</v>
      </c>
      <c r="I21" s="16">
        <v>84.6</v>
      </c>
      <c r="J21" s="16">
        <v>84.1</v>
      </c>
      <c r="K21" s="16">
        <v>0.4</v>
      </c>
      <c r="L21" s="16">
        <v>110.4</v>
      </c>
      <c r="M21" s="16">
        <v>78.7</v>
      </c>
      <c r="N21" s="16">
        <v>1.6</v>
      </c>
      <c r="O21" s="16">
        <v>9.9</v>
      </c>
      <c r="P21" s="16">
        <v>6.4</v>
      </c>
      <c r="Q21" s="17">
        <v>84</v>
      </c>
      <c r="R21" s="17">
        <v>83.7</v>
      </c>
      <c r="S21" s="17">
        <v>0.2</v>
      </c>
      <c r="T21" s="17">
        <v>109.9</v>
      </c>
      <c r="U21" s="17">
        <v>80.2</v>
      </c>
      <c r="V21" s="17">
        <v>2.8</v>
      </c>
      <c r="W21" s="17">
        <v>5</v>
      </c>
      <c r="X21" s="17">
        <v>5.0999999999999996</v>
      </c>
      <c r="Y21" s="18">
        <f t="shared" si="1"/>
        <v>-0.59999999999999432</v>
      </c>
      <c r="Z21" s="18">
        <f t="shared" si="1"/>
        <v>-0.39999999999999147</v>
      </c>
      <c r="AA21" s="18">
        <f t="shared" si="1"/>
        <v>-0.2</v>
      </c>
      <c r="AB21" s="18">
        <f t="shared" si="1"/>
        <v>-0.5</v>
      </c>
      <c r="AC21" s="18">
        <f t="shared" si="1"/>
        <v>1.5</v>
      </c>
      <c r="AD21" s="18">
        <f t="shared" si="1"/>
        <v>1.1999999999999997</v>
      </c>
      <c r="AE21" s="18">
        <f t="shared" si="1"/>
        <v>-4.9000000000000004</v>
      </c>
      <c r="AF21" s="18">
        <f t="shared" si="1"/>
        <v>-1.3000000000000007</v>
      </c>
      <c r="AG21" s="24">
        <v>97</v>
      </c>
      <c r="AH21" s="24">
        <v>96</v>
      </c>
      <c r="AI21" s="24">
        <v>90</v>
      </c>
      <c r="AJ21" s="24">
        <v>95</v>
      </c>
      <c r="AK21" s="20">
        <v>99</v>
      </c>
      <c r="AL21" s="20">
        <v>99</v>
      </c>
      <c r="AM21" s="20">
        <v>98</v>
      </c>
      <c r="AN21" t="s">
        <v>74</v>
      </c>
      <c r="AO21" t="s">
        <v>75</v>
      </c>
      <c r="AP21" t="s">
        <v>98</v>
      </c>
      <c r="AQ21" t="s">
        <v>77</v>
      </c>
      <c r="AR21">
        <v>23.367123287671234</v>
      </c>
    </row>
    <row r="22" spans="1:44" ht="44.25" x14ac:dyDescent="0.75">
      <c r="A22" s="11">
        <v>33</v>
      </c>
      <c r="B22" s="12">
        <v>31534</v>
      </c>
      <c r="C22" s="23" t="s">
        <v>54</v>
      </c>
      <c r="D22" s="13">
        <v>40578</v>
      </c>
      <c r="E22" s="13">
        <v>41030</v>
      </c>
      <c r="F22" s="14" t="s">
        <v>40</v>
      </c>
      <c r="G22" s="15">
        <v>58</v>
      </c>
      <c r="H22" s="15">
        <v>93</v>
      </c>
      <c r="I22" s="16">
        <v>86.3</v>
      </c>
      <c r="J22" s="16">
        <v>86.7</v>
      </c>
      <c r="K22" s="16">
        <v>-0.4</v>
      </c>
      <c r="L22" s="16">
        <v>112.4</v>
      </c>
      <c r="M22" s="16">
        <v>78.099999999999994</v>
      </c>
      <c r="N22" s="16">
        <v>-6.3</v>
      </c>
      <c r="O22" s="16">
        <v>-1.5</v>
      </c>
      <c r="P22" s="16">
        <v>-5.4</v>
      </c>
      <c r="Q22" s="17">
        <v>88.5</v>
      </c>
      <c r="R22" s="17">
        <v>87.4</v>
      </c>
      <c r="S22" s="17">
        <v>1.1000000000000001</v>
      </c>
      <c r="T22" s="17">
        <v>112.7</v>
      </c>
      <c r="U22" s="17">
        <v>79.7</v>
      </c>
      <c r="V22" s="17">
        <v>-2.5</v>
      </c>
      <c r="W22" s="17">
        <v>-1.2</v>
      </c>
      <c r="X22" s="17">
        <v>2.8</v>
      </c>
      <c r="Y22" s="18">
        <f t="shared" si="1"/>
        <v>2.2000000000000028</v>
      </c>
      <c r="Z22" s="18">
        <f t="shared" si="1"/>
        <v>0.70000000000000284</v>
      </c>
      <c r="AA22" s="18">
        <f t="shared" si="1"/>
        <v>1.5</v>
      </c>
      <c r="AB22" s="18">
        <f t="shared" si="1"/>
        <v>0.29999999999999716</v>
      </c>
      <c r="AC22" s="18">
        <f t="shared" si="1"/>
        <v>1.6000000000000085</v>
      </c>
      <c r="AD22" s="18">
        <f t="shared" si="1"/>
        <v>3.8</v>
      </c>
      <c r="AE22" s="18">
        <f t="shared" si="1"/>
        <v>0.30000000000000004</v>
      </c>
      <c r="AF22" s="18">
        <f t="shared" si="1"/>
        <v>8.1999999999999993</v>
      </c>
      <c r="AG22" s="24">
        <v>96</v>
      </c>
      <c r="AH22" s="24">
        <v>94</v>
      </c>
      <c r="AI22" s="24">
        <v>89</v>
      </c>
      <c r="AJ22" s="24">
        <v>92</v>
      </c>
      <c r="AK22" s="20">
        <v>99</v>
      </c>
      <c r="AL22" s="20">
        <v>95</v>
      </c>
      <c r="AM22" s="20">
        <v>99</v>
      </c>
      <c r="AN22" t="s">
        <v>78</v>
      </c>
      <c r="AO22" t="s">
        <v>75</v>
      </c>
      <c r="AP22" t="s">
        <v>99</v>
      </c>
      <c r="AQ22" t="s">
        <v>100</v>
      </c>
      <c r="AR22">
        <v>25.695890410958903</v>
      </c>
    </row>
    <row r="23" spans="1:44" ht="59" x14ac:dyDescent="0.75">
      <c r="A23" s="11">
        <v>34</v>
      </c>
      <c r="B23" s="12">
        <v>33869</v>
      </c>
      <c r="C23" s="23" t="s">
        <v>55</v>
      </c>
      <c r="D23" s="13">
        <v>40731</v>
      </c>
      <c r="E23" s="13">
        <v>40977</v>
      </c>
      <c r="F23" s="14" t="s">
        <v>40</v>
      </c>
      <c r="G23" s="15">
        <v>51</v>
      </c>
      <c r="H23" s="15">
        <v>68</v>
      </c>
      <c r="I23" s="16">
        <v>83.2</v>
      </c>
      <c r="J23" s="16">
        <v>87.6</v>
      </c>
      <c r="K23" s="16">
        <v>-4.3</v>
      </c>
      <c r="L23" s="16">
        <v>118.9</v>
      </c>
      <c r="M23" s="16">
        <v>81.3</v>
      </c>
      <c r="N23" s="16">
        <v>-4.9000000000000004</v>
      </c>
      <c r="O23" s="16">
        <v>0.1</v>
      </c>
      <c r="P23" s="16">
        <v>0.9</v>
      </c>
      <c r="Q23" s="17">
        <v>83.1</v>
      </c>
      <c r="R23" s="17">
        <v>87.3</v>
      </c>
      <c r="S23" s="17">
        <v>-4.3</v>
      </c>
      <c r="T23" s="17">
        <v>126.5</v>
      </c>
      <c r="U23" s="17">
        <v>77.400000000000006</v>
      </c>
      <c r="V23" s="17">
        <v>-5.2</v>
      </c>
      <c r="W23" s="17">
        <v>-3.3</v>
      </c>
      <c r="X23" s="17">
        <v>3.8</v>
      </c>
      <c r="Y23" s="18">
        <f t="shared" si="1"/>
        <v>-0.10000000000000853</v>
      </c>
      <c r="Z23" s="18">
        <f t="shared" si="1"/>
        <v>-0.29999999999999716</v>
      </c>
      <c r="AA23" s="18">
        <f t="shared" si="1"/>
        <v>0</v>
      </c>
      <c r="AB23" s="18">
        <f t="shared" si="1"/>
        <v>7.5999999999999943</v>
      </c>
      <c r="AC23" s="18">
        <f t="shared" si="1"/>
        <v>-3.8999999999999915</v>
      </c>
      <c r="AD23" s="18">
        <f t="shared" si="1"/>
        <v>-0.29999999999999982</v>
      </c>
      <c r="AE23" s="18">
        <f t="shared" si="1"/>
        <v>-3.4</v>
      </c>
      <c r="AF23" s="18">
        <f t="shared" si="1"/>
        <v>2.9</v>
      </c>
      <c r="AG23" s="24">
        <v>100</v>
      </c>
      <c r="AH23" s="24">
        <v>99</v>
      </c>
      <c r="AI23" s="24">
        <v>99</v>
      </c>
      <c r="AJ23" s="24">
        <v>99</v>
      </c>
      <c r="AK23" s="20">
        <v>99</v>
      </c>
      <c r="AL23" s="20">
        <v>100</v>
      </c>
      <c r="AM23" s="20">
        <v>100</v>
      </c>
      <c r="AN23" t="s">
        <v>78</v>
      </c>
      <c r="AO23" t="s">
        <v>75</v>
      </c>
      <c r="AP23" t="s">
        <v>79</v>
      </c>
      <c r="AQ23" t="s">
        <v>80</v>
      </c>
      <c r="AR23">
        <v>18.857534246575341</v>
      </c>
    </row>
    <row r="24" spans="1:44" ht="59" x14ac:dyDescent="0.75">
      <c r="A24" s="11">
        <v>36</v>
      </c>
      <c r="B24" s="12">
        <v>34461</v>
      </c>
      <c r="C24" s="23" t="s">
        <v>56</v>
      </c>
      <c r="D24" s="13">
        <v>41500</v>
      </c>
      <c r="E24" s="13">
        <v>41815</v>
      </c>
      <c r="F24" s="14" t="s">
        <v>40</v>
      </c>
      <c r="G24" s="15">
        <v>30</v>
      </c>
      <c r="H24" s="15">
        <v>37</v>
      </c>
      <c r="I24" s="16">
        <v>89.4</v>
      </c>
      <c r="J24" s="16">
        <v>88.4</v>
      </c>
      <c r="K24" s="16">
        <v>1</v>
      </c>
      <c r="L24" s="16">
        <v>127</v>
      </c>
      <c r="M24" s="16">
        <v>85.6</v>
      </c>
      <c r="N24" s="16">
        <v>2</v>
      </c>
      <c r="O24" s="16">
        <v>2.2999999999999998</v>
      </c>
      <c r="P24" s="16">
        <v>7.4</v>
      </c>
      <c r="Q24" s="17">
        <v>87.3</v>
      </c>
      <c r="R24" s="17">
        <v>86.3</v>
      </c>
      <c r="S24" s="17">
        <v>0.9</v>
      </c>
      <c r="T24" s="17">
        <v>107.6</v>
      </c>
      <c r="U24" s="17">
        <v>93.6</v>
      </c>
      <c r="V24" s="17">
        <v>2</v>
      </c>
      <c r="W24" s="17">
        <v>3</v>
      </c>
      <c r="X24" s="17">
        <v>6.2</v>
      </c>
      <c r="Y24" s="18">
        <f t="shared" si="1"/>
        <v>-2.1000000000000085</v>
      </c>
      <c r="Z24" s="18">
        <f t="shared" si="1"/>
        <v>-2.1000000000000085</v>
      </c>
      <c r="AA24" s="18">
        <f t="shared" si="1"/>
        <v>-9.9999999999999978E-2</v>
      </c>
      <c r="AB24" s="18">
        <f t="shared" si="1"/>
        <v>-19.400000000000006</v>
      </c>
      <c r="AC24" s="18">
        <f t="shared" si="1"/>
        <v>8</v>
      </c>
      <c r="AD24" s="18">
        <f t="shared" si="1"/>
        <v>0</v>
      </c>
      <c r="AE24" s="18">
        <f t="shared" si="1"/>
        <v>0.70000000000000018</v>
      </c>
      <c r="AF24" s="18">
        <f t="shared" si="1"/>
        <v>-1.2000000000000002</v>
      </c>
      <c r="AG24" s="24">
        <v>98</v>
      </c>
      <c r="AH24" s="24">
        <v>99</v>
      </c>
      <c r="AI24" s="24">
        <v>98</v>
      </c>
      <c r="AJ24" s="24">
        <v>91</v>
      </c>
      <c r="AK24" s="20">
        <v>100</v>
      </c>
      <c r="AL24" s="20">
        <v>98</v>
      </c>
      <c r="AM24" s="20">
        <v>99</v>
      </c>
      <c r="AN24" t="s">
        <v>74</v>
      </c>
      <c r="AO24" t="s">
        <v>75</v>
      </c>
      <c r="AP24" t="s">
        <v>101</v>
      </c>
      <c r="AQ24" t="s">
        <v>77</v>
      </c>
      <c r="AR24">
        <v>19.421917808219177</v>
      </c>
    </row>
    <row r="25" spans="1:44" ht="59" x14ac:dyDescent="0.75">
      <c r="A25" s="11">
        <v>38</v>
      </c>
      <c r="B25" s="12">
        <v>35332</v>
      </c>
      <c r="C25" s="23" t="s">
        <v>57</v>
      </c>
      <c r="D25" s="26">
        <v>42236</v>
      </c>
      <c r="E25" s="26">
        <v>42290</v>
      </c>
      <c r="F25" s="27" t="s">
        <v>40</v>
      </c>
      <c r="G25" s="28">
        <v>18</v>
      </c>
      <c r="H25" s="29">
        <v>100</v>
      </c>
      <c r="I25" s="30">
        <v>84.5</v>
      </c>
      <c r="J25" s="30">
        <v>82.5</v>
      </c>
      <c r="K25" s="30">
        <v>2</v>
      </c>
      <c r="L25" s="30">
        <v>109.6</v>
      </c>
      <c r="M25" s="31">
        <v>94</v>
      </c>
      <c r="N25" s="30">
        <v>1.5</v>
      </c>
      <c r="O25" s="30">
        <v>10.1</v>
      </c>
      <c r="P25" s="30">
        <v>10.7</v>
      </c>
      <c r="Q25" s="32">
        <v>89.6</v>
      </c>
      <c r="R25" s="33">
        <v>81.900000000000006</v>
      </c>
      <c r="S25" s="17">
        <v>7.7</v>
      </c>
      <c r="T25" s="17">
        <v>113.7</v>
      </c>
      <c r="U25" s="17">
        <v>85.7</v>
      </c>
      <c r="V25" s="17">
        <v>4.8</v>
      </c>
      <c r="W25" s="17">
        <v>6.7</v>
      </c>
      <c r="X25" s="17">
        <v>13.3</v>
      </c>
      <c r="Y25" s="18">
        <f t="shared" si="1"/>
        <v>5.0999999999999943</v>
      </c>
      <c r="Z25" s="18">
        <f t="shared" si="1"/>
        <v>-0.59999999999999432</v>
      </c>
      <c r="AA25" s="18">
        <f t="shared" si="1"/>
        <v>5.7</v>
      </c>
      <c r="AB25" s="18">
        <f t="shared" si="1"/>
        <v>4.1000000000000085</v>
      </c>
      <c r="AC25" s="18">
        <f t="shared" si="1"/>
        <v>-8.2999999999999972</v>
      </c>
      <c r="AD25" s="18">
        <f t="shared" si="1"/>
        <v>3.3</v>
      </c>
      <c r="AE25" s="18">
        <f t="shared" si="1"/>
        <v>-3.3999999999999995</v>
      </c>
      <c r="AF25" s="18">
        <f t="shared" si="1"/>
        <v>2.6000000000000014</v>
      </c>
      <c r="AG25" s="24">
        <v>99</v>
      </c>
      <c r="AH25" s="24">
        <v>98</v>
      </c>
      <c r="AI25" s="24">
        <v>96</v>
      </c>
      <c r="AJ25" s="24">
        <v>97</v>
      </c>
      <c r="AK25" s="20">
        <v>99</v>
      </c>
      <c r="AL25" s="20">
        <v>99</v>
      </c>
      <c r="AM25" s="20">
        <v>99</v>
      </c>
      <c r="AN25" t="s">
        <v>74</v>
      </c>
      <c r="AO25" t="s">
        <v>81</v>
      </c>
      <c r="AP25" t="s">
        <v>102</v>
      </c>
      <c r="AQ25" t="s">
        <v>77</v>
      </c>
      <c r="AR25">
        <v>18.953424657534246</v>
      </c>
    </row>
    <row r="26" spans="1:44" ht="44.25" x14ac:dyDescent="0.75">
      <c r="A26" s="11">
        <v>39</v>
      </c>
      <c r="B26" s="22">
        <v>34367</v>
      </c>
      <c r="C26" s="23" t="s">
        <v>58</v>
      </c>
      <c r="D26" s="34">
        <v>41233</v>
      </c>
      <c r="E26" s="34">
        <v>42130</v>
      </c>
      <c r="F26" s="14" t="s">
        <v>40</v>
      </c>
      <c r="G26" s="15">
        <v>67</v>
      </c>
      <c r="H26" s="15">
        <v>41</v>
      </c>
      <c r="I26" s="16">
        <v>89</v>
      </c>
      <c r="J26" s="16">
        <v>90</v>
      </c>
      <c r="K26" s="16">
        <v>-1</v>
      </c>
      <c r="L26" s="16">
        <v>125.7</v>
      </c>
      <c r="M26" s="16">
        <v>83.7</v>
      </c>
      <c r="N26" s="16">
        <v>0</v>
      </c>
      <c r="O26" s="16">
        <v>3.4</v>
      </c>
      <c r="P26" s="16">
        <v>11</v>
      </c>
      <c r="Q26" s="17">
        <v>94.5</v>
      </c>
      <c r="R26" s="17">
        <v>93.3</v>
      </c>
      <c r="S26" s="17">
        <v>1.1000000000000001</v>
      </c>
      <c r="T26" s="17">
        <v>134.4</v>
      </c>
      <c r="U26" s="17">
        <v>79.7</v>
      </c>
      <c r="V26" s="17">
        <v>0.4</v>
      </c>
      <c r="W26" s="17">
        <v>3.3</v>
      </c>
      <c r="X26" s="17">
        <v>12.8</v>
      </c>
      <c r="Y26" s="18">
        <f t="shared" si="1"/>
        <v>5.5</v>
      </c>
      <c r="Z26" s="18">
        <f t="shared" si="1"/>
        <v>3.2999999999999972</v>
      </c>
      <c r="AA26" s="18">
        <f t="shared" si="1"/>
        <v>2.1</v>
      </c>
      <c r="AB26" s="18">
        <f t="shared" si="1"/>
        <v>8.7000000000000028</v>
      </c>
      <c r="AC26" s="18">
        <f t="shared" si="1"/>
        <v>-4</v>
      </c>
      <c r="AD26" s="18">
        <f t="shared" si="1"/>
        <v>0.4</v>
      </c>
      <c r="AE26" s="18">
        <f t="shared" si="1"/>
        <v>-0.10000000000000009</v>
      </c>
      <c r="AF26" s="18">
        <f t="shared" si="1"/>
        <v>1.8000000000000007</v>
      </c>
      <c r="AG26" s="24">
        <v>97</v>
      </c>
      <c r="AH26" s="24">
        <v>98</v>
      </c>
      <c r="AI26" s="24">
        <v>97</v>
      </c>
      <c r="AJ26" s="24">
        <v>96</v>
      </c>
      <c r="AK26" s="20">
        <v>98</v>
      </c>
      <c r="AL26" s="20">
        <v>100</v>
      </c>
      <c r="AM26" s="20">
        <v>99</v>
      </c>
      <c r="AN26" t="s">
        <v>78</v>
      </c>
      <c r="AO26" t="s">
        <v>81</v>
      </c>
      <c r="AP26" t="s">
        <v>79</v>
      </c>
      <c r="AQ26" t="s">
        <v>77</v>
      </c>
      <c r="AR26">
        <v>18.912328767123288</v>
      </c>
    </row>
    <row r="27" spans="1:44" x14ac:dyDescent="0.75">
      <c r="A27" s="11">
        <v>40</v>
      </c>
      <c r="C27" s="11"/>
      <c r="F27" s="14"/>
      <c r="G27" s="15"/>
      <c r="H27" s="15"/>
      <c r="I27" s="35"/>
      <c r="J27" s="35"/>
      <c r="K27" s="35"/>
      <c r="L27" s="35"/>
      <c r="M27" s="35"/>
      <c r="N27" s="35"/>
      <c r="O27" s="35"/>
      <c r="P27" s="35"/>
      <c r="Q27" s="36"/>
      <c r="R27" s="36"/>
      <c r="S27" s="36"/>
      <c r="T27" s="36"/>
      <c r="U27" s="36"/>
      <c r="V27" s="36"/>
      <c r="W27" s="36"/>
      <c r="X27" s="36"/>
      <c r="Y27" s="18"/>
      <c r="Z27" s="37"/>
      <c r="AA27" s="37"/>
      <c r="AB27" s="37"/>
      <c r="AC27" s="37"/>
      <c r="AD27" s="37"/>
      <c r="AE27" s="37"/>
      <c r="AF27" s="37"/>
      <c r="AG27" s="24"/>
      <c r="AH27" s="24"/>
      <c r="AI27" s="24"/>
      <c r="AJ27" s="24"/>
      <c r="AK27" s="38"/>
      <c r="AL27" s="38"/>
      <c r="AM27" s="38"/>
    </row>
    <row r="28" spans="1:44" x14ac:dyDescent="0.75">
      <c r="A28" s="11">
        <v>41</v>
      </c>
      <c r="C28" s="11"/>
      <c r="F28" s="14"/>
      <c r="G28" s="15"/>
      <c r="H28" s="15"/>
      <c r="I28" s="35"/>
      <c r="J28" s="35"/>
      <c r="K28" s="35"/>
      <c r="L28" s="35"/>
      <c r="M28" s="35"/>
      <c r="N28" s="35"/>
      <c r="O28" s="35"/>
      <c r="P28" s="35"/>
      <c r="Q28" s="36"/>
      <c r="R28" s="36"/>
      <c r="S28" s="36"/>
      <c r="T28" s="36"/>
      <c r="U28" s="36"/>
      <c r="V28" s="36"/>
      <c r="W28" s="36"/>
      <c r="X28" s="36"/>
      <c r="Y28" s="18"/>
      <c r="Z28" s="37"/>
      <c r="AA28" s="37"/>
      <c r="AB28" s="37"/>
      <c r="AC28" s="37"/>
      <c r="AD28" s="37"/>
      <c r="AE28" s="37"/>
      <c r="AF28" s="37"/>
      <c r="AG28" s="24"/>
      <c r="AH28" s="24"/>
      <c r="AI28" s="24"/>
      <c r="AJ28" s="24"/>
      <c r="AK28" s="38"/>
      <c r="AL28" s="38"/>
      <c r="AM28" s="38"/>
    </row>
    <row r="29" spans="1:44" x14ac:dyDescent="0.75">
      <c r="A29" s="11">
        <v>42</v>
      </c>
      <c r="C29" s="11"/>
      <c r="F29" s="14"/>
      <c r="G29" s="15"/>
      <c r="H29" s="15"/>
      <c r="I29" s="35"/>
      <c r="J29" s="35"/>
      <c r="K29" s="35"/>
      <c r="L29" s="35"/>
      <c r="M29" s="35"/>
      <c r="N29" s="35"/>
      <c r="O29" s="35"/>
      <c r="P29" s="35"/>
      <c r="Q29" s="36"/>
      <c r="R29" s="36"/>
      <c r="S29" s="36"/>
      <c r="T29" s="36"/>
      <c r="U29" s="36"/>
      <c r="V29" s="36"/>
      <c r="W29" s="36"/>
      <c r="X29" s="36"/>
      <c r="Y29" s="18"/>
      <c r="Z29" s="37"/>
      <c r="AA29" s="37"/>
      <c r="AB29" s="37"/>
      <c r="AC29" s="37"/>
      <c r="AD29" s="37"/>
      <c r="AE29" s="37"/>
      <c r="AF29" s="37"/>
      <c r="AG29" s="24"/>
      <c r="AH29" s="24"/>
      <c r="AI29" s="24"/>
      <c r="AJ29" s="24"/>
      <c r="AK29" s="38"/>
      <c r="AL29" s="38"/>
      <c r="AM29" s="38"/>
    </row>
    <row r="30" spans="1:44" x14ac:dyDescent="0.75">
      <c r="A30" s="11">
        <v>43</v>
      </c>
      <c r="C30" s="11"/>
      <c r="F30" s="14"/>
      <c r="G30" s="15"/>
      <c r="H30" s="15"/>
      <c r="I30" s="35"/>
      <c r="J30" s="35"/>
      <c r="K30" s="35"/>
      <c r="L30" s="35"/>
      <c r="M30" s="35"/>
      <c r="N30" s="35"/>
      <c r="O30" s="35"/>
      <c r="P30" s="35"/>
      <c r="Q30" s="36"/>
      <c r="R30" s="36"/>
      <c r="S30" s="36"/>
      <c r="T30" s="36"/>
      <c r="U30" s="36"/>
      <c r="V30" s="36"/>
      <c r="W30" s="36"/>
      <c r="X30" s="36"/>
      <c r="Y30" s="18"/>
      <c r="Z30" s="37"/>
      <c r="AA30" s="37"/>
      <c r="AB30" s="37"/>
      <c r="AC30" s="37"/>
      <c r="AD30" s="37"/>
      <c r="AE30" s="37"/>
      <c r="AF30" s="37"/>
      <c r="AG30" s="24"/>
      <c r="AH30" s="24" t="s">
        <v>59</v>
      </c>
      <c r="AI30" s="24"/>
      <c r="AJ30" s="24"/>
      <c r="AK30" s="38"/>
      <c r="AL30" s="38"/>
      <c r="AM30" s="38"/>
    </row>
    <row r="31" spans="1:44" x14ac:dyDescent="0.75">
      <c r="A31" s="11">
        <v>44</v>
      </c>
      <c r="C31" s="11"/>
      <c r="F31" s="14"/>
      <c r="G31" s="15"/>
      <c r="H31" s="15"/>
      <c r="I31" s="35"/>
      <c r="J31" s="35"/>
      <c r="K31" s="35"/>
      <c r="L31" s="35"/>
      <c r="M31" s="35"/>
      <c r="N31" s="35"/>
      <c r="O31" s="35"/>
      <c r="P31" s="35"/>
      <c r="Q31" s="36"/>
      <c r="R31" s="36"/>
      <c r="S31" s="36"/>
      <c r="T31" s="36"/>
      <c r="U31" s="36"/>
      <c r="V31" s="36"/>
      <c r="W31" s="36"/>
      <c r="X31" s="36"/>
      <c r="Y31" s="18"/>
      <c r="Z31" s="37"/>
      <c r="AA31" s="37"/>
      <c r="AB31" s="37"/>
      <c r="AC31" s="37"/>
      <c r="AD31" s="37"/>
      <c r="AE31" s="37"/>
      <c r="AF31" s="37"/>
      <c r="AG31" s="24"/>
      <c r="AH31" s="39" t="s">
        <v>60</v>
      </c>
      <c r="AI31" s="24" t="s">
        <v>61</v>
      </c>
      <c r="AJ31" s="24"/>
      <c r="AK31" s="38"/>
      <c r="AL31" s="38"/>
      <c r="AM31" s="38"/>
    </row>
    <row r="32" spans="1:44" x14ac:dyDescent="0.75">
      <c r="A32" s="11">
        <v>45</v>
      </c>
      <c r="C32" s="11"/>
      <c r="F32" s="14"/>
      <c r="G32" s="15"/>
      <c r="H32" s="15"/>
      <c r="I32" s="35"/>
      <c r="J32" s="35"/>
      <c r="K32" s="35"/>
      <c r="L32" s="35"/>
      <c r="M32" s="35"/>
      <c r="N32" s="35"/>
      <c r="O32" s="35"/>
      <c r="P32" s="35"/>
      <c r="Q32" s="36"/>
      <c r="R32" s="36"/>
      <c r="S32" s="36"/>
      <c r="T32" s="36"/>
      <c r="U32" s="36"/>
      <c r="V32" s="36"/>
      <c r="W32" s="36"/>
      <c r="X32" s="36"/>
      <c r="Y32" s="18"/>
      <c r="Z32" s="37"/>
      <c r="AA32" s="37"/>
      <c r="AB32" s="37"/>
      <c r="AC32" s="37"/>
      <c r="AD32" s="37"/>
      <c r="AE32" s="37"/>
      <c r="AF32" s="37"/>
      <c r="AG32" s="24"/>
      <c r="AH32" s="39" t="s">
        <v>62</v>
      </c>
      <c r="AI32" s="24" t="s">
        <v>63</v>
      </c>
      <c r="AJ32" s="24"/>
      <c r="AK32" s="38"/>
      <c r="AL32" s="38"/>
      <c r="AM32" s="38"/>
    </row>
    <row r="33" spans="1:39" x14ac:dyDescent="0.75">
      <c r="A33" s="11">
        <v>46</v>
      </c>
      <c r="C33" s="11"/>
      <c r="F33" s="14"/>
      <c r="G33" s="15"/>
      <c r="H33" s="15"/>
      <c r="I33" s="35"/>
      <c r="J33" s="35"/>
      <c r="K33" s="35"/>
      <c r="L33" s="35"/>
      <c r="M33" s="35"/>
      <c r="N33" s="35"/>
      <c r="O33" s="35"/>
      <c r="P33" s="35"/>
      <c r="Q33" s="36"/>
      <c r="R33" s="36"/>
      <c r="S33" s="36"/>
      <c r="T33" s="36"/>
      <c r="U33" s="36"/>
      <c r="V33" s="36"/>
      <c r="W33" s="36"/>
      <c r="X33" s="36"/>
      <c r="Y33" s="18"/>
      <c r="Z33" s="37"/>
      <c r="AA33" s="37"/>
      <c r="AB33" s="37"/>
      <c r="AC33" s="37"/>
      <c r="AD33" s="37"/>
      <c r="AE33" s="37"/>
      <c r="AF33" s="37"/>
      <c r="AG33" s="24"/>
      <c r="AH33" s="39" t="s">
        <v>64</v>
      </c>
      <c r="AI33" s="24" t="s">
        <v>65</v>
      </c>
      <c r="AJ33" s="24"/>
      <c r="AK33" s="38"/>
      <c r="AL33" s="38"/>
      <c r="AM33" s="38"/>
    </row>
    <row r="34" spans="1:39" x14ac:dyDescent="0.75">
      <c r="A34" s="11">
        <v>47</v>
      </c>
      <c r="C34" s="11"/>
      <c r="F34" s="14"/>
      <c r="G34" s="15"/>
      <c r="H34" s="15"/>
      <c r="I34" s="35"/>
      <c r="J34" s="35"/>
      <c r="K34" s="35"/>
      <c r="L34" s="35"/>
      <c r="M34" s="35"/>
      <c r="N34" s="35"/>
      <c r="O34" s="35"/>
      <c r="P34" s="35"/>
      <c r="Q34" s="36"/>
      <c r="R34" s="36"/>
      <c r="S34" s="36"/>
      <c r="T34" s="36"/>
      <c r="U34" s="36"/>
      <c r="V34" s="36"/>
      <c r="W34" s="36"/>
      <c r="X34" s="36"/>
      <c r="Y34" s="18"/>
      <c r="Z34" s="37"/>
      <c r="AA34" s="37"/>
      <c r="AB34" s="37"/>
      <c r="AC34" s="37"/>
      <c r="AD34" s="37"/>
      <c r="AE34" s="37"/>
      <c r="AF34" s="37"/>
      <c r="AG34" s="24"/>
      <c r="AH34" s="39" t="s">
        <v>66</v>
      </c>
      <c r="AI34" s="24" t="s">
        <v>67</v>
      </c>
      <c r="AJ34" s="24"/>
      <c r="AK34" s="38"/>
      <c r="AL34" s="38"/>
      <c r="AM34" s="38"/>
    </row>
    <row r="35" spans="1:39" x14ac:dyDescent="0.75">
      <c r="A35" s="11">
        <v>48</v>
      </c>
      <c r="C35" s="11"/>
      <c r="F35" s="14"/>
      <c r="G35" s="15"/>
      <c r="H35" s="15"/>
      <c r="I35" s="35"/>
      <c r="J35" s="35"/>
      <c r="K35" s="35"/>
      <c r="L35" s="35"/>
      <c r="M35" s="35"/>
      <c r="N35" s="35"/>
      <c r="O35" s="35"/>
      <c r="P35" s="35"/>
      <c r="Q35" s="36"/>
      <c r="R35" s="36"/>
      <c r="S35" s="36"/>
      <c r="T35" s="36"/>
      <c r="U35" s="36"/>
      <c r="V35" s="36"/>
      <c r="W35" s="36"/>
      <c r="X35" s="36"/>
      <c r="Y35" s="18"/>
      <c r="Z35" s="37"/>
      <c r="AA35" s="37"/>
      <c r="AB35" s="37"/>
      <c r="AC35" s="37"/>
      <c r="AD35" s="37"/>
      <c r="AE35" s="37"/>
      <c r="AF35" s="37"/>
      <c r="AG35" s="24"/>
      <c r="AH35" s="39" t="s">
        <v>68</v>
      </c>
      <c r="AI35" s="24" t="s">
        <v>69</v>
      </c>
      <c r="AJ35" s="24"/>
      <c r="AK35" s="38"/>
      <c r="AL35" s="38"/>
      <c r="AM35" s="38"/>
    </row>
  </sheetData>
  <conditionalFormatting sqref="J25">
    <cfRule type="cellIs" dxfId="7" priority="8" operator="equal">
      <formula>"NO"</formula>
    </cfRule>
  </conditionalFormatting>
  <conditionalFormatting sqref="AG1:AJ1 AL2:AM2">
    <cfRule type="cellIs" dxfId="6" priority="2" operator="equal">
      <formula>96</formula>
    </cfRule>
    <cfRule type="cellIs" dxfId="5" priority="3" operator="lessThan">
      <formula>95</formula>
    </cfRule>
    <cfRule type="cellIs" dxfId="4" priority="4" operator="equal">
      <formula>95</formula>
    </cfRule>
    <cfRule type="cellIs" dxfId="3" priority="5" operator="equal">
      <formula>97</formula>
    </cfRule>
    <cfRule type="cellIs" dxfId="2" priority="6" operator="equal">
      <formula>98</formula>
    </cfRule>
    <cfRule type="cellIs" dxfId="1" priority="7" operator="equal">
      <formula>99</formula>
    </cfRule>
  </conditionalFormatting>
  <conditionalFormatting sqref="AG1:AJ1 AL2:AM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 School of Dentistry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 Res4</dc:creator>
  <cp:lastModifiedBy>Spiro Stilianoudakis</cp:lastModifiedBy>
  <dcterms:created xsi:type="dcterms:W3CDTF">2019-01-03T20:29:27Z</dcterms:created>
  <dcterms:modified xsi:type="dcterms:W3CDTF">2019-01-29T05:08:18Z</dcterms:modified>
</cp:coreProperties>
</file>