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Box\Kolzenburg Lab\E Saucier\Chaos Craggs\TinyPerm_Grid_Matlab\"/>
    </mc:Choice>
  </mc:AlternateContent>
  <xr:revisionPtr revIDLastSave="0" documentId="13_ncr:1_{4F6D6319-14DE-4A01-9040-0E9DA96DF684}" xr6:coauthVersionLast="47" xr6:coauthVersionMax="47" xr10:uidLastSave="{00000000-0000-0000-0000-000000000000}"/>
  <bookViews>
    <workbookView xWindow="-110" yWindow="-110" windowWidth="19420" windowHeight="10300" firstSheet="3" activeTab="5" xr2:uid="{766F62AD-B69B-4905-B39B-6394136243D7}"/>
  </bookViews>
  <sheets>
    <sheet name="CC23_2" sheetId="1" r:id="rId1"/>
    <sheet name="CC23_3" sheetId="2" r:id="rId2"/>
    <sheet name="LV23_1" sheetId="3" r:id="rId3"/>
    <sheet name="CC23_4" sheetId="4" r:id="rId4"/>
    <sheet name="LV23_2" sheetId="5" r:id="rId5"/>
    <sheet name="c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D5" i="6"/>
  <c r="B6" i="6"/>
  <c r="B4" i="6"/>
  <c r="C2" i="6"/>
  <c r="E15" i="1"/>
  <c r="F14" i="3"/>
  <c r="G14" i="4"/>
  <c r="F18" i="5"/>
  <c r="F17" i="5"/>
  <c r="F15" i="4"/>
  <c r="F14" i="4"/>
  <c r="E15" i="3"/>
  <c r="E14" i="3"/>
  <c r="D16" i="1"/>
  <c r="D15" i="1"/>
  <c r="F2" i="3"/>
  <c r="H5" i="1"/>
  <c r="F3" i="1"/>
  <c r="B2" i="1"/>
</calcChain>
</file>

<file path=xl/sharedStrings.xml><?xml version="1.0" encoding="utf-8"?>
<sst xmlns="http://schemas.openxmlformats.org/spreadsheetml/2006/main" count="43" uniqueCount="11">
  <si>
    <t>A</t>
  </si>
  <si>
    <t>B</t>
  </si>
  <si>
    <t>C</t>
  </si>
  <si>
    <t>D</t>
  </si>
  <si>
    <t>E</t>
  </si>
  <si>
    <t>F</t>
  </si>
  <si>
    <t>NAN</t>
  </si>
  <si>
    <t>N</t>
  </si>
  <si>
    <t>W</t>
  </si>
  <si>
    <t>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</si>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</sst>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CFEA-24AD-4314-9F6B-423DBF6B343C}">
  <dimension ref="A1:I16"/>
  <sheetViews>
    <sheetView workbookViewId="0">
      <selection activeCell="E16" sqref="E16"/>
    </sheetView>
  </sheetViews>
  <sheetFormatPr defaultRowHeight="14.5" x14ac:dyDescent="0.35"/>
  <cols>
    <col min="1" max="1" width="3.54296875" customWidth="1"/>
    <col min="6" max="6" width="9.1796875" customWidth="1"/>
    <col min="8" max="8" width="8.7265625" customWidth="1"/>
  </cols>
  <sheetData>
    <row r="1" spans="1:9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5">
      <c r="A2" t="s">
        <v>0</v>
      </c>
      <c r="B2" s="1">
        <f>AVERAGE(2.4097E-17,9.0974E-16)</f>
        <v>4.6691850000000008E-16</v>
      </c>
      <c r="C2" s="1">
        <v>2.9930999999999998E-16</v>
      </c>
      <c r="D2" s="1">
        <v>2.7688E-14</v>
      </c>
      <c r="E2" s="1">
        <v>3.0652E-16</v>
      </c>
      <c r="F2" s="1">
        <v>1.9244000000000001E-14</v>
      </c>
      <c r="G2" s="1">
        <v>2.029E-15</v>
      </c>
      <c r="H2" s="1">
        <v>1.3048E-15</v>
      </c>
      <c r="I2" s="1">
        <v>1.1030999999999999E-15</v>
      </c>
    </row>
    <row r="3" spans="1:9" x14ac:dyDescent="0.35">
      <c r="A3" t="s">
        <v>1</v>
      </c>
      <c r="B3" s="1">
        <v>2.8895999999999999E-15</v>
      </c>
      <c r="C3" s="1">
        <v>3.2972000000000001E-16</v>
      </c>
      <c r="D3" s="1">
        <v>4.3566000000000001E-16</v>
      </c>
      <c r="E3" s="1">
        <v>9.4614999999999996E-15</v>
      </c>
      <c r="F3">
        <f>AVERAGE(0.0000000000000010042,2.2844E-16)</f>
        <v>6.1632000000000002E-16</v>
      </c>
      <c r="G3" s="1">
        <v>5.6844000000000002E-16</v>
      </c>
      <c r="H3" s="1">
        <v>7.2895000000000004E-16</v>
      </c>
      <c r="I3" s="1">
        <v>1.7122000000000001E-15</v>
      </c>
    </row>
    <row r="4" spans="1:9" x14ac:dyDescent="0.35">
      <c r="A4" t="s">
        <v>2</v>
      </c>
      <c r="B4" s="1">
        <v>3.7984000000000003E-15</v>
      </c>
      <c r="C4" s="1">
        <v>1.726E-14</v>
      </c>
      <c r="D4" s="1">
        <v>7.0043E-14</v>
      </c>
      <c r="E4" s="1">
        <v>6.2345E-16</v>
      </c>
      <c r="F4" s="1">
        <v>1.1383000000000001E-14</v>
      </c>
      <c r="G4" s="1">
        <v>1.1075E-13</v>
      </c>
      <c r="H4" s="1">
        <v>1.5427999999999999E-16</v>
      </c>
      <c r="I4" s="1">
        <v>1.4570000000000001E-16</v>
      </c>
    </row>
    <row r="5" spans="1:9" x14ac:dyDescent="0.35">
      <c r="A5" t="s">
        <v>3</v>
      </c>
      <c r="B5" s="1">
        <v>5.9726999999999999E-14</v>
      </c>
      <c r="C5" s="1">
        <v>1.8565999999999999E-13</v>
      </c>
      <c r="D5" s="1">
        <v>6.2867000000000002E-16</v>
      </c>
      <c r="E5" s="1">
        <v>3.8812E-15</v>
      </c>
      <c r="F5" s="1">
        <v>2.43E-15</v>
      </c>
      <c r="G5" s="1">
        <v>5.6044999999999994E-17</v>
      </c>
      <c r="H5">
        <f>AVERAGE(0.000000000000017294,0.000000000000008273)</f>
        <v>1.2783500000000001E-14</v>
      </c>
      <c r="I5" t="s">
        <v>6</v>
      </c>
    </row>
    <row r="6" spans="1:9" x14ac:dyDescent="0.35">
      <c r="A6" t="s">
        <v>4</v>
      </c>
      <c r="B6" s="1">
        <v>1.268E-13</v>
      </c>
      <c r="C6" s="1">
        <v>7.8337000000000005E-17</v>
      </c>
      <c r="D6" s="1">
        <v>9.0564000000000006E-17</v>
      </c>
      <c r="E6" s="1">
        <v>6.7247999999999998E-14</v>
      </c>
      <c r="F6" s="1">
        <v>1.2237000000000001E-14</v>
      </c>
      <c r="G6" s="1">
        <v>6.2541000000000004E-16</v>
      </c>
      <c r="H6" t="s">
        <v>6</v>
      </c>
      <c r="I6" t="s">
        <v>6</v>
      </c>
    </row>
    <row r="7" spans="1:9" x14ac:dyDescent="0.35">
      <c r="A7" t="s">
        <v>5</v>
      </c>
      <c r="B7" s="1">
        <v>1.6836999999999999E-15</v>
      </c>
      <c r="C7" s="1">
        <v>7.0837999999999997E-15</v>
      </c>
      <c r="D7" s="1">
        <v>2.7915999999999998E-15</v>
      </c>
      <c r="E7" s="1">
        <v>7.8978000000000006E-17</v>
      </c>
      <c r="F7" s="1">
        <v>4.3829000000000002E-16</v>
      </c>
      <c r="G7" s="1">
        <v>7.0141000000000001E-15</v>
      </c>
      <c r="H7" t="s">
        <v>6</v>
      </c>
      <c r="I7" t="s">
        <v>6</v>
      </c>
    </row>
    <row r="14" spans="1:9" x14ac:dyDescent="0.35">
      <c r="D14" s="1"/>
    </row>
    <row r="15" spans="1:9" x14ac:dyDescent="0.35">
      <c r="D15" s="1">
        <f>MIN(B2:I7)</f>
        <v>5.6044999999999994E-17</v>
      </c>
      <c r="E15" s="1">
        <f>D15*10^3.5</f>
        <v>1.7722985146413685E-13</v>
      </c>
    </row>
    <row r="16" spans="1:9" x14ac:dyDescent="0.35">
      <c r="D16" s="1">
        <f>MAX(B2:I7)</f>
        <v>1.8565999999999999E-13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FA33-6FB7-4A0F-9298-C9BC11B6E846}">
  <dimension ref="A1:E12"/>
  <sheetViews>
    <sheetView workbookViewId="0">
      <selection activeCell="D9" sqref="D9"/>
    </sheetView>
  </sheetViews>
  <sheetFormatPr defaultRowHeight="14.5" x14ac:dyDescent="0.35"/>
  <cols>
    <col min="1" max="1" width="3.1796875" customWidth="1"/>
  </cols>
  <sheetData>
    <row r="1" spans="1:5" x14ac:dyDescent="0.35">
      <c r="B1" t="s">
        <v>7</v>
      </c>
      <c r="C1" t="s">
        <v>2</v>
      </c>
      <c r="D1" t="s">
        <v>8</v>
      </c>
      <c r="E1" t="s">
        <v>9</v>
      </c>
    </row>
    <row r="2" spans="1:5" x14ac:dyDescent="0.35">
      <c r="A2">
        <v>1</v>
      </c>
      <c r="B2" s="1">
        <v>9.5436999999999993E-15</v>
      </c>
      <c r="C2" s="1">
        <v>3.1357999999999999E-14</v>
      </c>
      <c r="D2" s="1">
        <v>2.7033E-16</v>
      </c>
      <c r="E2" s="1">
        <v>8.3955E-16</v>
      </c>
    </row>
    <row r="3" spans="1:5" x14ac:dyDescent="0.35">
      <c r="A3">
        <v>2</v>
      </c>
      <c r="B3" s="1">
        <v>7.6413000000000005E-15</v>
      </c>
      <c r="D3" s="1">
        <v>5.0316000000000003E-17</v>
      </c>
      <c r="E3" s="1">
        <v>6.3757000000000002E-16</v>
      </c>
    </row>
    <row r="4" spans="1:5" x14ac:dyDescent="0.35">
      <c r="A4">
        <v>3</v>
      </c>
      <c r="D4" s="1">
        <v>4.9253000000000001E-17</v>
      </c>
      <c r="E4" s="1">
        <v>1.3474E-15</v>
      </c>
    </row>
    <row r="5" spans="1:5" x14ac:dyDescent="0.35">
      <c r="A5">
        <v>4</v>
      </c>
      <c r="D5" s="1">
        <v>1.0747E-16</v>
      </c>
      <c r="E5" s="1">
        <v>1.9085999999999999E-15</v>
      </c>
    </row>
    <row r="6" spans="1:5" x14ac:dyDescent="0.35">
      <c r="A6">
        <v>5</v>
      </c>
      <c r="D6" s="1">
        <v>1.6245000000000001E-15</v>
      </c>
      <c r="E6" s="1">
        <v>4.3928000000000002E-17</v>
      </c>
    </row>
    <row r="7" spans="1:5" x14ac:dyDescent="0.35">
      <c r="A7">
        <v>6</v>
      </c>
      <c r="D7" s="1">
        <v>3.4554000000000003E-17</v>
      </c>
      <c r="E7" s="1">
        <v>4.4753999999999997E-16</v>
      </c>
    </row>
    <row r="8" spans="1:5" x14ac:dyDescent="0.35">
      <c r="A8">
        <v>7</v>
      </c>
      <c r="D8" s="1">
        <v>1.2006E-15</v>
      </c>
      <c r="E8" s="1">
        <v>9.4339000000000003E-17</v>
      </c>
    </row>
    <row r="9" spans="1:5" x14ac:dyDescent="0.35">
      <c r="A9">
        <v>8</v>
      </c>
      <c r="D9" s="1">
        <v>1.0333E-15</v>
      </c>
    </row>
    <row r="10" spans="1:5" x14ac:dyDescent="0.35">
      <c r="A10">
        <v>9</v>
      </c>
      <c r="D10" s="1">
        <v>2.2144E-16</v>
      </c>
    </row>
    <row r="11" spans="1:5" x14ac:dyDescent="0.35">
      <c r="A11">
        <v>10</v>
      </c>
      <c r="D11" s="1">
        <v>2.0502999999999999E-17</v>
      </c>
    </row>
    <row r="12" spans="1:5" x14ac:dyDescent="0.35">
      <c r="A12">
        <v>11</v>
      </c>
      <c r="D12" s="1">
        <v>2.2993000000000002E-16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9346-6BA8-4C96-9CBA-61EFBC7F39A8}">
  <dimension ref="A1:H15"/>
  <sheetViews>
    <sheetView workbookViewId="0">
      <selection activeCell="G4" sqref="G4"/>
    </sheetView>
  </sheetViews>
  <sheetFormatPr defaultRowHeight="14.5" x14ac:dyDescent="0.35"/>
  <cols>
    <col min="1" max="1" width="2.7265625" customWidth="1"/>
    <col min="6" max="6" width="8.7265625" customWidth="1"/>
  </cols>
  <sheetData>
    <row r="1" spans="1:8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5">
      <c r="A2" t="s">
        <v>0</v>
      </c>
      <c r="B2" s="1">
        <v>1.4550999999999999E-15</v>
      </c>
      <c r="C2" s="1">
        <v>9.0577000000000004E-15</v>
      </c>
      <c r="D2" s="1">
        <v>2.9295E-15</v>
      </c>
      <c r="E2" s="1">
        <v>5.9030999999999999E-14</v>
      </c>
      <c r="F2">
        <f>AVERAGE(0.00000000000081317,0.00000000000097842 )</f>
        <v>8.9579500000000002E-13</v>
      </c>
      <c r="G2" s="1">
        <v>1.9579999999999999E-15</v>
      </c>
      <c r="H2" s="1">
        <v>2.7096999999999998E-15</v>
      </c>
    </row>
    <row r="3" spans="1:8" x14ac:dyDescent="0.35">
      <c r="A3" t="s">
        <v>1</v>
      </c>
      <c r="B3" s="1">
        <v>1.0230000000000001E-15</v>
      </c>
      <c r="C3" s="1">
        <v>1.9208E-15</v>
      </c>
      <c r="D3" s="1">
        <v>1.8085000000000001E-13</v>
      </c>
      <c r="E3" s="1">
        <v>6.4737999999999996E-15</v>
      </c>
      <c r="F3" s="1">
        <v>8.0243000000000001E-17</v>
      </c>
      <c r="G3" s="1">
        <v>2.5961000000000001E-15</v>
      </c>
      <c r="H3" s="1">
        <v>5.1615999999999999E-14</v>
      </c>
    </row>
    <row r="4" spans="1:8" x14ac:dyDescent="0.35">
      <c r="A4" t="s">
        <v>2</v>
      </c>
      <c r="B4" s="1">
        <v>5.0768999999999997E-16</v>
      </c>
      <c r="C4" s="1">
        <v>1.1055E-14</v>
      </c>
      <c r="D4" s="1">
        <v>2.5308000000000002E-13</v>
      </c>
      <c r="E4" s="1">
        <v>1.9749000000000001E-16</v>
      </c>
      <c r="F4" s="1">
        <v>1.1529999999999999E-14</v>
      </c>
      <c r="G4" s="1">
        <v>1.1065E-16</v>
      </c>
      <c r="H4" s="1">
        <v>9.2110999999999995E-14</v>
      </c>
    </row>
    <row r="5" spans="1:8" x14ac:dyDescent="0.35">
      <c r="A5" t="s">
        <v>3</v>
      </c>
      <c r="B5" s="1">
        <v>5.2011999999999997E-17</v>
      </c>
      <c r="C5" s="1">
        <v>3.2536999999999999E-17</v>
      </c>
      <c r="D5" s="1">
        <v>1.2865000000000001E-13</v>
      </c>
      <c r="E5" s="1">
        <v>4.5392999999999996E-16</v>
      </c>
      <c r="F5" s="1">
        <v>6.3932E-16</v>
      </c>
      <c r="G5" s="1">
        <v>6.3932E-16</v>
      </c>
      <c r="H5" s="1">
        <v>7.9427999999999996E-16</v>
      </c>
    </row>
    <row r="6" spans="1:8" x14ac:dyDescent="0.35">
      <c r="A6" t="s">
        <v>4</v>
      </c>
      <c r="B6" s="1">
        <v>1.233E-14</v>
      </c>
      <c r="C6" s="1">
        <v>1.0576000000000001E-15</v>
      </c>
      <c r="D6" s="1">
        <v>7.9687000000000004E-17</v>
      </c>
      <c r="E6" s="1">
        <v>7.5780999999999998E-16</v>
      </c>
      <c r="F6" s="1">
        <v>7.1309999999999999E-16</v>
      </c>
      <c r="G6" s="1">
        <v>1.0910999999999999E-15</v>
      </c>
      <c r="H6" s="1">
        <v>6.4834000000000004E-15</v>
      </c>
    </row>
    <row r="14" spans="1:8" x14ac:dyDescent="0.35">
      <c r="E14" s="1">
        <f>MIN(B2:H6)</f>
        <v>3.2536999999999999E-17</v>
      </c>
      <c r="F14" s="1">
        <f>E14*10^4.4</f>
        <v>8.1729248822027395E-13</v>
      </c>
    </row>
    <row r="15" spans="1:8" x14ac:dyDescent="0.35">
      <c r="E15" s="1">
        <f>MAX(B2:H6)</f>
        <v>8.9579500000000002E-13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C8B5-7B63-4AD0-B36A-461F4AD3C257}">
  <dimension ref="A1:H15"/>
  <sheetViews>
    <sheetView workbookViewId="0">
      <selection activeCell="G15" sqref="G15"/>
    </sheetView>
  </sheetViews>
  <sheetFormatPr defaultRowHeight="14.5" x14ac:dyDescent="0.35"/>
  <sheetData>
    <row r="1" spans="1:8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5">
      <c r="A2" t="s">
        <v>0</v>
      </c>
      <c r="B2" s="1">
        <v>1.0201E-16</v>
      </c>
      <c r="C2" s="1">
        <v>2.4667E-17</v>
      </c>
      <c r="D2" s="1">
        <v>1.8384E-17</v>
      </c>
      <c r="E2" s="1">
        <v>2.7277999999999999E-17</v>
      </c>
      <c r="F2" s="1">
        <v>4.3175E-17</v>
      </c>
      <c r="G2" s="1">
        <v>6.5658000000000006E-17</v>
      </c>
      <c r="H2" t="s">
        <v>6</v>
      </c>
    </row>
    <row r="3" spans="1:8" x14ac:dyDescent="0.35">
      <c r="A3" t="s">
        <v>1</v>
      </c>
      <c r="B3" s="1">
        <v>2.0983E-16</v>
      </c>
      <c r="C3" s="1">
        <v>3.1710000000000002E-16</v>
      </c>
      <c r="D3" s="1">
        <v>1.7716E-16</v>
      </c>
      <c r="E3" s="1">
        <v>1.7899E-16</v>
      </c>
      <c r="F3" s="1">
        <v>6.0972999999999997E-17</v>
      </c>
      <c r="G3" s="1">
        <v>5.1690999999999995E-16</v>
      </c>
      <c r="H3" s="1">
        <v>4.0542999999999998E-17</v>
      </c>
    </row>
    <row r="4" spans="1:8" x14ac:dyDescent="0.35">
      <c r="A4" t="s">
        <v>2</v>
      </c>
      <c r="B4" s="1">
        <v>7.9995999999999999E-17</v>
      </c>
      <c r="C4" s="1">
        <v>9.0734999999999997E-17</v>
      </c>
      <c r="D4" s="1">
        <v>2.5822E-17</v>
      </c>
      <c r="E4" s="1">
        <v>1.1592999999999999E-16</v>
      </c>
      <c r="F4" s="1">
        <v>6.2313000000000003E-16</v>
      </c>
      <c r="G4" s="1">
        <v>5.0161000000000003E-17</v>
      </c>
      <c r="H4" s="1">
        <v>8.4487999999999996E-17</v>
      </c>
    </row>
    <row r="5" spans="1:8" x14ac:dyDescent="0.35">
      <c r="A5" t="s">
        <v>3</v>
      </c>
      <c r="B5" t="s">
        <v>6</v>
      </c>
      <c r="C5" s="1">
        <v>6.7069999999999998E-17</v>
      </c>
      <c r="D5" s="1">
        <v>3.1336999999999999E-17</v>
      </c>
      <c r="E5" s="1">
        <v>3.7828999999999998E-17</v>
      </c>
      <c r="F5" s="1">
        <v>5.9817999999999994E-17</v>
      </c>
      <c r="G5" s="1">
        <v>9.7763E-17</v>
      </c>
      <c r="H5" s="1">
        <v>6.3657999999999998E-17</v>
      </c>
    </row>
    <row r="6" spans="1:8" x14ac:dyDescent="0.35">
      <c r="A6" t="s">
        <v>4</v>
      </c>
      <c r="B6" t="s">
        <v>6</v>
      </c>
      <c r="C6" t="s">
        <v>6</v>
      </c>
      <c r="D6" s="1">
        <v>2.0734000000000001E-17</v>
      </c>
      <c r="E6" s="1">
        <v>4.5967000000000002E-17</v>
      </c>
      <c r="F6" s="1">
        <v>2.1107999999999999E-17</v>
      </c>
      <c r="G6" s="1">
        <v>6.6324999999999998E-17</v>
      </c>
      <c r="H6" s="1">
        <v>4.0859000000000001E-17</v>
      </c>
    </row>
    <row r="14" spans="1:8" x14ac:dyDescent="0.35">
      <c r="F14" s="1">
        <f>MIN(B2:H6)</f>
        <v>1.8384E-17</v>
      </c>
      <c r="G14" s="1">
        <f>F14*10^1.6</f>
        <v>7.3188022234554994E-16</v>
      </c>
    </row>
    <row r="15" spans="1:8" x14ac:dyDescent="0.35">
      <c r="F15" s="1">
        <f>MAX(B2:H6)</f>
        <v>6.2313000000000003E-16</v>
      </c>
      <c r="G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07FE-30E6-44CB-8DB8-A7924FF3155C}">
  <dimension ref="A4:G18"/>
  <sheetViews>
    <sheetView workbookViewId="0">
      <selection activeCell="A5" sqref="A5"/>
    </sheetView>
  </sheetViews>
  <sheetFormatPr defaultRowHeight="14.5" x14ac:dyDescent="0.35"/>
  <sheetData>
    <row r="4" spans="1:7" x14ac:dyDescent="0.35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7" x14ac:dyDescent="0.35">
      <c r="A5" t="s">
        <v>0</v>
      </c>
      <c r="B5" s="1">
        <v>1.701E-15</v>
      </c>
      <c r="C5" s="1">
        <v>5.0078000000000002E-16</v>
      </c>
      <c r="D5" s="1">
        <v>2.4338000000000001E-17</v>
      </c>
      <c r="E5" s="1">
        <v>2.4263E-15</v>
      </c>
      <c r="F5" s="1">
        <v>2.1357000000000001E-14</v>
      </c>
      <c r="G5" s="1">
        <v>2.2485000000000002E-14</v>
      </c>
    </row>
    <row r="6" spans="1:7" x14ac:dyDescent="0.35">
      <c r="A6" t="s">
        <v>1</v>
      </c>
      <c r="B6" s="1">
        <v>2.2506E-17</v>
      </c>
      <c r="C6" s="1">
        <v>4.3676000000000001E-17</v>
      </c>
      <c r="D6" s="1">
        <v>7.2728999999999996E-17</v>
      </c>
      <c r="E6" s="1">
        <v>3.7851999999999999E-17</v>
      </c>
      <c r="F6" s="1">
        <v>2.1215000000000001E-16</v>
      </c>
      <c r="G6" s="1">
        <v>3.5322000000000001E-15</v>
      </c>
    </row>
    <row r="7" spans="1:7" x14ac:dyDescent="0.35">
      <c r="A7" t="s">
        <v>2</v>
      </c>
      <c r="B7" s="1">
        <v>3.4518000000000002E-16</v>
      </c>
      <c r="C7" s="1">
        <v>4.1314000000000001E-17</v>
      </c>
      <c r="D7" s="1">
        <v>6.0634000000000001E-16</v>
      </c>
      <c r="E7" s="1">
        <v>2.2443999999999999E-15</v>
      </c>
      <c r="F7" s="1">
        <v>5.3739000000000004E-16</v>
      </c>
      <c r="G7" s="1">
        <v>6.6187999999999999E-17</v>
      </c>
    </row>
    <row r="8" spans="1:7" x14ac:dyDescent="0.35">
      <c r="A8" t="s">
        <v>3</v>
      </c>
      <c r="B8" s="1">
        <v>7.9128000000000006E-17</v>
      </c>
      <c r="C8" s="1">
        <v>1.0588E-15</v>
      </c>
      <c r="D8" s="1">
        <v>6.8666999999999997E-16</v>
      </c>
      <c r="E8" s="1">
        <v>2.7131000000000001E-17</v>
      </c>
      <c r="F8" s="1">
        <v>2.6574000000000001E-16</v>
      </c>
      <c r="G8" s="1">
        <v>1.4152E-14</v>
      </c>
    </row>
    <row r="9" spans="1:7" x14ac:dyDescent="0.35">
      <c r="A9" t="s">
        <v>4</v>
      </c>
      <c r="B9" s="1">
        <v>4.4241000000000002E-16</v>
      </c>
      <c r="C9" s="1">
        <v>4.1072999999999997E-17</v>
      </c>
      <c r="D9" s="1">
        <v>1.2113999999999999E-14</v>
      </c>
      <c r="E9" s="1">
        <v>1.8577999999999999E-14</v>
      </c>
      <c r="F9" s="1">
        <v>2.0643E-15</v>
      </c>
      <c r="G9" s="1">
        <v>4.6517000000000002E-16</v>
      </c>
    </row>
    <row r="17" spans="6:6" x14ac:dyDescent="0.35">
      <c r="F17" s="1">
        <f>MIN(B5:G9)</f>
        <v>2.2506E-17</v>
      </c>
    </row>
    <row r="18" spans="6:6" x14ac:dyDescent="0.35">
      <c r="F18" s="1">
        <f>MAX(B5:G9)</f>
        <v>2.2485000000000002E-14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8977-8202-41EA-9C0D-8403699A18C4}">
  <dimension ref="A1:E6"/>
  <sheetViews>
    <sheetView tabSelected="1" workbookViewId="0">
      <selection activeCell="E5" sqref="E5"/>
    </sheetView>
  </sheetViews>
  <sheetFormatPr defaultRowHeight="14.5" x14ac:dyDescent="0.35"/>
  <cols>
    <col min="2" max="5" width="11.81640625" bestFit="1" customWidth="1"/>
    <col min="11" max="11" width="11.81640625" bestFit="1" customWidth="1"/>
  </cols>
  <sheetData>
    <row r="1" spans="1:5" x14ac:dyDescent="0.35">
      <c r="B1">
        <v>1</v>
      </c>
      <c r="C1">
        <v>2</v>
      </c>
      <c r="D1">
        <v>3</v>
      </c>
      <c r="E1">
        <v>4</v>
      </c>
    </row>
    <row r="2" spans="1:5" x14ac:dyDescent="0.35">
      <c r="A2" t="s">
        <v>0</v>
      </c>
      <c r="B2" t="s">
        <v>10</v>
      </c>
      <c r="C2">
        <f>AVERAGE(C3,D3,D2)</f>
        <v>8.5171477917591655E-14</v>
      </c>
      <c r="D2">
        <v>1.3343202566000453E-13</v>
      </c>
      <c r="E2">
        <v>1.4932149025413232E-13</v>
      </c>
    </row>
    <row r="3" spans="1:5" x14ac:dyDescent="0.35">
      <c r="A3" t="s">
        <v>1</v>
      </c>
      <c r="B3" t="s">
        <v>10</v>
      </c>
      <c r="C3">
        <v>4.5299777942264857E-14</v>
      </c>
      <c r="D3">
        <v>7.6782630150505569E-14</v>
      </c>
      <c r="E3">
        <v>1.772514187021954E-13</v>
      </c>
    </row>
    <row r="4" spans="1:5" x14ac:dyDescent="0.35">
      <c r="A4" t="s">
        <v>2</v>
      </c>
      <c r="B4">
        <f>AVERAGE(B5,C5,C4)</f>
        <v>1.9600296076979957E-13</v>
      </c>
      <c r="C4">
        <v>3.6220083888477566E-13</v>
      </c>
      <c r="D4">
        <v>3.1028867505551352E-13</v>
      </c>
      <c r="E4">
        <f>AVERAGE(E3,D3,D4)</f>
        <v>1.8810757463607151E-13</v>
      </c>
    </row>
    <row r="5" spans="1:5" x14ac:dyDescent="0.35">
      <c r="A5" t="s">
        <v>3</v>
      </c>
      <c r="B5">
        <v>1.079694053787315E-13</v>
      </c>
      <c r="C5">
        <v>1.178386380458916E-13</v>
      </c>
      <c r="D5">
        <f>AVERAGE(D4,C4,C5,C6,D6)</f>
        <v>2.1459659511472918E-13</v>
      </c>
      <c r="E5" t="s">
        <v>10</v>
      </c>
    </row>
    <row r="6" spans="1:5" x14ac:dyDescent="0.35">
      <c r="A6" t="s">
        <v>4</v>
      </c>
      <c r="B6">
        <f>AVERAGE(B5,C5,C6)</f>
        <v>1.2658935767744022E-13</v>
      </c>
      <c r="C6">
        <v>1.5396002960769757E-13</v>
      </c>
      <c r="D6">
        <v>1.2869479397976771E-13</v>
      </c>
      <c r="E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CC23_2</vt:lpstr>
      <vt:lpstr>CC23_3</vt:lpstr>
      <vt:lpstr>LV23_1</vt:lpstr>
      <vt:lpstr>CC23_4</vt:lpstr>
      <vt:lpstr>LV23_2</vt:lpstr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Saucier, Emilie</dc:creator>
  <cp:lastModifiedBy>Emilie Saucier</cp:lastModifiedBy>
  <dcterms:created xsi:type="dcterms:W3CDTF">2023-10-16T19:12:24Z</dcterms:created>
  <dcterms:modified xsi:type="dcterms:W3CDTF">2024-07-22T18:30:33Z</dcterms:modified>
</cp:coreProperties>
</file>