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aumont\Desktop\"/>
    </mc:Choice>
  </mc:AlternateContent>
  <xr:revisionPtr revIDLastSave="0" documentId="13_ncr:1_{D6DA04A8-610E-4629-8C99-62C4BDC5403B}" xr6:coauthVersionLast="47" xr6:coauthVersionMax="47" xr10:uidLastSave="{00000000-0000-0000-0000-000000000000}"/>
  <bookViews>
    <workbookView xWindow="-108" yWindow="-108" windowWidth="23256" windowHeight="12456" xr2:uid="{A72F990D-EA7B-4A7E-AEFC-4CD20AFE0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4" i="1" l="1"/>
  <c r="E242" i="1"/>
  <c r="H242" i="1" s="1" a="1"/>
  <c r="H242" i="1" s="1"/>
  <c r="I242" i="1" s="1"/>
  <c r="E241" i="1"/>
  <c r="H241" i="1" s="1" a="1"/>
  <c r="H241" i="1" s="1"/>
  <c r="I241" i="1" s="1"/>
  <c r="E240" i="1"/>
  <c r="H240" i="1" s="1" a="1"/>
  <c r="H240" i="1" s="1"/>
  <c r="I240" i="1" s="1"/>
  <c r="E239" i="1"/>
  <c r="H239" i="1" s="1" a="1"/>
  <c r="H239" i="1" s="1"/>
  <c r="I239" i="1" s="1"/>
  <c r="E238" i="1"/>
  <c r="H238" i="1" s="1" a="1"/>
  <c r="H238" i="1" s="1"/>
  <c r="I238" i="1" s="1"/>
  <c r="E237" i="1"/>
  <c r="H237" i="1" s="1" a="1"/>
  <c r="H237" i="1" s="1"/>
  <c r="I237" i="1" s="1"/>
  <c r="E236" i="1"/>
  <c r="H236" i="1" s="1" a="1"/>
  <c r="H236" i="1" s="1"/>
  <c r="I236" i="1" s="1"/>
  <c r="E235" i="1"/>
  <c r="H235" i="1" s="1" a="1"/>
  <c r="H235" i="1" s="1"/>
  <c r="I235" i="1" s="1"/>
  <c r="E234" i="1"/>
  <c r="H234" i="1" s="1" a="1"/>
  <c r="H234" i="1" s="1"/>
  <c r="I234" i="1" s="1"/>
  <c r="E233" i="1"/>
  <c r="H233" i="1" s="1" a="1"/>
  <c r="H233" i="1" s="1"/>
  <c r="I233" i="1" s="1"/>
  <c r="E232" i="1"/>
  <c r="H232" i="1" s="1" a="1"/>
  <c r="H232" i="1" s="1"/>
  <c r="I232" i="1" s="1"/>
  <c r="E231" i="1"/>
  <c r="H231" i="1" s="1" a="1"/>
  <c r="H231" i="1" s="1"/>
  <c r="I231" i="1" s="1"/>
  <c r="E230" i="1"/>
  <c r="H230" i="1" s="1" a="1"/>
  <c r="H230" i="1" s="1"/>
  <c r="I230" i="1" s="1"/>
  <c r="E229" i="1"/>
  <c r="H229" i="1" s="1" a="1"/>
  <c r="H229" i="1" s="1"/>
  <c r="I229" i="1" s="1"/>
  <c r="E228" i="1"/>
  <c r="H228" i="1" s="1" a="1"/>
  <c r="H228" i="1" s="1"/>
  <c r="I228" i="1" s="1"/>
  <c r="E227" i="1"/>
  <c r="H227" i="1" s="1" a="1"/>
  <c r="H227" i="1" s="1"/>
  <c r="I227" i="1" s="1"/>
  <c r="E226" i="1"/>
  <c r="H226" i="1" s="1" a="1"/>
  <c r="H226" i="1" s="1"/>
  <c r="I226" i="1" s="1"/>
  <c r="E225" i="1"/>
  <c r="H225" i="1" s="1" a="1"/>
  <c r="H225" i="1" s="1"/>
  <c r="I225" i="1" s="1"/>
  <c r="E224" i="1"/>
  <c r="H224" i="1" s="1" a="1"/>
  <c r="H224" i="1" s="1"/>
  <c r="I224" i="1" s="1"/>
  <c r="E223" i="1"/>
  <c r="H223" i="1" s="1" a="1"/>
  <c r="H223" i="1" s="1"/>
  <c r="I223" i="1" s="1"/>
  <c r="E222" i="1"/>
  <c r="H222" i="1" s="1" a="1"/>
  <c r="H222" i="1" s="1"/>
  <c r="I222" i="1" s="1"/>
  <c r="E221" i="1"/>
  <c r="H221" i="1" s="1" a="1"/>
  <c r="H221" i="1" s="1"/>
  <c r="I221" i="1" s="1"/>
  <c r="E220" i="1"/>
  <c r="H220" i="1" s="1" a="1"/>
  <c r="H220" i="1" s="1"/>
  <c r="I220" i="1" s="1"/>
  <c r="E219" i="1"/>
  <c r="H219" i="1" s="1" a="1"/>
  <c r="H219" i="1" s="1"/>
  <c r="I219" i="1" s="1"/>
  <c r="E218" i="1"/>
  <c r="H218" i="1" s="1" a="1"/>
  <c r="H218" i="1" s="1"/>
  <c r="I218" i="1" s="1"/>
  <c r="E217" i="1"/>
  <c r="H217" i="1" s="1" a="1"/>
  <c r="H217" i="1" s="1"/>
  <c r="I217" i="1" s="1"/>
  <c r="E216" i="1"/>
  <c r="H216" i="1" s="1" a="1"/>
  <c r="H216" i="1" s="1"/>
  <c r="I216" i="1" s="1"/>
  <c r="E215" i="1"/>
  <c r="H215" i="1" s="1" a="1"/>
  <c r="H215" i="1" s="1"/>
  <c r="I215" i="1" s="1"/>
  <c r="E214" i="1"/>
  <c r="H214" i="1" s="1" a="1"/>
  <c r="H214" i="1" s="1"/>
  <c r="I214" i="1" s="1"/>
  <c r="E213" i="1"/>
  <c r="H213" i="1" s="1" a="1"/>
  <c r="H213" i="1" s="1"/>
  <c r="I213" i="1" s="1"/>
  <c r="E212" i="1"/>
  <c r="H212" i="1" s="1" a="1"/>
  <c r="H212" i="1" s="1"/>
  <c r="I212" i="1" s="1"/>
  <c r="E211" i="1"/>
  <c r="H211" i="1" s="1" a="1"/>
  <c r="H211" i="1" s="1"/>
  <c r="I211" i="1" s="1"/>
  <c r="E210" i="1"/>
  <c r="H210" i="1" s="1" a="1"/>
  <c r="H210" i="1" s="1"/>
  <c r="I210" i="1" s="1"/>
  <c r="E209" i="1"/>
  <c r="H209" i="1" s="1" a="1"/>
  <c r="H209" i="1" s="1"/>
  <c r="I209" i="1" s="1"/>
  <c r="E208" i="1"/>
  <c r="H208" i="1" s="1" a="1"/>
  <c r="H208" i="1" s="1"/>
  <c r="I208" i="1" s="1"/>
  <c r="E207" i="1"/>
  <c r="H207" i="1" s="1" a="1"/>
  <c r="H207" i="1" s="1"/>
  <c r="I207" i="1" s="1"/>
  <c r="E206" i="1"/>
  <c r="H206" i="1" s="1" a="1"/>
  <c r="H206" i="1" s="1"/>
  <c r="I206" i="1" s="1"/>
  <c r="E205" i="1"/>
  <c r="H205" i="1" s="1" a="1"/>
  <c r="H205" i="1" s="1"/>
  <c r="I205" i="1" s="1"/>
  <c r="E204" i="1"/>
  <c r="H204" i="1" s="1" a="1"/>
  <c r="H204" i="1" s="1"/>
  <c r="I204" i="1" s="1"/>
  <c r="E203" i="1"/>
  <c r="H203" i="1" s="1" a="1"/>
  <c r="H203" i="1" s="1"/>
  <c r="I203" i="1" s="1"/>
  <c r="E202" i="1"/>
  <c r="H202" i="1" s="1" a="1"/>
  <c r="H202" i="1" s="1"/>
  <c r="I202" i="1" s="1"/>
  <c r="E201" i="1"/>
  <c r="H201" i="1" s="1" a="1"/>
  <c r="H201" i="1" s="1"/>
  <c r="I201" i="1" s="1"/>
  <c r="E200" i="1"/>
  <c r="H200" i="1" s="1" a="1"/>
  <c r="H200" i="1" s="1"/>
  <c r="I200" i="1" s="1"/>
  <c r="E199" i="1"/>
  <c r="H199" i="1" s="1" a="1"/>
  <c r="H199" i="1" s="1"/>
  <c r="I199" i="1" s="1"/>
  <c r="E198" i="1"/>
  <c r="H198" i="1" s="1" a="1"/>
  <c r="H198" i="1" s="1"/>
  <c r="I198" i="1" s="1"/>
  <c r="E197" i="1"/>
  <c r="H197" i="1" s="1" a="1"/>
  <c r="H197" i="1" s="1"/>
  <c r="I197" i="1" s="1"/>
  <c r="E196" i="1"/>
  <c r="H196" i="1" s="1" a="1"/>
  <c r="H196" i="1" s="1"/>
  <c r="I196" i="1" s="1"/>
  <c r="E195" i="1"/>
  <c r="H195" i="1" s="1" a="1"/>
  <c r="H195" i="1" s="1"/>
  <c r="I195" i="1" s="1"/>
  <c r="E194" i="1"/>
  <c r="H194" i="1" s="1" a="1"/>
  <c r="H194" i="1" s="1"/>
  <c r="I194" i="1" s="1"/>
  <c r="E193" i="1"/>
  <c r="H193" i="1" s="1" a="1"/>
  <c r="H193" i="1" s="1"/>
  <c r="I193" i="1" s="1"/>
  <c r="E192" i="1"/>
  <c r="H192" i="1" s="1" a="1"/>
  <c r="H192" i="1" s="1"/>
  <c r="I192" i="1" s="1"/>
  <c r="E191" i="1"/>
  <c r="H191" i="1" s="1" a="1"/>
  <c r="H191" i="1" s="1"/>
  <c r="I191" i="1" s="1"/>
  <c r="E190" i="1"/>
  <c r="H190" i="1" s="1" a="1"/>
  <c r="H190" i="1" s="1"/>
  <c r="I190" i="1" s="1"/>
  <c r="E189" i="1"/>
  <c r="H189" i="1" s="1" a="1"/>
  <c r="H189" i="1" s="1"/>
  <c r="I189" i="1" s="1"/>
  <c r="E188" i="1"/>
  <c r="H188" i="1" s="1" a="1"/>
  <c r="H188" i="1" s="1"/>
  <c r="I188" i="1" s="1"/>
  <c r="E187" i="1"/>
  <c r="H187" i="1" s="1" a="1"/>
  <c r="H187" i="1" s="1"/>
  <c r="I187" i="1" s="1"/>
  <c r="E186" i="1"/>
  <c r="H186" i="1" s="1" a="1"/>
  <c r="H186" i="1" s="1"/>
  <c r="I186" i="1" s="1"/>
  <c r="E185" i="1"/>
  <c r="H185" i="1" s="1" a="1"/>
  <c r="H185" i="1" s="1"/>
  <c r="I185" i="1" s="1"/>
  <c r="E184" i="1"/>
  <c r="H184" i="1" s="1" a="1"/>
  <c r="H184" i="1" s="1"/>
  <c r="I184" i="1" s="1"/>
  <c r="E183" i="1"/>
  <c r="H183" i="1" s="1" a="1"/>
  <c r="H183" i="1" s="1"/>
  <c r="I183" i="1" s="1"/>
  <c r="E182" i="1"/>
  <c r="H182" i="1" s="1" a="1"/>
  <c r="H182" i="1" s="1"/>
  <c r="I182" i="1" s="1"/>
  <c r="E181" i="1"/>
  <c r="H181" i="1" s="1" a="1"/>
  <c r="H181" i="1" s="1"/>
  <c r="I181" i="1" s="1"/>
  <c r="E180" i="1"/>
  <c r="H180" i="1" s="1" a="1"/>
  <c r="H180" i="1" s="1"/>
  <c r="I180" i="1" s="1"/>
  <c r="E179" i="1"/>
  <c r="H179" i="1" s="1" a="1"/>
  <c r="H179" i="1" s="1"/>
  <c r="I179" i="1" s="1"/>
  <c r="E178" i="1"/>
  <c r="H178" i="1" s="1" a="1"/>
  <c r="H178" i="1" s="1"/>
  <c r="I178" i="1" s="1"/>
  <c r="E177" i="1"/>
  <c r="H177" i="1" s="1" a="1"/>
  <c r="H177" i="1" s="1"/>
  <c r="I177" i="1" s="1"/>
  <c r="E176" i="1"/>
  <c r="H176" i="1" s="1" a="1"/>
  <c r="H176" i="1" s="1"/>
  <c r="I176" i="1" s="1"/>
  <c r="E175" i="1"/>
  <c r="H175" i="1" s="1" a="1"/>
  <c r="H175" i="1" s="1"/>
  <c r="I175" i="1" s="1"/>
  <c r="E174" i="1"/>
  <c r="H174" i="1" s="1" a="1"/>
  <c r="H174" i="1" s="1"/>
  <c r="I174" i="1" s="1"/>
  <c r="E173" i="1"/>
  <c r="H173" i="1" s="1" a="1"/>
  <c r="H173" i="1" s="1"/>
  <c r="I173" i="1" s="1"/>
  <c r="E172" i="1"/>
  <c r="H172" i="1" s="1" a="1"/>
  <c r="H172" i="1" s="1"/>
  <c r="I172" i="1" s="1"/>
  <c r="E171" i="1"/>
  <c r="H171" i="1" s="1" a="1"/>
  <c r="H171" i="1" s="1"/>
  <c r="I171" i="1" s="1"/>
  <c r="E170" i="1"/>
  <c r="H170" i="1" s="1" a="1"/>
  <c r="H170" i="1" s="1"/>
  <c r="I170" i="1" s="1"/>
  <c r="E169" i="1"/>
  <c r="H169" i="1" s="1" a="1"/>
  <c r="H169" i="1" s="1"/>
  <c r="I169" i="1" s="1"/>
  <c r="E168" i="1"/>
  <c r="H168" i="1" s="1" a="1"/>
  <c r="H168" i="1" s="1"/>
  <c r="I168" i="1" s="1"/>
  <c r="E167" i="1"/>
  <c r="H167" i="1" s="1" a="1"/>
  <c r="H167" i="1" s="1"/>
  <c r="I167" i="1" s="1"/>
  <c r="E166" i="1"/>
  <c r="H166" i="1" s="1" a="1"/>
  <c r="H166" i="1" s="1"/>
  <c r="I166" i="1" s="1"/>
  <c r="E165" i="1"/>
  <c r="H165" i="1" s="1" a="1"/>
  <c r="H165" i="1" s="1"/>
  <c r="I165" i="1" s="1"/>
  <c r="E164" i="1"/>
  <c r="H164" i="1" s="1" a="1"/>
  <c r="H164" i="1" s="1"/>
  <c r="I164" i="1" s="1"/>
  <c r="E163" i="1"/>
  <c r="H163" i="1" s="1" a="1"/>
  <c r="H163" i="1" s="1"/>
  <c r="I163" i="1" s="1"/>
  <c r="E162" i="1"/>
  <c r="H162" i="1" s="1" a="1"/>
  <c r="H162" i="1" s="1"/>
  <c r="I162" i="1" s="1"/>
  <c r="E161" i="1"/>
  <c r="H161" i="1" s="1" a="1"/>
  <c r="H161" i="1" s="1"/>
  <c r="I161" i="1" s="1"/>
  <c r="E160" i="1"/>
  <c r="H160" i="1" s="1" a="1"/>
  <c r="H160" i="1" s="1"/>
  <c r="I160" i="1" s="1"/>
  <c r="E159" i="1"/>
  <c r="H159" i="1" s="1" a="1"/>
  <c r="H159" i="1" s="1"/>
  <c r="I159" i="1" s="1"/>
  <c r="E158" i="1"/>
  <c r="H158" i="1" s="1" a="1"/>
  <c r="H158" i="1" s="1"/>
  <c r="I158" i="1" s="1"/>
  <c r="E157" i="1"/>
  <c r="H157" i="1" s="1" a="1"/>
  <c r="H157" i="1" s="1"/>
  <c r="I157" i="1" s="1"/>
  <c r="E156" i="1"/>
  <c r="H156" i="1" s="1" a="1"/>
  <c r="H156" i="1" s="1"/>
  <c r="I156" i="1" s="1"/>
  <c r="E155" i="1"/>
  <c r="H155" i="1" s="1" a="1"/>
  <c r="H155" i="1" s="1"/>
  <c r="I155" i="1" s="1"/>
  <c r="E154" i="1"/>
  <c r="H154" i="1" s="1" a="1"/>
  <c r="H154" i="1" s="1"/>
  <c r="I154" i="1" s="1"/>
  <c r="E153" i="1"/>
  <c r="H153" i="1" s="1" a="1"/>
  <c r="H153" i="1" s="1"/>
  <c r="I153" i="1" s="1"/>
  <c r="E152" i="1"/>
  <c r="H152" i="1" s="1" a="1"/>
  <c r="H152" i="1" s="1"/>
  <c r="I152" i="1" s="1"/>
  <c r="E151" i="1"/>
  <c r="H151" i="1" s="1" a="1"/>
  <c r="H151" i="1" s="1"/>
  <c r="I151" i="1" s="1"/>
  <c r="E150" i="1"/>
  <c r="H150" i="1" s="1" a="1"/>
  <c r="H150" i="1" s="1"/>
  <c r="I150" i="1" s="1"/>
  <c r="E149" i="1"/>
  <c r="H149" i="1" s="1" a="1"/>
  <c r="H149" i="1" s="1"/>
  <c r="I149" i="1" s="1"/>
  <c r="E148" i="1"/>
  <c r="H148" i="1" s="1" a="1"/>
  <c r="H148" i="1" s="1"/>
  <c r="I148" i="1" s="1"/>
  <c r="E147" i="1"/>
  <c r="H147" i="1" s="1" a="1"/>
  <c r="H147" i="1" s="1"/>
  <c r="I147" i="1" s="1"/>
  <c r="E146" i="1"/>
  <c r="H146" i="1" s="1" a="1"/>
  <c r="H146" i="1" s="1"/>
  <c r="I146" i="1" s="1"/>
  <c r="E145" i="1"/>
  <c r="H145" i="1" s="1" a="1"/>
  <c r="H145" i="1" s="1"/>
  <c r="I145" i="1" s="1"/>
  <c r="E144" i="1"/>
  <c r="H144" i="1" s="1" a="1"/>
  <c r="H144" i="1" s="1"/>
  <c r="I144" i="1" s="1"/>
  <c r="E143" i="1"/>
  <c r="H143" i="1" s="1" a="1"/>
  <c r="H143" i="1" s="1"/>
  <c r="I143" i="1" s="1"/>
  <c r="E142" i="1"/>
  <c r="H142" i="1" s="1" a="1"/>
  <c r="H142" i="1" s="1"/>
  <c r="I142" i="1" s="1"/>
  <c r="E141" i="1"/>
  <c r="H141" i="1" s="1" a="1"/>
  <c r="H141" i="1" s="1"/>
  <c r="I141" i="1" s="1"/>
  <c r="E140" i="1"/>
  <c r="H140" i="1" s="1" a="1"/>
  <c r="H140" i="1" s="1"/>
  <c r="I140" i="1" s="1"/>
  <c r="E139" i="1"/>
  <c r="H139" i="1" s="1" a="1"/>
  <c r="H139" i="1" s="1"/>
  <c r="I139" i="1" s="1"/>
  <c r="E138" i="1"/>
  <c r="H138" i="1" s="1" a="1"/>
  <c r="H138" i="1" s="1"/>
  <c r="I138" i="1" s="1"/>
  <c r="E137" i="1"/>
  <c r="H137" i="1" s="1" a="1"/>
  <c r="H137" i="1" s="1"/>
  <c r="I137" i="1" s="1"/>
  <c r="E136" i="1"/>
  <c r="H136" i="1" s="1" a="1"/>
  <c r="H136" i="1" s="1"/>
  <c r="I136" i="1" s="1"/>
  <c r="E135" i="1"/>
  <c r="H135" i="1" s="1" a="1"/>
  <c r="H135" i="1" s="1"/>
  <c r="I135" i="1" s="1"/>
  <c r="E134" i="1"/>
  <c r="H134" i="1" s="1" a="1"/>
  <c r="H134" i="1" s="1"/>
  <c r="I134" i="1" s="1"/>
  <c r="E133" i="1"/>
  <c r="H133" i="1" s="1" a="1"/>
  <c r="H133" i="1" s="1"/>
  <c r="I133" i="1" s="1"/>
  <c r="E132" i="1"/>
  <c r="H132" i="1" s="1" a="1"/>
  <c r="H132" i="1" s="1"/>
  <c r="I132" i="1" s="1"/>
  <c r="E131" i="1"/>
  <c r="H131" i="1" s="1" a="1"/>
  <c r="H131" i="1" s="1"/>
  <c r="I131" i="1" s="1"/>
  <c r="E130" i="1"/>
  <c r="H130" i="1" s="1" a="1"/>
  <c r="H130" i="1" s="1"/>
  <c r="I130" i="1" s="1"/>
  <c r="E129" i="1"/>
  <c r="H129" i="1" s="1" a="1"/>
  <c r="H129" i="1" s="1"/>
  <c r="I129" i="1" s="1"/>
  <c r="E128" i="1"/>
  <c r="H128" i="1" s="1" a="1"/>
  <c r="H128" i="1" s="1"/>
  <c r="I128" i="1" s="1"/>
  <c r="E127" i="1"/>
  <c r="H127" i="1" s="1" a="1"/>
  <c r="H127" i="1" s="1"/>
  <c r="I127" i="1" s="1"/>
  <c r="E126" i="1"/>
  <c r="H126" i="1" s="1" a="1"/>
  <c r="H126" i="1" s="1"/>
  <c r="I126" i="1" s="1"/>
  <c r="H125" i="1" a="1"/>
  <c r="H125" i="1" s="1"/>
  <c r="I125" i="1" s="1"/>
  <c r="E125" i="1"/>
  <c r="E124" i="1"/>
  <c r="H124" i="1" s="1" a="1"/>
  <c r="H124" i="1" s="1"/>
  <c r="I124" i="1" s="1"/>
  <c r="E123" i="1"/>
  <c r="H123" i="1" s="1" a="1"/>
  <c r="H123" i="1" s="1"/>
  <c r="I123" i="1" s="1"/>
  <c r="E122" i="1"/>
  <c r="H122" i="1" s="1" a="1"/>
  <c r="H122" i="1" s="1"/>
  <c r="I122" i="1" s="1"/>
  <c r="E121" i="1"/>
  <c r="H121" i="1" s="1" a="1"/>
  <c r="H121" i="1" s="1"/>
  <c r="I121" i="1" s="1"/>
  <c r="E120" i="1"/>
  <c r="H120" i="1" s="1" a="1"/>
  <c r="H120" i="1" s="1"/>
  <c r="I120" i="1" s="1"/>
  <c r="E119" i="1"/>
  <c r="H119" i="1" s="1" a="1"/>
  <c r="H119" i="1" s="1"/>
  <c r="I119" i="1" s="1"/>
  <c r="E118" i="1"/>
  <c r="H118" i="1" s="1" a="1"/>
  <c r="H118" i="1" s="1"/>
  <c r="I118" i="1" s="1"/>
  <c r="E117" i="1"/>
  <c r="H117" i="1" s="1" a="1"/>
  <c r="H117" i="1" s="1"/>
  <c r="I117" i="1" s="1"/>
  <c r="E116" i="1"/>
  <c r="H116" i="1" s="1" a="1"/>
  <c r="H116" i="1" s="1"/>
  <c r="I116" i="1" s="1"/>
  <c r="E115" i="1"/>
  <c r="H115" i="1" s="1" a="1"/>
  <c r="H115" i="1" s="1"/>
  <c r="I115" i="1" s="1"/>
  <c r="E114" i="1"/>
  <c r="H114" i="1" s="1" a="1"/>
  <c r="H114" i="1" s="1"/>
  <c r="I114" i="1" s="1"/>
  <c r="E113" i="1"/>
  <c r="H113" i="1" s="1" a="1"/>
  <c r="H113" i="1" s="1"/>
  <c r="I113" i="1" s="1"/>
  <c r="E112" i="1"/>
  <c r="H112" i="1" s="1" a="1"/>
  <c r="H112" i="1" s="1"/>
  <c r="I112" i="1" s="1"/>
  <c r="E111" i="1"/>
  <c r="H111" i="1" s="1" a="1"/>
  <c r="H111" i="1" s="1"/>
  <c r="I111" i="1" s="1"/>
  <c r="E110" i="1"/>
  <c r="H110" i="1" s="1" a="1"/>
  <c r="H110" i="1" s="1"/>
  <c r="I110" i="1" s="1"/>
  <c r="E109" i="1"/>
  <c r="H109" i="1" s="1" a="1"/>
  <c r="H109" i="1" s="1"/>
  <c r="I109" i="1" s="1"/>
  <c r="E108" i="1"/>
  <c r="H108" i="1" s="1" a="1"/>
  <c r="H108" i="1" s="1"/>
  <c r="I108" i="1" s="1"/>
  <c r="E107" i="1"/>
  <c r="H107" i="1" s="1" a="1"/>
  <c r="H107" i="1" s="1"/>
  <c r="I107" i="1" s="1"/>
  <c r="E106" i="1"/>
  <c r="H106" i="1" s="1" a="1"/>
  <c r="H106" i="1" s="1"/>
  <c r="I106" i="1" s="1"/>
  <c r="E105" i="1"/>
  <c r="H105" i="1" s="1" a="1"/>
  <c r="H105" i="1" s="1"/>
  <c r="I105" i="1" s="1"/>
  <c r="E104" i="1"/>
  <c r="H104" i="1" s="1" a="1"/>
  <c r="H104" i="1" s="1"/>
  <c r="I104" i="1" s="1"/>
  <c r="E103" i="1"/>
  <c r="H103" i="1" s="1" a="1"/>
  <c r="H103" i="1" s="1"/>
  <c r="I103" i="1" s="1"/>
  <c r="E102" i="1"/>
  <c r="H102" i="1" s="1" a="1"/>
  <c r="H102" i="1" s="1"/>
  <c r="I102" i="1" s="1"/>
  <c r="E101" i="1"/>
  <c r="H101" i="1" s="1" a="1"/>
  <c r="H101" i="1" s="1"/>
  <c r="I101" i="1" s="1"/>
  <c r="E100" i="1"/>
  <c r="H100" i="1" s="1" a="1"/>
  <c r="H100" i="1" s="1"/>
  <c r="I100" i="1" s="1"/>
  <c r="E99" i="1"/>
  <c r="H99" i="1" s="1" a="1"/>
  <c r="H99" i="1" s="1"/>
  <c r="I99" i="1" s="1"/>
  <c r="E98" i="1"/>
  <c r="H98" i="1" s="1" a="1"/>
  <c r="H98" i="1" s="1"/>
  <c r="I98" i="1" s="1"/>
  <c r="E97" i="1"/>
  <c r="H97" i="1" s="1" a="1"/>
  <c r="H97" i="1" s="1"/>
  <c r="I97" i="1" s="1"/>
  <c r="E96" i="1"/>
  <c r="H96" i="1" s="1" a="1"/>
  <c r="H96" i="1" s="1"/>
  <c r="I96" i="1" s="1"/>
  <c r="E95" i="1"/>
  <c r="H95" i="1" s="1" a="1"/>
  <c r="H95" i="1" s="1"/>
  <c r="I95" i="1" s="1"/>
  <c r="E94" i="1"/>
  <c r="H94" i="1" s="1" a="1"/>
  <c r="H94" i="1" s="1"/>
  <c r="I94" i="1" s="1"/>
  <c r="E93" i="1"/>
  <c r="H93" i="1" s="1" a="1"/>
  <c r="H93" i="1" s="1"/>
  <c r="I93" i="1" s="1"/>
  <c r="E92" i="1"/>
  <c r="H92" i="1" s="1" a="1"/>
  <c r="H92" i="1" s="1"/>
  <c r="I92" i="1" s="1"/>
  <c r="E91" i="1"/>
  <c r="H91" i="1" s="1" a="1"/>
  <c r="H91" i="1" s="1"/>
  <c r="I91" i="1" s="1"/>
  <c r="E90" i="1"/>
  <c r="H90" i="1" s="1" a="1"/>
  <c r="H90" i="1" s="1"/>
  <c r="I90" i="1" s="1"/>
  <c r="E89" i="1"/>
  <c r="H89" i="1" s="1" a="1"/>
  <c r="H89" i="1" s="1"/>
  <c r="I89" i="1" s="1"/>
  <c r="E88" i="1"/>
  <c r="H88" i="1" s="1" a="1"/>
  <c r="H88" i="1" s="1"/>
  <c r="I88" i="1" s="1"/>
  <c r="E87" i="1"/>
  <c r="H87" i="1" s="1" a="1"/>
  <c r="H87" i="1" s="1"/>
  <c r="I87" i="1" s="1"/>
  <c r="E86" i="1"/>
  <c r="H86" i="1" s="1" a="1"/>
  <c r="H86" i="1" s="1"/>
  <c r="I86" i="1" s="1"/>
  <c r="E85" i="1"/>
  <c r="H85" i="1" s="1" a="1"/>
  <c r="H85" i="1" s="1"/>
  <c r="I85" i="1" s="1"/>
  <c r="E84" i="1"/>
  <c r="H84" i="1" s="1" a="1"/>
  <c r="H84" i="1" s="1"/>
  <c r="I84" i="1" s="1"/>
  <c r="E83" i="1"/>
  <c r="H83" i="1" s="1" a="1"/>
  <c r="H83" i="1" s="1"/>
  <c r="I83" i="1" s="1"/>
  <c r="E82" i="1"/>
  <c r="H82" i="1" s="1" a="1"/>
  <c r="H82" i="1" s="1"/>
  <c r="I82" i="1" s="1"/>
  <c r="E81" i="1"/>
  <c r="H81" i="1" s="1" a="1"/>
  <c r="H81" i="1" s="1"/>
  <c r="I81" i="1" s="1"/>
  <c r="E80" i="1"/>
  <c r="H80" i="1" s="1" a="1"/>
  <c r="H80" i="1" s="1"/>
  <c r="I80" i="1" s="1"/>
  <c r="E79" i="1"/>
  <c r="H79" i="1" s="1" a="1"/>
  <c r="H79" i="1" s="1"/>
  <c r="I79" i="1" s="1"/>
  <c r="E78" i="1"/>
  <c r="H78" i="1" s="1" a="1"/>
  <c r="H78" i="1" s="1"/>
  <c r="I78" i="1" s="1"/>
  <c r="E77" i="1"/>
  <c r="H77" i="1" s="1" a="1"/>
  <c r="H77" i="1" s="1"/>
  <c r="I77" i="1" s="1"/>
  <c r="E76" i="1"/>
  <c r="H76" i="1" s="1" a="1"/>
  <c r="H76" i="1" s="1"/>
  <c r="I76" i="1" s="1"/>
  <c r="E75" i="1"/>
  <c r="H75" i="1" s="1" a="1"/>
  <c r="H75" i="1" s="1"/>
  <c r="I75" i="1" s="1"/>
  <c r="E74" i="1"/>
  <c r="H74" i="1" s="1" a="1"/>
  <c r="H74" i="1" s="1"/>
  <c r="I74" i="1" s="1"/>
  <c r="E73" i="1"/>
  <c r="H73" i="1" s="1" a="1"/>
  <c r="H73" i="1" s="1"/>
  <c r="I73" i="1" s="1"/>
  <c r="E72" i="1"/>
  <c r="H72" i="1" s="1" a="1"/>
  <c r="H72" i="1" s="1"/>
  <c r="I72" i="1" s="1"/>
  <c r="E71" i="1"/>
  <c r="H71" i="1" s="1" a="1"/>
  <c r="H71" i="1" s="1"/>
  <c r="I71" i="1" s="1"/>
  <c r="E70" i="1"/>
  <c r="H70" i="1" s="1" a="1"/>
  <c r="H70" i="1" s="1"/>
  <c r="I70" i="1" s="1"/>
  <c r="E69" i="1"/>
  <c r="H69" i="1" s="1" a="1"/>
  <c r="H69" i="1" s="1"/>
  <c r="I69" i="1" s="1"/>
  <c r="E68" i="1"/>
  <c r="H68" i="1" s="1" a="1"/>
  <c r="H68" i="1" s="1"/>
  <c r="I68" i="1" s="1"/>
  <c r="E67" i="1"/>
  <c r="H67" i="1" s="1" a="1"/>
  <c r="H67" i="1" s="1"/>
  <c r="I67" i="1" s="1"/>
  <c r="E66" i="1"/>
  <c r="H66" i="1" s="1" a="1"/>
  <c r="H66" i="1" s="1"/>
  <c r="I66" i="1" s="1"/>
  <c r="E65" i="1"/>
  <c r="H65" i="1" s="1" a="1"/>
  <c r="H65" i="1" s="1"/>
  <c r="I65" i="1" s="1"/>
  <c r="E64" i="1"/>
  <c r="H64" i="1" s="1" a="1"/>
  <c r="H64" i="1" s="1"/>
  <c r="I64" i="1" s="1"/>
  <c r="E63" i="1"/>
  <c r="H63" i="1" s="1" a="1"/>
  <c r="H63" i="1" s="1"/>
  <c r="I63" i="1" s="1"/>
  <c r="E62" i="1"/>
  <c r="H62" i="1" s="1" a="1"/>
  <c r="H62" i="1" s="1"/>
  <c r="I62" i="1" s="1"/>
  <c r="E61" i="1"/>
  <c r="H61" i="1" s="1" a="1"/>
  <c r="H61" i="1" s="1"/>
  <c r="I61" i="1" s="1"/>
  <c r="E60" i="1"/>
  <c r="H60" i="1" s="1" a="1"/>
  <c r="H60" i="1" s="1"/>
  <c r="I60" i="1" s="1"/>
  <c r="E59" i="1"/>
  <c r="H59" i="1" s="1" a="1"/>
  <c r="H59" i="1" s="1"/>
  <c r="I59" i="1" s="1"/>
  <c r="E58" i="1"/>
  <c r="H58" i="1" s="1" a="1"/>
  <c r="H58" i="1" s="1"/>
  <c r="I58" i="1" s="1"/>
  <c r="E57" i="1"/>
  <c r="H57" i="1" s="1" a="1"/>
  <c r="H57" i="1" s="1"/>
  <c r="I57" i="1" s="1"/>
  <c r="E56" i="1"/>
  <c r="H56" i="1" s="1" a="1"/>
  <c r="H56" i="1" s="1"/>
  <c r="I56" i="1" s="1"/>
  <c r="E55" i="1"/>
  <c r="H55" i="1" s="1" a="1"/>
  <c r="H55" i="1" s="1"/>
  <c r="I55" i="1" s="1"/>
  <c r="E54" i="1"/>
  <c r="H54" i="1" s="1" a="1"/>
  <c r="H54" i="1" s="1"/>
  <c r="I54" i="1" s="1"/>
  <c r="E53" i="1"/>
  <c r="H53" i="1" s="1" a="1"/>
  <c r="H53" i="1" s="1"/>
  <c r="I53" i="1" s="1"/>
  <c r="E52" i="1"/>
  <c r="H52" i="1" s="1" a="1"/>
  <c r="H52" i="1" s="1"/>
  <c r="I52" i="1" s="1"/>
  <c r="E51" i="1"/>
  <c r="H51" i="1" s="1" a="1"/>
  <c r="H51" i="1" s="1"/>
  <c r="I51" i="1" s="1"/>
  <c r="E50" i="1"/>
  <c r="H50" i="1" s="1" a="1"/>
  <c r="H50" i="1" s="1"/>
  <c r="I50" i="1" s="1"/>
  <c r="E49" i="1"/>
  <c r="H49" i="1" s="1" a="1"/>
  <c r="H49" i="1" s="1"/>
  <c r="I49" i="1" s="1"/>
  <c r="E48" i="1"/>
  <c r="H48" i="1" s="1" a="1"/>
  <c r="H48" i="1" s="1"/>
  <c r="I48" i="1" s="1"/>
  <c r="E47" i="1"/>
  <c r="H47" i="1" s="1" a="1"/>
  <c r="H47" i="1" s="1"/>
  <c r="I47" i="1" s="1"/>
  <c r="E46" i="1"/>
  <c r="H46" i="1" s="1" a="1"/>
  <c r="H46" i="1" s="1"/>
  <c r="I46" i="1" s="1"/>
  <c r="E45" i="1"/>
  <c r="H45" i="1" s="1" a="1"/>
  <c r="H45" i="1" s="1"/>
  <c r="I45" i="1" s="1"/>
  <c r="E44" i="1"/>
  <c r="H44" i="1" s="1" a="1"/>
  <c r="H44" i="1" s="1"/>
  <c r="I44" i="1" s="1"/>
  <c r="E43" i="1"/>
  <c r="H43" i="1" s="1" a="1"/>
  <c r="H43" i="1" s="1"/>
  <c r="I43" i="1" s="1"/>
  <c r="E42" i="1"/>
  <c r="H42" i="1" s="1" a="1"/>
  <c r="H42" i="1" s="1"/>
  <c r="I42" i="1" s="1"/>
  <c r="E41" i="1"/>
  <c r="H41" i="1" s="1" a="1"/>
  <c r="H41" i="1" s="1"/>
  <c r="I41" i="1" s="1"/>
  <c r="E40" i="1"/>
  <c r="H40" i="1" s="1" a="1"/>
  <c r="H40" i="1" s="1"/>
  <c r="I40" i="1" s="1"/>
  <c r="E39" i="1"/>
  <c r="H39" i="1" s="1" a="1"/>
  <c r="H39" i="1" s="1"/>
  <c r="I39" i="1" s="1"/>
  <c r="E38" i="1"/>
  <c r="H38" i="1" s="1" a="1"/>
  <c r="H38" i="1" s="1"/>
  <c r="I38" i="1" s="1"/>
  <c r="E37" i="1"/>
  <c r="H37" i="1" s="1" a="1"/>
  <c r="H37" i="1" s="1"/>
  <c r="I37" i="1" s="1"/>
  <c r="E36" i="1"/>
  <c r="H36" i="1" s="1" a="1"/>
  <c r="H36" i="1" s="1"/>
  <c r="I36" i="1" s="1"/>
  <c r="E35" i="1"/>
  <c r="H35" i="1" s="1" a="1"/>
  <c r="H35" i="1" s="1"/>
  <c r="I35" i="1" s="1"/>
  <c r="E34" i="1"/>
  <c r="H34" i="1" s="1" a="1"/>
  <c r="H34" i="1" s="1"/>
  <c r="I34" i="1" s="1"/>
  <c r="E33" i="1"/>
  <c r="H33" i="1" s="1" a="1"/>
  <c r="H33" i="1" s="1"/>
  <c r="I33" i="1" s="1"/>
  <c r="E32" i="1"/>
  <c r="H32" i="1" s="1" a="1"/>
  <c r="H32" i="1" s="1"/>
  <c r="I32" i="1" s="1"/>
  <c r="E31" i="1"/>
  <c r="H31" i="1" s="1" a="1"/>
  <c r="H31" i="1" s="1"/>
  <c r="I31" i="1" s="1"/>
  <c r="E30" i="1"/>
  <c r="H30" i="1" s="1" a="1"/>
  <c r="H30" i="1" s="1"/>
  <c r="I30" i="1" s="1"/>
  <c r="E29" i="1"/>
  <c r="H29" i="1" s="1" a="1"/>
  <c r="H29" i="1" s="1"/>
  <c r="I29" i="1" s="1"/>
  <c r="E28" i="1"/>
  <c r="H28" i="1" s="1" a="1"/>
  <c r="H28" i="1" s="1"/>
  <c r="I28" i="1" s="1"/>
  <c r="E27" i="1"/>
  <c r="H27" i="1" s="1" a="1"/>
  <c r="H27" i="1" s="1"/>
  <c r="I27" i="1" s="1"/>
  <c r="E26" i="1"/>
  <c r="H26" i="1" s="1" a="1"/>
  <c r="H26" i="1" s="1"/>
  <c r="I26" i="1" s="1"/>
  <c r="E25" i="1"/>
  <c r="H25" i="1" s="1" a="1"/>
  <c r="H25" i="1" s="1"/>
  <c r="I25" i="1" s="1"/>
  <c r="E24" i="1"/>
  <c r="H24" i="1" s="1" a="1"/>
  <c r="H24" i="1" s="1"/>
  <c r="I24" i="1" s="1"/>
  <c r="E23" i="1"/>
  <c r="H23" i="1" s="1" a="1"/>
  <c r="H23" i="1" s="1"/>
  <c r="I23" i="1" s="1"/>
  <c r="E22" i="1"/>
  <c r="H22" i="1" s="1" a="1"/>
  <c r="H22" i="1" s="1"/>
  <c r="I22" i="1" s="1"/>
  <c r="E21" i="1"/>
  <c r="H21" i="1" s="1" a="1"/>
  <c r="H21" i="1" s="1"/>
  <c r="I21" i="1" s="1"/>
  <c r="E20" i="1"/>
  <c r="H20" i="1" s="1" a="1"/>
  <c r="H20" i="1" s="1"/>
  <c r="I20" i="1" s="1"/>
  <c r="E19" i="1"/>
  <c r="H19" i="1" s="1" a="1"/>
  <c r="H19" i="1" s="1"/>
  <c r="I19" i="1" s="1"/>
  <c r="E18" i="1"/>
  <c r="H18" i="1" s="1" a="1"/>
  <c r="H18" i="1" s="1"/>
  <c r="I18" i="1" s="1"/>
  <c r="E17" i="1"/>
  <c r="H17" i="1" s="1" a="1"/>
  <c r="H17" i="1" s="1"/>
  <c r="I17" i="1" s="1"/>
  <c r="E16" i="1"/>
  <c r="H16" i="1" s="1" a="1"/>
  <c r="H16" i="1" s="1"/>
  <c r="I16" i="1" s="1"/>
  <c r="E15" i="1"/>
  <c r="H15" i="1" s="1" a="1"/>
  <c r="H15" i="1" s="1"/>
  <c r="I15" i="1" s="1"/>
  <c r="E14" i="1"/>
  <c r="H14" i="1" s="1" a="1"/>
  <c r="H14" i="1" s="1"/>
  <c r="I14" i="1" s="1"/>
  <c r="E13" i="1"/>
  <c r="H13" i="1" s="1" a="1"/>
  <c r="H13" i="1" s="1"/>
  <c r="I13" i="1" s="1"/>
  <c r="E12" i="1"/>
  <c r="H12" i="1" s="1" a="1"/>
  <c r="H12" i="1" s="1"/>
  <c r="I12" i="1" s="1"/>
  <c r="E11" i="1"/>
  <c r="H11" i="1" s="1" a="1"/>
  <c r="H11" i="1" s="1"/>
  <c r="I11" i="1" s="1"/>
  <c r="E10" i="1"/>
  <c r="H10" i="1" s="1" a="1"/>
  <c r="H10" i="1" s="1"/>
  <c r="I10" i="1" s="1"/>
  <c r="E9" i="1"/>
  <c r="H9" i="1" s="1" a="1"/>
  <c r="H9" i="1" s="1"/>
  <c r="I9" i="1" s="1"/>
  <c r="E8" i="1"/>
  <c r="H8" i="1" s="1" a="1"/>
  <c r="H8" i="1" s="1"/>
  <c r="I8" i="1" s="1"/>
  <c r="E7" i="1"/>
  <c r="H7" i="1" s="1" a="1"/>
  <c r="H7" i="1" s="1"/>
  <c r="I7" i="1" s="1"/>
  <c r="E6" i="1"/>
  <c r="H6" i="1" s="1" a="1"/>
  <c r="H6" i="1" s="1"/>
  <c r="I6" i="1" s="1"/>
  <c r="E5" i="1"/>
  <c r="H5" i="1" s="1" a="1"/>
  <c r="H5" i="1" s="1"/>
  <c r="I5" i="1" s="1"/>
  <c r="E4" i="1"/>
  <c r="H4" i="1" s="1" a="1"/>
  <c r="H4" i="1" s="1"/>
  <c r="I4" i="1" s="1"/>
  <c r="E3" i="1"/>
  <c r="H3" i="1" s="1" a="1"/>
  <c r="H3" i="1" s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<sst xmlns="http://schemas.openxmlformats.org/spreadsheetml/2006/main" count="287" uniqueCount="200">
  <si>
    <t>Product Variant </t>
  </si>
  <si>
    <t>Available Qty   </t>
  </si>
  <si>
    <t>Serial Number   </t>
  </si>
  <si>
    <t>Serialized On Hand Cost   </t>
  </si>
  <si>
    <t>SQ FT PRICE</t>
  </si>
  <si>
    <t>FAB</t>
  </si>
  <si>
    <t>TEMP/Install</t>
  </si>
  <si>
    <t>IB SQ FT Price</t>
  </si>
  <si>
    <t>Sale price</t>
  </si>
  <si>
    <t>15 - Aurea Stone (VER) Lincoln 3cm</t>
  </si>
  <si>
    <t>15 - Aurea Stone (VER) Phidias 3cm</t>
  </si>
  <si>
    <t>15 - Caesarstone (VER) Adamina #5222 3cm</t>
  </si>
  <si>
    <t>15 - Caesarstone (VER) Airy Concrete #4044 2cm</t>
  </si>
  <si>
    <t>15 - Caesarstone (VER) Airy Concrete #4044 3cm</t>
  </si>
  <si>
    <t>15 - Caesarstone (VER) Alpine Mist #5110 2cm</t>
  </si>
  <si>
    <t>15 - Caesarstone (VER) Aterra Blanca #5112 (EX) 2cm</t>
  </si>
  <si>
    <t>15 - Caesarstone (VER) Blizzard #2141 2cm</t>
  </si>
  <si>
    <t>15 - Caesarstone (VER) Blizzard #2141 3cm</t>
  </si>
  <si>
    <t>15 - Caesarstone (VER) Calacatta Nuvo #5131 (EX) 2cm</t>
  </si>
  <si>
    <t>15 - Caesarstone (VER) Clearskies #406 3cm</t>
  </si>
  <si>
    <t>15 - Caesarstone (VER) Cloudburst Concrete #4011 3cm</t>
  </si>
  <si>
    <t>15 - Caesarstone (VER) Georgian Bluffs #6134 2cm</t>
  </si>
  <si>
    <t>15 - Caesarstone (VER) Himalayan Moon#6611 3cm</t>
  </si>
  <si>
    <t>15 - Caesarstone (VER) Mont Blanc #5043 3cm</t>
  </si>
  <si>
    <t>15 - Caesarstone (VER) Noble Grey #5211 2cm</t>
  </si>
  <si>
    <t>15 - Caesarstone (VER) Nordic Loft #6041 3cm</t>
  </si>
  <si>
    <t>15 - Caesarstone (VER) Oyster #9601 (Discontinued) 3cm</t>
  </si>
  <si>
    <t>15 - Caesarstone (VER) Snowy Cliffs 6607 (Discontinued) 2cm</t>
  </si>
  <si>
    <t>15 - Caesarstone (VER) Statuario Maximus #5031 3cm</t>
  </si>
  <si>
    <t>15 - Caesarstone (VER) Topus Concrete #4023 3cm</t>
  </si>
  <si>
    <t>15 - Caesarstone (VER) Urban Safari #5134 (Discontinued) 3cm</t>
  </si>
  <si>
    <t>15 - Caesarstone (VER) Vivid White #1111 3cm</t>
  </si>
  <si>
    <t>15 - Caesarstone (VER) White Attica #5143 3cm</t>
  </si>
  <si>
    <t>15 - Cambria (VER) Bellingham 3cm Matte</t>
  </si>
  <si>
    <t>15 - Cambria (VER) Berwyn (EX) 2cm Polished</t>
  </si>
  <si>
    <t>15 - Cambria (VER) Blackpool (Matte Only) 2cm Matte</t>
  </si>
  <si>
    <t>15 - Cambria (VER) Brittanicca (EX) 2cm Polished</t>
  </si>
  <si>
    <t>FG0025135</t>
  </si>
  <si>
    <t>15 - Cambria (VER) Buxton 2cm Polished</t>
  </si>
  <si>
    <t>FG0000530</t>
  </si>
  <si>
    <t>FG0000531</t>
  </si>
  <si>
    <t>15 - Cambria (VER) Buxton 3cm Polished</t>
  </si>
  <si>
    <t>FG0001870</t>
  </si>
  <si>
    <t>15 - Cambria (VER) Clareanne (VER) 3cm Matte</t>
  </si>
  <si>
    <t>15 - Cambria (VER) Colton (EX) 2cm Polished</t>
  </si>
  <si>
    <t>15 - Cambria (VER) Crowndale 3cm Matte</t>
  </si>
  <si>
    <t>15 - Cambria (VER) Cuddington (DISCONTINUED) 3cm Polished</t>
  </si>
  <si>
    <t>15 - Cambria (VER) Dunmore 3cm Matte</t>
  </si>
  <si>
    <t>15 - Cambria (VER) Ellesmere 3cm Polished</t>
  </si>
  <si>
    <t>FG0015428</t>
  </si>
  <si>
    <t>15 - Cambria (VER) Halstead (DISCONTINUED) 3cm Polished</t>
  </si>
  <si>
    <t>15 - Cambria (VER) Havergate 2cm Polished</t>
  </si>
  <si>
    <t>15 - Cambria (VER) Mayfair 3cm Polished</t>
  </si>
  <si>
    <t>15 - Cambria (VER) New Quay 3cm Polished</t>
  </si>
  <si>
    <t>15 - Cambria (VER) Portrush (EX) 2cm Polished</t>
  </si>
  <si>
    <t>15 - Cambria (VER) Sandgate Matte 3cm Matte</t>
  </si>
  <si>
    <t>15 - Cambria (VER) Smithfield 3cm Polished</t>
  </si>
  <si>
    <t>FG0017783</t>
  </si>
  <si>
    <t>15 - Cambria (VER) Southampton (VER) (DISCONTINUED) 3cm Polished</t>
  </si>
  <si>
    <t>15 - Cambria (VER) Swanbridge 3cm Polished</t>
  </si>
  <si>
    <t>FG0051807</t>
  </si>
  <si>
    <t>15 - Cambria (VER) Wellington (VER) 3cm Polished</t>
  </si>
  <si>
    <t>15 - Cambria (VER) Whitby (DISCONTINUED) 3cm Polished</t>
  </si>
  <si>
    <t>15 - Color Quartz (VER) Frost White CQ901 2cm</t>
  </si>
  <si>
    <t>15 - Corian Quartz (VER) Snow Drift 3cm</t>
  </si>
  <si>
    <t>15 - Dekton (VER) Bergen Polished 0.4cm</t>
  </si>
  <si>
    <t>15 - Dekton (VER) Bergen Polished 0.8cm</t>
  </si>
  <si>
    <t>15 - Dekton (VER) Edora 2cm</t>
  </si>
  <si>
    <t>15 - Dekton (VER) Fossil Matte 1.2cm</t>
  </si>
  <si>
    <t>15 - Dekton (VER) Laurent Matte 2cm</t>
  </si>
  <si>
    <t>15 - Dekton (VER) Natura 18 0.4cm</t>
  </si>
  <si>
    <t>15 - Dekton (VER) Orix (Discontinued) 2cm</t>
  </si>
  <si>
    <t>15 - Dekton (VER) Sirius Matte 0.4cm</t>
  </si>
  <si>
    <t>15 - Dekton (VER) Trilium Matte 0.8cm</t>
  </si>
  <si>
    <t>15 - Dekton (VER) Trilium Matte 3cm</t>
  </si>
  <si>
    <t>15 - Good Stone Quartz (VER) Alaska Bianca 3cm</t>
  </si>
  <si>
    <t>15 - Good Stone Quartz (VER) Calacatta Bianca 3cm</t>
  </si>
  <si>
    <t>15 - Good Stone Quartz (VER) Pure Grey 3cm</t>
  </si>
  <si>
    <t>15 - Good Stone Quartz (VER) Rich Grey 3cm</t>
  </si>
  <si>
    <t>15 - Granite - Natural Stone (VER) Andino White 3cm Polished</t>
  </si>
  <si>
    <t>15 - Granite - Natural Stone (VER) Azul Perla 3cm Polished</t>
  </si>
  <si>
    <t>15 - Granite - Natural Stone (VER) Basalt - Lynn Blue 2cm Honed</t>
  </si>
  <si>
    <t>15 - Granite - Natural Stone (VER) Bellini 3cm Polished</t>
  </si>
  <si>
    <t>15 - Granite - Natural Stone (VER) Bianco Sardo 3cm Polished</t>
  </si>
  <si>
    <t>15 - Granite - Natural Stone (VER) Black Mist 3cm Polished</t>
  </si>
  <si>
    <t>15 - Granite - Natural Stone (VER) Blue Nile 3cm Polished</t>
  </si>
  <si>
    <t>15 - Granite - Natural Stone (VER) Brazilian Arabascato 3cm Polished</t>
  </si>
  <si>
    <t>15 - Granite - Natural Stone (VER) Brown Fantasy 3cm Leathered</t>
  </si>
  <si>
    <t>15 - Granite - Natural Stone (VER) Brown Fantasy 3cm Polished</t>
  </si>
  <si>
    <t>15 - Granite - Natural Stone (VER) Calacatta 3cm Polished</t>
  </si>
  <si>
    <t>15 - Granite - Natural Stone (VER) Caledonia Original 3cm Polished</t>
  </si>
  <si>
    <t>15 - Granite - Natural Stone (VER) Colonial Gold 3cm Polished</t>
  </si>
  <si>
    <t>15 - Granite - Natural Stone (VER) Crema Typhoon 3cm Polished</t>
  </si>
  <si>
    <t>15 - Granite - Natural Stone (VER) Crystal Taupe 3cm Polished</t>
  </si>
  <si>
    <t>15 - Granite - Natural Stone (VER) Fantastic White 3cm Polished</t>
  </si>
  <si>
    <t>15 - Granite - Natural Stone (VER) Fantasy Black 3cm Brushed</t>
  </si>
  <si>
    <t>15 - Granite - Natural Stone (VER) Fantasy Brown 3cm Polished</t>
  </si>
  <si>
    <t>15 - Granite - Natural Stone (VER) Giallo Ornamental 3cm Polished</t>
  </si>
  <si>
    <t>15 - Granite - Natural Stone (VER) Golden Palha 3cm Polished</t>
  </si>
  <si>
    <t>15 - Granite - Natural Stone (VER) Kodiak 3cm Satin</t>
  </si>
  <si>
    <t>15 - Granite - Natural Stone (VER) Moss Green 3cm Polished</t>
  </si>
  <si>
    <t>15 - Granite - Natural Stone (VER) Netuna Bordeaux 3cm Polished</t>
  </si>
  <si>
    <t>15 - Granite - Natural Stone (VER) New Azul Aran 3cm Polished</t>
  </si>
  <si>
    <t>15 - Granite - Natural Stone (VER) New Golden Beach 3cm Polished</t>
  </si>
  <si>
    <t>15 - Granite - Natural Stone (VER) Olive Green 3cm Polished</t>
  </si>
  <si>
    <t>15 - Granite - Natural Stone (VER) Oreo White 3cm Polished</t>
  </si>
  <si>
    <t>15 - Granite - Natural Stone (VER) Persa Ceravelas 3cm Polished</t>
  </si>
  <si>
    <t>15 - Granite - Natural Stone (VER) Persian Caramel 3cm Polished</t>
  </si>
  <si>
    <t>15 - Granite - Natural Stone (VER) Rocky White 3cm Honed</t>
  </si>
  <si>
    <t>15 - Granite - Natural Stone (VER) Sea Pearl 3cm Polished</t>
  </si>
  <si>
    <t>15 - Granite - Natural Stone (VER) Silver Gray 2cm Leathered</t>
  </si>
  <si>
    <t>15 - Granite - Natural Stone (VER) Smokey White 3cm Polished</t>
  </si>
  <si>
    <t>15 - Granite - Natural Stone (VER) Stonehenge 3cm Polished</t>
  </si>
  <si>
    <t>15 - Granite - Natural Stone (VER) Super White 3cm Polished</t>
  </si>
  <si>
    <t>15 - Granite - Natural Stone (VER) Taj Mahal 3cm Polished</t>
  </si>
  <si>
    <t>15 - Granite - Natural Stone (VER) Terra Brasilis 3cm Polished</t>
  </si>
  <si>
    <t>15 - Granite - Natural Stone (VER) Thunder White 3cm Polished</t>
  </si>
  <si>
    <t>15 - Granite - Natural Stone (VER) Titanium 3cm Leathered</t>
  </si>
  <si>
    <t>15 - Granite - Natural Stone (VER) Titanium 3cm Polished</t>
  </si>
  <si>
    <t>15 - Granite - Natural Stone (VER) Titanium Gold Extra 3cm Polished</t>
  </si>
  <si>
    <t>15 - Granite - Natural Stone (VER) Tunas Green 3cm Polished</t>
  </si>
  <si>
    <t>15 - Granite - Natural Stone (VER) Verde Karzay 3cm Polished</t>
  </si>
  <si>
    <t>15 - Granite - Natural Stone (VER) Viscount White 3cm Polished</t>
  </si>
  <si>
    <t>15 - Granite - Natural Stone (VER) White Torrencino 3cm Polished</t>
  </si>
  <si>
    <t>15 - Granite - Natural Stone (VER) Wild Sea 3cm Polished</t>
  </si>
  <si>
    <t>15 - Hanstone (VER) Angora (DISCONTINUED) 3cm</t>
  </si>
  <si>
    <t>15 - Hanstone (VER) Bianco Canvas (DISCONTINUED) 3cm</t>
  </si>
  <si>
    <t>15 - Hanstone (VER) Campina (DISCONTINUED) 2cm</t>
  </si>
  <si>
    <t>15 - Hanstone (VER) Pewter (DISCONTINUED) 3cm</t>
  </si>
  <si>
    <t>15 - Hanstone (VER) Smoke (DISCONTINUED) 2cm</t>
  </si>
  <si>
    <t>15 - Hanstone (VER) Victorian Sands (DISCONTINUED) 3cm</t>
  </si>
  <si>
    <t>15 - Infinity (VER) Calacatta Viola 1.2cm Polished</t>
  </si>
  <si>
    <t>15 - LUXE (VER) Crystal Grey 3cm</t>
  </si>
  <si>
    <t>15 - LUXE (VER) Crystal Taupe 3cm</t>
  </si>
  <si>
    <t>15 - LUXE (VER) Mother Earth 5120 3cm</t>
  </si>
  <si>
    <t>15 - LUXE (VER) New Taupe Flek 3cm</t>
  </si>
  <si>
    <t>15 - LUXE (VER) New Taupe Salt 3cm</t>
  </si>
  <si>
    <t>15 - LUXE (VER) New White Shimmer 3cm</t>
  </si>
  <si>
    <t>15 - LUXE (VER) Sparkling Grey 3cm</t>
  </si>
  <si>
    <t>15 - LUXE (VER) Taupe Salt 3cm</t>
  </si>
  <si>
    <t>15 - LUXE (VER) White Salt 3cm</t>
  </si>
  <si>
    <t>15 - Polar Stone (VER) Kalahari 2cm</t>
  </si>
  <si>
    <t>15 - Samsung Radianz (VER) Diamond White 3cm</t>
  </si>
  <si>
    <t>15 - Samsung Radianz (VER) Verona Verde 3cm</t>
  </si>
  <si>
    <t>15 - Silestone (VER) Corktown Suede 3cm</t>
  </si>
  <si>
    <t>15 - Silestone (VER) Eclectic Pearl 3cm</t>
  </si>
  <si>
    <t>15 - Silestone (VER) Eternal Bella 3cm</t>
  </si>
  <si>
    <t>15 - Silestone (VER) Eternal Calacatta Gold (EX) 1.2cm</t>
  </si>
  <si>
    <t>15 - Silestone (VER) Eternal Classic Calacatta 3cm</t>
  </si>
  <si>
    <t>15 - Silestone (VER) Eternal Classic Calacatta Suede 2cm</t>
  </si>
  <si>
    <t>15 - Silestone (VER) Eternal Serena (Discontinued) 3cm</t>
  </si>
  <si>
    <t>15 - Silestone (VER) Iconic White Suede 3cm</t>
  </si>
  <si>
    <t>15 - Silestone (VER) Iron Bark (Discontinued) 3cm</t>
  </si>
  <si>
    <t>15 - Silestone (VER) Lyra 3cm</t>
  </si>
  <si>
    <t>15 - Silestone (VER) Lyra Suede 3cm</t>
  </si>
  <si>
    <t>15 - Silestone (VER) Nolita Suede 1.2cm</t>
  </si>
  <si>
    <t>15 - Silestone (VER) Nolita Suede 2cm</t>
  </si>
  <si>
    <t>15 - Silestone (VER) Royal Reef Suede 3cm</t>
  </si>
  <si>
    <t>15 - Silestone (VER) Seaport Suede 3cm</t>
  </si>
  <si>
    <t>15 - Silestone (VER) White Diamond (Discontinued) 3cm</t>
  </si>
  <si>
    <t>15 - Silestone (VER) White Platinum (Discontinued) 3cm</t>
  </si>
  <si>
    <t>15 - Viatera (VER) Aura 3cm</t>
  </si>
  <si>
    <t>15 - Viatera (VER) Intermezzo 3cm</t>
  </si>
  <si>
    <t>15 - Viatera (VER) Nocturne 3cm</t>
  </si>
  <si>
    <t>15 - Viatera (VER) Soprano 3cm</t>
  </si>
  <si>
    <t>15 - Vicostone (VER) Crystal Salt BQ900 3cm</t>
  </si>
  <si>
    <t>15 - Vicostone (VER) Java Noir BQ8812 3cm</t>
  </si>
  <si>
    <t>15 - Vicostone (VER) Misterio BQ8815 3cm</t>
  </si>
  <si>
    <t>15 - Wilsonart (VER) Lyra Q2001 3cm</t>
  </si>
  <si>
    <t>15 - Wilsonart (VER) Marrara 3cm</t>
  </si>
  <si>
    <t>FG0020777</t>
  </si>
  <si>
    <t>FG0011220</t>
  </si>
  <si>
    <t>FG0011221</t>
  </si>
  <si>
    <t>FG0011222</t>
  </si>
  <si>
    <t>FG0011223</t>
  </si>
  <si>
    <t>FG0011226</t>
  </si>
  <si>
    <t>FG0011227</t>
  </si>
  <si>
    <t>FG0011228</t>
  </si>
  <si>
    <t>FG0011230</t>
  </si>
  <si>
    <t>FG0011231</t>
  </si>
  <si>
    <t>FG0011237</t>
  </si>
  <si>
    <t>FG0002091</t>
  </si>
  <si>
    <t>FG0002109</t>
  </si>
  <si>
    <t>FG0003616</t>
  </si>
  <si>
    <t>FG00001082</t>
  </si>
  <si>
    <t>FG0004486</t>
  </si>
  <si>
    <t>FG0001422</t>
  </si>
  <si>
    <t>FG0002555</t>
  </si>
  <si>
    <t>FG0000779</t>
  </si>
  <si>
    <t>FG0000797</t>
  </si>
  <si>
    <t>FG0000816</t>
  </si>
  <si>
    <t>F90000097</t>
  </si>
  <si>
    <t>FG0000591</t>
  </si>
  <si>
    <t>FG0004370</t>
  </si>
  <si>
    <t>FG0022711</t>
  </si>
  <si>
    <t>FG0001492</t>
  </si>
  <si>
    <t>FG0002327</t>
  </si>
  <si>
    <t>FG0002872</t>
  </si>
  <si>
    <t>FG0000318</t>
  </si>
  <si>
    <t>FGH0000827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</si>
</sst>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0" borderId="4" xfId="0" applyBorder="1"/>
    <xf numFmtId="8" fontId="0" fillId="0" borderId="3" xfId="0" applyNumberFormat="1" applyBorder="1"/>
    <xf numFmtId="8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8" fontId="0" fillId="2" borderId="3" xfId="0" applyNumberFormat="1" applyFill="1" applyBorder="1"/>
    <xf numFmtId="8" fontId="0" fillId="3" borderId="3" xfId="0" applyNumberFormat="1" applyFill="1" applyBorder="1" applyAlignment="1">
      <alignment horizontal="left"/>
    </xf>
    <xf numFmtId="0" fontId="0" fillId="0" borderId="5" xfId="0" applyBorder="1"/>
    <xf numFmtId="0" fontId="0" fillId="0" borderId="6" xfId="0" applyBorder="1"/>
    <xf numFmtId="8" fontId="0" fillId="0" borderId="6" xfId="0" applyNumberFormat="1" applyBorder="1"/>
    <xf numFmtId="0" fontId="0" fillId="2" borderId="3" xfId="0" applyFill="1" applyBorder="1"/>
    <xf numFmtId="0" fontId="0" fillId="3" borderId="3" xfId="0" applyFill="1" applyBorder="1" applyAlignment="1">
      <alignment horizontal="left"/>
    </xf>
    <xf numFmtId="8" fontId="2" fillId="0" borderId="3" xfId="0" applyNumberFormat="1" applyFont="1" applyBorder="1"/>
  </cellXfs>
  <cellStyles count="1">
    <cellStyle name="Normal" xfId="0" builtinId="0"/>
  </cellStyles>
  <dxfs count="8">
    <dxf>
      <numFmt numFmtId="12" formatCode="&quot;$&quot;#,##0.00_);[Red]\(&quot;$&quot;#,##0.0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D35F7-BCD3-4D48-AC91-A41D5AEB0EE1}" name="Table1" displayName="Table1" ref="A1:D242" totalsRowShown="0" headerRowDxfId="7" headerRowBorderDxfId="6" tableBorderDxfId="5" totalsRowBorderDxfId="4">
  <autoFilter ref="A1:D242" xr:uid="{F97D35F7-BCD3-4D48-AC91-A41D5AEB0EE1}"/>
  <tableColumns count="4">
    <tableColumn id="1" xr3:uid="{6F0F787A-7579-4324-AE48-68D5652A902A}" name="Product Variant " dataDxfId="3"/>
    <tableColumn id="3" xr3:uid="{C513A667-4D4D-4110-8092-9E9C24B6DF56}" name="Available Qty   " dataDxfId="2"/>
    <tableColumn id="4" xr3:uid="{0F33ECED-E8C3-4BA3-9323-2D9976D59FA9}" name="Serial Number   " dataDxfId="1"/>
    <tableColumn id="5" xr3:uid="{BBB63CE7-6041-48DA-A19D-8626247C744D}" name="Serialized On Hand Cost   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4B27-331D-4F97-8111-72D4BAE8E919}">
  <dimension ref="A1:I244"/>
  <sheetViews>
    <sheetView tabSelected="1" topLeftCell="A79" workbookViewId="0">
      <selection activeCell="F97" sqref="F97"/>
    </sheetView>
  </sheetViews>
  <sheetFormatPr defaultColWidth="9.109375" defaultRowHeight="14.4" x14ac:dyDescent="0.3"/>
  <cols>
    <col min="1" max="1" width="64.109375" style="3" bestFit="1" customWidth="1"/>
    <col min="2" max="2" width="15.88671875" style="3" customWidth="1"/>
    <col min="3" max="3" width="17" style="3" customWidth="1"/>
    <col min="4" max="4" width="25.44140625" style="3" customWidth="1"/>
    <col min="5" max="5" width="11" style="10" customWidth="1"/>
    <col min="6" max="6" width="6.5546875" style="10" customWidth="1"/>
    <col min="7" max="7" width="11.6640625" style="10" customWidth="1"/>
    <col min="8" max="8" width="12.33203125" style="16" bestFit="1" customWidth="1"/>
    <col min="9" max="9" width="15.77734375" style="17" customWidth="1"/>
    <col min="10" max="16384" width="9.109375" style="3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r="2" spans="1:9" x14ac:dyDescent="0.3">
      <c r="A2" s="7" t="s">
        <v>9</v>
      </c>
      <c r="B2" s="3">
        <v>55.125</v>
      </c>
      <c r="C2" s="3">
        <v>25737</v>
      </c>
      <c r="D2" s="8">
        <v>2009.86</v>
      </c>
      <c r="E2" s="4"/>
      <c r="F2" s="4"/>
      <c r="G2" s="4"/>
      <c r="H2" s="5"/>
      <c r="I2" s="6"/>
    </row>
    <row r="3" spans="1:9" x14ac:dyDescent="0.3">
      <c r="A3" s="7" t="s">
        <v>10</v>
      </c>
      <c r="B3" s="3">
        <v>55.125</v>
      </c>
      <c r="C3" s="3">
        <v>26523</v>
      </c>
      <c r="D3" s="8">
        <v>1860.47</v>
      </c>
      <c r="E3" s="9">
        <f>SUM(Table1[[#This Row],[Serialized On Hand Cost   ]]/Table1[[#This Row],[Available Qty   ]])</f>
        <v>33.750022675736965</v>
      </c>
      <c r="F3" s="10">
        <v>23</v>
      </c>
      <c r="G3" s="10">
        <v>23</v>
      </c>
      <c r="H3" s="11" cm="1">
        <f t="array" ref="H3">SUM(E3:F3*1.2)</f>
        <v>68.100027210884349</v>
      </c>
      <c r="I3" s="12">
        <f t="shared" ref="I3:I66" si="0">SUM(H3+G3*1.2)</f>
        <v>95.700027210884343</v>
      </c>
    </row>
    <row r="4" spans="1:9" x14ac:dyDescent="0.3">
      <c r="A4" s="7" t="s">
        <v>11</v>
      </c>
      <c r="B4" s="3">
        <v>57.326300000000003</v>
      </c>
      <c r="C4" s="3">
        <v>195022</v>
      </c>
      <c r="D4" s="8">
        <v>1833.3</v>
      </c>
      <c r="E4" s="9">
        <f>SUM(Table1[[#This Row],[Serialized On Hand Cost   ]]/Table1[[#This Row],[Available Qty   ]])</f>
        <v>31.980085929145957</v>
      </c>
      <c r="F4" s="10">
        <v>23</v>
      </c>
      <c r="G4" s="10">
        <v>23</v>
      </c>
      <c r="H4" s="11" cm="1">
        <f t="array" ref="H4">SUM(E4:F4*1.2)</f>
        <v>65.976103114975146</v>
      </c>
      <c r="I4" s="12">
        <f t="shared" si="0"/>
        <v>93.57610311497514</v>
      </c>
    </row>
    <row r="5" spans="1:9" x14ac:dyDescent="0.3">
      <c r="A5" s="7" t="s">
        <v>12</v>
      </c>
      <c r="B5" s="3">
        <v>58.677</v>
      </c>
      <c r="C5" s="3">
        <v>34682</v>
      </c>
      <c r="D5" s="8">
        <v>1261.07</v>
      </c>
      <c r="E5" s="9">
        <f>SUM(Table1[[#This Row],[Serialized On Hand Cost   ]]/Table1[[#This Row],[Available Qty   ]])</f>
        <v>21.491725889189972</v>
      </c>
      <c r="F5" s="10">
        <v>23</v>
      </c>
      <c r="G5" s="10">
        <v>23</v>
      </c>
      <c r="H5" s="11" cm="1">
        <f t="array" ref="H5">SUM(E5:F5*1.2)</f>
        <v>53.390071067027961</v>
      </c>
      <c r="I5" s="12">
        <f t="shared" si="0"/>
        <v>80.990071067027955</v>
      </c>
    </row>
    <row r="6" spans="1:9" x14ac:dyDescent="0.3">
      <c r="A6" s="7" t="s">
        <v>13</v>
      </c>
      <c r="B6" s="3">
        <v>58.222200000000001</v>
      </c>
      <c r="C6" s="3">
        <v>224421</v>
      </c>
      <c r="D6" s="8">
        <v>2183.91</v>
      </c>
      <c r="E6" s="9">
        <f>SUM(Table1[[#This Row],[Serialized On Hand Cost   ]]/Table1[[#This Row],[Available Qty   ]])</f>
        <v>37.509918896915607</v>
      </c>
      <c r="F6" s="10">
        <v>23</v>
      </c>
      <c r="G6" s="10">
        <v>23</v>
      </c>
      <c r="H6" s="11" cm="1">
        <f t="array" ref="H6">SUM(E6:F6*1.2)</f>
        <v>72.611902676298726</v>
      </c>
      <c r="I6" s="12">
        <f t="shared" si="0"/>
        <v>100.21190267629872</v>
      </c>
    </row>
    <row r="7" spans="1:9" x14ac:dyDescent="0.3">
      <c r="A7" s="7" t="s">
        <v>14</v>
      </c>
      <c r="B7" s="3">
        <v>58.222200000000001</v>
      </c>
      <c r="C7" s="3">
        <v>106403</v>
      </c>
      <c r="D7" s="8">
        <v>1535.9</v>
      </c>
      <c r="E7" s="9">
        <f>SUM(Table1[[#This Row],[Serialized On Hand Cost   ]]/Table1[[#This Row],[Available Qty   ]])</f>
        <v>26.379971900752636</v>
      </c>
      <c r="F7" s="10">
        <v>23</v>
      </c>
      <c r="G7" s="10">
        <v>23</v>
      </c>
      <c r="H7" s="11" cm="1">
        <f t="array" ref="H7">SUM(E7:F7*1.2)</f>
        <v>59.255966280903159</v>
      </c>
      <c r="I7" s="12">
        <f t="shared" si="0"/>
        <v>86.855966280903161</v>
      </c>
    </row>
    <row r="8" spans="1:9" x14ac:dyDescent="0.3">
      <c r="A8" s="7" t="s">
        <v>14</v>
      </c>
      <c r="B8" s="3">
        <v>58.222200000000001</v>
      </c>
      <c r="C8" s="3">
        <v>106404</v>
      </c>
      <c r="D8" s="8">
        <v>1535.9</v>
      </c>
      <c r="E8" s="9">
        <f>SUM(Table1[[#This Row],[Serialized On Hand Cost   ]]/Table1[[#This Row],[Available Qty   ]])</f>
        <v>26.379971900752636</v>
      </c>
      <c r="F8" s="10">
        <v>23</v>
      </c>
      <c r="G8" s="10">
        <v>23</v>
      </c>
      <c r="H8" s="11" cm="1">
        <f t="array" ref="H8">SUM(E8:F8*1.2)</f>
        <v>59.255966280903159</v>
      </c>
      <c r="I8" s="12">
        <f t="shared" si="0"/>
        <v>86.855966280903161</v>
      </c>
    </row>
    <row r="9" spans="1:9" x14ac:dyDescent="0.3">
      <c r="A9" s="7" t="s">
        <v>14</v>
      </c>
      <c r="B9" s="3">
        <v>58.222200000000001</v>
      </c>
      <c r="C9" s="3">
        <v>106405</v>
      </c>
      <c r="D9" s="8">
        <v>1535.9</v>
      </c>
      <c r="E9" s="9">
        <f>SUM(Table1[[#This Row],[Serialized On Hand Cost   ]]/Table1[[#This Row],[Available Qty   ]])</f>
        <v>26.379971900752636</v>
      </c>
      <c r="F9" s="10">
        <v>23</v>
      </c>
      <c r="G9" s="10">
        <v>23</v>
      </c>
      <c r="H9" s="11" cm="1">
        <f t="array" ref="H9">SUM(E9:F9*1.2)</f>
        <v>59.255966280903159</v>
      </c>
      <c r="I9" s="12">
        <f t="shared" si="0"/>
        <v>86.855966280903161</v>
      </c>
    </row>
    <row r="10" spans="1:9" x14ac:dyDescent="0.3">
      <c r="A10" s="7" t="s">
        <v>15</v>
      </c>
      <c r="B10" s="3">
        <v>46.666600000000003</v>
      </c>
      <c r="C10" s="3">
        <v>33015</v>
      </c>
      <c r="D10" s="8">
        <v>642.13</v>
      </c>
      <c r="E10" s="9">
        <f>SUM(Table1[[#This Row],[Serialized On Hand Cost   ]]/Table1[[#This Row],[Available Qty   ]])</f>
        <v>13.759948228497468</v>
      </c>
      <c r="F10" s="10">
        <v>23</v>
      </c>
      <c r="G10" s="10">
        <v>23</v>
      </c>
      <c r="H10" s="11" cm="1">
        <f t="array" ref="H10">SUM(E10:F10*1.2)</f>
        <v>44.111937874196954</v>
      </c>
      <c r="I10" s="12">
        <f t="shared" si="0"/>
        <v>71.711937874196948</v>
      </c>
    </row>
    <row r="11" spans="1:9" x14ac:dyDescent="0.3">
      <c r="A11" s="7" t="s">
        <v>16</v>
      </c>
      <c r="B11" s="3">
        <v>56</v>
      </c>
      <c r="C11" s="3">
        <v>115757</v>
      </c>
      <c r="D11" s="8">
        <v>1231.44</v>
      </c>
      <c r="E11" s="9">
        <f>SUM(Table1[[#This Row],[Serialized On Hand Cost   ]]/Table1[[#This Row],[Available Qty   ]])</f>
        <v>21.990000000000002</v>
      </c>
      <c r="F11" s="10">
        <v>23</v>
      </c>
      <c r="G11" s="10">
        <v>23</v>
      </c>
      <c r="H11" s="11" cm="1">
        <f t="array" ref="H11">SUM(E11:F11*1.2)</f>
        <v>53.988</v>
      </c>
      <c r="I11" s="12">
        <f t="shared" si="0"/>
        <v>81.587999999999994</v>
      </c>
    </row>
    <row r="12" spans="1:9" x14ac:dyDescent="0.3">
      <c r="A12" s="7" t="s">
        <v>16</v>
      </c>
      <c r="B12" s="3">
        <v>58.222200000000001</v>
      </c>
      <c r="C12" s="3">
        <v>141404</v>
      </c>
      <c r="D12" s="8">
        <v>1219.76</v>
      </c>
      <c r="E12" s="9">
        <f>SUM(Table1[[#This Row],[Serialized On Hand Cost   ]]/Table1[[#This Row],[Available Qty   ]])</f>
        <v>20.950084332093255</v>
      </c>
      <c r="F12" s="10">
        <v>23</v>
      </c>
      <c r="G12" s="10">
        <v>23</v>
      </c>
      <c r="H12" s="11" cm="1">
        <f t="array" ref="H12">SUM(E12:F12*1.2)</f>
        <v>52.740101198511901</v>
      </c>
      <c r="I12" s="12">
        <f t="shared" si="0"/>
        <v>80.340101198511903</v>
      </c>
    </row>
    <row r="13" spans="1:9" x14ac:dyDescent="0.3">
      <c r="A13" s="7" t="s">
        <v>17</v>
      </c>
      <c r="B13" s="3">
        <v>57.326300000000003</v>
      </c>
      <c r="C13" s="3">
        <v>169633</v>
      </c>
      <c r="D13" s="8">
        <v>1625.2</v>
      </c>
      <c r="E13" s="9">
        <f>SUM(Table1[[#This Row],[Serialized On Hand Cost   ]]/Table1[[#This Row],[Available Qty   ]])</f>
        <v>28.349989446379759</v>
      </c>
      <c r="F13" s="10">
        <v>23</v>
      </c>
      <c r="G13" s="10">
        <v>23</v>
      </c>
      <c r="H13" s="11" cm="1">
        <f t="array" ref="H13">SUM(E13:F13*1.2)</f>
        <v>61.619987335655708</v>
      </c>
      <c r="I13" s="12">
        <f t="shared" si="0"/>
        <v>89.219987335655702</v>
      </c>
    </row>
    <row r="14" spans="1:9" x14ac:dyDescent="0.3">
      <c r="A14" s="7" t="s">
        <v>18</v>
      </c>
      <c r="B14" s="3">
        <v>46.666600000000003</v>
      </c>
      <c r="C14" s="3">
        <v>33401</v>
      </c>
      <c r="D14" s="8">
        <v>1347</v>
      </c>
      <c r="E14" s="9">
        <f>SUM(Table1[[#This Row],[Serialized On Hand Cost   ]]/Table1[[#This Row],[Available Qty   ]])</f>
        <v>28.864326949038496</v>
      </c>
      <c r="F14" s="10">
        <v>23</v>
      </c>
      <c r="G14" s="10">
        <v>23</v>
      </c>
      <c r="H14" s="11" cm="1">
        <f t="array" ref="H14">SUM(E14:F14*1.2)</f>
        <v>62.237192338846185</v>
      </c>
      <c r="I14" s="12">
        <f t="shared" si="0"/>
        <v>89.837192338846179</v>
      </c>
    </row>
    <row r="15" spans="1:9" x14ac:dyDescent="0.3">
      <c r="A15" s="7" t="s">
        <v>19</v>
      </c>
      <c r="B15" s="3">
        <v>46.666600000000003</v>
      </c>
      <c r="C15" s="3">
        <v>115762</v>
      </c>
      <c r="D15" s="8">
        <v>3067.4</v>
      </c>
      <c r="E15" s="9">
        <f>SUM(Table1[[#This Row],[Serialized On Hand Cost   ]]/Table1[[#This Row],[Available Qty   ]])</f>
        <v>65.730093900134136</v>
      </c>
      <c r="F15" s="10">
        <v>23</v>
      </c>
      <c r="G15" s="10">
        <v>23</v>
      </c>
      <c r="H15" s="11" cm="1">
        <f t="array" ref="H15">SUM(E15:F15*1.2)</f>
        <v>106.47611268016095</v>
      </c>
      <c r="I15" s="12">
        <f t="shared" si="0"/>
        <v>134.07611268016095</v>
      </c>
    </row>
    <row r="16" spans="1:9" x14ac:dyDescent="0.3">
      <c r="A16" s="7" t="s">
        <v>19</v>
      </c>
      <c r="B16" s="3">
        <v>46.666600000000003</v>
      </c>
      <c r="C16" s="3">
        <v>115763</v>
      </c>
      <c r="D16" s="8">
        <v>3067.4</v>
      </c>
      <c r="E16" s="9">
        <f>SUM(Table1[[#This Row],[Serialized On Hand Cost   ]]/Table1[[#This Row],[Available Qty   ]])</f>
        <v>65.730093900134136</v>
      </c>
      <c r="F16" s="10">
        <v>23</v>
      </c>
      <c r="G16" s="10">
        <v>23</v>
      </c>
      <c r="H16" s="11" cm="1">
        <f t="array" ref="H16">SUM(E16:F16*1.2)</f>
        <v>106.47611268016095</v>
      </c>
      <c r="I16" s="12">
        <f t="shared" si="0"/>
        <v>134.07611268016095</v>
      </c>
    </row>
    <row r="17" spans="1:9" x14ac:dyDescent="0.3">
      <c r="A17" s="7" t="s">
        <v>20</v>
      </c>
      <c r="B17" s="3">
        <v>58.222200000000001</v>
      </c>
      <c r="C17" s="3">
        <v>34878</v>
      </c>
      <c r="D17" s="8">
        <v>1583.64</v>
      </c>
      <c r="E17" s="9">
        <f>SUM(Table1[[#This Row],[Serialized On Hand Cost   ]]/Table1[[#This Row],[Available Qty   ]])</f>
        <v>27.199934045776356</v>
      </c>
      <c r="F17" s="10">
        <v>23</v>
      </c>
      <c r="G17" s="10">
        <v>23</v>
      </c>
      <c r="H17" s="11" cm="1">
        <f t="array" ref="H17">SUM(E17:F17*1.2)</f>
        <v>60.239920854931626</v>
      </c>
      <c r="I17" s="12">
        <f t="shared" si="0"/>
        <v>87.83992085493162</v>
      </c>
    </row>
    <row r="18" spans="1:9" x14ac:dyDescent="0.3">
      <c r="A18" s="7" t="s">
        <v>21</v>
      </c>
      <c r="B18" s="3">
        <v>46.666600000000003</v>
      </c>
      <c r="C18" s="3">
        <v>29383</v>
      </c>
      <c r="D18" s="8">
        <v>833.47</v>
      </c>
      <c r="E18" s="9">
        <f>SUM(Table1[[#This Row],[Serialized On Hand Cost   ]]/Table1[[#This Row],[Available Qty   ]])</f>
        <v>17.860096942995632</v>
      </c>
      <c r="F18" s="10">
        <v>23</v>
      </c>
      <c r="G18" s="10">
        <v>23</v>
      </c>
      <c r="H18" s="11" cm="1">
        <f t="array" ref="H18">SUM(E18:F18*1.2)</f>
        <v>49.032116331594757</v>
      </c>
      <c r="I18" s="12">
        <f t="shared" si="0"/>
        <v>76.632116331594759</v>
      </c>
    </row>
    <row r="19" spans="1:9" x14ac:dyDescent="0.3">
      <c r="A19" s="7" t="s">
        <v>21</v>
      </c>
      <c r="B19" s="3">
        <v>46.666600000000003</v>
      </c>
      <c r="C19" s="3">
        <v>29384</v>
      </c>
      <c r="D19" s="8">
        <v>833.47</v>
      </c>
      <c r="E19" s="9">
        <f>SUM(Table1[[#This Row],[Serialized On Hand Cost   ]]/Table1[[#This Row],[Available Qty   ]])</f>
        <v>17.860096942995632</v>
      </c>
      <c r="F19" s="10">
        <v>23</v>
      </c>
      <c r="G19" s="10">
        <v>23</v>
      </c>
      <c r="H19" s="11" cm="1">
        <f t="array" ref="H19">SUM(E19:F19*1.2)</f>
        <v>49.032116331594757</v>
      </c>
      <c r="I19" s="12">
        <f t="shared" si="0"/>
        <v>76.632116331594759</v>
      </c>
    </row>
    <row r="20" spans="1:9" x14ac:dyDescent="0.3">
      <c r="A20" s="7" t="s">
        <v>22</v>
      </c>
      <c r="B20" s="3">
        <v>58.677</v>
      </c>
      <c r="C20" s="3">
        <v>33735</v>
      </c>
      <c r="D20" s="8">
        <v>1787.89</v>
      </c>
      <c r="E20" s="9">
        <f>SUM(Table1[[#This Row],[Serialized On Hand Cost   ]]/Table1[[#This Row],[Available Qty   ]])</f>
        <v>30.470030846839478</v>
      </c>
      <c r="F20" s="10">
        <v>23</v>
      </c>
      <c r="G20" s="10">
        <v>23</v>
      </c>
      <c r="H20" s="11" cm="1">
        <f t="array" ref="H20">SUM(E20:F20*1.2)</f>
        <v>64.164037016207374</v>
      </c>
      <c r="I20" s="12">
        <f t="shared" si="0"/>
        <v>91.764037016207368</v>
      </c>
    </row>
    <row r="21" spans="1:9" x14ac:dyDescent="0.3">
      <c r="A21" s="7" t="s">
        <v>22</v>
      </c>
      <c r="B21" s="3">
        <v>58.444400000000002</v>
      </c>
      <c r="C21" s="3">
        <v>34748</v>
      </c>
      <c r="D21" s="8">
        <v>1780.8</v>
      </c>
      <c r="E21" s="9">
        <f>SUM(Table1[[#This Row],[Serialized On Hand Cost   ]]/Table1[[#This Row],[Available Qty   ]])</f>
        <v>30.469985148277679</v>
      </c>
      <c r="F21" s="10">
        <v>23</v>
      </c>
      <c r="G21" s="10">
        <v>23</v>
      </c>
      <c r="H21" s="11" cm="1">
        <f t="array" ref="H21">SUM(E21:F21*1.2)</f>
        <v>64.163982177933207</v>
      </c>
      <c r="I21" s="12">
        <f t="shared" si="0"/>
        <v>91.763982177933201</v>
      </c>
    </row>
    <row r="22" spans="1:9" x14ac:dyDescent="0.3">
      <c r="A22" s="7" t="s">
        <v>23</v>
      </c>
      <c r="B22" s="3">
        <v>46.666600000000003</v>
      </c>
      <c r="C22" s="3">
        <v>29394</v>
      </c>
      <c r="D22" s="8">
        <v>1216.1300000000001</v>
      </c>
      <c r="E22" s="9">
        <f>SUM(Table1[[#This Row],[Serialized On Hand Cost   ]]/Table1[[#This Row],[Available Qty   ]])</f>
        <v>26.059965799951144</v>
      </c>
      <c r="F22" s="10">
        <v>23</v>
      </c>
      <c r="G22" s="10">
        <v>23</v>
      </c>
      <c r="H22" s="11" cm="1">
        <f t="array" ref="H22">SUM(E22:F22*1.2)</f>
        <v>58.871958959941367</v>
      </c>
      <c r="I22" s="12">
        <f t="shared" si="0"/>
        <v>86.471958959941361</v>
      </c>
    </row>
    <row r="23" spans="1:9" x14ac:dyDescent="0.3">
      <c r="A23" s="7" t="s">
        <v>24</v>
      </c>
      <c r="B23" s="3">
        <v>45.833300000000001</v>
      </c>
      <c r="C23" s="3">
        <v>26894</v>
      </c>
      <c r="D23" s="8">
        <v>916.21</v>
      </c>
      <c r="E23" s="9">
        <f>SUM(Table1[[#This Row],[Serialized On Hand Cost   ]]/Table1[[#This Row],[Available Qty   ]])</f>
        <v>19.990050901855202</v>
      </c>
      <c r="F23" s="10">
        <v>23</v>
      </c>
      <c r="G23" s="10">
        <v>23</v>
      </c>
      <c r="H23" s="11" cm="1">
        <f t="array" ref="H23">SUM(E23:F23*1.2)</f>
        <v>51.58806108222624</v>
      </c>
      <c r="I23" s="12">
        <f t="shared" si="0"/>
        <v>79.188061082226241</v>
      </c>
    </row>
    <row r="24" spans="1:9" x14ac:dyDescent="0.3">
      <c r="A24" s="7" t="s">
        <v>25</v>
      </c>
      <c r="B24" s="3">
        <v>58.222200000000001</v>
      </c>
      <c r="C24" s="3">
        <v>31162</v>
      </c>
      <c r="D24" s="8">
        <v>988.04</v>
      </c>
      <c r="E24" s="9">
        <f>SUM(Table1[[#This Row],[Serialized On Hand Cost   ]]/Table1[[#This Row],[Available Qty   ]])</f>
        <v>16.970159148915705</v>
      </c>
      <c r="F24" s="10">
        <v>23</v>
      </c>
      <c r="G24" s="10">
        <v>23</v>
      </c>
      <c r="H24" s="11" cm="1">
        <f t="array" ref="H24">SUM(E24:F24*1.2)</f>
        <v>47.964190978698845</v>
      </c>
      <c r="I24" s="12">
        <f t="shared" si="0"/>
        <v>75.564190978698846</v>
      </c>
    </row>
    <row r="25" spans="1:9" x14ac:dyDescent="0.3">
      <c r="A25" s="7" t="s">
        <v>26</v>
      </c>
      <c r="B25" s="3">
        <v>46.666600000000003</v>
      </c>
      <c r="C25" s="3">
        <v>17826</v>
      </c>
      <c r="D25" s="8">
        <v>653.33000000000004</v>
      </c>
      <c r="E25" s="9">
        <f>SUM(Table1[[#This Row],[Serialized On Hand Cost   ]]/Table1[[#This Row],[Available Qty   ]])</f>
        <v>13.999948571355102</v>
      </c>
      <c r="F25" s="10">
        <v>23</v>
      </c>
      <c r="G25" s="10">
        <v>23</v>
      </c>
      <c r="H25" s="11" cm="1">
        <f t="array" ref="H25">SUM(E25:F25*1.2)</f>
        <v>44.399938285626121</v>
      </c>
      <c r="I25" s="12">
        <f t="shared" si="0"/>
        <v>71.999938285626115</v>
      </c>
    </row>
    <row r="26" spans="1:9" x14ac:dyDescent="0.3">
      <c r="A26" s="7" t="s">
        <v>27</v>
      </c>
      <c r="B26" s="3">
        <v>46.666600000000003</v>
      </c>
      <c r="C26" s="3">
        <v>31089</v>
      </c>
      <c r="D26" s="8">
        <v>763.47</v>
      </c>
      <c r="E26" s="9">
        <f>SUM(Table1[[#This Row],[Serialized On Hand Cost   ]]/Table1[[#This Row],[Available Qty   ]])</f>
        <v>16.360094800135428</v>
      </c>
      <c r="F26" s="10">
        <v>23</v>
      </c>
      <c r="G26" s="10">
        <v>23</v>
      </c>
      <c r="H26" s="11" cm="1">
        <f t="array" ref="H26">SUM(E26:F26*1.2)</f>
        <v>47.232113760162513</v>
      </c>
      <c r="I26" s="12">
        <f t="shared" si="0"/>
        <v>74.832113760162514</v>
      </c>
    </row>
    <row r="27" spans="1:9" x14ac:dyDescent="0.3">
      <c r="A27" s="7" t="s">
        <v>28</v>
      </c>
      <c r="B27" s="3">
        <v>58.222200000000001</v>
      </c>
      <c r="C27" s="3">
        <v>198515</v>
      </c>
      <c r="D27" s="8">
        <v>3693.62</v>
      </c>
      <c r="E27" s="9">
        <f>SUM(Table1[[#This Row],[Serialized On Hand Cost   ]]/Table1[[#This Row],[Available Qty   ]])</f>
        <v>63.440062381703193</v>
      </c>
      <c r="F27" s="10">
        <v>23</v>
      </c>
      <c r="G27" s="10">
        <v>23</v>
      </c>
      <c r="H27" s="11" cm="1">
        <f t="array" ref="H27">SUM(E27:F27*1.2)</f>
        <v>103.72807485804383</v>
      </c>
      <c r="I27" s="12">
        <f t="shared" si="0"/>
        <v>131.32807485804383</v>
      </c>
    </row>
    <row r="28" spans="1:9" x14ac:dyDescent="0.3">
      <c r="A28" s="7" t="s">
        <v>29</v>
      </c>
      <c r="B28" s="3">
        <v>58.222200000000001</v>
      </c>
      <c r="C28" s="3">
        <v>115759</v>
      </c>
      <c r="D28" s="8">
        <v>1861.95</v>
      </c>
      <c r="E28" s="9">
        <f>SUM(Table1[[#This Row],[Serialized On Hand Cost   ]]/Table1[[#This Row],[Available Qty   ]])</f>
        <v>31.980069458041779</v>
      </c>
      <c r="F28" s="10">
        <v>23</v>
      </c>
      <c r="G28" s="10">
        <v>23</v>
      </c>
      <c r="H28" s="11" cm="1">
        <f t="array" ref="H28">SUM(E28:F28*1.2)</f>
        <v>65.976083349650125</v>
      </c>
      <c r="I28" s="12">
        <f t="shared" si="0"/>
        <v>93.576083349650119</v>
      </c>
    </row>
    <row r="29" spans="1:9" x14ac:dyDescent="0.3">
      <c r="A29" s="7" t="s">
        <v>30</v>
      </c>
      <c r="B29" s="3">
        <v>46.666600000000003</v>
      </c>
      <c r="C29" s="3">
        <v>18445</v>
      </c>
      <c r="D29" s="8">
        <v>1178.8</v>
      </c>
      <c r="E29" s="9">
        <f>SUM(Table1[[#This Row],[Serialized On Hand Cost   ]]/Table1[[#This Row],[Available Qty   ]])</f>
        <v>25.260036085765833</v>
      </c>
      <c r="F29" s="10">
        <v>23</v>
      </c>
      <c r="G29" s="10">
        <v>23</v>
      </c>
      <c r="H29" s="11" cm="1">
        <f t="array" ref="H29">SUM(E29:F29*1.2)</f>
        <v>57.912043302918995</v>
      </c>
      <c r="I29" s="12">
        <f t="shared" si="0"/>
        <v>85.512043302918997</v>
      </c>
    </row>
    <row r="30" spans="1:9" x14ac:dyDescent="0.3">
      <c r="A30" s="7" t="s">
        <v>31</v>
      </c>
      <c r="B30" s="3">
        <v>56</v>
      </c>
      <c r="C30" s="3">
        <v>33039</v>
      </c>
      <c r="D30" s="8">
        <v>1719.76</v>
      </c>
      <c r="E30" s="9">
        <f>SUM(Table1[[#This Row],[Serialized On Hand Cost   ]]/Table1[[#This Row],[Available Qty   ]])</f>
        <v>30.71</v>
      </c>
      <c r="F30" s="10">
        <v>23</v>
      </c>
      <c r="G30" s="10">
        <v>23</v>
      </c>
      <c r="H30" s="11" cm="1">
        <f t="array" ref="H30">SUM(E30:F30*1.2)</f>
        <v>64.451999999999998</v>
      </c>
      <c r="I30" s="12">
        <f t="shared" si="0"/>
        <v>92.051999999999992</v>
      </c>
    </row>
    <row r="31" spans="1:9" x14ac:dyDescent="0.3">
      <c r="A31" s="7" t="s">
        <v>32</v>
      </c>
      <c r="B31" s="3">
        <v>58.222200000000001</v>
      </c>
      <c r="C31" s="3">
        <v>124860</v>
      </c>
      <c r="D31" s="8">
        <v>2183.91</v>
      </c>
      <c r="E31" s="9">
        <f>SUM(Table1[[#This Row],[Serialized On Hand Cost   ]]/Table1[[#This Row],[Available Qty   ]])</f>
        <v>37.509918896915607</v>
      </c>
      <c r="F31" s="10">
        <v>23</v>
      </c>
      <c r="G31" s="10">
        <v>23</v>
      </c>
      <c r="H31" s="11" cm="1">
        <f t="array" ref="H31">SUM(E31:F31*1.2)</f>
        <v>72.611902676298726</v>
      </c>
      <c r="I31" s="12">
        <f t="shared" si="0"/>
        <v>100.21190267629872</v>
      </c>
    </row>
    <row r="32" spans="1:9" x14ac:dyDescent="0.3">
      <c r="A32" s="7" t="s">
        <v>33</v>
      </c>
      <c r="B32" s="3">
        <v>60</v>
      </c>
      <c r="C32" s="3" t="s">
        <v>170</v>
      </c>
      <c r="D32" s="8">
        <v>2138.4</v>
      </c>
      <c r="E32" s="9">
        <f>SUM(Table1[[#This Row],[Serialized On Hand Cost   ]]/Table1[[#This Row],[Available Qty   ]])</f>
        <v>35.64</v>
      </c>
      <c r="F32" s="10">
        <v>23</v>
      </c>
      <c r="G32" s="10">
        <v>23</v>
      </c>
      <c r="H32" s="11" cm="1">
        <f t="array" ref="H32">SUM(E32:F32*1.2)</f>
        <v>70.367999999999995</v>
      </c>
      <c r="I32" s="12">
        <f t="shared" si="0"/>
        <v>97.967999999999989</v>
      </c>
    </row>
    <row r="33" spans="1:9" x14ac:dyDescent="0.3">
      <c r="A33" s="7" t="s">
        <v>34</v>
      </c>
      <c r="B33" s="3">
        <v>60</v>
      </c>
      <c r="C33" s="3" t="s">
        <v>171</v>
      </c>
      <c r="D33" s="8">
        <v>1822.2</v>
      </c>
      <c r="E33" s="9">
        <f>SUM(Table1[[#This Row],[Serialized On Hand Cost   ]]/Table1[[#This Row],[Available Qty   ]])</f>
        <v>30.37</v>
      </c>
      <c r="F33" s="10">
        <v>23</v>
      </c>
      <c r="G33" s="10">
        <v>23</v>
      </c>
      <c r="H33" s="11" cm="1">
        <f t="array" ref="H33">SUM(E33:F33*1.2)</f>
        <v>64.043999999999997</v>
      </c>
      <c r="I33" s="12">
        <f t="shared" si="0"/>
        <v>91.643999999999991</v>
      </c>
    </row>
    <row r="34" spans="1:9" x14ac:dyDescent="0.3">
      <c r="A34" s="7" t="s">
        <v>34</v>
      </c>
      <c r="B34" s="3">
        <v>60</v>
      </c>
      <c r="C34" s="3" t="s">
        <v>172</v>
      </c>
      <c r="D34" s="8">
        <v>1822.2</v>
      </c>
      <c r="E34" s="9">
        <f>SUM(Table1[[#This Row],[Serialized On Hand Cost   ]]/Table1[[#This Row],[Available Qty   ]])</f>
        <v>30.37</v>
      </c>
      <c r="F34" s="10">
        <v>23</v>
      </c>
      <c r="G34" s="10">
        <v>23</v>
      </c>
      <c r="H34" s="11" cm="1">
        <f t="array" ref="H34">SUM(E34:F34*1.2)</f>
        <v>64.043999999999997</v>
      </c>
      <c r="I34" s="12">
        <f t="shared" si="0"/>
        <v>91.643999999999991</v>
      </c>
    </row>
    <row r="35" spans="1:9" x14ac:dyDescent="0.3">
      <c r="A35" s="7" t="s">
        <v>34</v>
      </c>
      <c r="B35" s="3">
        <v>60</v>
      </c>
      <c r="C35" s="3" t="s">
        <v>173</v>
      </c>
      <c r="D35" s="8">
        <v>1822.2</v>
      </c>
      <c r="E35" s="9">
        <f>SUM(Table1[[#This Row],[Serialized On Hand Cost   ]]/Table1[[#This Row],[Available Qty   ]])</f>
        <v>30.37</v>
      </c>
      <c r="F35" s="10">
        <v>23</v>
      </c>
      <c r="G35" s="10">
        <v>23</v>
      </c>
      <c r="H35" s="11" cm="1">
        <f t="array" ref="H35">SUM(E35:F35*1.2)</f>
        <v>64.043999999999997</v>
      </c>
      <c r="I35" s="12">
        <f t="shared" si="0"/>
        <v>91.643999999999991</v>
      </c>
    </row>
    <row r="36" spans="1:9" x14ac:dyDescent="0.3">
      <c r="A36" s="7" t="s">
        <v>34</v>
      </c>
      <c r="B36" s="3">
        <v>60</v>
      </c>
      <c r="C36" s="3" t="s">
        <v>174</v>
      </c>
      <c r="D36" s="8">
        <v>1822.2</v>
      </c>
      <c r="E36" s="9">
        <f>SUM(Table1[[#This Row],[Serialized On Hand Cost   ]]/Table1[[#This Row],[Available Qty   ]])</f>
        <v>30.37</v>
      </c>
      <c r="F36" s="10">
        <v>23</v>
      </c>
      <c r="G36" s="10">
        <v>23</v>
      </c>
      <c r="H36" s="11" cm="1">
        <f t="array" ref="H36">SUM(E36:F36*1.2)</f>
        <v>64.043999999999997</v>
      </c>
      <c r="I36" s="12">
        <f t="shared" si="0"/>
        <v>91.643999999999991</v>
      </c>
    </row>
    <row r="37" spans="1:9" x14ac:dyDescent="0.3">
      <c r="A37" s="7" t="s">
        <v>34</v>
      </c>
      <c r="B37" s="3">
        <v>60</v>
      </c>
      <c r="C37" s="3" t="s">
        <v>175</v>
      </c>
      <c r="D37" s="8">
        <v>1822.2</v>
      </c>
      <c r="E37" s="9">
        <f>SUM(Table1[[#This Row],[Serialized On Hand Cost   ]]/Table1[[#This Row],[Available Qty   ]])</f>
        <v>30.37</v>
      </c>
      <c r="F37" s="10">
        <v>23</v>
      </c>
      <c r="G37" s="10">
        <v>23</v>
      </c>
      <c r="H37" s="11" cm="1">
        <f t="array" ref="H37">SUM(E37:F37*1.2)</f>
        <v>64.043999999999997</v>
      </c>
      <c r="I37" s="12">
        <f t="shared" si="0"/>
        <v>91.643999999999991</v>
      </c>
    </row>
    <row r="38" spans="1:9" x14ac:dyDescent="0.3">
      <c r="A38" s="7" t="s">
        <v>34</v>
      </c>
      <c r="B38" s="3">
        <v>60</v>
      </c>
      <c r="C38" s="3" t="s">
        <v>176</v>
      </c>
      <c r="D38" s="8">
        <v>1822.2</v>
      </c>
      <c r="E38" s="9">
        <f>SUM(Table1[[#This Row],[Serialized On Hand Cost   ]]/Table1[[#This Row],[Available Qty   ]])</f>
        <v>30.37</v>
      </c>
      <c r="F38" s="10">
        <v>23</v>
      </c>
      <c r="G38" s="10">
        <v>23</v>
      </c>
      <c r="H38" s="11" cm="1">
        <f t="array" ref="H38">SUM(E38:F38*1.2)</f>
        <v>64.043999999999997</v>
      </c>
      <c r="I38" s="12">
        <f t="shared" si="0"/>
        <v>91.643999999999991</v>
      </c>
    </row>
    <row r="39" spans="1:9" x14ac:dyDescent="0.3">
      <c r="A39" s="7" t="s">
        <v>34</v>
      </c>
      <c r="B39" s="3">
        <v>60</v>
      </c>
      <c r="C39" s="3" t="s">
        <v>177</v>
      </c>
      <c r="D39" s="8">
        <v>1822.2</v>
      </c>
      <c r="E39" s="9">
        <f>SUM(Table1[[#This Row],[Serialized On Hand Cost   ]]/Table1[[#This Row],[Available Qty   ]])</f>
        <v>30.37</v>
      </c>
      <c r="F39" s="10">
        <v>23</v>
      </c>
      <c r="G39" s="10">
        <v>23</v>
      </c>
      <c r="H39" s="11" cm="1">
        <f t="array" ref="H39">SUM(E39:F39*1.2)</f>
        <v>64.043999999999997</v>
      </c>
      <c r="I39" s="12">
        <f t="shared" si="0"/>
        <v>91.643999999999991</v>
      </c>
    </row>
    <row r="40" spans="1:9" x14ac:dyDescent="0.3">
      <c r="A40" s="7" t="s">
        <v>34</v>
      </c>
      <c r="B40" s="3">
        <v>60</v>
      </c>
      <c r="C40" s="3" t="s">
        <v>178</v>
      </c>
      <c r="D40" s="8">
        <v>1822.2</v>
      </c>
      <c r="E40" s="9">
        <f>SUM(Table1[[#This Row],[Serialized On Hand Cost   ]]/Table1[[#This Row],[Available Qty   ]])</f>
        <v>30.37</v>
      </c>
      <c r="F40" s="10">
        <v>23</v>
      </c>
      <c r="G40" s="10">
        <v>23</v>
      </c>
      <c r="H40" s="11" cm="1">
        <f t="array" ref="H40">SUM(E40:F40*1.2)</f>
        <v>64.043999999999997</v>
      </c>
      <c r="I40" s="12">
        <f t="shared" si="0"/>
        <v>91.643999999999991</v>
      </c>
    </row>
    <row r="41" spans="1:9" x14ac:dyDescent="0.3">
      <c r="A41" s="7" t="s">
        <v>34</v>
      </c>
      <c r="B41" s="3">
        <v>60</v>
      </c>
      <c r="C41" s="3" t="s">
        <v>179</v>
      </c>
      <c r="D41" s="8">
        <v>1822.2</v>
      </c>
      <c r="E41" s="9">
        <f>SUM(Table1[[#This Row],[Serialized On Hand Cost   ]]/Table1[[#This Row],[Available Qty   ]])</f>
        <v>30.37</v>
      </c>
      <c r="F41" s="10">
        <v>23</v>
      </c>
      <c r="G41" s="10">
        <v>23</v>
      </c>
      <c r="H41" s="11" cm="1">
        <f t="array" ref="H41">SUM(E41:F41*1.2)</f>
        <v>64.043999999999997</v>
      </c>
      <c r="I41" s="12">
        <f t="shared" si="0"/>
        <v>91.643999999999991</v>
      </c>
    </row>
    <row r="42" spans="1:9" x14ac:dyDescent="0.3">
      <c r="A42" s="7" t="s">
        <v>34</v>
      </c>
      <c r="B42" s="3">
        <v>60</v>
      </c>
      <c r="C42" s="3" t="s">
        <v>180</v>
      </c>
      <c r="D42" s="8">
        <v>1822.2</v>
      </c>
      <c r="E42" s="9">
        <f>SUM(Table1[[#This Row],[Serialized On Hand Cost   ]]/Table1[[#This Row],[Available Qty   ]])</f>
        <v>30.37</v>
      </c>
      <c r="F42" s="10">
        <v>23</v>
      </c>
      <c r="G42" s="10">
        <v>23</v>
      </c>
      <c r="H42" s="11" cm="1">
        <f t="array" ref="H42">SUM(E42:F42*1.2)</f>
        <v>64.043999999999997</v>
      </c>
      <c r="I42" s="12">
        <f t="shared" si="0"/>
        <v>91.643999999999991</v>
      </c>
    </row>
    <row r="43" spans="1:9" x14ac:dyDescent="0.3">
      <c r="A43" s="7" t="s">
        <v>35</v>
      </c>
      <c r="B43" s="3">
        <v>60</v>
      </c>
      <c r="C43" s="3" t="s">
        <v>181</v>
      </c>
      <c r="D43" s="8">
        <v>3138.6</v>
      </c>
      <c r="E43" s="9">
        <f>SUM(Table1[[#This Row],[Serialized On Hand Cost   ]]/Table1[[#This Row],[Available Qty   ]])</f>
        <v>52.309999999999995</v>
      </c>
      <c r="F43" s="10">
        <v>23</v>
      </c>
      <c r="G43" s="10">
        <v>23</v>
      </c>
      <c r="H43" s="11" cm="1">
        <f t="array" ref="H43">SUM(E43:F43*1.2)</f>
        <v>90.371999999999986</v>
      </c>
      <c r="I43" s="12">
        <f t="shared" si="0"/>
        <v>117.97199999999998</v>
      </c>
    </row>
    <row r="44" spans="1:9" x14ac:dyDescent="0.3">
      <c r="A44" s="7" t="s">
        <v>35</v>
      </c>
      <c r="B44" s="3">
        <v>60</v>
      </c>
      <c r="C44" s="3" t="s">
        <v>182</v>
      </c>
      <c r="D44" s="8">
        <v>3138.6</v>
      </c>
      <c r="E44" s="9">
        <f>SUM(Table1[[#This Row],[Serialized On Hand Cost   ]]/Table1[[#This Row],[Available Qty   ]])</f>
        <v>52.309999999999995</v>
      </c>
      <c r="F44" s="10">
        <v>23</v>
      </c>
      <c r="G44" s="10">
        <v>23</v>
      </c>
      <c r="H44" s="11" cm="1">
        <f t="array" ref="H44">SUM(E44:F44*1.2)</f>
        <v>90.371999999999986</v>
      </c>
      <c r="I44" s="12">
        <f t="shared" si="0"/>
        <v>117.97199999999998</v>
      </c>
    </row>
    <row r="45" spans="1:9" x14ac:dyDescent="0.3">
      <c r="A45" s="7" t="s">
        <v>36</v>
      </c>
      <c r="B45" s="3">
        <v>60.041600000000003</v>
      </c>
      <c r="C45" s="3" t="s">
        <v>37</v>
      </c>
      <c r="D45" s="8">
        <v>3128.17</v>
      </c>
      <c r="E45" s="9">
        <f>SUM(Table1[[#This Row],[Serialized On Hand Cost   ]]/Table1[[#This Row],[Available Qty   ]])</f>
        <v>52.100043969514466</v>
      </c>
      <c r="F45" s="10">
        <v>23</v>
      </c>
      <c r="G45" s="10">
        <v>23</v>
      </c>
      <c r="H45" s="11" cm="1">
        <f t="array" ref="H45">SUM(E45:F45*1.2)</f>
        <v>90.120052763417348</v>
      </c>
      <c r="I45" s="12">
        <f t="shared" si="0"/>
        <v>117.72005276341734</v>
      </c>
    </row>
    <row r="46" spans="1:9" x14ac:dyDescent="0.3">
      <c r="A46" s="7" t="s">
        <v>38</v>
      </c>
      <c r="B46" s="3">
        <v>60</v>
      </c>
      <c r="C46" s="3" t="s">
        <v>39</v>
      </c>
      <c r="D46" s="8">
        <v>2206.8000000000002</v>
      </c>
      <c r="E46" s="9">
        <f>SUM(Table1[[#This Row],[Serialized On Hand Cost   ]]/Table1[[#This Row],[Available Qty   ]])</f>
        <v>36.78</v>
      </c>
      <c r="F46" s="10">
        <v>23</v>
      </c>
      <c r="G46" s="10">
        <v>23</v>
      </c>
      <c r="H46" s="11" cm="1">
        <f t="array" ref="H46">SUM(E46:F46*1.2)</f>
        <v>71.736000000000004</v>
      </c>
      <c r="I46" s="12">
        <f t="shared" si="0"/>
        <v>99.335999999999999</v>
      </c>
    </row>
    <row r="47" spans="1:9" x14ac:dyDescent="0.3">
      <c r="A47" s="7" t="s">
        <v>38</v>
      </c>
      <c r="B47" s="3">
        <v>60</v>
      </c>
      <c r="C47" s="3" t="s">
        <v>40</v>
      </c>
      <c r="D47" s="8">
        <v>2206.8000000000002</v>
      </c>
      <c r="E47" s="9">
        <f>SUM(Table1[[#This Row],[Serialized On Hand Cost   ]]/Table1[[#This Row],[Available Qty   ]])</f>
        <v>36.78</v>
      </c>
      <c r="F47" s="10">
        <v>23</v>
      </c>
      <c r="G47" s="10">
        <v>23</v>
      </c>
      <c r="H47" s="11" cm="1">
        <f t="array" ref="H47">SUM(E47:F47*1.2)</f>
        <v>71.736000000000004</v>
      </c>
      <c r="I47" s="12">
        <f t="shared" si="0"/>
        <v>99.335999999999999</v>
      </c>
    </row>
    <row r="48" spans="1:9" x14ac:dyDescent="0.3">
      <c r="A48" s="7" t="s">
        <v>41</v>
      </c>
      <c r="B48" s="3">
        <v>60</v>
      </c>
      <c r="C48" s="3" t="s">
        <v>42</v>
      </c>
      <c r="D48" s="8">
        <v>2247.6</v>
      </c>
      <c r="E48" s="9">
        <f>SUM(Table1[[#This Row],[Serialized On Hand Cost   ]]/Table1[[#This Row],[Available Qty   ]])</f>
        <v>37.46</v>
      </c>
      <c r="F48" s="10">
        <v>23</v>
      </c>
      <c r="G48" s="10">
        <v>23</v>
      </c>
      <c r="H48" s="11" cm="1">
        <f t="array" ref="H48">SUM(E48:F48*1.2)</f>
        <v>72.551999999999992</v>
      </c>
      <c r="I48" s="12">
        <f t="shared" si="0"/>
        <v>100.15199999999999</v>
      </c>
    </row>
    <row r="49" spans="1:9" x14ac:dyDescent="0.3">
      <c r="A49" s="7" t="s">
        <v>43</v>
      </c>
      <c r="B49" s="3">
        <v>60</v>
      </c>
      <c r="C49" s="3" t="s">
        <v>183</v>
      </c>
      <c r="D49" s="8">
        <v>3078</v>
      </c>
      <c r="E49" s="9">
        <f>SUM(Table1[[#This Row],[Serialized On Hand Cost   ]]/Table1[[#This Row],[Available Qty   ]])</f>
        <v>51.3</v>
      </c>
      <c r="F49" s="10">
        <v>23</v>
      </c>
      <c r="G49" s="10">
        <v>23</v>
      </c>
      <c r="H49" s="11" cm="1">
        <f t="array" ref="H49">SUM(E49:F49*1.2)</f>
        <v>89.16</v>
      </c>
      <c r="I49" s="12">
        <f t="shared" si="0"/>
        <v>116.75999999999999</v>
      </c>
    </row>
    <row r="50" spans="1:9" x14ac:dyDescent="0.3">
      <c r="A50" s="7" t="s">
        <v>44</v>
      </c>
      <c r="B50" s="3">
        <v>60</v>
      </c>
      <c r="C50" s="3" t="s">
        <v>184</v>
      </c>
      <c r="D50" s="8">
        <v>1200</v>
      </c>
      <c r="E50" s="9">
        <f>SUM(Table1[[#This Row],[Serialized On Hand Cost   ]]/Table1[[#This Row],[Available Qty   ]])</f>
        <v>20</v>
      </c>
      <c r="F50" s="10">
        <v>23</v>
      </c>
      <c r="G50" s="10">
        <v>23</v>
      </c>
      <c r="H50" s="11" cm="1">
        <f t="array" ref="H50">SUM(E50:F50*1.2)</f>
        <v>51.599999999999994</v>
      </c>
      <c r="I50" s="12">
        <f t="shared" si="0"/>
        <v>79.199999999999989</v>
      </c>
    </row>
    <row r="51" spans="1:9" x14ac:dyDescent="0.3">
      <c r="A51" s="7" t="s">
        <v>45</v>
      </c>
      <c r="B51" s="3">
        <v>60</v>
      </c>
      <c r="C51" s="3" t="s">
        <v>185</v>
      </c>
      <c r="D51" s="8">
        <v>2268</v>
      </c>
      <c r="E51" s="9">
        <f>SUM(Table1[[#This Row],[Serialized On Hand Cost   ]]/Table1[[#This Row],[Available Qty   ]])</f>
        <v>37.799999999999997</v>
      </c>
      <c r="F51" s="10">
        <v>23</v>
      </c>
      <c r="G51" s="10">
        <v>23</v>
      </c>
      <c r="H51" s="11" cm="1">
        <f t="array" ref="H51">SUM(E51:F51*1.2)</f>
        <v>72.959999999999994</v>
      </c>
      <c r="I51" s="12">
        <f t="shared" si="0"/>
        <v>100.55999999999999</v>
      </c>
    </row>
    <row r="52" spans="1:9" x14ac:dyDescent="0.3">
      <c r="A52" s="7" t="s">
        <v>46</v>
      </c>
      <c r="B52" s="3">
        <v>60</v>
      </c>
      <c r="C52" s="3" t="s">
        <v>186</v>
      </c>
      <c r="D52" s="8">
        <v>2025</v>
      </c>
      <c r="E52" s="9">
        <f>SUM(Table1[[#This Row],[Serialized On Hand Cost   ]]/Table1[[#This Row],[Available Qty   ]])</f>
        <v>33.75</v>
      </c>
      <c r="F52" s="10">
        <v>23</v>
      </c>
      <c r="G52" s="10">
        <v>23</v>
      </c>
      <c r="H52" s="11" cm="1">
        <f t="array" ref="H52">SUM(E52:F52*1.2)</f>
        <v>68.099999999999994</v>
      </c>
      <c r="I52" s="12">
        <f t="shared" si="0"/>
        <v>95.699999999999989</v>
      </c>
    </row>
    <row r="53" spans="1:9" x14ac:dyDescent="0.3">
      <c r="A53" s="7" t="s">
        <v>47</v>
      </c>
      <c r="B53" s="3">
        <v>60</v>
      </c>
      <c r="C53" s="3" t="s">
        <v>187</v>
      </c>
      <c r="D53" s="8">
        <v>2138.4</v>
      </c>
      <c r="E53" s="9">
        <f>SUM(Table1[[#This Row],[Serialized On Hand Cost   ]]/Table1[[#This Row],[Available Qty   ]])</f>
        <v>35.64</v>
      </c>
      <c r="F53" s="10">
        <v>23</v>
      </c>
      <c r="G53" s="10">
        <v>23</v>
      </c>
      <c r="H53" s="11" cm="1">
        <f t="array" ref="H53">SUM(E53:F53*1.2)</f>
        <v>70.367999999999995</v>
      </c>
      <c r="I53" s="12">
        <f t="shared" si="0"/>
        <v>97.967999999999989</v>
      </c>
    </row>
    <row r="54" spans="1:9" x14ac:dyDescent="0.3">
      <c r="A54" s="7" t="s">
        <v>48</v>
      </c>
      <c r="B54" s="3">
        <v>47.020800000000001</v>
      </c>
      <c r="C54" s="3" t="s">
        <v>49</v>
      </c>
      <c r="D54" s="8">
        <v>1641.03</v>
      </c>
      <c r="E54" s="9">
        <f>SUM(Table1[[#This Row],[Serialized On Hand Cost   ]]/Table1[[#This Row],[Available Qty   ]])</f>
        <v>34.900086770110249</v>
      </c>
      <c r="F54" s="10">
        <v>23</v>
      </c>
      <c r="G54" s="10">
        <v>23</v>
      </c>
      <c r="H54" s="11" cm="1">
        <f t="array" ref="H54">SUM(E54:F54*1.2)</f>
        <v>69.480104124132296</v>
      </c>
      <c r="I54" s="12">
        <f t="shared" si="0"/>
        <v>97.080104124132291</v>
      </c>
    </row>
    <row r="55" spans="1:9" x14ac:dyDescent="0.3">
      <c r="A55" s="7" t="s">
        <v>50</v>
      </c>
      <c r="B55" s="3">
        <v>60</v>
      </c>
      <c r="C55" s="3" t="s">
        <v>188</v>
      </c>
      <c r="D55" s="8">
        <v>1944</v>
      </c>
      <c r="E55" s="9">
        <f>SUM(Table1[[#This Row],[Serialized On Hand Cost   ]]/Table1[[#This Row],[Available Qty   ]])</f>
        <v>32.4</v>
      </c>
      <c r="F55" s="10">
        <v>23</v>
      </c>
      <c r="G55" s="10">
        <v>23</v>
      </c>
      <c r="H55" s="11" cm="1">
        <f t="array" ref="H55">SUM(E55:F55*1.2)</f>
        <v>66.47999999999999</v>
      </c>
      <c r="I55" s="12">
        <f t="shared" si="0"/>
        <v>94.079999999999984</v>
      </c>
    </row>
    <row r="56" spans="1:9" x14ac:dyDescent="0.3">
      <c r="A56" s="7" t="s">
        <v>50</v>
      </c>
      <c r="B56" s="3">
        <v>60</v>
      </c>
      <c r="C56" s="3" t="s">
        <v>189</v>
      </c>
      <c r="D56" s="8">
        <v>1944</v>
      </c>
      <c r="E56" s="9">
        <f>SUM(Table1[[#This Row],[Serialized On Hand Cost   ]]/Table1[[#This Row],[Available Qty   ]])</f>
        <v>32.4</v>
      </c>
      <c r="F56" s="10">
        <v>23</v>
      </c>
      <c r="G56" s="10">
        <v>23</v>
      </c>
      <c r="H56" s="11" cm="1">
        <f t="array" ref="H56">SUM(E56:F56*1.2)</f>
        <v>66.47999999999999</v>
      </c>
      <c r="I56" s="12">
        <f t="shared" si="0"/>
        <v>94.079999999999984</v>
      </c>
    </row>
    <row r="57" spans="1:9" x14ac:dyDescent="0.3">
      <c r="A57" s="7" t="s">
        <v>50</v>
      </c>
      <c r="B57" s="3">
        <v>60</v>
      </c>
      <c r="C57" s="3" t="s">
        <v>190</v>
      </c>
      <c r="D57" s="8">
        <v>1944</v>
      </c>
      <c r="E57" s="9">
        <f>SUM(Table1[[#This Row],[Serialized On Hand Cost   ]]/Table1[[#This Row],[Available Qty   ]])</f>
        <v>32.4</v>
      </c>
      <c r="F57" s="10">
        <v>23</v>
      </c>
      <c r="G57" s="10">
        <v>23</v>
      </c>
      <c r="H57" s="11" cm="1">
        <f t="array" ref="H57">SUM(E57:F57*1.2)</f>
        <v>66.47999999999999</v>
      </c>
      <c r="I57" s="12">
        <f t="shared" si="0"/>
        <v>94.079999999999984</v>
      </c>
    </row>
    <row r="58" spans="1:9" x14ac:dyDescent="0.3">
      <c r="A58" s="7" t="s">
        <v>51</v>
      </c>
      <c r="B58" s="3">
        <v>60</v>
      </c>
      <c r="C58" s="3" t="s">
        <v>191</v>
      </c>
      <c r="D58" s="8">
        <v>2247.6</v>
      </c>
      <c r="E58" s="9">
        <f>SUM(Table1[[#This Row],[Serialized On Hand Cost   ]]/Table1[[#This Row],[Available Qty   ]])</f>
        <v>37.46</v>
      </c>
      <c r="F58" s="10">
        <v>23</v>
      </c>
      <c r="G58" s="10">
        <v>23</v>
      </c>
      <c r="H58" s="11" cm="1">
        <f t="array" ref="H58">SUM(E58:F58*1.2)</f>
        <v>72.551999999999992</v>
      </c>
      <c r="I58" s="12">
        <f t="shared" si="0"/>
        <v>100.15199999999999</v>
      </c>
    </row>
    <row r="59" spans="1:9" x14ac:dyDescent="0.3">
      <c r="A59" s="7" t="s">
        <v>51</v>
      </c>
      <c r="B59" s="3">
        <v>60</v>
      </c>
      <c r="C59" s="3" t="s">
        <v>192</v>
      </c>
      <c r="D59" s="8">
        <v>2247.6</v>
      </c>
      <c r="E59" s="9">
        <f>SUM(Table1[[#This Row],[Serialized On Hand Cost   ]]/Table1[[#This Row],[Available Qty   ]])</f>
        <v>37.46</v>
      </c>
      <c r="F59" s="10">
        <v>23</v>
      </c>
      <c r="G59" s="10">
        <v>23</v>
      </c>
      <c r="H59" s="11" cm="1">
        <f t="array" ref="H59">SUM(E59:F59*1.2)</f>
        <v>72.551999999999992</v>
      </c>
      <c r="I59" s="12">
        <f t="shared" si="0"/>
        <v>100.15199999999999</v>
      </c>
    </row>
    <row r="60" spans="1:9" x14ac:dyDescent="0.3">
      <c r="A60" s="7" t="s">
        <v>52</v>
      </c>
      <c r="B60" s="3">
        <v>60</v>
      </c>
      <c r="C60" s="3" t="s">
        <v>193</v>
      </c>
      <c r="D60" s="8">
        <v>2935.8</v>
      </c>
      <c r="E60" s="9">
        <f>SUM(Table1[[#This Row],[Serialized On Hand Cost   ]]/Table1[[#This Row],[Available Qty   ]])</f>
        <v>48.93</v>
      </c>
      <c r="F60" s="10">
        <v>23</v>
      </c>
      <c r="G60" s="10">
        <v>23</v>
      </c>
      <c r="H60" s="11" cm="1">
        <f t="array" ref="H60">SUM(E60:F60*1.2)</f>
        <v>86.315999999999988</v>
      </c>
      <c r="I60" s="12">
        <f t="shared" si="0"/>
        <v>113.91599999999998</v>
      </c>
    </row>
    <row r="61" spans="1:9" x14ac:dyDescent="0.3">
      <c r="A61" s="7" t="s">
        <v>53</v>
      </c>
      <c r="B61" s="3">
        <v>60</v>
      </c>
      <c r="C61" s="3" t="s">
        <v>194</v>
      </c>
      <c r="D61" s="8">
        <v>2025</v>
      </c>
      <c r="E61" s="9">
        <f>SUM(Table1[[#This Row],[Serialized On Hand Cost   ]]/Table1[[#This Row],[Available Qty   ]])</f>
        <v>33.75</v>
      </c>
      <c r="F61" s="10">
        <v>23</v>
      </c>
      <c r="G61" s="10">
        <v>23</v>
      </c>
      <c r="H61" s="11" cm="1">
        <f t="array" ref="H61">SUM(E61:F61*1.2)</f>
        <v>68.099999999999994</v>
      </c>
      <c r="I61" s="12">
        <f t="shared" si="0"/>
        <v>95.699999999999989</v>
      </c>
    </row>
    <row r="62" spans="1:9" x14ac:dyDescent="0.3">
      <c r="A62" s="7" t="s">
        <v>54</v>
      </c>
      <c r="B62" s="3">
        <v>60</v>
      </c>
      <c r="C62" s="3" t="s">
        <v>195</v>
      </c>
      <c r="D62" s="8">
        <v>1200</v>
      </c>
      <c r="E62" s="9">
        <f>SUM(Table1[[#This Row],[Serialized On Hand Cost   ]]/Table1[[#This Row],[Available Qty   ]])</f>
        <v>20</v>
      </c>
      <c r="F62" s="10">
        <v>23</v>
      </c>
      <c r="G62" s="10">
        <v>23</v>
      </c>
      <c r="H62" s="11" cm="1">
        <f t="array" ref="H62">SUM(E62:F62*1.2)</f>
        <v>51.599999999999994</v>
      </c>
      <c r="I62" s="12">
        <f t="shared" si="0"/>
        <v>79.199999999999989</v>
      </c>
    </row>
    <row r="63" spans="1:9" x14ac:dyDescent="0.3">
      <c r="A63" s="7" t="s">
        <v>55</v>
      </c>
      <c r="B63" s="3">
        <v>60</v>
      </c>
      <c r="C63" s="3" t="s">
        <v>196</v>
      </c>
      <c r="D63" s="8">
        <v>2368.8000000000002</v>
      </c>
      <c r="E63" s="9">
        <f>SUM(Table1[[#This Row],[Serialized On Hand Cost   ]]/Table1[[#This Row],[Available Qty   ]])</f>
        <v>39.480000000000004</v>
      </c>
      <c r="F63" s="10">
        <v>23</v>
      </c>
      <c r="G63" s="10">
        <v>23</v>
      </c>
      <c r="H63" s="11" cm="1">
        <f t="array" ref="H63">SUM(E63:F63*1.2)</f>
        <v>74.975999999999999</v>
      </c>
      <c r="I63" s="12">
        <f t="shared" si="0"/>
        <v>102.57599999999999</v>
      </c>
    </row>
    <row r="64" spans="1:9" x14ac:dyDescent="0.3">
      <c r="A64" s="7" t="s">
        <v>55</v>
      </c>
      <c r="B64" s="3">
        <v>60</v>
      </c>
      <c r="C64" s="3" t="s">
        <v>197</v>
      </c>
      <c r="D64" s="8">
        <v>2368.8000000000002</v>
      </c>
      <c r="E64" s="9">
        <f>SUM(Table1[[#This Row],[Serialized On Hand Cost   ]]/Table1[[#This Row],[Available Qty   ]])</f>
        <v>39.480000000000004</v>
      </c>
      <c r="F64" s="10">
        <v>23</v>
      </c>
      <c r="G64" s="10">
        <v>23</v>
      </c>
      <c r="H64" s="11" cm="1">
        <f t="array" ref="H64">SUM(E64:F64*1.2)</f>
        <v>74.975999999999999</v>
      </c>
      <c r="I64" s="12">
        <f t="shared" si="0"/>
        <v>102.57599999999999</v>
      </c>
    </row>
    <row r="65" spans="1:9" x14ac:dyDescent="0.3">
      <c r="A65" s="7" t="s">
        <v>56</v>
      </c>
      <c r="B65" s="3">
        <v>60.041600000000003</v>
      </c>
      <c r="C65" s="3" t="s">
        <v>57</v>
      </c>
      <c r="D65" s="8">
        <v>2299.59</v>
      </c>
      <c r="E65" s="9">
        <f>SUM(Table1[[#This Row],[Serialized On Hand Cost   ]]/Table1[[#This Row],[Available Qty   ]])</f>
        <v>38.299945371209297</v>
      </c>
      <c r="F65" s="10">
        <v>23</v>
      </c>
      <c r="G65" s="10">
        <v>23</v>
      </c>
      <c r="H65" s="11" cm="1">
        <f t="array" ref="H65">SUM(E65:F65*1.2)</f>
        <v>73.559934445451148</v>
      </c>
      <c r="I65" s="12">
        <f t="shared" si="0"/>
        <v>101.15993444545114</v>
      </c>
    </row>
    <row r="66" spans="1:9" x14ac:dyDescent="0.3">
      <c r="A66" s="7" t="s">
        <v>58</v>
      </c>
      <c r="B66" s="3">
        <v>47</v>
      </c>
      <c r="C66" s="3" t="s">
        <v>198</v>
      </c>
      <c r="D66" s="8">
        <v>1522.8</v>
      </c>
      <c r="E66" s="9">
        <f>SUM(Table1[[#This Row],[Serialized On Hand Cost   ]]/Table1[[#This Row],[Available Qty   ]])</f>
        <v>32.4</v>
      </c>
      <c r="F66" s="10">
        <v>23</v>
      </c>
      <c r="G66" s="10">
        <v>23</v>
      </c>
      <c r="H66" s="11" cm="1">
        <f t="array" ref="H66">SUM(E66:F66*1.2)</f>
        <v>66.47999999999999</v>
      </c>
      <c r="I66" s="12">
        <f t="shared" si="0"/>
        <v>94.079999999999984</v>
      </c>
    </row>
    <row r="67" spans="1:9" x14ac:dyDescent="0.3">
      <c r="A67" s="7" t="s">
        <v>59</v>
      </c>
      <c r="B67" s="3">
        <v>60.041600000000003</v>
      </c>
      <c r="C67" s="3" t="s">
        <v>60</v>
      </c>
      <c r="D67" s="8">
        <v>2299.59</v>
      </c>
      <c r="E67" s="9">
        <f>SUM(Table1[[#This Row],[Serialized On Hand Cost   ]]/Table1[[#This Row],[Available Qty   ]])</f>
        <v>38.299945371209297</v>
      </c>
      <c r="F67" s="10">
        <v>23</v>
      </c>
      <c r="G67" s="10">
        <v>23</v>
      </c>
      <c r="H67" s="11" cm="1">
        <f t="array" ref="H67">SUM(E67:F67*1.2)</f>
        <v>73.559934445451148</v>
      </c>
      <c r="I67" s="12">
        <f t="shared" ref="I67:I130" si="1">SUM(H67+G67*1.2)</f>
        <v>101.15993444545114</v>
      </c>
    </row>
    <row r="68" spans="1:9" x14ac:dyDescent="0.3">
      <c r="A68" s="7" t="s">
        <v>61</v>
      </c>
      <c r="B68" s="3">
        <v>60</v>
      </c>
      <c r="C68" s="3">
        <v>26278</v>
      </c>
      <c r="D68" s="8">
        <v>1976.4</v>
      </c>
      <c r="E68" s="9">
        <f>SUM(Table1[[#This Row],[Serialized On Hand Cost   ]]/Table1[[#This Row],[Available Qty   ]])</f>
        <v>32.940000000000005</v>
      </c>
      <c r="F68" s="10">
        <v>23</v>
      </c>
      <c r="G68" s="10">
        <v>23</v>
      </c>
      <c r="H68" s="11" cm="1">
        <f t="array" ref="H68">SUM(E68:F68*1.2)</f>
        <v>67.128</v>
      </c>
      <c r="I68" s="12">
        <f t="shared" si="1"/>
        <v>94.727999999999994</v>
      </c>
    </row>
    <row r="69" spans="1:9" x14ac:dyDescent="0.3">
      <c r="A69" s="7" t="s">
        <v>62</v>
      </c>
      <c r="B69" s="3">
        <v>60</v>
      </c>
      <c r="C69" s="3" t="s">
        <v>199</v>
      </c>
      <c r="D69" s="8">
        <v>2025</v>
      </c>
      <c r="E69" s="9">
        <f>SUM(Table1[[#This Row],[Serialized On Hand Cost   ]]/Table1[[#This Row],[Available Qty   ]])</f>
        <v>33.75</v>
      </c>
      <c r="F69" s="10">
        <v>23</v>
      </c>
      <c r="G69" s="10">
        <v>23</v>
      </c>
      <c r="H69" s="11" cm="1">
        <f t="array" ref="H69">SUM(E69:F69*1.2)</f>
        <v>68.099999999999994</v>
      </c>
      <c r="I69" s="12">
        <f t="shared" si="1"/>
        <v>95.699999999999989</v>
      </c>
    </row>
    <row r="70" spans="1:9" x14ac:dyDescent="0.3">
      <c r="A70" s="7" t="s">
        <v>63</v>
      </c>
      <c r="B70" s="3">
        <v>53.819400000000002</v>
      </c>
      <c r="C70" s="3">
        <v>24699</v>
      </c>
      <c r="D70" s="8">
        <v>650.14</v>
      </c>
      <c r="E70" s="9">
        <f>SUM(Table1[[#This Row],[Serialized On Hand Cost   ]]/Table1[[#This Row],[Available Qty   ]])</f>
        <v>12.080030620928513</v>
      </c>
      <c r="F70" s="10">
        <v>23</v>
      </c>
      <c r="G70" s="10">
        <v>23</v>
      </c>
      <c r="H70" s="11" cm="1">
        <f t="array" ref="H70">SUM(E70:F70*1.2)</f>
        <v>42.096036745114212</v>
      </c>
      <c r="I70" s="12">
        <f t="shared" si="1"/>
        <v>69.696036745114213</v>
      </c>
    </row>
    <row r="71" spans="1:9" x14ac:dyDescent="0.3">
      <c r="A71" s="7" t="s">
        <v>64</v>
      </c>
      <c r="B71" s="3">
        <v>52.5</v>
      </c>
      <c r="C71" s="3">
        <v>30930</v>
      </c>
      <c r="D71" s="8">
        <v>1172.8499999999999</v>
      </c>
      <c r="E71" s="9">
        <f>SUM(Table1[[#This Row],[Serialized On Hand Cost   ]]/Table1[[#This Row],[Available Qty   ]])</f>
        <v>22.34</v>
      </c>
      <c r="F71" s="10">
        <v>23</v>
      </c>
      <c r="G71" s="10">
        <v>23</v>
      </c>
      <c r="H71" s="11" cm="1">
        <f t="array" ref="H71">SUM(E71:F71*1.2)</f>
        <v>54.408000000000001</v>
      </c>
      <c r="I71" s="12">
        <f t="shared" si="1"/>
        <v>82.007999999999996</v>
      </c>
    </row>
    <row r="72" spans="1:9" x14ac:dyDescent="0.3">
      <c r="A72" s="7" t="s">
        <v>65</v>
      </c>
      <c r="B72" s="3">
        <v>49</v>
      </c>
      <c r="C72" s="3">
        <v>33957</v>
      </c>
      <c r="D72" s="8">
        <v>596.48</v>
      </c>
      <c r="E72" s="9">
        <f>SUM(Table1[[#This Row],[Serialized On Hand Cost   ]]/Table1[[#This Row],[Available Qty   ]])</f>
        <v>12.173061224489796</v>
      </c>
      <c r="F72" s="10">
        <v>23</v>
      </c>
      <c r="G72" s="10">
        <v>23</v>
      </c>
      <c r="H72" s="11" cm="1">
        <f t="array" ref="H72">SUM(E72:F72*1.2)</f>
        <v>42.207673469387757</v>
      </c>
      <c r="I72" s="12">
        <f t="shared" si="1"/>
        <v>69.807673469387751</v>
      </c>
    </row>
    <row r="73" spans="1:9" x14ac:dyDescent="0.3">
      <c r="A73" s="7" t="s">
        <v>66</v>
      </c>
      <c r="B73" s="3">
        <v>49</v>
      </c>
      <c r="C73" s="3">
        <v>30435</v>
      </c>
      <c r="D73" s="8">
        <v>852.7</v>
      </c>
      <c r="E73" s="9">
        <f>SUM(Table1[[#This Row],[Serialized On Hand Cost   ]]/Table1[[#This Row],[Available Qty   ]])</f>
        <v>17.402040816326533</v>
      </c>
      <c r="F73" s="10">
        <v>23</v>
      </c>
      <c r="G73" s="10">
        <v>23</v>
      </c>
      <c r="H73" s="11" cm="1">
        <f t="array" ref="H73">SUM(E73:F73*1.2)</f>
        <v>48.482448979591837</v>
      </c>
      <c r="I73" s="12">
        <f t="shared" si="1"/>
        <v>76.082448979591831</v>
      </c>
    </row>
    <row r="74" spans="1:9" x14ac:dyDescent="0.3">
      <c r="A74" s="7" t="s">
        <v>67</v>
      </c>
      <c r="B74" s="3">
        <v>49</v>
      </c>
      <c r="C74" s="3">
        <v>28068</v>
      </c>
      <c r="D74" s="8">
        <v>1052.03</v>
      </c>
      <c r="E74" s="9">
        <f>SUM(Table1[[#This Row],[Serialized On Hand Cost   ]]/Table1[[#This Row],[Available Qty   ]])</f>
        <v>21.47</v>
      </c>
      <c r="F74" s="10">
        <v>23</v>
      </c>
      <c r="G74" s="10">
        <v>23</v>
      </c>
      <c r="H74" s="11" cm="1">
        <f t="array" ref="H74">SUM(E74:F74*1.2)</f>
        <v>53.363999999999997</v>
      </c>
      <c r="I74" s="12">
        <f t="shared" si="1"/>
        <v>80.963999999999999</v>
      </c>
    </row>
    <row r="75" spans="1:9" x14ac:dyDescent="0.3">
      <c r="A75" s="7" t="s">
        <v>68</v>
      </c>
      <c r="B75" s="3">
        <v>49</v>
      </c>
      <c r="C75" s="3">
        <v>32721</v>
      </c>
      <c r="D75" s="8">
        <v>880.53</v>
      </c>
      <c r="E75" s="9">
        <f>SUM(Table1[[#This Row],[Serialized On Hand Cost   ]]/Table1[[#This Row],[Available Qty   ]])</f>
        <v>17.97</v>
      </c>
      <c r="F75" s="10">
        <v>23</v>
      </c>
      <c r="G75" s="10">
        <v>23</v>
      </c>
      <c r="H75" s="11" cm="1">
        <f t="array" ref="H75">SUM(E75:F75*1.2)</f>
        <v>49.163999999999994</v>
      </c>
      <c r="I75" s="12">
        <f t="shared" si="1"/>
        <v>76.763999999999996</v>
      </c>
    </row>
    <row r="76" spans="1:9" x14ac:dyDescent="0.3">
      <c r="A76" s="7" t="s">
        <v>69</v>
      </c>
      <c r="B76" s="3">
        <v>56</v>
      </c>
      <c r="C76" s="3">
        <v>280524</v>
      </c>
      <c r="D76" s="8">
        <v>1911.84</v>
      </c>
      <c r="E76" s="9">
        <f>SUM(Table1[[#This Row],[Serialized On Hand Cost   ]]/Table1[[#This Row],[Available Qty   ]])</f>
        <v>34.14</v>
      </c>
      <c r="F76" s="10">
        <v>23</v>
      </c>
      <c r="G76" s="10">
        <v>23</v>
      </c>
      <c r="H76" s="11" cm="1">
        <f t="array" ref="H76">SUM(E76:F76*1.2)</f>
        <v>68.567999999999998</v>
      </c>
      <c r="I76" s="12">
        <f t="shared" si="1"/>
        <v>96.167999999999992</v>
      </c>
    </row>
    <row r="77" spans="1:9" x14ac:dyDescent="0.3">
      <c r="A77" s="7" t="s">
        <v>70</v>
      </c>
      <c r="B77" s="3">
        <v>49</v>
      </c>
      <c r="C77" s="3">
        <v>33443</v>
      </c>
      <c r="D77" s="8">
        <v>302.52999999999997</v>
      </c>
      <c r="E77" s="9">
        <f>SUM(Table1[[#This Row],[Serialized On Hand Cost   ]]/Table1[[#This Row],[Available Qty   ]])</f>
        <v>6.1740816326530608</v>
      </c>
      <c r="F77" s="10">
        <v>23</v>
      </c>
      <c r="G77" s="10">
        <v>23</v>
      </c>
      <c r="H77" s="11" cm="1">
        <f t="array" ref="H77">SUM(E77:F77*1.2)</f>
        <v>35.00889795918367</v>
      </c>
      <c r="I77" s="12">
        <f t="shared" si="1"/>
        <v>62.608897959183665</v>
      </c>
    </row>
    <row r="78" spans="1:9" x14ac:dyDescent="0.3">
      <c r="A78" s="7" t="s">
        <v>70</v>
      </c>
      <c r="B78" s="3">
        <v>49</v>
      </c>
      <c r="C78" s="3">
        <v>33444</v>
      </c>
      <c r="D78" s="8">
        <v>302.52999999999997</v>
      </c>
      <c r="E78" s="9">
        <f>SUM(Table1[[#This Row],[Serialized On Hand Cost   ]]/Table1[[#This Row],[Available Qty   ]])</f>
        <v>6.1740816326530608</v>
      </c>
      <c r="F78" s="10">
        <v>23</v>
      </c>
      <c r="G78" s="10">
        <v>23</v>
      </c>
      <c r="H78" s="11" cm="1">
        <f t="array" ref="H78">SUM(E78:F78*1.2)</f>
        <v>35.00889795918367</v>
      </c>
      <c r="I78" s="12">
        <f t="shared" si="1"/>
        <v>62.608897959183665</v>
      </c>
    </row>
    <row r="79" spans="1:9" x14ac:dyDescent="0.3">
      <c r="A79" s="7" t="s">
        <v>70</v>
      </c>
      <c r="B79" s="3">
        <v>49</v>
      </c>
      <c r="C79" s="3">
        <v>33445</v>
      </c>
      <c r="D79" s="8">
        <v>302.52999999999997</v>
      </c>
      <c r="E79" s="9">
        <f>SUM(Table1[[#This Row],[Serialized On Hand Cost   ]]/Table1[[#This Row],[Available Qty   ]])</f>
        <v>6.1740816326530608</v>
      </c>
      <c r="F79" s="10">
        <v>23</v>
      </c>
      <c r="G79" s="10">
        <v>23</v>
      </c>
      <c r="H79" s="11" cm="1">
        <f t="array" ref="H79">SUM(E79:F79*1.2)</f>
        <v>35.00889795918367</v>
      </c>
      <c r="I79" s="12">
        <f t="shared" si="1"/>
        <v>62.608897959183665</v>
      </c>
    </row>
    <row r="80" spans="1:9" x14ac:dyDescent="0.3">
      <c r="A80" s="7" t="s">
        <v>70</v>
      </c>
      <c r="B80" s="3">
        <v>49</v>
      </c>
      <c r="C80" s="3">
        <v>33446</v>
      </c>
      <c r="D80" s="8">
        <v>302.52999999999997</v>
      </c>
      <c r="E80" s="9">
        <f>SUM(Table1[[#This Row],[Serialized On Hand Cost   ]]/Table1[[#This Row],[Available Qty   ]])</f>
        <v>6.1740816326530608</v>
      </c>
      <c r="F80" s="10">
        <v>23</v>
      </c>
      <c r="G80" s="10">
        <v>23</v>
      </c>
      <c r="H80" s="11" cm="1">
        <f t="array" ref="H80">SUM(E80:F80*1.2)</f>
        <v>35.00889795918367</v>
      </c>
      <c r="I80" s="12">
        <f t="shared" si="1"/>
        <v>62.608897959183665</v>
      </c>
    </row>
    <row r="81" spans="1:9" x14ac:dyDescent="0.3">
      <c r="A81" s="7" t="s">
        <v>71</v>
      </c>
      <c r="B81" s="3">
        <v>49</v>
      </c>
      <c r="C81" s="3">
        <v>24882</v>
      </c>
      <c r="D81" s="8">
        <v>1285.27</v>
      </c>
      <c r="E81" s="9">
        <f>SUM(Table1[[#This Row],[Serialized On Hand Cost   ]]/Table1[[#This Row],[Available Qty   ]])</f>
        <v>26.23</v>
      </c>
      <c r="F81" s="10">
        <v>23</v>
      </c>
      <c r="G81" s="10">
        <v>23</v>
      </c>
      <c r="H81" s="11" cm="1">
        <f t="array" ref="H81">SUM(E81:F81*1.2)</f>
        <v>59.075999999999993</v>
      </c>
      <c r="I81" s="12">
        <f t="shared" si="1"/>
        <v>86.675999999999988</v>
      </c>
    </row>
    <row r="82" spans="1:9" x14ac:dyDescent="0.3">
      <c r="A82" s="7" t="s">
        <v>72</v>
      </c>
      <c r="B82" s="3">
        <v>49</v>
      </c>
      <c r="C82" s="3">
        <v>253378</v>
      </c>
      <c r="D82" s="8">
        <v>426.79</v>
      </c>
      <c r="E82" s="9">
        <f>SUM(Table1[[#This Row],[Serialized On Hand Cost   ]]/Table1[[#This Row],[Available Qty   ]])</f>
        <v>8.7100000000000009</v>
      </c>
      <c r="F82" s="10">
        <v>23</v>
      </c>
      <c r="G82" s="10">
        <v>23</v>
      </c>
      <c r="H82" s="11" cm="1">
        <f t="array" ref="H82">SUM(E82:F82*1.2)</f>
        <v>38.052</v>
      </c>
      <c r="I82" s="12">
        <f t="shared" si="1"/>
        <v>65.652000000000001</v>
      </c>
    </row>
    <row r="83" spans="1:9" x14ac:dyDescent="0.3">
      <c r="A83" s="7" t="s">
        <v>73</v>
      </c>
      <c r="B83" s="3">
        <v>49</v>
      </c>
      <c r="C83" s="3">
        <v>105676</v>
      </c>
      <c r="D83" s="8">
        <v>747.25</v>
      </c>
      <c r="E83" s="9">
        <f>SUM(Table1[[#This Row],[Serialized On Hand Cost   ]]/Table1[[#This Row],[Available Qty   ]])</f>
        <v>15.25</v>
      </c>
      <c r="F83" s="10">
        <v>23</v>
      </c>
      <c r="G83" s="10">
        <v>23</v>
      </c>
      <c r="H83" s="11" cm="1">
        <f t="array" ref="H83">SUM(E83:F83*1.2)</f>
        <v>45.9</v>
      </c>
      <c r="I83" s="12">
        <f t="shared" si="1"/>
        <v>73.5</v>
      </c>
    </row>
    <row r="84" spans="1:9" x14ac:dyDescent="0.3">
      <c r="A84" s="7" t="s">
        <v>73</v>
      </c>
      <c r="B84" s="3">
        <v>49</v>
      </c>
      <c r="C84" s="3">
        <v>105677</v>
      </c>
      <c r="D84" s="8">
        <v>747.25</v>
      </c>
      <c r="E84" s="9">
        <f>SUM(Table1[[#This Row],[Serialized On Hand Cost   ]]/Table1[[#This Row],[Available Qty   ]])</f>
        <v>15.25</v>
      </c>
      <c r="F84" s="10">
        <v>23</v>
      </c>
      <c r="G84" s="10">
        <v>23</v>
      </c>
      <c r="H84" s="11" cm="1">
        <f t="array" ref="H84">SUM(E84:F84*1.2)</f>
        <v>45.9</v>
      </c>
      <c r="I84" s="12">
        <f t="shared" si="1"/>
        <v>73.5</v>
      </c>
    </row>
    <row r="85" spans="1:9" x14ac:dyDescent="0.3">
      <c r="A85" s="7" t="s">
        <v>74</v>
      </c>
      <c r="B85" s="3">
        <v>49</v>
      </c>
      <c r="C85" s="3">
        <v>105675</v>
      </c>
      <c r="D85" s="8">
        <v>1542.03</v>
      </c>
      <c r="E85" s="9">
        <f>SUM(Table1[[#This Row],[Serialized On Hand Cost   ]]/Table1[[#This Row],[Available Qty   ]])</f>
        <v>31.47</v>
      </c>
      <c r="F85" s="10">
        <v>23</v>
      </c>
      <c r="G85" s="10">
        <v>23</v>
      </c>
      <c r="H85" s="11" cm="1">
        <f t="array" ref="H85">SUM(E85:F85*1.2)</f>
        <v>65.36399999999999</v>
      </c>
      <c r="I85" s="12">
        <f t="shared" si="1"/>
        <v>92.963999999999984</v>
      </c>
    </row>
    <row r="86" spans="1:9" x14ac:dyDescent="0.3">
      <c r="A86" s="7" t="s">
        <v>75</v>
      </c>
      <c r="B86" s="3">
        <v>55.125</v>
      </c>
      <c r="C86" s="3">
        <v>21088</v>
      </c>
      <c r="D86" s="8">
        <v>1015.95</v>
      </c>
      <c r="E86" s="9">
        <f>SUM(Table1[[#This Row],[Serialized On Hand Cost   ]]/Table1[[#This Row],[Available Qty   ]])</f>
        <v>18.429931972789117</v>
      </c>
      <c r="F86" s="10">
        <v>23</v>
      </c>
      <c r="G86" s="10">
        <v>23</v>
      </c>
      <c r="H86" s="11" cm="1">
        <f t="array" ref="H86">SUM(E86:F86*1.2)</f>
        <v>49.715918367346937</v>
      </c>
      <c r="I86" s="12">
        <f t="shared" si="1"/>
        <v>77.315918367346939</v>
      </c>
    </row>
    <row r="87" spans="1:9" x14ac:dyDescent="0.3">
      <c r="A87" s="7" t="s">
        <v>75</v>
      </c>
      <c r="B87" s="3">
        <v>55.125</v>
      </c>
      <c r="C87" s="3">
        <v>21703</v>
      </c>
      <c r="D87" s="8">
        <v>1047.3800000000001</v>
      </c>
      <c r="E87" s="9">
        <f>SUM(Table1[[#This Row],[Serialized On Hand Cost   ]]/Table1[[#This Row],[Available Qty   ]])</f>
        <v>19.000090702947848</v>
      </c>
      <c r="F87" s="10">
        <v>23</v>
      </c>
      <c r="G87" s="10">
        <v>23</v>
      </c>
      <c r="H87" s="11" cm="1">
        <f t="array" ref="H87">SUM(E87:F87*1.2)</f>
        <v>50.40010884353741</v>
      </c>
      <c r="I87" s="12">
        <f t="shared" si="1"/>
        <v>78.000108843537404</v>
      </c>
    </row>
    <row r="88" spans="1:9" x14ac:dyDescent="0.3">
      <c r="A88" s="7" t="s">
        <v>76</v>
      </c>
      <c r="B88" s="3">
        <v>55.125</v>
      </c>
      <c r="C88" s="3">
        <v>19149</v>
      </c>
      <c r="D88" s="8">
        <v>1470.74</v>
      </c>
      <c r="E88" s="9">
        <f>SUM(Table1[[#This Row],[Serialized On Hand Cost   ]]/Table1[[#This Row],[Available Qty   ]])</f>
        <v>26.680090702947847</v>
      </c>
      <c r="F88" s="10">
        <v>23</v>
      </c>
      <c r="G88" s="10">
        <v>23</v>
      </c>
      <c r="H88" s="11" cm="1">
        <f t="array" ref="H88">SUM(E88:F88*1.2)</f>
        <v>59.616108843537418</v>
      </c>
      <c r="I88" s="12">
        <f t="shared" si="1"/>
        <v>87.216108843537413</v>
      </c>
    </row>
    <row r="89" spans="1:9" x14ac:dyDescent="0.3">
      <c r="A89" s="7" t="s">
        <v>76</v>
      </c>
      <c r="B89" s="3">
        <v>55.125</v>
      </c>
      <c r="C89" s="3">
        <v>19898</v>
      </c>
      <c r="D89" s="8">
        <v>1470.74</v>
      </c>
      <c r="E89" s="9">
        <f>SUM(Table1[[#This Row],[Serialized On Hand Cost   ]]/Table1[[#This Row],[Available Qty   ]])</f>
        <v>26.680090702947847</v>
      </c>
      <c r="F89" s="10">
        <v>23</v>
      </c>
      <c r="G89" s="10">
        <v>23</v>
      </c>
      <c r="H89" s="11" cm="1">
        <f t="array" ref="H89">SUM(E89:F89*1.2)</f>
        <v>59.616108843537418</v>
      </c>
      <c r="I89" s="12">
        <f t="shared" si="1"/>
        <v>87.216108843537413</v>
      </c>
    </row>
    <row r="90" spans="1:9" x14ac:dyDescent="0.3">
      <c r="A90" s="7" t="s">
        <v>76</v>
      </c>
      <c r="B90" s="3">
        <v>55.125</v>
      </c>
      <c r="C90" s="3">
        <v>19901</v>
      </c>
      <c r="D90" s="8">
        <v>1470.74</v>
      </c>
      <c r="E90" s="9">
        <f>SUM(Table1[[#This Row],[Serialized On Hand Cost   ]]/Table1[[#This Row],[Available Qty   ]])</f>
        <v>26.680090702947847</v>
      </c>
      <c r="F90" s="10">
        <v>23</v>
      </c>
      <c r="G90" s="10">
        <v>23</v>
      </c>
      <c r="H90" s="11" cm="1">
        <f t="array" ref="H90">SUM(E90:F90*1.2)</f>
        <v>59.616108843537418</v>
      </c>
      <c r="I90" s="12">
        <f t="shared" si="1"/>
        <v>87.216108843537413</v>
      </c>
    </row>
    <row r="91" spans="1:9" x14ac:dyDescent="0.3">
      <c r="A91" s="7" t="s">
        <v>76</v>
      </c>
      <c r="B91" s="3">
        <v>55.125</v>
      </c>
      <c r="C91" s="3">
        <v>19903</v>
      </c>
      <c r="D91" s="8">
        <v>1470.74</v>
      </c>
      <c r="E91" s="9">
        <f>SUM(Table1[[#This Row],[Serialized On Hand Cost   ]]/Table1[[#This Row],[Available Qty   ]])</f>
        <v>26.680090702947847</v>
      </c>
      <c r="F91" s="10">
        <v>23</v>
      </c>
      <c r="G91" s="10">
        <v>23</v>
      </c>
      <c r="H91" s="11" cm="1">
        <f t="array" ref="H91">SUM(E91:F91*1.2)</f>
        <v>59.616108843537418</v>
      </c>
      <c r="I91" s="12">
        <f t="shared" si="1"/>
        <v>87.216108843537413</v>
      </c>
    </row>
    <row r="92" spans="1:9" x14ac:dyDescent="0.3">
      <c r="A92" s="7" t="s">
        <v>76</v>
      </c>
      <c r="B92" s="3">
        <v>55.125</v>
      </c>
      <c r="C92" s="3">
        <v>19905</v>
      </c>
      <c r="D92" s="8">
        <v>1470.74</v>
      </c>
      <c r="E92" s="9">
        <f>SUM(Table1[[#This Row],[Serialized On Hand Cost   ]]/Table1[[#This Row],[Available Qty   ]])</f>
        <v>26.680090702947847</v>
      </c>
      <c r="F92" s="10">
        <v>23</v>
      </c>
      <c r="G92" s="10">
        <v>23</v>
      </c>
      <c r="H92" s="11" cm="1">
        <f t="array" ref="H92">SUM(E92:F92*1.2)</f>
        <v>59.616108843537418</v>
      </c>
      <c r="I92" s="12">
        <f t="shared" si="1"/>
        <v>87.216108843537413</v>
      </c>
    </row>
    <row r="93" spans="1:9" x14ac:dyDescent="0.3">
      <c r="A93" s="7" t="s">
        <v>77</v>
      </c>
      <c r="B93" s="3">
        <v>55.125</v>
      </c>
      <c r="C93" s="3">
        <v>21267</v>
      </c>
      <c r="D93" s="8">
        <v>775.61</v>
      </c>
      <c r="E93" s="9">
        <f>SUM(Table1[[#This Row],[Serialized On Hand Cost   ]]/Table1[[#This Row],[Available Qty   ]])</f>
        <v>14.070022675736961</v>
      </c>
      <c r="F93" s="10">
        <v>23</v>
      </c>
      <c r="G93" s="10">
        <v>23</v>
      </c>
      <c r="H93" s="11" cm="1">
        <f t="array" ref="H93">SUM(E93:F93*1.2)</f>
        <v>44.484027210884349</v>
      </c>
      <c r="I93" s="12">
        <f t="shared" si="1"/>
        <v>72.084027210884344</v>
      </c>
    </row>
    <row r="94" spans="1:9" x14ac:dyDescent="0.3">
      <c r="A94" s="7" t="s">
        <v>78</v>
      </c>
      <c r="B94" s="3">
        <v>55.125</v>
      </c>
      <c r="C94" s="3">
        <v>22304</v>
      </c>
      <c r="D94" s="8">
        <v>524.79</v>
      </c>
      <c r="E94" s="9">
        <f>SUM(Table1[[#This Row],[Serialized On Hand Cost   ]]/Table1[[#This Row],[Available Qty   ]])</f>
        <v>9.52</v>
      </c>
      <c r="F94" s="10">
        <v>23</v>
      </c>
      <c r="G94" s="10">
        <v>23</v>
      </c>
      <c r="H94" s="11" cm="1">
        <f t="array" ref="H94">SUM(E94:F94*1.2)</f>
        <v>39.024000000000001</v>
      </c>
      <c r="I94" s="12">
        <f t="shared" si="1"/>
        <v>66.623999999999995</v>
      </c>
    </row>
    <row r="95" spans="1:9" x14ac:dyDescent="0.3">
      <c r="A95" s="7" t="s">
        <v>78</v>
      </c>
      <c r="B95" s="3">
        <v>55.125</v>
      </c>
      <c r="C95" s="3">
        <v>22314</v>
      </c>
      <c r="D95" s="8">
        <v>524.79</v>
      </c>
      <c r="E95" s="9">
        <f>SUM(Table1[[#This Row],[Serialized On Hand Cost   ]]/Table1[[#This Row],[Available Qty   ]])</f>
        <v>9.52</v>
      </c>
      <c r="F95" s="10">
        <v>23</v>
      </c>
      <c r="G95" s="10">
        <v>23</v>
      </c>
      <c r="H95" s="11" cm="1">
        <f t="array" ref="H95">SUM(E95:F95*1.2)</f>
        <v>39.024000000000001</v>
      </c>
      <c r="I95" s="12">
        <f t="shared" si="1"/>
        <v>66.623999999999995</v>
      </c>
    </row>
    <row r="96" spans="1:9" x14ac:dyDescent="0.3">
      <c r="A96" s="7" t="s">
        <v>78</v>
      </c>
      <c r="B96" s="3">
        <v>55.125</v>
      </c>
      <c r="C96" s="3">
        <v>22323</v>
      </c>
      <c r="D96" s="8">
        <v>524.79</v>
      </c>
      <c r="E96" s="9">
        <f>SUM(Table1[[#This Row],[Serialized On Hand Cost   ]]/Table1[[#This Row],[Available Qty   ]])</f>
        <v>9.52</v>
      </c>
      <c r="F96" s="10">
        <v>23</v>
      </c>
      <c r="G96" s="10">
        <v>23</v>
      </c>
      <c r="H96" s="11" cm="1">
        <f t="array" ref="H96">SUM(E96:F96*1.2)</f>
        <v>39.024000000000001</v>
      </c>
      <c r="I96" s="12">
        <f t="shared" si="1"/>
        <v>66.623999999999995</v>
      </c>
    </row>
    <row r="97" spans="1:9" x14ac:dyDescent="0.3">
      <c r="A97" s="7" t="s">
        <v>78</v>
      </c>
      <c r="B97" s="3">
        <v>55.125</v>
      </c>
      <c r="C97" s="3">
        <v>22326</v>
      </c>
      <c r="D97" s="8">
        <v>524.79</v>
      </c>
      <c r="E97" s="9">
        <f>SUM(Table1[[#This Row],[Serialized On Hand Cost   ]]/Table1[[#This Row],[Available Qty   ]])</f>
        <v>9.52</v>
      </c>
      <c r="F97" s="10">
        <v>23</v>
      </c>
      <c r="G97" s="10">
        <v>23</v>
      </c>
      <c r="H97" s="11" cm="1">
        <f t="array" ref="H97">SUM(E97:F97*1.2)</f>
        <v>39.024000000000001</v>
      </c>
      <c r="I97" s="12">
        <f t="shared" si="1"/>
        <v>66.623999999999995</v>
      </c>
    </row>
    <row r="98" spans="1:9" x14ac:dyDescent="0.3">
      <c r="A98" s="7" t="s">
        <v>79</v>
      </c>
      <c r="B98" s="3">
        <v>61.458300000000001</v>
      </c>
      <c r="C98" s="3">
        <v>28079</v>
      </c>
      <c r="D98" s="8">
        <v>1014.06</v>
      </c>
      <c r="E98" s="9">
        <f>SUM(Table1[[#This Row],[Serialized On Hand Cost   ]]/Table1[[#This Row],[Available Qty   ]])</f>
        <v>16.49996827116923</v>
      </c>
      <c r="F98" s="10">
        <v>23</v>
      </c>
      <c r="G98" s="10">
        <v>23</v>
      </c>
      <c r="H98" s="11" cm="1">
        <f t="array" ref="H98">SUM(E98:F98*1.2)</f>
        <v>47.399961925403076</v>
      </c>
      <c r="I98" s="12">
        <f t="shared" si="1"/>
        <v>74.99996192540307</v>
      </c>
    </row>
    <row r="99" spans="1:9" x14ac:dyDescent="0.3">
      <c r="A99" s="7" t="s">
        <v>79</v>
      </c>
      <c r="B99" s="3">
        <v>61.458300000000001</v>
      </c>
      <c r="C99" s="3">
        <v>28080</v>
      </c>
      <c r="D99" s="8">
        <v>1014.06</v>
      </c>
      <c r="E99" s="9">
        <f>SUM(Table1[[#This Row],[Serialized On Hand Cost   ]]/Table1[[#This Row],[Available Qty   ]])</f>
        <v>16.49996827116923</v>
      </c>
      <c r="F99" s="10">
        <v>23</v>
      </c>
      <c r="G99" s="10">
        <v>23</v>
      </c>
      <c r="H99" s="11" cm="1">
        <f t="array" ref="H99">SUM(E99:F99*1.2)</f>
        <v>47.399961925403076</v>
      </c>
      <c r="I99" s="12">
        <f t="shared" si="1"/>
        <v>74.99996192540307</v>
      </c>
    </row>
    <row r="100" spans="1:9" x14ac:dyDescent="0.3">
      <c r="A100" s="7" t="s">
        <v>80</v>
      </c>
      <c r="B100" s="3">
        <v>56.666600000000003</v>
      </c>
      <c r="C100" s="3">
        <v>11141</v>
      </c>
      <c r="D100" s="8">
        <v>481.67</v>
      </c>
      <c r="E100" s="9">
        <f>SUM(Table1[[#This Row],[Serialized On Hand Cost   ]]/Table1[[#This Row],[Available Qty   ]])</f>
        <v>8.5000688236103805</v>
      </c>
      <c r="F100" s="10">
        <v>23</v>
      </c>
      <c r="G100" s="10">
        <v>23</v>
      </c>
      <c r="H100" s="11" cm="1">
        <f t="array" ref="H100">SUM(E100:F100*1.2)</f>
        <v>37.800082588332458</v>
      </c>
      <c r="I100" s="12">
        <f t="shared" si="1"/>
        <v>65.400082588332452</v>
      </c>
    </row>
    <row r="101" spans="1:9" x14ac:dyDescent="0.3">
      <c r="A101" s="7" t="s">
        <v>81</v>
      </c>
      <c r="B101" s="3">
        <v>54.618000000000002</v>
      </c>
      <c r="C101" s="3">
        <v>23388</v>
      </c>
      <c r="D101" s="8">
        <v>1391.12</v>
      </c>
      <c r="E101" s="9">
        <f>SUM(Table1[[#This Row],[Serialized On Hand Cost   ]]/Table1[[#This Row],[Available Qty   ]])</f>
        <v>25.4699915778681</v>
      </c>
      <c r="F101" s="10">
        <v>23</v>
      </c>
      <c r="G101" s="10">
        <v>23</v>
      </c>
      <c r="H101" s="11" cm="1">
        <f t="array" ref="H101">SUM(E101:F101*1.2)</f>
        <v>58.163989893441716</v>
      </c>
      <c r="I101" s="12">
        <f t="shared" si="1"/>
        <v>85.763989893441718</v>
      </c>
    </row>
    <row r="102" spans="1:9" x14ac:dyDescent="0.3">
      <c r="A102" s="7" t="s">
        <v>81</v>
      </c>
      <c r="B102" s="3">
        <v>54.618000000000002</v>
      </c>
      <c r="C102" s="3">
        <v>23389</v>
      </c>
      <c r="D102" s="8">
        <v>1391.12</v>
      </c>
      <c r="E102" s="9">
        <f>SUM(Table1[[#This Row],[Serialized On Hand Cost   ]]/Table1[[#This Row],[Available Qty   ]])</f>
        <v>25.4699915778681</v>
      </c>
      <c r="F102" s="10">
        <v>23</v>
      </c>
      <c r="G102" s="10">
        <v>23</v>
      </c>
      <c r="H102" s="11" cm="1">
        <f t="array" ref="H102">SUM(E102:F102*1.2)</f>
        <v>58.163989893441716</v>
      </c>
      <c r="I102" s="12">
        <f t="shared" si="1"/>
        <v>85.763989893441718</v>
      </c>
    </row>
    <row r="103" spans="1:9" x14ac:dyDescent="0.3">
      <c r="A103" s="7" t="s">
        <v>82</v>
      </c>
      <c r="B103" s="3">
        <v>58.819400000000002</v>
      </c>
      <c r="C103" s="3">
        <v>10089</v>
      </c>
      <c r="D103" s="8">
        <v>969.93</v>
      </c>
      <c r="E103" s="9">
        <f>SUM(Table1[[#This Row],[Serialized On Hand Cost   ]]/Table1[[#This Row],[Available Qty   ]])</f>
        <v>16.489967595725219</v>
      </c>
      <c r="F103" s="10">
        <v>23</v>
      </c>
      <c r="G103" s="10">
        <v>23</v>
      </c>
      <c r="H103" s="11" cm="1">
        <f t="array" ref="H103">SUM(E103:F103*1.2)</f>
        <v>47.387961114870258</v>
      </c>
      <c r="I103" s="12">
        <f t="shared" si="1"/>
        <v>74.987961114870259</v>
      </c>
    </row>
    <row r="104" spans="1:9" x14ac:dyDescent="0.3">
      <c r="A104" s="7" t="s">
        <v>83</v>
      </c>
      <c r="B104" s="3">
        <v>66.305499999999995</v>
      </c>
      <c r="C104" s="3">
        <v>17155</v>
      </c>
      <c r="D104" s="8">
        <v>527.13</v>
      </c>
      <c r="E104" s="9">
        <f>SUM(Table1[[#This Row],[Serialized On Hand Cost   ]]/Table1[[#This Row],[Available Qty   ]])</f>
        <v>7.9500192291740506</v>
      </c>
      <c r="F104" s="10">
        <v>23</v>
      </c>
      <c r="G104" s="10">
        <v>23</v>
      </c>
      <c r="H104" s="11" cm="1">
        <f t="array" ref="H104">SUM(E104:F104*1.2)</f>
        <v>37.140023075008855</v>
      </c>
      <c r="I104" s="12">
        <f t="shared" si="1"/>
        <v>64.74002307500885</v>
      </c>
    </row>
    <row r="105" spans="1:9" x14ac:dyDescent="0.3">
      <c r="A105" s="7" t="s">
        <v>83</v>
      </c>
      <c r="B105" s="3">
        <v>61.333300000000001</v>
      </c>
      <c r="C105" s="3">
        <v>17783</v>
      </c>
      <c r="D105" s="8">
        <v>521.95000000000005</v>
      </c>
      <c r="E105" s="9">
        <f>SUM(Table1[[#This Row],[Serialized On Hand Cost   ]]/Table1[[#This Row],[Available Qty   ]])</f>
        <v>8.5100589728581379</v>
      </c>
      <c r="F105" s="10">
        <v>23</v>
      </c>
      <c r="G105" s="10">
        <v>23</v>
      </c>
      <c r="H105" s="11" cm="1">
        <f t="array" ref="H105">SUM(E105:F105*1.2)</f>
        <v>37.812070767429759</v>
      </c>
      <c r="I105" s="12">
        <f t="shared" si="1"/>
        <v>65.412070767429753</v>
      </c>
    </row>
    <row r="106" spans="1:9" x14ac:dyDescent="0.3">
      <c r="A106" s="7" t="s">
        <v>84</v>
      </c>
      <c r="B106" s="3">
        <v>70.222200000000001</v>
      </c>
      <c r="C106" s="3">
        <v>18818</v>
      </c>
      <c r="D106" s="8">
        <v>1089.1500000000001</v>
      </c>
      <c r="E106" s="9">
        <f>SUM(Table1[[#This Row],[Serialized On Hand Cost   ]]/Table1[[#This Row],[Available Qty   ]])</f>
        <v>15.510052376598855</v>
      </c>
      <c r="F106" s="10">
        <v>23</v>
      </c>
      <c r="G106" s="10">
        <v>23</v>
      </c>
      <c r="H106" s="11" cm="1">
        <f t="array" ref="H106">SUM(E106:F106*1.2)</f>
        <v>46.212062851918624</v>
      </c>
      <c r="I106" s="12">
        <f t="shared" si="1"/>
        <v>73.812062851918625</v>
      </c>
    </row>
    <row r="107" spans="1:9" x14ac:dyDescent="0.3">
      <c r="A107" s="7" t="s">
        <v>85</v>
      </c>
      <c r="B107" s="3">
        <v>59.819400000000002</v>
      </c>
      <c r="C107" s="3">
        <v>16609</v>
      </c>
      <c r="D107" s="8">
        <v>1152.1199999999999</v>
      </c>
      <c r="E107" s="9">
        <f>SUM(Table1[[#This Row],[Serialized On Hand Cost   ]]/Table1[[#This Row],[Available Qty   ]])</f>
        <v>19.259972517277003</v>
      </c>
      <c r="F107" s="10">
        <v>23</v>
      </c>
      <c r="G107" s="10">
        <v>23</v>
      </c>
      <c r="H107" s="11" cm="1">
        <f t="array" ref="H107">SUM(E107:F107*1.2)</f>
        <v>50.711967020732402</v>
      </c>
      <c r="I107" s="12">
        <f t="shared" si="1"/>
        <v>78.311967020732396</v>
      </c>
    </row>
    <row r="108" spans="1:9" x14ac:dyDescent="0.3">
      <c r="A108" s="7" t="s">
        <v>86</v>
      </c>
      <c r="B108" s="3">
        <v>55.222200000000001</v>
      </c>
      <c r="C108" s="3">
        <v>16481</v>
      </c>
      <c r="D108" s="8">
        <v>2275.15</v>
      </c>
      <c r="E108" s="9">
        <f>SUM(Table1[[#This Row],[Serialized On Hand Cost   ]]/Table1[[#This Row],[Available Qty   ]])</f>
        <v>41.19991597582132</v>
      </c>
      <c r="F108" s="10">
        <v>23</v>
      </c>
      <c r="G108" s="10">
        <v>23</v>
      </c>
      <c r="H108" s="11" cm="1">
        <f t="array" ref="H108">SUM(E108:F108*1.2)</f>
        <v>77.039899170985578</v>
      </c>
      <c r="I108" s="12">
        <f t="shared" si="1"/>
        <v>104.63989917098557</v>
      </c>
    </row>
    <row r="109" spans="1:9" x14ac:dyDescent="0.3">
      <c r="A109" s="7" t="s">
        <v>87</v>
      </c>
      <c r="B109" s="3">
        <v>52</v>
      </c>
      <c r="C109" s="3">
        <v>21723</v>
      </c>
      <c r="D109" s="8">
        <v>1076.4000000000001</v>
      </c>
      <c r="E109" s="9">
        <f>SUM(Table1[[#This Row],[Serialized On Hand Cost   ]]/Table1[[#This Row],[Available Qty   ]])</f>
        <v>20.700000000000003</v>
      </c>
      <c r="F109" s="10">
        <v>23</v>
      </c>
      <c r="G109" s="10">
        <v>23</v>
      </c>
      <c r="H109" s="11" cm="1">
        <f t="array" ref="H109">SUM(E109:F109*1.2)</f>
        <v>52.44</v>
      </c>
      <c r="I109" s="12">
        <f t="shared" si="1"/>
        <v>80.039999999999992</v>
      </c>
    </row>
    <row r="110" spans="1:9" x14ac:dyDescent="0.3">
      <c r="A110" s="7" t="s">
        <v>88</v>
      </c>
      <c r="B110" s="3">
        <v>54.2361</v>
      </c>
      <c r="C110" s="3">
        <v>11654</v>
      </c>
      <c r="D110" s="8">
        <v>1183.97</v>
      </c>
      <c r="E110" s="9">
        <f>SUM(Table1[[#This Row],[Serialized On Hand Cost   ]]/Table1[[#This Row],[Available Qty   ]])</f>
        <v>21.829925086796433</v>
      </c>
      <c r="F110" s="10">
        <v>23</v>
      </c>
      <c r="G110" s="10">
        <v>23</v>
      </c>
      <c r="H110" s="11" cm="1">
        <f t="array" ref="H110">SUM(E110:F110*1.2)</f>
        <v>53.795910104155716</v>
      </c>
      <c r="I110" s="12">
        <f t="shared" si="1"/>
        <v>81.395910104155718</v>
      </c>
    </row>
    <row r="111" spans="1:9" x14ac:dyDescent="0.3">
      <c r="A111" s="7" t="s">
        <v>88</v>
      </c>
      <c r="B111" s="3">
        <v>54.729100000000003</v>
      </c>
      <c r="C111" s="3">
        <v>14699</v>
      </c>
      <c r="D111" s="8">
        <v>1112.6400000000001</v>
      </c>
      <c r="E111" s="9">
        <f>SUM(Table1[[#This Row],[Serialized On Hand Cost   ]]/Table1[[#This Row],[Available Qty   ]])</f>
        <v>20.329952438465096</v>
      </c>
      <c r="F111" s="10">
        <v>23</v>
      </c>
      <c r="G111" s="10">
        <v>23</v>
      </c>
      <c r="H111" s="11" cm="1">
        <f t="array" ref="H111">SUM(E111:F111*1.2)</f>
        <v>51.995942926158108</v>
      </c>
      <c r="I111" s="12">
        <f t="shared" si="1"/>
        <v>79.595942926158102</v>
      </c>
    </row>
    <row r="112" spans="1:9" x14ac:dyDescent="0.3">
      <c r="A112" s="7" t="s">
        <v>88</v>
      </c>
      <c r="B112" s="3">
        <v>51</v>
      </c>
      <c r="C112" s="3">
        <v>14912</v>
      </c>
      <c r="D112" s="8">
        <v>913.92</v>
      </c>
      <c r="E112" s="9">
        <f>SUM(Table1[[#This Row],[Serialized On Hand Cost   ]]/Table1[[#This Row],[Available Qty   ]])</f>
        <v>17.919999999999998</v>
      </c>
      <c r="F112" s="10">
        <v>23</v>
      </c>
      <c r="G112" s="10">
        <v>23</v>
      </c>
      <c r="H112" s="11" cm="1">
        <f t="array" ref="H112">SUM(E112:F112*1.2)</f>
        <v>49.103999999999999</v>
      </c>
      <c r="I112" s="12">
        <f t="shared" si="1"/>
        <v>76.703999999999994</v>
      </c>
    </row>
    <row r="113" spans="1:9" x14ac:dyDescent="0.3">
      <c r="A113" s="7" t="s">
        <v>88</v>
      </c>
      <c r="B113" s="3">
        <v>50.25</v>
      </c>
      <c r="C113" s="3">
        <v>14914</v>
      </c>
      <c r="D113" s="8">
        <v>900.48</v>
      </c>
      <c r="E113" s="9">
        <f>SUM(Table1[[#This Row],[Serialized On Hand Cost   ]]/Table1[[#This Row],[Available Qty   ]])</f>
        <v>17.920000000000002</v>
      </c>
      <c r="F113" s="10">
        <v>23</v>
      </c>
      <c r="G113" s="10">
        <v>23</v>
      </c>
      <c r="H113" s="11" cm="1">
        <f t="array" ref="H113">SUM(E113:F113*1.2)</f>
        <v>49.103999999999999</v>
      </c>
      <c r="I113" s="12">
        <f t="shared" si="1"/>
        <v>76.703999999999994</v>
      </c>
    </row>
    <row r="114" spans="1:9" x14ac:dyDescent="0.3">
      <c r="A114" s="7" t="s">
        <v>88</v>
      </c>
      <c r="B114" s="3">
        <v>48.222200000000001</v>
      </c>
      <c r="C114" s="3">
        <v>15513</v>
      </c>
      <c r="D114" s="8">
        <v>864.14</v>
      </c>
      <c r="E114" s="9">
        <f>SUM(Table1[[#This Row],[Serialized On Hand Cost   ]]/Table1[[#This Row],[Available Qty   ]])</f>
        <v>17.919962175097776</v>
      </c>
      <c r="F114" s="10">
        <v>23</v>
      </c>
      <c r="G114" s="10">
        <v>23</v>
      </c>
      <c r="H114" s="11" cm="1">
        <f t="array" ref="H114">SUM(E114:F114*1.2)</f>
        <v>49.103954610117327</v>
      </c>
      <c r="I114" s="12">
        <f t="shared" si="1"/>
        <v>76.703954610117322</v>
      </c>
    </row>
    <row r="115" spans="1:9" x14ac:dyDescent="0.3">
      <c r="A115" s="7" t="s">
        <v>88</v>
      </c>
      <c r="B115" s="3">
        <v>53.777700000000003</v>
      </c>
      <c r="C115" s="3">
        <v>19858</v>
      </c>
      <c r="D115" s="8">
        <v>972.3</v>
      </c>
      <c r="E115" s="9">
        <f>SUM(Table1[[#This Row],[Serialized On Hand Cost   ]]/Table1[[#This Row],[Available Qty   ]])</f>
        <v>18.079984826424333</v>
      </c>
      <c r="F115" s="10">
        <v>23</v>
      </c>
      <c r="G115" s="10">
        <v>23</v>
      </c>
      <c r="H115" s="11" cm="1">
        <f t="array" ref="H115">SUM(E115:F115*1.2)</f>
        <v>49.295981791709195</v>
      </c>
      <c r="I115" s="12">
        <f t="shared" si="1"/>
        <v>76.89598179170919</v>
      </c>
    </row>
    <row r="116" spans="1:9" x14ac:dyDescent="0.3">
      <c r="A116" s="7" t="s">
        <v>89</v>
      </c>
      <c r="B116" s="3">
        <v>43.430500000000002</v>
      </c>
      <c r="C116" s="3">
        <v>18551</v>
      </c>
      <c r="D116" s="8">
        <v>4267.05</v>
      </c>
      <c r="E116" s="9">
        <f>SUM(Table1[[#This Row],[Serialized On Hand Cost   ]]/Table1[[#This Row],[Available Qty   ]])</f>
        <v>98.250077710364835</v>
      </c>
      <c r="F116" s="10">
        <v>23</v>
      </c>
      <c r="G116" s="10">
        <v>23</v>
      </c>
      <c r="H116" s="11" cm="1">
        <f t="array" ref="H116">SUM(E116:F116*1.2)</f>
        <v>145.50009325243781</v>
      </c>
      <c r="I116" s="12">
        <f t="shared" si="1"/>
        <v>173.1000932524378</v>
      </c>
    </row>
    <row r="117" spans="1:9" x14ac:dyDescent="0.3">
      <c r="A117" s="7" t="s">
        <v>89</v>
      </c>
      <c r="B117" s="3">
        <v>46.708300000000001</v>
      </c>
      <c r="C117" s="3">
        <v>18555</v>
      </c>
      <c r="D117" s="8">
        <v>4589.09</v>
      </c>
      <c r="E117" s="9">
        <f>SUM(Table1[[#This Row],[Serialized On Hand Cost   ]]/Table1[[#This Row],[Available Qty   ]])</f>
        <v>98.249989830501221</v>
      </c>
      <c r="F117" s="10">
        <v>23</v>
      </c>
      <c r="G117" s="10">
        <v>23</v>
      </c>
      <c r="H117" s="11" cm="1">
        <f t="array" ref="H117">SUM(E117:F117*1.2)</f>
        <v>145.49998779660146</v>
      </c>
      <c r="I117" s="12">
        <f t="shared" si="1"/>
        <v>173.09998779660145</v>
      </c>
    </row>
    <row r="118" spans="1:9" x14ac:dyDescent="0.3">
      <c r="A118" s="7" t="s">
        <v>90</v>
      </c>
      <c r="B118" s="3">
        <v>60.277700000000003</v>
      </c>
      <c r="C118" s="3">
        <v>14060</v>
      </c>
      <c r="D118" s="8">
        <v>644.97</v>
      </c>
      <c r="E118" s="9">
        <f>SUM(Table1[[#This Row],[Serialized On Hand Cost   ]]/Table1[[#This Row],[Available Qty   ]])</f>
        <v>10.699976940062411</v>
      </c>
      <c r="F118" s="10">
        <v>23</v>
      </c>
      <c r="G118" s="10">
        <v>23</v>
      </c>
      <c r="H118" s="11" cm="1">
        <f t="array" ref="H118">SUM(E118:F118*1.2)</f>
        <v>40.439972328074887</v>
      </c>
      <c r="I118" s="12">
        <f t="shared" si="1"/>
        <v>68.039972328074882</v>
      </c>
    </row>
    <row r="119" spans="1:9" x14ac:dyDescent="0.3">
      <c r="A119" s="7" t="s">
        <v>91</v>
      </c>
      <c r="B119" s="3">
        <v>70.958299999999994</v>
      </c>
      <c r="C119" s="3">
        <v>20959</v>
      </c>
      <c r="D119" s="8">
        <v>1415.62</v>
      </c>
      <c r="E119" s="9">
        <f>SUM(Table1[[#This Row],[Serialized On Hand Cost   ]]/Table1[[#This Row],[Available Qty   ]])</f>
        <v>19.950026987681497</v>
      </c>
      <c r="F119" s="10">
        <v>23</v>
      </c>
      <c r="G119" s="10">
        <v>23</v>
      </c>
      <c r="H119" s="11" cm="1">
        <f t="array" ref="H119">SUM(E119:F119*1.2)</f>
        <v>51.540032385217792</v>
      </c>
      <c r="I119" s="12">
        <f t="shared" si="1"/>
        <v>79.140032385217793</v>
      </c>
    </row>
    <row r="120" spans="1:9" x14ac:dyDescent="0.3">
      <c r="A120" s="7" t="s">
        <v>92</v>
      </c>
      <c r="B120" s="3">
        <v>62</v>
      </c>
      <c r="C120" s="3">
        <v>15251</v>
      </c>
      <c r="D120" s="8">
        <v>1085</v>
      </c>
      <c r="E120" s="9">
        <f>SUM(Table1[[#This Row],[Serialized On Hand Cost   ]]/Table1[[#This Row],[Available Qty   ]])</f>
        <v>17.5</v>
      </c>
      <c r="F120" s="10">
        <v>23</v>
      </c>
      <c r="G120" s="10">
        <v>23</v>
      </c>
      <c r="H120" s="11" cm="1">
        <f t="array" ref="H120">SUM(E120:F120*1.2)</f>
        <v>48.599999999999994</v>
      </c>
      <c r="I120" s="12">
        <f t="shared" si="1"/>
        <v>76.199999999999989</v>
      </c>
    </row>
    <row r="121" spans="1:9" x14ac:dyDescent="0.3">
      <c r="A121" s="7" t="s">
        <v>92</v>
      </c>
      <c r="B121" s="3">
        <v>65.833299999999994</v>
      </c>
      <c r="C121" s="3">
        <v>28387</v>
      </c>
      <c r="D121" s="8">
        <v>1217.92</v>
      </c>
      <c r="E121" s="9">
        <f>SUM(Table1[[#This Row],[Serialized On Hand Cost   ]]/Table1[[#This Row],[Available Qty   ]])</f>
        <v>18.500060000030384</v>
      </c>
      <c r="F121" s="10">
        <v>23</v>
      </c>
      <c r="G121" s="10">
        <v>23</v>
      </c>
      <c r="H121" s="11" cm="1">
        <f t="array" ref="H121">SUM(E121:F121*1.2)</f>
        <v>49.800072000036458</v>
      </c>
      <c r="I121" s="12">
        <f t="shared" si="1"/>
        <v>77.400072000036459</v>
      </c>
    </row>
    <row r="122" spans="1:9" x14ac:dyDescent="0.3">
      <c r="A122" s="7" t="s">
        <v>92</v>
      </c>
      <c r="B122" s="3">
        <v>65.833299999999994</v>
      </c>
      <c r="C122" s="3">
        <v>28388</v>
      </c>
      <c r="D122" s="8">
        <v>1217.92</v>
      </c>
      <c r="E122" s="9">
        <f>SUM(Table1[[#This Row],[Serialized On Hand Cost   ]]/Table1[[#This Row],[Available Qty   ]])</f>
        <v>18.500060000030384</v>
      </c>
      <c r="F122" s="10">
        <v>23</v>
      </c>
      <c r="G122" s="10">
        <v>23</v>
      </c>
      <c r="H122" s="11" cm="1">
        <f t="array" ref="H122">SUM(E122:F122*1.2)</f>
        <v>49.800072000036458</v>
      </c>
      <c r="I122" s="12">
        <f t="shared" si="1"/>
        <v>77.400072000036459</v>
      </c>
    </row>
    <row r="123" spans="1:9" x14ac:dyDescent="0.3">
      <c r="A123" s="7" t="s">
        <v>92</v>
      </c>
      <c r="B123" s="3">
        <v>65.833299999999994</v>
      </c>
      <c r="C123" s="3">
        <v>28391</v>
      </c>
      <c r="D123" s="8">
        <v>1217.92</v>
      </c>
      <c r="E123" s="9">
        <f>SUM(Table1[[#This Row],[Serialized On Hand Cost   ]]/Table1[[#This Row],[Available Qty   ]])</f>
        <v>18.500060000030384</v>
      </c>
      <c r="F123" s="10">
        <v>23</v>
      </c>
      <c r="G123" s="10">
        <v>23</v>
      </c>
      <c r="H123" s="11" cm="1">
        <f t="array" ref="H123">SUM(E123:F123*1.2)</f>
        <v>49.800072000036458</v>
      </c>
      <c r="I123" s="12">
        <f t="shared" si="1"/>
        <v>77.400072000036459</v>
      </c>
    </row>
    <row r="124" spans="1:9" x14ac:dyDescent="0.3">
      <c r="A124" s="7" t="s">
        <v>93</v>
      </c>
      <c r="B124" s="3">
        <v>61.75</v>
      </c>
      <c r="C124" s="3">
        <v>10385</v>
      </c>
      <c r="D124" s="8">
        <v>586.63</v>
      </c>
      <c r="E124" s="9">
        <f>SUM(Table1[[#This Row],[Serialized On Hand Cost   ]]/Table1[[#This Row],[Available Qty   ]])</f>
        <v>9.5000809716599193</v>
      </c>
      <c r="F124" s="10">
        <v>23</v>
      </c>
      <c r="G124" s="10">
        <v>23</v>
      </c>
      <c r="H124" s="11" cm="1">
        <f t="array" ref="H124">SUM(E124:F124*1.2)</f>
        <v>39.000097165991903</v>
      </c>
      <c r="I124" s="12">
        <f t="shared" si="1"/>
        <v>66.600097165991897</v>
      </c>
    </row>
    <row r="125" spans="1:9" x14ac:dyDescent="0.3">
      <c r="A125" s="7" t="s">
        <v>94</v>
      </c>
      <c r="B125" s="3">
        <v>68.611099999999993</v>
      </c>
      <c r="C125" s="3">
        <v>12405</v>
      </c>
      <c r="D125" s="8">
        <v>1403.78</v>
      </c>
      <c r="E125" s="9">
        <f>SUM(Table1[[#This Row],[Serialized On Hand Cost   ]]/Table1[[#This Row],[Available Qty   ]])</f>
        <v>20.459954730357044</v>
      </c>
      <c r="F125" s="10">
        <v>23</v>
      </c>
      <c r="G125" s="10">
        <v>23</v>
      </c>
      <c r="H125" s="11" cm="1">
        <f t="array" ref="H125">SUM(E125:F125*1.2)</f>
        <v>52.151945676428454</v>
      </c>
      <c r="I125" s="12">
        <f t="shared" si="1"/>
        <v>79.751945676428448</v>
      </c>
    </row>
    <row r="126" spans="1:9" x14ac:dyDescent="0.3">
      <c r="A126" s="7" t="s">
        <v>95</v>
      </c>
      <c r="B126" s="3">
        <v>60.694400000000002</v>
      </c>
      <c r="C126" s="3">
        <v>15366</v>
      </c>
      <c r="D126" s="8">
        <v>1757.1</v>
      </c>
      <c r="E126" s="9">
        <f>SUM(Table1[[#This Row],[Serialized On Hand Cost   ]]/Table1[[#This Row],[Available Qty   ]])</f>
        <v>28.949952549164337</v>
      </c>
      <c r="F126" s="10">
        <v>23</v>
      </c>
      <c r="G126" s="10">
        <v>23</v>
      </c>
      <c r="H126" s="11" cm="1">
        <f t="array" ref="H126">SUM(E126:F126*1.2)</f>
        <v>62.339943058997207</v>
      </c>
      <c r="I126" s="12">
        <f t="shared" si="1"/>
        <v>89.939943058997201</v>
      </c>
    </row>
    <row r="127" spans="1:9" x14ac:dyDescent="0.3">
      <c r="A127" s="7" t="s">
        <v>96</v>
      </c>
      <c r="B127" s="3">
        <v>63.020800000000001</v>
      </c>
      <c r="C127" s="3">
        <v>28976</v>
      </c>
      <c r="D127" s="8">
        <v>1002.03</v>
      </c>
      <c r="E127" s="9">
        <f>SUM(Table1[[#This Row],[Serialized On Hand Cost   ]]/Table1[[#This Row],[Available Qty   ]])</f>
        <v>15.899988575200569</v>
      </c>
      <c r="F127" s="10">
        <v>23</v>
      </c>
      <c r="G127" s="10">
        <v>23</v>
      </c>
      <c r="H127" s="11" cm="1">
        <f t="array" ref="H127">SUM(E127:F127*1.2)</f>
        <v>46.679986290240677</v>
      </c>
      <c r="I127" s="12">
        <f t="shared" si="1"/>
        <v>74.279986290240672</v>
      </c>
    </row>
    <row r="128" spans="1:9" x14ac:dyDescent="0.3">
      <c r="A128" s="7" t="s">
        <v>96</v>
      </c>
      <c r="B128" s="3">
        <v>63.020800000000001</v>
      </c>
      <c r="C128" s="3">
        <v>28978</v>
      </c>
      <c r="D128" s="8">
        <v>1002.03</v>
      </c>
      <c r="E128" s="9">
        <f>SUM(Table1[[#This Row],[Serialized On Hand Cost   ]]/Table1[[#This Row],[Available Qty   ]])</f>
        <v>15.899988575200569</v>
      </c>
      <c r="F128" s="10">
        <v>23</v>
      </c>
      <c r="G128" s="10">
        <v>23</v>
      </c>
      <c r="H128" s="11" cm="1">
        <f t="array" ref="H128">SUM(E128:F128*1.2)</f>
        <v>46.679986290240677</v>
      </c>
      <c r="I128" s="12">
        <f t="shared" si="1"/>
        <v>74.279986290240672</v>
      </c>
    </row>
    <row r="129" spans="1:9" x14ac:dyDescent="0.3">
      <c r="A129" s="7" t="s">
        <v>97</v>
      </c>
      <c r="B129" s="3">
        <v>56</v>
      </c>
      <c r="C129" s="3">
        <v>16655</v>
      </c>
      <c r="D129" s="8">
        <v>539.28</v>
      </c>
      <c r="E129" s="9">
        <f>SUM(Table1[[#This Row],[Serialized On Hand Cost   ]]/Table1[[#This Row],[Available Qty   ]])</f>
        <v>9.629999999999999</v>
      </c>
      <c r="F129" s="10">
        <v>23</v>
      </c>
      <c r="G129" s="10">
        <v>23</v>
      </c>
      <c r="H129" s="11" cm="1">
        <f t="array" ref="H129">SUM(E129:F129*1.2)</f>
        <v>39.155999999999999</v>
      </c>
      <c r="I129" s="12">
        <f t="shared" si="1"/>
        <v>66.756</v>
      </c>
    </row>
    <row r="130" spans="1:9" x14ac:dyDescent="0.3">
      <c r="A130" s="7" t="s">
        <v>97</v>
      </c>
      <c r="B130" s="3">
        <v>56</v>
      </c>
      <c r="C130" s="3">
        <v>16658</v>
      </c>
      <c r="D130" s="8">
        <v>539.28</v>
      </c>
      <c r="E130" s="9">
        <f>SUM(Table1[[#This Row],[Serialized On Hand Cost   ]]/Table1[[#This Row],[Available Qty   ]])</f>
        <v>9.629999999999999</v>
      </c>
      <c r="F130" s="10">
        <v>23</v>
      </c>
      <c r="G130" s="10">
        <v>23</v>
      </c>
      <c r="H130" s="11" cm="1">
        <f t="array" ref="H130">SUM(E130:F130*1.2)</f>
        <v>39.155999999999999</v>
      </c>
      <c r="I130" s="12">
        <f t="shared" si="1"/>
        <v>66.756</v>
      </c>
    </row>
    <row r="131" spans="1:9" x14ac:dyDescent="0.3">
      <c r="A131" s="7" t="s">
        <v>97</v>
      </c>
      <c r="B131" s="3">
        <v>61.75</v>
      </c>
      <c r="C131" s="3">
        <v>17520</v>
      </c>
      <c r="D131" s="8">
        <v>660.11</v>
      </c>
      <c r="E131" s="9">
        <f>SUM(Table1[[#This Row],[Serialized On Hand Cost   ]]/Table1[[#This Row],[Available Qty   ]])</f>
        <v>10.690040485829959</v>
      </c>
      <c r="F131" s="10">
        <v>23</v>
      </c>
      <c r="G131" s="10">
        <v>23</v>
      </c>
      <c r="H131" s="11" cm="1">
        <f t="array" ref="H131">SUM(E131:F131*1.2)</f>
        <v>40.428048582995949</v>
      </c>
      <c r="I131" s="12">
        <f t="shared" ref="I131:I194" si="2">SUM(H131+G131*1.2)</f>
        <v>68.02804858299595</v>
      </c>
    </row>
    <row r="132" spans="1:9" x14ac:dyDescent="0.3">
      <c r="A132" s="7" t="s">
        <v>97</v>
      </c>
      <c r="B132" s="3">
        <v>61.75</v>
      </c>
      <c r="C132" s="3">
        <v>17522</v>
      </c>
      <c r="D132" s="8">
        <v>660.11</v>
      </c>
      <c r="E132" s="9">
        <f>SUM(Table1[[#This Row],[Serialized On Hand Cost   ]]/Table1[[#This Row],[Available Qty   ]])</f>
        <v>10.690040485829959</v>
      </c>
      <c r="F132" s="10">
        <v>23</v>
      </c>
      <c r="G132" s="10">
        <v>23</v>
      </c>
      <c r="H132" s="11" cm="1">
        <f t="array" ref="H132">SUM(E132:F132*1.2)</f>
        <v>40.428048582995949</v>
      </c>
      <c r="I132" s="12">
        <f t="shared" si="2"/>
        <v>68.02804858299595</v>
      </c>
    </row>
    <row r="133" spans="1:9" x14ac:dyDescent="0.3">
      <c r="A133" s="7" t="s">
        <v>97</v>
      </c>
      <c r="B133" s="3">
        <v>61.75</v>
      </c>
      <c r="C133" s="3">
        <v>17523</v>
      </c>
      <c r="D133" s="8">
        <v>660.11</v>
      </c>
      <c r="E133" s="9">
        <f>SUM(Table1[[#This Row],[Serialized On Hand Cost   ]]/Table1[[#This Row],[Available Qty   ]])</f>
        <v>10.690040485829959</v>
      </c>
      <c r="F133" s="10">
        <v>23</v>
      </c>
      <c r="G133" s="10">
        <v>23</v>
      </c>
      <c r="H133" s="11" cm="1">
        <f t="array" ref="H133">SUM(E133:F133*1.2)</f>
        <v>40.428048582995949</v>
      </c>
      <c r="I133" s="12">
        <f t="shared" si="2"/>
        <v>68.02804858299595</v>
      </c>
    </row>
    <row r="134" spans="1:9" x14ac:dyDescent="0.3">
      <c r="A134" s="7" t="s">
        <v>97</v>
      </c>
      <c r="B134" s="3">
        <v>59.097200000000001</v>
      </c>
      <c r="C134" s="3">
        <v>17999</v>
      </c>
      <c r="D134" s="8">
        <v>758.22</v>
      </c>
      <c r="E134" s="9">
        <f>SUM(Table1[[#This Row],[Serialized On Hand Cost   ]]/Table1[[#This Row],[Available Qty   ]])</f>
        <v>12.830049477809439</v>
      </c>
      <c r="F134" s="10">
        <v>23</v>
      </c>
      <c r="G134" s="10">
        <v>23</v>
      </c>
      <c r="H134" s="11" cm="1">
        <f t="array" ref="H134">SUM(E134:F134*1.2)</f>
        <v>42.996059373371324</v>
      </c>
      <c r="I134" s="12">
        <f t="shared" si="2"/>
        <v>70.596059373371318</v>
      </c>
    </row>
    <row r="135" spans="1:9" x14ac:dyDescent="0.3">
      <c r="A135" s="7" t="s">
        <v>97</v>
      </c>
      <c r="B135" s="3">
        <v>60.125</v>
      </c>
      <c r="C135" s="3">
        <v>18617</v>
      </c>
      <c r="D135" s="8">
        <v>707.67</v>
      </c>
      <c r="E135" s="9">
        <f>SUM(Table1[[#This Row],[Serialized On Hand Cost   ]]/Table1[[#This Row],[Available Qty   ]])</f>
        <v>11.769979209979208</v>
      </c>
      <c r="F135" s="10">
        <v>23</v>
      </c>
      <c r="G135" s="10">
        <v>23</v>
      </c>
      <c r="H135" s="11" cm="1">
        <f t="array" ref="H135">SUM(E135:F135*1.2)</f>
        <v>41.723975051975046</v>
      </c>
      <c r="I135" s="12">
        <f t="shared" si="2"/>
        <v>69.32397505197504</v>
      </c>
    </row>
    <row r="136" spans="1:9" x14ac:dyDescent="0.3">
      <c r="A136" s="7" t="s">
        <v>97</v>
      </c>
      <c r="B136" s="3">
        <v>57.555500000000002</v>
      </c>
      <c r="C136" s="3">
        <v>20539</v>
      </c>
      <c r="D136" s="8">
        <v>707.36</v>
      </c>
      <c r="E136" s="9">
        <f>SUM(Table1[[#This Row],[Serialized On Hand Cost   ]]/Table1[[#This Row],[Available Qty   ]])</f>
        <v>12.290050473021692</v>
      </c>
      <c r="F136" s="10">
        <v>23</v>
      </c>
      <c r="G136" s="10">
        <v>23</v>
      </c>
      <c r="H136" s="11" cm="1">
        <f t="array" ref="H136">SUM(E136:F136*1.2)</f>
        <v>42.348060567626028</v>
      </c>
      <c r="I136" s="12">
        <f t="shared" si="2"/>
        <v>69.94806056762603</v>
      </c>
    </row>
    <row r="137" spans="1:9" x14ac:dyDescent="0.3">
      <c r="A137" s="7" t="s">
        <v>98</v>
      </c>
      <c r="B137" s="3">
        <v>55.902700000000003</v>
      </c>
      <c r="C137" s="3">
        <v>13257</v>
      </c>
      <c r="D137" s="8">
        <v>358.9</v>
      </c>
      <c r="E137" s="9">
        <f>SUM(Table1[[#This Row],[Serialized On Hand Cost   ]]/Table1[[#This Row],[Available Qty   ]])</f>
        <v>6.4200834664515298</v>
      </c>
      <c r="F137" s="10">
        <v>23</v>
      </c>
      <c r="G137" s="10">
        <v>23</v>
      </c>
      <c r="H137" s="11" cm="1">
        <f t="array" ref="H137">SUM(E137:F137*1.2)</f>
        <v>35.304100159741836</v>
      </c>
      <c r="I137" s="12">
        <f t="shared" si="2"/>
        <v>62.90410015974183</v>
      </c>
    </row>
    <row r="138" spans="1:9" x14ac:dyDescent="0.3">
      <c r="A138" s="7" t="s">
        <v>99</v>
      </c>
      <c r="B138" s="3">
        <v>64</v>
      </c>
      <c r="C138" s="3">
        <v>222823</v>
      </c>
      <c r="D138" s="8">
        <v>1088</v>
      </c>
      <c r="E138" s="9">
        <f>SUM(Table1[[#This Row],[Serialized On Hand Cost   ]]/Table1[[#This Row],[Available Qty   ]])</f>
        <v>17</v>
      </c>
      <c r="F138" s="10">
        <v>23</v>
      </c>
      <c r="G138" s="10">
        <v>23</v>
      </c>
      <c r="H138" s="11" cm="1">
        <f t="array" ref="H138">SUM(E138:F138*1.2)</f>
        <v>48</v>
      </c>
      <c r="I138" s="12">
        <f t="shared" si="2"/>
        <v>75.599999999999994</v>
      </c>
    </row>
    <row r="139" spans="1:9" x14ac:dyDescent="0.3">
      <c r="A139" s="7" t="s">
        <v>100</v>
      </c>
      <c r="B139" s="3">
        <v>54.666600000000003</v>
      </c>
      <c r="C139" s="3">
        <v>11375</v>
      </c>
      <c r="D139" s="8">
        <v>511.68</v>
      </c>
      <c r="E139" s="9">
        <f>SUM(Table1[[#This Row],[Serialized On Hand Cost   ]]/Table1[[#This Row],[Available Qty   ]])</f>
        <v>9.3600114146480671</v>
      </c>
      <c r="F139" s="10">
        <v>23</v>
      </c>
      <c r="G139" s="10">
        <v>23</v>
      </c>
      <c r="H139" s="11" cm="1">
        <f t="array" ref="H139">SUM(E139:F139*1.2)</f>
        <v>38.832013697577679</v>
      </c>
      <c r="I139" s="12">
        <f t="shared" si="2"/>
        <v>66.432013697577673</v>
      </c>
    </row>
    <row r="140" spans="1:9" x14ac:dyDescent="0.3">
      <c r="A140" s="7" t="s">
        <v>100</v>
      </c>
      <c r="B140" s="3">
        <v>54.666600000000003</v>
      </c>
      <c r="C140" s="3">
        <v>11376</v>
      </c>
      <c r="D140" s="8">
        <v>511.68</v>
      </c>
      <c r="E140" s="9">
        <f>SUM(Table1[[#This Row],[Serialized On Hand Cost   ]]/Table1[[#This Row],[Available Qty   ]])</f>
        <v>9.3600114146480671</v>
      </c>
      <c r="F140" s="10">
        <v>23</v>
      </c>
      <c r="G140" s="10">
        <v>23</v>
      </c>
      <c r="H140" s="11" cm="1">
        <f t="array" ref="H140">SUM(E140:F140*1.2)</f>
        <v>38.832013697577679</v>
      </c>
      <c r="I140" s="12">
        <f t="shared" si="2"/>
        <v>66.432013697577673</v>
      </c>
    </row>
    <row r="141" spans="1:9" x14ac:dyDescent="0.3">
      <c r="A141" s="7" t="s">
        <v>101</v>
      </c>
      <c r="B141" s="3">
        <v>64.583299999999994</v>
      </c>
      <c r="C141" s="3">
        <v>16963</v>
      </c>
      <c r="D141" s="8">
        <v>1450.54</v>
      </c>
      <c r="E141" s="9">
        <f>SUM(Table1[[#This Row],[Serialized On Hand Cost   ]]/Table1[[#This Row],[Available Qty   ]])</f>
        <v>22.459985785799116</v>
      </c>
      <c r="F141" s="10">
        <v>23</v>
      </c>
      <c r="G141" s="10">
        <v>23</v>
      </c>
      <c r="H141" s="11" cm="1">
        <f t="array" ref="H141">SUM(E141:F141*1.2)</f>
        <v>54.551982942958936</v>
      </c>
      <c r="I141" s="12">
        <f t="shared" si="2"/>
        <v>82.151982942958938</v>
      </c>
    </row>
    <row r="142" spans="1:9" x14ac:dyDescent="0.3">
      <c r="A142" s="7" t="s">
        <v>102</v>
      </c>
      <c r="B142" s="3">
        <v>62.027700000000003</v>
      </c>
      <c r="C142" s="3">
        <v>17473</v>
      </c>
      <c r="D142" s="8">
        <v>1659.24</v>
      </c>
      <c r="E142" s="9">
        <f>SUM(Table1[[#This Row],[Serialized On Hand Cost   ]]/Table1[[#This Row],[Available Qty   ]])</f>
        <v>26.749984281216292</v>
      </c>
      <c r="F142" s="10">
        <v>23</v>
      </c>
      <c r="G142" s="10">
        <v>23</v>
      </c>
      <c r="H142" s="11" cm="1">
        <f t="array" ref="H142">SUM(E142:F142*1.2)</f>
        <v>59.699981137459545</v>
      </c>
      <c r="I142" s="12">
        <f t="shared" si="2"/>
        <v>87.29998113745954</v>
      </c>
    </row>
    <row r="143" spans="1:9" x14ac:dyDescent="0.3">
      <c r="A143" s="7" t="s">
        <v>102</v>
      </c>
      <c r="B143" s="3">
        <v>64.388800000000003</v>
      </c>
      <c r="C143" s="3">
        <v>17773</v>
      </c>
      <c r="D143" s="8">
        <v>1722.4</v>
      </c>
      <c r="E143" s="9">
        <f>SUM(Table1[[#This Row],[Serialized On Hand Cost   ]]/Table1[[#This Row],[Available Qty   ]])</f>
        <v>26.749993787739484</v>
      </c>
      <c r="F143" s="10">
        <v>23</v>
      </c>
      <c r="G143" s="10">
        <v>23</v>
      </c>
      <c r="H143" s="11" cm="1">
        <f t="array" ref="H143">SUM(E143:F143*1.2)</f>
        <v>59.699992545287373</v>
      </c>
      <c r="I143" s="12">
        <f t="shared" si="2"/>
        <v>87.299992545287367</v>
      </c>
    </row>
    <row r="144" spans="1:9" x14ac:dyDescent="0.3">
      <c r="A144" s="7" t="s">
        <v>102</v>
      </c>
      <c r="B144" s="3">
        <v>67.555499999999995</v>
      </c>
      <c r="C144" s="3">
        <v>19889</v>
      </c>
      <c r="D144" s="8">
        <v>1733.47</v>
      </c>
      <c r="E144" s="9">
        <f>SUM(Table1[[#This Row],[Serialized On Hand Cost   ]]/Table1[[#This Row],[Available Qty   ]])</f>
        <v>25.659938865081305</v>
      </c>
      <c r="F144" s="10">
        <v>23</v>
      </c>
      <c r="G144" s="10">
        <v>23</v>
      </c>
      <c r="H144" s="11" cm="1">
        <f t="array" ref="H144">SUM(E144:F144*1.2)</f>
        <v>58.391926638097559</v>
      </c>
      <c r="I144" s="12">
        <f t="shared" si="2"/>
        <v>85.991926638097553</v>
      </c>
    </row>
    <row r="145" spans="1:9" x14ac:dyDescent="0.3">
      <c r="A145" s="7" t="s">
        <v>103</v>
      </c>
      <c r="B145" s="3">
        <v>50.784700000000001</v>
      </c>
      <c r="C145" s="3">
        <v>12921</v>
      </c>
      <c r="D145" s="8">
        <v>1141.1300000000001</v>
      </c>
      <c r="E145" s="9">
        <f>SUM(Table1[[#This Row],[Serialized On Hand Cost   ]]/Table1[[#This Row],[Available Qty   ]])</f>
        <v>22.469956502647452</v>
      </c>
      <c r="F145" s="10">
        <v>23</v>
      </c>
      <c r="G145" s="10">
        <v>23</v>
      </c>
      <c r="H145" s="11" cm="1">
        <f t="array" ref="H145">SUM(E145:F145*1.2)</f>
        <v>54.563947803176944</v>
      </c>
      <c r="I145" s="12">
        <f t="shared" si="2"/>
        <v>82.163947803176939</v>
      </c>
    </row>
    <row r="146" spans="1:9" x14ac:dyDescent="0.3">
      <c r="A146" s="7" t="s">
        <v>104</v>
      </c>
      <c r="B146" s="3">
        <v>52.3611</v>
      </c>
      <c r="C146" s="3">
        <v>10252</v>
      </c>
      <c r="D146" s="8">
        <v>287.99</v>
      </c>
      <c r="E146" s="9">
        <f>SUM(Table1[[#This Row],[Serialized On Hand Cost   ]]/Table1[[#This Row],[Available Qty   ]])</f>
        <v>5.5000754376817902</v>
      </c>
      <c r="F146" s="10">
        <v>23</v>
      </c>
      <c r="G146" s="10">
        <v>23</v>
      </c>
      <c r="H146" s="11" cm="1">
        <f t="array" ref="H146">SUM(E146:F146*1.2)</f>
        <v>34.200090525218144</v>
      </c>
      <c r="I146" s="12">
        <f t="shared" si="2"/>
        <v>61.800090525218138</v>
      </c>
    </row>
    <row r="147" spans="1:9" x14ac:dyDescent="0.3">
      <c r="A147" s="7" t="s">
        <v>105</v>
      </c>
      <c r="B147" s="3">
        <v>67.027699999999996</v>
      </c>
      <c r="C147" s="3">
        <v>16992</v>
      </c>
      <c r="D147" s="8">
        <v>1405.57</v>
      </c>
      <c r="E147" s="9">
        <f>SUM(Table1[[#This Row],[Serialized On Hand Cost   ]]/Table1[[#This Row],[Available Qty   ]])</f>
        <v>20.969987035210817</v>
      </c>
      <c r="F147" s="10">
        <v>23</v>
      </c>
      <c r="G147" s="10">
        <v>23</v>
      </c>
      <c r="H147" s="11" cm="1">
        <f t="array" ref="H147">SUM(E147:F147*1.2)</f>
        <v>52.763984442252976</v>
      </c>
      <c r="I147" s="12">
        <f t="shared" si="2"/>
        <v>80.363984442252971</v>
      </c>
    </row>
    <row r="148" spans="1:9" x14ac:dyDescent="0.3">
      <c r="A148" s="7" t="s">
        <v>105</v>
      </c>
      <c r="B148" s="3">
        <v>64.888800000000003</v>
      </c>
      <c r="C148" s="3">
        <v>16997</v>
      </c>
      <c r="D148" s="8">
        <v>1360.72</v>
      </c>
      <c r="E148" s="9">
        <f>SUM(Table1[[#This Row],[Serialized On Hand Cost   ]]/Table1[[#This Row],[Available Qty   ]])</f>
        <v>20.970028726066747</v>
      </c>
      <c r="F148" s="10">
        <v>23</v>
      </c>
      <c r="G148" s="10">
        <v>23</v>
      </c>
      <c r="H148" s="11" cm="1">
        <f t="array" ref="H148">SUM(E148:F148*1.2)</f>
        <v>52.764034471280098</v>
      </c>
      <c r="I148" s="12">
        <f t="shared" si="2"/>
        <v>80.364034471280092</v>
      </c>
    </row>
    <row r="149" spans="1:9" x14ac:dyDescent="0.3">
      <c r="A149" s="7" t="s">
        <v>105</v>
      </c>
      <c r="B149" s="3">
        <v>64.888800000000003</v>
      </c>
      <c r="C149" s="3">
        <v>16998</v>
      </c>
      <c r="D149" s="8">
        <v>1360.72</v>
      </c>
      <c r="E149" s="9">
        <f>SUM(Table1[[#This Row],[Serialized On Hand Cost   ]]/Table1[[#This Row],[Available Qty   ]])</f>
        <v>20.970028726066747</v>
      </c>
      <c r="F149" s="10">
        <v>23</v>
      </c>
      <c r="G149" s="10">
        <v>23</v>
      </c>
      <c r="H149" s="11" cm="1">
        <f t="array" ref="H149">SUM(E149:F149*1.2)</f>
        <v>52.764034471280098</v>
      </c>
      <c r="I149" s="12">
        <f t="shared" si="2"/>
        <v>80.364034471280092</v>
      </c>
    </row>
    <row r="150" spans="1:9" x14ac:dyDescent="0.3">
      <c r="A150" s="7" t="s">
        <v>105</v>
      </c>
      <c r="B150" s="3">
        <v>62.8611</v>
      </c>
      <c r="C150" s="3">
        <v>16999</v>
      </c>
      <c r="D150" s="8">
        <v>1318.2</v>
      </c>
      <c r="E150" s="9">
        <f>SUM(Table1[[#This Row],[Serialized On Hand Cost   ]]/Table1[[#This Row],[Available Qty   ]])</f>
        <v>20.970043476808392</v>
      </c>
      <c r="F150" s="10">
        <v>23</v>
      </c>
      <c r="G150" s="10">
        <v>23</v>
      </c>
      <c r="H150" s="11" cm="1">
        <f t="array" ref="H150">SUM(E150:F150*1.2)</f>
        <v>52.764052172170068</v>
      </c>
      <c r="I150" s="12">
        <f t="shared" si="2"/>
        <v>80.364052172170062</v>
      </c>
    </row>
    <row r="151" spans="1:9" x14ac:dyDescent="0.3">
      <c r="A151" s="7" t="s">
        <v>106</v>
      </c>
      <c r="B151" s="3">
        <v>49.319400000000002</v>
      </c>
      <c r="C151" s="3">
        <v>10194</v>
      </c>
      <c r="D151" s="8">
        <v>986.39</v>
      </c>
      <c r="E151" s="9">
        <f>SUM(Table1[[#This Row],[Serialized On Hand Cost   ]]/Table1[[#This Row],[Available Qty   ]])</f>
        <v>20.000040551993738</v>
      </c>
      <c r="F151" s="10">
        <v>23</v>
      </c>
      <c r="G151" s="10">
        <v>23</v>
      </c>
      <c r="H151" s="11" cm="1">
        <f t="array" ref="H151">SUM(E151:F151*1.2)</f>
        <v>51.600048662392481</v>
      </c>
      <c r="I151" s="12">
        <f t="shared" si="2"/>
        <v>79.200048662392476</v>
      </c>
    </row>
    <row r="152" spans="1:9" x14ac:dyDescent="0.3">
      <c r="A152" s="7" t="s">
        <v>107</v>
      </c>
      <c r="B152" s="3">
        <v>64.888800000000003</v>
      </c>
      <c r="C152" s="3">
        <v>19940</v>
      </c>
      <c r="D152" s="8">
        <v>1249.76</v>
      </c>
      <c r="E152" s="9">
        <f>SUM(Table1[[#This Row],[Serialized On Hand Cost   ]]/Table1[[#This Row],[Available Qty   ]])</f>
        <v>19.260026383597786</v>
      </c>
      <c r="F152" s="10">
        <v>23</v>
      </c>
      <c r="G152" s="10">
        <v>23</v>
      </c>
      <c r="H152" s="11" cm="1">
        <f t="array" ref="H152">SUM(E152:F152*1.2)</f>
        <v>50.712031660317336</v>
      </c>
      <c r="I152" s="12">
        <f t="shared" si="2"/>
        <v>78.312031660317331</v>
      </c>
    </row>
    <row r="153" spans="1:9" x14ac:dyDescent="0.3">
      <c r="A153" s="7" t="s">
        <v>107</v>
      </c>
      <c r="B153" s="3">
        <v>64.888800000000003</v>
      </c>
      <c r="C153" s="3">
        <v>19947</v>
      </c>
      <c r="D153" s="8">
        <v>1249.76</v>
      </c>
      <c r="E153" s="9">
        <f>SUM(Table1[[#This Row],[Serialized On Hand Cost   ]]/Table1[[#This Row],[Available Qty   ]])</f>
        <v>19.260026383597786</v>
      </c>
      <c r="F153" s="10">
        <v>23</v>
      </c>
      <c r="G153" s="10">
        <v>23</v>
      </c>
      <c r="H153" s="11" cm="1">
        <f t="array" ref="H153">SUM(E153:F153*1.2)</f>
        <v>50.712031660317336</v>
      </c>
      <c r="I153" s="12">
        <f t="shared" si="2"/>
        <v>78.312031660317331</v>
      </c>
    </row>
    <row r="154" spans="1:9" x14ac:dyDescent="0.3">
      <c r="A154" s="7" t="s">
        <v>108</v>
      </c>
      <c r="B154" s="3">
        <v>63.333300000000001</v>
      </c>
      <c r="C154" s="3">
        <v>20733</v>
      </c>
      <c r="D154" s="8">
        <v>1708.1</v>
      </c>
      <c r="E154" s="9">
        <f>SUM(Table1[[#This Row],[Serialized On Hand Cost   ]]/Table1[[#This Row],[Available Qty   ]])</f>
        <v>26.970014194744312</v>
      </c>
      <c r="F154" s="10">
        <v>23</v>
      </c>
      <c r="G154" s="10">
        <v>23</v>
      </c>
      <c r="H154" s="11" cm="1">
        <f t="array" ref="H154">SUM(E154:F154*1.2)</f>
        <v>59.964017033693167</v>
      </c>
      <c r="I154" s="12">
        <f t="shared" si="2"/>
        <v>87.564017033693162</v>
      </c>
    </row>
    <row r="155" spans="1:9" x14ac:dyDescent="0.3">
      <c r="A155" s="7" t="s">
        <v>109</v>
      </c>
      <c r="B155" s="3">
        <v>67.319400000000002</v>
      </c>
      <c r="C155" s="3">
        <v>18645</v>
      </c>
      <c r="D155" s="8">
        <v>2628.82</v>
      </c>
      <c r="E155" s="9">
        <f>SUM(Table1[[#This Row],[Serialized On Hand Cost   ]]/Table1[[#This Row],[Available Qty   ]])</f>
        <v>39.049961823783342</v>
      </c>
      <c r="F155" s="10">
        <v>23</v>
      </c>
      <c r="G155" s="10">
        <v>23</v>
      </c>
      <c r="H155" s="11" cm="1">
        <f t="array" ref="H155">SUM(E155:F155*1.2)</f>
        <v>74.45995418854001</v>
      </c>
      <c r="I155" s="12">
        <f t="shared" si="2"/>
        <v>102.05995418854</v>
      </c>
    </row>
    <row r="156" spans="1:9" x14ac:dyDescent="0.3">
      <c r="A156" s="7" t="s">
        <v>110</v>
      </c>
      <c r="B156" s="3">
        <v>62.694400000000002</v>
      </c>
      <c r="C156" s="3">
        <v>159159</v>
      </c>
      <c r="D156" s="8">
        <v>1034.46</v>
      </c>
      <c r="E156" s="9">
        <f>SUM(Table1[[#This Row],[Serialized On Hand Cost   ]]/Table1[[#This Row],[Available Qty   ]])</f>
        <v>16.500038280930994</v>
      </c>
      <c r="F156" s="10">
        <v>23</v>
      </c>
      <c r="G156" s="10">
        <v>23</v>
      </c>
      <c r="H156" s="11" cm="1">
        <f t="array" ref="H156">SUM(E156:F156*1.2)</f>
        <v>47.400045937117191</v>
      </c>
      <c r="I156" s="12">
        <f t="shared" si="2"/>
        <v>75.000045937117193</v>
      </c>
    </row>
    <row r="157" spans="1:9" x14ac:dyDescent="0.3">
      <c r="A157" s="7" t="s">
        <v>111</v>
      </c>
      <c r="B157" s="3">
        <v>64.888800000000003</v>
      </c>
      <c r="C157" s="3">
        <v>19925</v>
      </c>
      <c r="D157" s="8">
        <v>1110.9000000000001</v>
      </c>
      <c r="E157" s="9">
        <f>SUM(Table1[[#This Row],[Serialized On Hand Cost   ]]/Table1[[#This Row],[Available Qty   ]])</f>
        <v>17.120057698709179</v>
      </c>
      <c r="F157" s="10">
        <v>23</v>
      </c>
      <c r="G157" s="10">
        <v>23</v>
      </c>
      <c r="H157" s="11" cm="1">
        <f t="array" ref="H157">SUM(E157:F157*1.2)</f>
        <v>48.14406923845101</v>
      </c>
      <c r="I157" s="12">
        <f t="shared" si="2"/>
        <v>75.744069238451004</v>
      </c>
    </row>
    <row r="158" spans="1:9" x14ac:dyDescent="0.3">
      <c r="A158" s="7" t="s">
        <v>111</v>
      </c>
      <c r="B158" s="3">
        <v>64.888800000000003</v>
      </c>
      <c r="C158" s="3">
        <v>19928</v>
      </c>
      <c r="D158" s="8">
        <v>1110.9000000000001</v>
      </c>
      <c r="E158" s="9">
        <f>SUM(Table1[[#This Row],[Serialized On Hand Cost   ]]/Table1[[#This Row],[Available Qty   ]])</f>
        <v>17.120057698709179</v>
      </c>
      <c r="F158" s="10">
        <v>23</v>
      </c>
      <c r="G158" s="10">
        <v>23</v>
      </c>
      <c r="H158" s="11" cm="1">
        <f t="array" ref="H158">SUM(E158:F158*1.2)</f>
        <v>48.14406923845101</v>
      </c>
      <c r="I158" s="12">
        <f t="shared" si="2"/>
        <v>75.744069238451004</v>
      </c>
    </row>
    <row r="159" spans="1:9" x14ac:dyDescent="0.3">
      <c r="A159" s="7" t="s">
        <v>111</v>
      </c>
      <c r="B159" s="3">
        <v>64.888800000000003</v>
      </c>
      <c r="C159" s="3">
        <v>19929</v>
      </c>
      <c r="D159" s="8">
        <v>1110.9000000000001</v>
      </c>
      <c r="E159" s="9">
        <f>SUM(Table1[[#This Row],[Serialized On Hand Cost   ]]/Table1[[#This Row],[Available Qty   ]])</f>
        <v>17.120057698709179</v>
      </c>
      <c r="F159" s="10">
        <v>23</v>
      </c>
      <c r="G159" s="10">
        <v>23</v>
      </c>
      <c r="H159" s="11" cm="1">
        <f t="array" ref="H159">SUM(E159:F159*1.2)</f>
        <v>48.14406923845101</v>
      </c>
      <c r="I159" s="12">
        <f t="shared" si="2"/>
        <v>75.744069238451004</v>
      </c>
    </row>
    <row r="160" spans="1:9" x14ac:dyDescent="0.3">
      <c r="A160" s="7" t="s">
        <v>111</v>
      </c>
      <c r="B160" s="3">
        <v>64.888800000000003</v>
      </c>
      <c r="C160" s="3">
        <v>19930</v>
      </c>
      <c r="D160" s="8">
        <v>1110.9000000000001</v>
      </c>
      <c r="E160" s="9">
        <f>SUM(Table1[[#This Row],[Serialized On Hand Cost   ]]/Table1[[#This Row],[Available Qty   ]])</f>
        <v>17.120057698709179</v>
      </c>
      <c r="F160" s="10">
        <v>23</v>
      </c>
      <c r="G160" s="10">
        <v>23</v>
      </c>
      <c r="H160" s="11" cm="1">
        <f t="array" ref="H160">SUM(E160:F160*1.2)</f>
        <v>48.14406923845101</v>
      </c>
      <c r="I160" s="12">
        <f t="shared" si="2"/>
        <v>75.744069238451004</v>
      </c>
    </row>
    <row r="161" spans="1:9" x14ac:dyDescent="0.3">
      <c r="A161" s="7" t="s">
        <v>111</v>
      </c>
      <c r="B161" s="3">
        <v>64.888800000000003</v>
      </c>
      <c r="C161" s="3">
        <v>19931</v>
      </c>
      <c r="D161" s="8">
        <v>1110.9000000000001</v>
      </c>
      <c r="E161" s="9">
        <f>SUM(Table1[[#This Row],[Serialized On Hand Cost   ]]/Table1[[#This Row],[Available Qty   ]])</f>
        <v>17.120057698709179</v>
      </c>
      <c r="F161" s="10">
        <v>23</v>
      </c>
      <c r="G161" s="10">
        <v>23</v>
      </c>
      <c r="H161" s="11" cm="1">
        <f t="array" ref="H161">SUM(E161:F161*1.2)</f>
        <v>48.14406923845101</v>
      </c>
      <c r="I161" s="12">
        <f t="shared" si="2"/>
        <v>75.744069238451004</v>
      </c>
    </row>
    <row r="162" spans="1:9" x14ac:dyDescent="0.3">
      <c r="A162" s="7" t="s">
        <v>111</v>
      </c>
      <c r="B162" s="3">
        <v>64.888800000000003</v>
      </c>
      <c r="C162" s="3">
        <v>20175</v>
      </c>
      <c r="D162" s="8">
        <v>1110.9000000000001</v>
      </c>
      <c r="E162" s="9">
        <f>SUM(Table1[[#This Row],[Serialized On Hand Cost   ]]/Table1[[#This Row],[Available Qty   ]])</f>
        <v>17.120057698709179</v>
      </c>
      <c r="F162" s="10">
        <v>23</v>
      </c>
      <c r="G162" s="10">
        <v>23</v>
      </c>
      <c r="H162" s="11" cm="1">
        <f t="array" ref="H162">SUM(E162:F162*1.2)</f>
        <v>48.14406923845101</v>
      </c>
      <c r="I162" s="12">
        <f t="shared" si="2"/>
        <v>75.744069238451004</v>
      </c>
    </row>
    <row r="163" spans="1:9" x14ac:dyDescent="0.3">
      <c r="A163" s="7" t="s">
        <v>111</v>
      </c>
      <c r="B163" s="3">
        <v>64.888800000000003</v>
      </c>
      <c r="C163" s="3">
        <v>20177</v>
      </c>
      <c r="D163" s="8">
        <v>1110.9000000000001</v>
      </c>
      <c r="E163" s="9">
        <f>SUM(Table1[[#This Row],[Serialized On Hand Cost   ]]/Table1[[#This Row],[Available Qty   ]])</f>
        <v>17.120057698709179</v>
      </c>
      <c r="F163" s="10">
        <v>23</v>
      </c>
      <c r="G163" s="10">
        <v>23</v>
      </c>
      <c r="H163" s="11" cm="1">
        <f t="array" ref="H163">SUM(E163:F163*1.2)</f>
        <v>48.14406923845101</v>
      </c>
      <c r="I163" s="12">
        <f t="shared" si="2"/>
        <v>75.744069238451004</v>
      </c>
    </row>
    <row r="164" spans="1:9" x14ac:dyDescent="0.3">
      <c r="A164" s="7" t="s">
        <v>111</v>
      </c>
      <c r="B164" s="3">
        <v>64.888800000000003</v>
      </c>
      <c r="C164" s="3">
        <v>20178</v>
      </c>
      <c r="D164" s="8">
        <v>1110.9000000000001</v>
      </c>
      <c r="E164" s="9">
        <f>SUM(Table1[[#This Row],[Serialized On Hand Cost   ]]/Table1[[#This Row],[Available Qty   ]])</f>
        <v>17.120057698709179</v>
      </c>
      <c r="F164" s="10">
        <v>23</v>
      </c>
      <c r="G164" s="10">
        <v>23</v>
      </c>
      <c r="H164" s="11" cm="1">
        <f t="array" ref="H164">SUM(E164:F164*1.2)</f>
        <v>48.14406923845101</v>
      </c>
      <c r="I164" s="12">
        <f t="shared" si="2"/>
        <v>75.744069238451004</v>
      </c>
    </row>
    <row r="165" spans="1:9" x14ac:dyDescent="0.3">
      <c r="A165" s="7" t="s">
        <v>111</v>
      </c>
      <c r="B165" s="3">
        <v>64.888800000000003</v>
      </c>
      <c r="C165" s="3">
        <v>20179</v>
      </c>
      <c r="D165" s="8">
        <v>1110.9000000000001</v>
      </c>
      <c r="E165" s="9">
        <f>SUM(Table1[[#This Row],[Serialized On Hand Cost   ]]/Table1[[#This Row],[Available Qty   ]])</f>
        <v>17.120057698709179</v>
      </c>
      <c r="F165" s="10">
        <v>23</v>
      </c>
      <c r="G165" s="10">
        <v>23</v>
      </c>
      <c r="H165" s="11" cm="1">
        <f t="array" ref="H165">SUM(E165:F165*1.2)</f>
        <v>48.14406923845101</v>
      </c>
      <c r="I165" s="12">
        <f t="shared" si="2"/>
        <v>75.744069238451004</v>
      </c>
    </row>
    <row r="166" spans="1:9" x14ac:dyDescent="0.3">
      <c r="A166" s="7" t="s">
        <v>111</v>
      </c>
      <c r="B166" s="3">
        <v>64.888800000000003</v>
      </c>
      <c r="C166" s="3">
        <v>20180</v>
      </c>
      <c r="D166" s="8">
        <v>1110.9000000000001</v>
      </c>
      <c r="E166" s="9">
        <f>SUM(Table1[[#This Row],[Serialized On Hand Cost   ]]/Table1[[#This Row],[Available Qty   ]])</f>
        <v>17.120057698709179</v>
      </c>
      <c r="F166" s="10">
        <v>23</v>
      </c>
      <c r="G166" s="10">
        <v>23</v>
      </c>
      <c r="H166" s="11" cm="1">
        <f t="array" ref="H166">SUM(E166:F166*1.2)</f>
        <v>48.14406923845101</v>
      </c>
      <c r="I166" s="12">
        <f t="shared" si="2"/>
        <v>75.744069238451004</v>
      </c>
    </row>
    <row r="167" spans="1:9" x14ac:dyDescent="0.3">
      <c r="A167" s="7" t="s">
        <v>112</v>
      </c>
      <c r="B167" s="3">
        <v>57.291600000000003</v>
      </c>
      <c r="C167" s="3">
        <v>12998</v>
      </c>
      <c r="D167" s="8">
        <v>1073.07</v>
      </c>
      <c r="E167" s="9">
        <f>SUM(Table1[[#This Row],[Serialized On Hand Cost   ]]/Table1[[#This Row],[Available Qty   ]])</f>
        <v>18.729970885784301</v>
      </c>
      <c r="F167" s="10">
        <v>23</v>
      </c>
      <c r="G167" s="10">
        <v>23</v>
      </c>
      <c r="H167" s="11" cm="1">
        <f t="array" ref="H167">SUM(E167:F167*1.2)</f>
        <v>50.075965062941158</v>
      </c>
      <c r="I167" s="12">
        <f t="shared" si="2"/>
        <v>77.67596506294116</v>
      </c>
    </row>
    <row r="168" spans="1:9" x14ac:dyDescent="0.3">
      <c r="A168" s="7" t="s">
        <v>113</v>
      </c>
      <c r="B168" s="3">
        <v>62.354100000000003</v>
      </c>
      <c r="C168" s="3">
        <v>21153</v>
      </c>
      <c r="D168" s="8">
        <v>2724.87</v>
      </c>
      <c r="E168" s="9">
        <f>SUM(Table1[[#This Row],[Serialized On Hand Cost   ]]/Table1[[#This Row],[Available Qty   ]])</f>
        <v>43.699933123884392</v>
      </c>
      <c r="F168" s="10">
        <v>23</v>
      </c>
      <c r="G168" s="10">
        <v>23</v>
      </c>
      <c r="H168" s="11" cm="1">
        <f t="array" ref="H168">SUM(E168:F168*1.2)</f>
        <v>80.039919748661262</v>
      </c>
      <c r="I168" s="12">
        <f t="shared" si="2"/>
        <v>107.63991974866126</v>
      </c>
    </row>
    <row r="169" spans="1:9" x14ac:dyDescent="0.3">
      <c r="A169" s="7" t="s">
        <v>114</v>
      </c>
      <c r="B169" s="3">
        <v>67.319400000000002</v>
      </c>
      <c r="C169" s="3">
        <v>19514</v>
      </c>
      <c r="D169" s="8">
        <v>3540.33</v>
      </c>
      <c r="E169" s="9">
        <f>SUM(Table1[[#This Row],[Serialized On Hand Cost   ]]/Table1[[#This Row],[Available Qty   ]])</f>
        <v>52.590040909455517</v>
      </c>
      <c r="F169" s="10">
        <v>23</v>
      </c>
      <c r="G169" s="10">
        <v>23</v>
      </c>
      <c r="H169" s="11" cm="1">
        <f t="array" ref="H169">SUM(E169:F169*1.2)</f>
        <v>90.708049091346609</v>
      </c>
      <c r="I169" s="12">
        <f t="shared" si="2"/>
        <v>118.3080490913466</v>
      </c>
    </row>
    <row r="170" spans="1:9" x14ac:dyDescent="0.3">
      <c r="A170" s="7" t="s">
        <v>114</v>
      </c>
      <c r="B170" s="3">
        <v>65.625</v>
      </c>
      <c r="C170" s="3">
        <v>20530</v>
      </c>
      <c r="D170" s="8">
        <v>3264.84</v>
      </c>
      <c r="E170" s="9">
        <f>SUM(Table1[[#This Row],[Serialized On Hand Cost   ]]/Table1[[#This Row],[Available Qty   ]])</f>
        <v>49.749942857142862</v>
      </c>
      <c r="F170" s="10">
        <v>23</v>
      </c>
      <c r="G170" s="10">
        <v>23</v>
      </c>
      <c r="H170" s="11" cm="1">
        <f t="array" ref="H170">SUM(E170:F170*1.2)</f>
        <v>87.299931428571426</v>
      </c>
      <c r="I170" s="12">
        <f t="shared" si="2"/>
        <v>114.89993142857142</v>
      </c>
    </row>
    <row r="171" spans="1:9" x14ac:dyDescent="0.3">
      <c r="A171" s="7" t="s">
        <v>115</v>
      </c>
      <c r="B171" s="3">
        <v>52.25</v>
      </c>
      <c r="C171" s="3">
        <v>10519</v>
      </c>
      <c r="D171" s="8">
        <v>399.71</v>
      </c>
      <c r="E171" s="9">
        <f>SUM(Table1[[#This Row],[Serialized On Hand Cost   ]]/Table1[[#This Row],[Available Qty   ]])</f>
        <v>7.6499521531100472</v>
      </c>
      <c r="F171" s="10">
        <v>23</v>
      </c>
      <c r="G171" s="10">
        <v>23</v>
      </c>
      <c r="H171" s="11" cm="1">
        <f t="array" ref="H171">SUM(E171:F171*1.2)</f>
        <v>36.779942583732051</v>
      </c>
      <c r="I171" s="12">
        <f t="shared" si="2"/>
        <v>64.379942583732046</v>
      </c>
    </row>
    <row r="172" spans="1:9" x14ac:dyDescent="0.3">
      <c r="A172" s="7" t="s">
        <v>116</v>
      </c>
      <c r="B172" s="3">
        <v>65.444400000000002</v>
      </c>
      <c r="C172" s="3">
        <v>16550</v>
      </c>
      <c r="D172" s="8">
        <v>1032.71</v>
      </c>
      <c r="E172" s="9">
        <f>SUM(Table1[[#This Row],[Serialized On Hand Cost   ]]/Table1[[#This Row],[Available Qty   ]])</f>
        <v>15.779959782655201</v>
      </c>
      <c r="F172" s="10">
        <v>23</v>
      </c>
      <c r="G172" s="10">
        <v>23</v>
      </c>
      <c r="H172" s="11" cm="1">
        <f t="array" ref="H172">SUM(E172:F172*1.2)</f>
        <v>46.535951739186238</v>
      </c>
      <c r="I172" s="12">
        <f t="shared" si="2"/>
        <v>74.13595173918624</v>
      </c>
    </row>
    <row r="173" spans="1:9" x14ac:dyDescent="0.3">
      <c r="A173" s="7" t="s">
        <v>116</v>
      </c>
      <c r="B173" s="3">
        <v>65.444400000000002</v>
      </c>
      <c r="C173" s="3">
        <v>16552</v>
      </c>
      <c r="D173" s="8">
        <v>1032.71</v>
      </c>
      <c r="E173" s="9">
        <f>SUM(Table1[[#This Row],[Serialized On Hand Cost   ]]/Table1[[#This Row],[Available Qty   ]])</f>
        <v>15.779959782655201</v>
      </c>
      <c r="F173" s="10">
        <v>23</v>
      </c>
      <c r="G173" s="10">
        <v>23</v>
      </c>
      <c r="H173" s="11" cm="1">
        <f t="array" ref="H173">SUM(E173:F173*1.2)</f>
        <v>46.535951739186238</v>
      </c>
      <c r="I173" s="12">
        <f t="shared" si="2"/>
        <v>74.13595173918624</v>
      </c>
    </row>
    <row r="174" spans="1:9" x14ac:dyDescent="0.3">
      <c r="A174" s="7" t="s">
        <v>117</v>
      </c>
      <c r="B174" s="3">
        <v>57.3611</v>
      </c>
      <c r="C174" s="3">
        <v>159852</v>
      </c>
      <c r="D174" s="8">
        <v>1606.11</v>
      </c>
      <c r="E174" s="9">
        <f>SUM(Table1[[#This Row],[Serialized On Hand Cost   ]]/Table1[[#This Row],[Available Qty   ]])</f>
        <v>27.999986053266063</v>
      </c>
      <c r="F174" s="10">
        <v>23</v>
      </c>
      <c r="G174" s="10">
        <v>23</v>
      </c>
      <c r="H174" s="11" cm="1">
        <f t="array" ref="H174">SUM(E174:F174*1.2)</f>
        <v>61.199983263919279</v>
      </c>
      <c r="I174" s="12">
        <f t="shared" si="2"/>
        <v>88.799983263919273</v>
      </c>
    </row>
    <row r="175" spans="1:9" x14ac:dyDescent="0.3">
      <c r="A175" s="7" t="s">
        <v>118</v>
      </c>
      <c r="B175" s="3">
        <v>62.618000000000002</v>
      </c>
      <c r="C175" s="3">
        <v>17794</v>
      </c>
      <c r="D175" s="8">
        <v>1584.86</v>
      </c>
      <c r="E175" s="9">
        <f>SUM(Table1[[#This Row],[Serialized On Hand Cost   ]]/Table1[[#This Row],[Available Qty   ]])</f>
        <v>25.309974767638696</v>
      </c>
      <c r="F175" s="10">
        <v>23</v>
      </c>
      <c r="G175" s="10">
        <v>23</v>
      </c>
      <c r="H175" s="11" cm="1">
        <f t="array" ref="H175">SUM(E175:F175*1.2)</f>
        <v>57.971969721166431</v>
      </c>
      <c r="I175" s="12">
        <f t="shared" si="2"/>
        <v>85.571969721166425</v>
      </c>
    </row>
    <row r="176" spans="1:9" x14ac:dyDescent="0.3">
      <c r="A176" s="7" t="s">
        <v>119</v>
      </c>
      <c r="B176" s="3">
        <v>60.166600000000003</v>
      </c>
      <c r="C176" s="3">
        <v>14204</v>
      </c>
      <c r="D176" s="8">
        <v>1416.32</v>
      </c>
      <c r="E176" s="9">
        <f>SUM(Table1[[#This Row],[Serialized On Hand Cost   ]]/Table1[[#This Row],[Available Qty   ]])</f>
        <v>23.539970681407954</v>
      </c>
      <c r="F176" s="10">
        <v>23</v>
      </c>
      <c r="G176" s="10">
        <v>23</v>
      </c>
      <c r="H176" s="11" cm="1">
        <f t="array" ref="H176">SUM(E176:F176*1.2)</f>
        <v>55.847964817689544</v>
      </c>
      <c r="I176" s="12">
        <f t="shared" si="2"/>
        <v>83.447964817689538</v>
      </c>
    </row>
    <row r="177" spans="1:9" x14ac:dyDescent="0.3">
      <c r="A177" s="7" t="s">
        <v>120</v>
      </c>
      <c r="B177" s="3">
        <v>46.930500000000002</v>
      </c>
      <c r="C177" s="3">
        <v>11344</v>
      </c>
      <c r="D177" s="8">
        <v>258.12</v>
      </c>
      <c r="E177" s="9">
        <f>SUM(Table1[[#This Row],[Serialized On Hand Cost   ]]/Table1[[#This Row],[Available Qty   ]])</f>
        <v>5.5000479432352094</v>
      </c>
      <c r="F177" s="10">
        <v>23</v>
      </c>
      <c r="G177" s="10">
        <v>23</v>
      </c>
      <c r="H177" s="11" cm="1">
        <f t="array" ref="H177">SUM(E177:F177*1.2)</f>
        <v>34.200057531882251</v>
      </c>
      <c r="I177" s="12">
        <f t="shared" si="2"/>
        <v>61.800057531882246</v>
      </c>
    </row>
    <row r="178" spans="1:9" x14ac:dyDescent="0.3">
      <c r="A178" s="7" t="s">
        <v>121</v>
      </c>
      <c r="B178" s="3">
        <v>58.055500000000002</v>
      </c>
      <c r="C178" s="3">
        <v>15404</v>
      </c>
      <c r="D178" s="8">
        <v>1602.33</v>
      </c>
      <c r="E178" s="9">
        <f>SUM(Table1[[#This Row],[Serialized On Hand Cost   ]]/Table1[[#This Row],[Available Qty   ]])</f>
        <v>27.599968995185638</v>
      </c>
      <c r="F178" s="10">
        <v>23</v>
      </c>
      <c r="G178" s="10">
        <v>23</v>
      </c>
      <c r="H178" s="11" cm="1">
        <f t="array" ref="H178">SUM(E178:F178*1.2)</f>
        <v>60.719962794222766</v>
      </c>
      <c r="I178" s="12">
        <f t="shared" si="2"/>
        <v>88.319962794222761</v>
      </c>
    </row>
    <row r="179" spans="1:9" x14ac:dyDescent="0.3">
      <c r="A179" s="7" t="s">
        <v>122</v>
      </c>
      <c r="B179" s="3">
        <v>71.319400000000002</v>
      </c>
      <c r="C179" s="3">
        <v>20846</v>
      </c>
      <c r="D179" s="8">
        <v>953.54</v>
      </c>
      <c r="E179" s="9">
        <f>SUM(Table1[[#This Row],[Serialized On Hand Cost   ]]/Table1[[#This Row],[Available Qty   ]])</f>
        <v>13.369994699899324</v>
      </c>
      <c r="F179" s="10">
        <v>23</v>
      </c>
      <c r="G179" s="10">
        <v>23</v>
      </c>
      <c r="H179" s="11" cm="1">
        <f t="array" ref="H179">SUM(E179:F179*1.2)</f>
        <v>43.643993639879184</v>
      </c>
      <c r="I179" s="12">
        <f t="shared" si="2"/>
        <v>71.243993639879179</v>
      </c>
    </row>
    <row r="180" spans="1:9" x14ac:dyDescent="0.3">
      <c r="A180" s="7" t="s">
        <v>123</v>
      </c>
      <c r="B180" s="3">
        <v>63.722200000000001</v>
      </c>
      <c r="C180" s="3">
        <v>10050</v>
      </c>
      <c r="D180" s="8">
        <v>955.83</v>
      </c>
      <c r="E180" s="9">
        <f>SUM(Table1[[#This Row],[Serialized On Hand Cost   ]]/Table1[[#This Row],[Available Qty   ]])</f>
        <v>14.99995292064618</v>
      </c>
      <c r="F180" s="10">
        <v>23</v>
      </c>
      <c r="G180" s="10">
        <v>23</v>
      </c>
      <c r="H180" s="11" cm="1">
        <f t="array" ref="H180">SUM(E180:F180*1.2)</f>
        <v>45.59994350477541</v>
      </c>
      <c r="I180" s="12">
        <f t="shared" si="2"/>
        <v>73.199943504775405</v>
      </c>
    </row>
    <row r="181" spans="1:9" x14ac:dyDescent="0.3">
      <c r="A181" s="7" t="s">
        <v>123</v>
      </c>
      <c r="B181" s="3">
        <v>48.583300000000001</v>
      </c>
      <c r="C181" s="3">
        <v>10592</v>
      </c>
      <c r="D181" s="8">
        <v>728.75</v>
      </c>
      <c r="E181" s="9">
        <f>SUM(Table1[[#This Row],[Serialized On Hand Cost   ]]/Table1[[#This Row],[Available Qty   ]])</f>
        <v>15.000010291602258</v>
      </c>
      <c r="F181" s="10">
        <v>23</v>
      </c>
      <c r="G181" s="10">
        <v>23</v>
      </c>
      <c r="H181" s="11" cm="1">
        <f t="array" ref="H181">SUM(E181:F181*1.2)</f>
        <v>45.600012349922707</v>
      </c>
      <c r="I181" s="12">
        <f t="shared" si="2"/>
        <v>73.200012349922702</v>
      </c>
    </row>
    <row r="182" spans="1:9" x14ac:dyDescent="0.3">
      <c r="A182" s="7" t="s">
        <v>123</v>
      </c>
      <c r="B182" s="3">
        <v>57.5</v>
      </c>
      <c r="C182" s="3">
        <v>12254</v>
      </c>
      <c r="D182" s="8">
        <v>968.88</v>
      </c>
      <c r="E182" s="9">
        <f>SUM(Table1[[#This Row],[Serialized On Hand Cost   ]]/Table1[[#This Row],[Available Qty   ]])</f>
        <v>16.850086956521739</v>
      </c>
      <c r="F182" s="10">
        <v>23</v>
      </c>
      <c r="G182" s="10">
        <v>23</v>
      </c>
      <c r="H182" s="11" cm="1">
        <f t="array" ref="H182">SUM(E182:F182*1.2)</f>
        <v>47.820104347826089</v>
      </c>
      <c r="I182" s="12">
        <f t="shared" si="2"/>
        <v>75.420104347826083</v>
      </c>
    </row>
    <row r="183" spans="1:9" x14ac:dyDescent="0.3">
      <c r="A183" s="7" t="s">
        <v>124</v>
      </c>
      <c r="B183" s="3">
        <v>68.25</v>
      </c>
      <c r="C183" s="3">
        <v>11945</v>
      </c>
      <c r="D183" s="8">
        <v>1149.33</v>
      </c>
      <c r="E183" s="9">
        <f>SUM(Table1[[#This Row],[Serialized On Hand Cost   ]]/Table1[[#This Row],[Available Qty   ]])</f>
        <v>16.84</v>
      </c>
      <c r="F183" s="10">
        <v>23</v>
      </c>
      <c r="G183" s="10">
        <v>23</v>
      </c>
      <c r="H183" s="11" cm="1">
        <f t="array" ref="H183">SUM(E183:F183*1.2)</f>
        <v>47.807999999999993</v>
      </c>
      <c r="I183" s="12">
        <f t="shared" si="2"/>
        <v>75.407999999999987</v>
      </c>
    </row>
    <row r="184" spans="1:9" x14ac:dyDescent="0.3">
      <c r="A184" s="7" t="s">
        <v>125</v>
      </c>
      <c r="B184" s="3">
        <v>55.5625</v>
      </c>
      <c r="C184" s="3">
        <v>32041</v>
      </c>
      <c r="D184" s="8">
        <v>660</v>
      </c>
      <c r="E184" s="9">
        <f>SUM(Table1[[#This Row],[Serialized On Hand Cost   ]]/Table1[[#This Row],[Available Qty   ]])</f>
        <v>11.878515185601799</v>
      </c>
      <c r="F184" s="10">
        <v>23</v>
      </c>
      <c r="G184" s="10">
        <v>23</v>
      </c>
      <c r="H184" s="11" cm="1">
        <f t="array" ref="H184">SUM(E184:F184*1.2)</f>
        <v>41.854218222722153</v>
      </c>
      <c r="I184" s="12">
        <f t="shared" si="2"/>
        <v>69.454218222722147</v>
      </c>
    </row>
    <row r="185" spans="1:9" x14ac:dyDescent="0.3">
      <c r="A185" s="7" t="s">
        <v>125</v>
      </c>
      <c r="B185" s="3">
        <v>55.5625</v>
      </c>
      <c r="C185" s="3">
        <v>32042</v>
      </c>
      <c r="D185" s="8">
        <v>660</v>
      </c>
      <c r="E185" s="9">
        <f>SUM(Table1[[#This Row],[Serialized On Hand Cost   ]]/Table1[[#This Row],[Available Qty   ]])</f>
        <v>11.878515185601799</v>
      </c>
      <c r="F185" s="10">
        <v>23</v>
      </c>
      <c r="G185" s="10">
        <v>23</v>
      </c>
      <c r="H185" s="11" cm="1">
        <f t="array" ref="H185">SUM(E185:F185*1.2)</f>
        <v>41.854218222722153</v>
      </c>
      <c r="I185" s="12">
        <f t="shared" si="2"/>
        <v>69.454218222722147</v>
      </c>
    </row>
    <row r="186" spans="1:9" x14ac:dyDescent="0.3">
      <c r="A186" s="7" t="s">
        <v>126</v>
      </c>
      <c r="B186" s="3">
        <v>58.680500000000002</v>
      </c>
      <c r="C186" s="3">
        <v>101260</v>
      </c>
      <c r="D186" s="8">
        <v>1419.48</v>
      </c>
      <c r="E186" s="9">
        <f>SUM(Table1[[#This Row],[Serialized On Hand Cost   ]]/Table1[[#This Row],[Available Qty   ]])</f>
        <v>24.189977931340053</v>
      </c>
      <c r="F186" s="10">
        <v>23</v>
      </c>
      <c r="G186" s="10">
        <v>23</v>
      </c>
      <c r="H186" s="11" cm="1">
        <f t="array" ref="H186">SUM(E186:F186*1.2)</f>
        <v>56.627973517608055</v>
      </c>
      <c r="I186" s="12">
        <f t="shared" si="2"/>
        <v>84.227973517608049</v>
      </c>
    </row>
    <row r="187" spans="1:9" x14ac:dyDescent="0.3">
      <c r="A187" s="7" t="s">
        <v>126</v>
      </c>
      <c r="B187" s="3">
        <v>58.680500000000002</v>
      </c>
      <c r="C187" s="3">
        <v>202039</v>
      </c>
      <c r="D187" s="8">
        <v>1034.54</v>
      </c>
      <c r="E187" s="9">
        <f>SUM(Table1[[#This Row],[Serialized On Hand Cost   ]]/Table1[[#This Row],[Available Qty   ]])</f>
        <v>17.630047460399961</v>
      </c>
      <c r="F187" s="10">
        <v>23</v>
      </c>
      <c r="G187" s="10">
        <v>23</v>
      </c>
      <c r="H187" s="11" cm="1">
        <f t="array" ref="H187">SUM(E187:F187*1.2)</f>
        <v>48.756056952479952</v>
      </c>
      <c r="I187" s="12">
        <f t="shared" si="2"/>
        <v>76.356056952479946</v>
      </c>
    </row>
    <row r="188" spans="1:9" x14ac:dyDescent="0.3">
      <c r="A188" s="7" t="s">
        <v>127</v>
      </c>
      <c r="B188" s="3">
        <v>58.680500000000002</v>
      </c>
      <c r="C188" s="3">
        <v>34232</v>
      </c>
      <c r="D188" s="8">
        <v>1175</v>
      </c>
      <c r="E188" s="9">
        <f>SUM(Table1[[#This Row],[Serialized On Hand Cost   ]]/Table1[[#This Row],[Available Qty   ]])</f>
        <v>20.023687596390623</v>
      </c>
      <c r="F188" s="10">
        <v>23</v>
      </c>
      <c r="G188" s="10">
        <v>23</v>
      </c>
      <c r="H188" s="11" cm="1">
        <f t="array" ref="H188">SUM(E188:F188*1.2)</f>
        <v>51.628425115668747</v>
      </c>
      <c r="I188" s="12">
        <f t="shared" si="2"/>
        <v>79.228425115668742</v>
      </c>
    </row>
    <row r="189" spans="1:9" x14ac:dyDescent="0.3">
      <c r="A189" s="7" t="s">
        <v>128</v>
      </c>
      <c r="B189" s="3">
        <v>58.680500000000002</v>
      </c>
      <c r="C189" s="3">
        <v>32594</v>
      </c>
      <c r="D189" s="8">
        <v>941.82</v>
      </c>
      <c r="E189" s="9">
        <f>SUM(Table1[[#This Row],[Serialized On Hand Cost   ]]/Table1[[#This Row],[Available Qty   ]])</f>
        <v>16.049965491091591</v>
      </c>
      <c r="F189" s="10">
        <v>23</v>
      </c>
      <c r="G189" s="10">
        <v>23</v>
      </c>
      <c r="H189" s="11" cm="1">
        <f t="array" ref="H189">SUM(E189:F189*1.2)</f>
        <v>46.859958589309905</v>
      </c>
      <c r="I189" s="12">
        <f t="shared" si="2"/>
        <v>74.459958589309906</v>
      </c>
    </row>
    <row r="190" spans="1:9" x14ac:dyDescent="0.3">
      <c r="A190" s="7" t="s">
        <v>129</v>
      </c>
      <c r="B190" s="3">
        <v>58.680500000000002</v>
      </c>
      <c r="C190" s="3">
        <v>34224</v>
      </c>
      <c r="D190" s="8">
        <v>1175</v>
      </c>
      <c r="E190" s="9">
        <f>SUM(Table1[[#This Row],[Serialized On Hand Cost   ]]/Table1[[#This Row],[Available Qty   ]])</f>
        <v>20.023687596390623</v>
      </c>
      <c r="F190" s="10">
        <v>23</v>
      </c>
      <c r="G190" s="10">
        <v>23</v>
      </c>
      <c r="H190" s="11" cm="1">
        <f t="array" ref="H190">SUM(E190:F190*1.2)</f>
        <v>51.628425115668747</v>
      </c>
      <c r="I190" s="12">
        <f t="shared" si="2"/>
        <v>79.228425115668742</v>
      </c>
    </row>
    <row r="191" spans="1:9" x14ac:dyDescent="0.3">
      <c r="A191" s="7" t="s">
        <v>130</v>
      </c>
      <c r="B191" s="3">
        <v>58.680500000000002</v>
      </c>
      <c r="C191" s="3">
        <v>29868</v>
      </c>
      <c r="D191" s="8">
        <v>680.11</v>
      </c>
      <c r="E191" s="9">
        <f>SUM(Table1[[#This Row],[Serialized On Hand Cost   ]]/Table1[[#This Row],[Available Qty   ]])</f>
        <v>11.590051209515938</v>
      </c>
      <c r="F191" s="10">
        <v>23</v>
      </c>
      <c r="G191" s="10">
        <v>23</v>
      </c>
      <c r="H191" s="11" cm="1">
        <f t="array" ref="H191">SUM(E191:F191*1.2)</f>
        <v>41.508061451419124</v>
      </c>
      <c r="I191" s="12">
        <f t="shared" si="2"/>
        <v>69.108061451419118</v>
      </c>
    </row>
    <row r="192" spans="1:9" x14ac:dyDescent="0.3">
      <c r="A192" s="7" t="s">
        <v>131</v>
      </c>
      <c r="B192" s="3">
        <v>56</v>
      </c>
      <c r="C192" s="3">
        <v>258263</v>
      </c>
      <c r="D192" s="8">
        <v>1521.52</v>
      </c>
      <c r="E192" s="9">
        <f>SUM(Table1[[#This Row],[Serialized On Hand Cost   ]]/Table1[[#This Row],[Available Qty   ]])</f>
        <v>27.169999999999998</v>
      </c>
      <c r="F192" s="10">
        <v>23</v>
      </c>
      <c r="G192" s="10">
        <v>23</v>
      </c>
      <c r="H192" s="11" cm="1">
        <f t="array" ref="H192">SUM(E192:F192*1.2)</f>
        <v>60.203999999999994</v>
      </c>
      <c r="I192" s="12">
        <f t="shared" si="2"/>
        <v>87.803999999999988</v>
      </c>
    </row>
    <row r="193" spans="1:9" x14ac:dyDescent="0.3">
      <c r="A193" s="7" t="s">
        <v>132</v>
      </c>
      <c r="B193" s="3">
        <v>55.125</v>
      </c>
      <c r="C193" s="3">
        <v>17564</v>
      </c>
      <c r="D193" s="8">
        <v>556.21</v>
      </c>
      <c r="E193" s="9">
        <f>SUM(Table1[[#This Row],[Serialized On Hand Cost   ]]/Table1[[#This Row],[Available Qty   ]])</f>
        <v>10.089977324263039</v>
      </c>
      <c r="F193" s="10">
        <v>23</v>
      </c>
      <c r="G193" s="10">
        <v>23</v>
      </c>
      <c r="H193" s="11" cm="1">
        <f t="array" ref="H193">SUM(E193:F193*1.2)</f>
        <v>39.707972789115644</v>
      </c>
      <c r="I193" s="12">
        <f t="shared" si="2"/>
        <v>67.307972789115638</v>
      </c>
    </row>
    <row r="194" spans="1:9" x14ac:dyDescent="0.3">
      <c r="A194" s="7" t="s">
        <v>132</v>
      </c>
      <c r="B194" s="3">
        <v>55.125</v>
      </c>
      <c r="C194" s="3">
        <v>18092</v>
      </c>
      <c r="D194" s="8">
        <v>556.21</v>
      </c>
      <c r="E194" s="9">
        <f>SUM(Table1[[#This Row],[Serialized On Hand Cost   ]]/Table1[[#This Row],[Available Qty   ]])</f>
        <v>10.089977324263039</v>
      </c>
      <c r="F194" s="10">
        <v>23</v>
      </c>
      <c r="G194" s="10">
        <v>23</v>
      </c>
      <c r="H194" s="11" cm="1">
        <f t="array" ref="H194">SUM(E194:F194*1.2)</f>
        <v>39.707972789115644</v>
      </c>
      <c r="I194" s="12">
        <f t="shared" si="2"/>
        <v>67.307972789115638</v>
      </c>
    </row>
    <row r="195" spans="1:9" x14ac:dyDescent="0.3">
      <c r="A195" s="7" t="s">
        <v>132</v>
      </c>
      <c r="B195" s="3">
        <v>55.125</v>
      </c>
      <c r="C195" s="3">
        <v>19811</v>
      </c>
      <c r="D195" s="8">
        <v>502.74</v>
      </c>
      <c r="E195" s="9">
        <f>SUM(Table1[[#This Row],[Serialized On Hand Cost   ]]/Table1[[#This Row],[Available Qty   ]])</f>
        <v>9.120000000000001</v>
      </c>
      <c r="F195" s="10">
        <v>23</v>
      </c>
      <c r="G195" s="10">
        <v>23</v>
      </c>
      <c r="H195" s="11" cm="1">
        <f t="array" ref="H195">SUM(E195:F195*1.2)</f>
        <v>38.543999999999997</v>
      </c>
      <c r="I195" s="12">
        <f t="shared" ref="I195:I258" si="3">SUM(H195+G195*1.2)</f>
        <v>66.143999999999991</v>
      </c>
    </row>
    <row r="196" spans="1:9" x14ac:dyDescent="0.3">
      <c r="A196" s="7" t="s">
        <v>133</v>
      </c>
      <c r="B196" s="3">
        <v>55.125</v>
      </c>
      <c r="C196" s="3">
        <v>17426</v>
      </c>
      <c r="D196" s="8">
        <v>481.24</v>
      </c>
      <c r="E196" s="9">
        <f>SUM(Table1[[#This Row],[Serialized On Hand Cost   ]]/Table1[[#This Row],[Available Qty   ]])</f>
        <v>8.7299773242630394</v>
      </c>
      <c r="F196" s="10">
        <v>23</v>
      </c>
      <c r="G196" s="10">
        <v>23</v>
      </c>
      <c r="H196" s="11" cm="1">
        <f t="array" ref="H196">SUM(E196:F196*1.2)</f>
        <v>38.075972789115646</v>
      </c>
      <c r="I196" s="12">
        <f t="shared" si="3"/>
        <v>65.675972789115647</v>
      </c>
    </row>
    <row r="197" spans="1:9" x14ac:dyDescent="0.3">
      <c r="A197" s="7" t="s">
        <v>134</v>
      </c>
      <c r="B197" s="3">
        <v>51.625</v>
      </c>
      <c r="C197" s="3">
        <v>13187</v>
      </c>
      <c r="D197" s="8">
        <v>390.8</v>
      </c>
      <c r="E197" s="9">
        <f>SUM(Table1[[#This Row],[Serialized On Hand Cost   ]]/Table1[[#This Row],[Available Qty   ]])</f>
        <v>7.5699757869249398</v>
      </c>
      <c r="F197" s="10">
        <v>23</v>
      </c>
      <c r="G197" s="10">
        <v>23</v>
      </c>
      <c r="H197" s="11" cm="1">
        <f t="array" ref="H197">SUM(E197:F197*1.2)</f>
        <v>36.683970944309927</v>
      </c>
      <c r="I197" s="12">
        <f t="shared" si="3"/>
        <v>64.283970944309928</v>
      </c>
    </row>
    <row r="198" spans="1:9" x14ac:dyDescent="0.3">
      <c r="A198" s="7" t="s">
        <v>135</v>
      </c>
      <c r="B198" s="3">
        <v>55.125</v>
      </c>
      <c r="C198" s="3">
        <v>21363</v>
      </c>
      <c r="D198" s="8">
        <v>427.77</v>
      </c>
      <c r="E198" s="9">
        <f>SUM(Table1[[#This Row],[Serialized On Hand Cost   ]]/Table1[[#This Row],[Available Qty   ]])</f>
        <v>7.76</v>
      </c>
      <c r="F198" s="10">
        <v>23</v>
      </c>
      <c r="G198" s="10">
        <v>23</v>
      </c>
      <c r="H198" s="11" cm="1">
        <f t="array" ref="H198">SUM(E198:F198*1.2)</f>
        <v>36.911999999999999</v>
      </c>
      <c r="I198" s="12">
        <f t="shared" si="3"/>
        <v>64.512</v>
      </c>
    </row>
    <row r="199" spans="1:9" x14ac:dyDescent="0.3">
      <c r="A199" s="7" t="s">
        <v>136</v>
      </c>
      <c r="B199" s="3">
        <v>55.125</v>
      </c>
      <c r="C199" s="3">
        <v>21221</v>
      </c>
      <c r="D199" s="8">
        <v>491.72</v>
      </c>
      <c r="E199" s="9">
        <f>SUM(Table1[[#This Row],[Serialized On Hand Cost   ]]/Table1[[#This Row],[Available Qty   ]])</f>
        <v>8.9200907029478458</v>
      </c>
      <c r="F199" s="10">
        <v>23</v>
      </c>
      <c r="G199" s="10">
        <v>23</v>
      </c>
      <c r="H199" s="11" cm="1">
        <f t="array" ref="H199">SUM(E199:F199*1.2)</f>
        <v>38.304108843537414</v>
      </c>
      <c r="I199" s="12">
        <f t="shared" si="3"/>
        <v>65.904108843537415</v>
      </c>
    </row>
    <row r="200" spans="1:9" x14ac:dyDescent="0.3">
      <c r="A200" s="7" t="s">
        <v>136</v>
      </c>
      <c r="B200" s="3">
        <v>55.125</v>
      </c>
      <c r="C200" s="3">
        <v>21224</v>
      </c>
      <c r="D200" s="8">
        <v>491.72</v>
      </c>
      <c r="E200" s="9">
        <f>SUM(Table1[[#This Row],[Serialized On Hand Cost   ]]/Table1[[#This Row],[Available Qty   ]])</f>
        <v>8.9200907029478458</v>
      </c>
      <c r="F200" s="10">
        <v>23</v>
      </c>
      <c r="G200" s="10">
        <v>23</v>
      </c>
      <c r="H200" s="11" cm="1">
        <f t="array" ref="H200">SUM(E200:F200*1.2)</f>
        <v>38.304108843537414</v>
      </c>
      <c r="I200" s="12">
        <f t="shared" si="3"/>
        <v>65.904108843537415</v>
      </c>
    </row>
    <row r="201" spans="1:9" x14ac:dyDescent="0.3">
      <c r="A201" s="7" t="s">
        <v>136</v>
      </c>
      <c r="B201" s="3">
        <v>55.125</v>
      </c>
      <c r="C201" s="3">
        <v>21237</v>
      </c>
      <c r="D201" s="8">
        <v>491.72</v>
      </c>
      <c r="E201" s="9">
        <f>SUM(Table1[[#This Row],[Serialized On Hand Cost   ]]/Table1[[#This Row],[Available Qty   ]])</f>
        <v>8.9200907029478458</v>
      </c>
      <c r="F201" s="10">
        <v>23</v>
      </c>
      <c r="G201" s="10">
        <v>23</v>
      </c>
      <c r="H201" s="11" cm="1">
        <f t="array" ref="H201">SUM(E201:F201*1.2)</f>
        <v>38.304108843537414</v>
      </c>
      <c r="I201" s="12">
        <f t="shared" si="3"/>
        <v>65.904108843537415</v>
      </c>
    </row>
    <row r="202" spans="1:9" x14ac:dyDescent="0.3">
      <c r="A202" s="7" t="s">
        <v>137</v>
      </c>
      <c r="B202" s="3">
        <v>55.125</v>
      </c>
      <c r="C202" s="3">
        <v>21392</v>
      </c>
      <c r="D202" s="8">
        <v>384.77</v>
      </c>
      <c r="E202" s="9">
        <f>SUM(Table1[[#This Row],[Serialized On Hand Cost   ]]/Table1[[#This Row],[Available Qty   ]])</f>
        <v>6.9799546485260766</v>
      </c>
      <c r="F202" s="10">
        <v>23</v>
      </c>
      <c r="G202" s="10">
        <v>23</v>
      </c>
      <c r="H202" s="11" cm="1">
        <f t="array" ref="H202">SUM(E202:F202*1.2)</f>
        <v>35.97594557823129</v>
      </c>
      <c r="I202" s="12">
        <f t="shared" si="3"/>
        <v>63.575945578231284</v>
      </c>
    </row>
    <row r="203" spans="1:9" x14ac:dyDescent="0.3">
      <c r="A203" s="7" t="s">
        <v>138</v>
      </c>
      <c r="B203" s="3">
        <v>55.125</v>
      </c>
      <c r="C203" s="3">
        <v>21398</v>
      </c>
      <c r="D203" s="8">
        <v>384.77</v>
      </c>
      <c r="E203" s="9">
        <f>SUM(Table1[[#This Row],[Serialized On Hand Cost   ]]/Table1[[#This Row],[Available Qty   ]])</f>
        <v>6.9799546485260766</v>
      </c>
      <c r="F203" s="10">
        <v>23</v>
      </c>
      <c r="G203" s="10">
        <v>23</v>
      </c>
      <c r="H203" s="11" cm="1">
        <f t="array" ref="H203">SUM(E203:F203*1.2)</f>
        <v>35.97594557823129</v>
      </c>
      <c r="I203" s="12">
        <f t="shared" si="3"/>
        <v>63.575945578231284</v>
      </c>
    </row>
    <row r="204" spans="1:9" x14ac:dyDescent="0.3">
      <c r="A204" s="7" t="s">
        <v>139</v>
      </c>
      <c r="B204" s="3">
        <v>55.125</v>
      </c>
      <c r="C204" s="3">
        <v>20285</v>
      </c>
      <c r="D204" s="8">
        <v>459.74</v>
      </c>
      <c r="E204" s="9">
        <f>SUM(Table1[[#This Row],[Serialized On Hand Cost   ]]/Table1[[#This Row],[Available Qty   ]])</f>
        <v>8.3399546485260778</v>
      </c>
      <c r="F204" s="10">
        <v>23</v>
      </c>
      <c r="G204" s="10">
        <v>23</v>
      </c>
      <c r="H204" s="11" cm="1">
        <f t="array" ref="H204">SUM(E204:F204*1.2)</f>
        <v>37.607945578231295</v>
      </c>
      <c r="I204" s="12">
        <f t="shared" si="3"/>
        <v>65.207945578231289</v>
      </c>
    </row>
    <row r="205" spans="1:9" x14ac:dyDescent="0.3">
      <c r="A205" s="7" t="s">
        <v>140</v>
      </c>
      <c r="B205" s="3">
        <v>55.125</v>
      </c>
      <c r="C205" s="3">
        <v>23204</v>
      </c>
      <c r="D205" s="8">
        <v>400</v>
      </c>
      <c r="E205" s="9">
        <f>SUM(Table1[[#This Row],[Serialized On Hand Cost   ]]/Table1[[#This Row],[Available Qty   ]])</f>
        <v>7.2562358276643995</v>
      </c>
      <c r="F205" s="10">
        <v>23</v>
      </c>
      <c r="G205" s="10">
        <v>23</v>
      </c>
      <c r="H205" s="11" cm="1">
        <f t="array" ref="H205">SUM(E205:F205*1.2)</f>
        <v>36.307482993197276</v>
      </c>
      <c r="I205" s="12">
        <f t="shared" si="3"/>
        <v>63.907482993197277</v>
      </c>
    </row>
    <row r="206" spans="1:9" x14ac:dyDescent="0.3">
      <c r="A206" s="7" t="s">
        <v>141</v>
      </c>
      <c r="B206" s="3">
        <v>52.5</v>
      </c>
      <c r="C206" s="3">
        <v>24694</v>
      </c>
      <c r="D206" s="8">
        <v>831</v>
      </c>
      <c r="E206" s="9">
        <f>SUM(Table1[[#This Row],[Serialized On Hand Cost   ]]/Table1[[#This Row],[Available Qty   ]])</f>
        <v>15.828571428571429</v>
      </c>
      <c r="F206" s="10">
        <v>23</v>
      </c>
      <c r="G206" s="10">
        <v>23</v>
      </c>
      <c r="H206" s="11" cm="1">
        <f t="array" ref="H206">SUM(E206:F206*1.2)</f>
        <v>46.594285714285711</v>
      </c>
      <c r="I206" s="12">
        <f t="shared" si="3"/>
        <v>74.194285714285712</v>
      </c>
    </row>
    <row r="207" spans="1:9" x14ac:dyDescent="0.3">
      <c r="A207" s="7" t="s">
        <v>142</v>
      </c>
      <c r="B207" s="3">
        <v>50.833300000000001</v>
      </c>
      <c r="C207" s="3">
        <v>19653</v>
      </c>
      <c r="D207" s="8">
        <v>1021.75</v>
      </c>
      <c r="E207" s="9">
        <f>SUM(Table1[[#This Row],[Serialized On Hand Cost   ]]/Table1[[#This Row],[Available Qty   ]])</f>
        <v>20.100013180336511</v>
      </c>
      <c r="F207" s="10">
        <v>23</v>
      </c>
      <c r="G207" s="10">
        <v>23</v>
      </c>
      <c r="H207" s="11" cm="1">
        <f t="array" ref="H207">SUM(E207:F207*1.2)</f>
        <v>51.720015816403809</v>
      </c>
      <c r="I207" s="12">
        <f t="shared" si="3"/>
        <v>79.32001581640381</v>
      </c>
    </row>
    <row r="208" spans="1:9" x14ac:dyDescent="0.3">
      <c r="A208" s="7" t="s">
        <v>143</v>
      </c>
      <c r="B208" s="3">
        <v>55.125</v>
      </c>
      <c r="C208" s="3">
        <v>28399</v>
      </c>
      <c r="D208" s="8">
        <v>1295.44</v>
      </c>
      <c r="E208" s="9">
        <f>SUM(Table1[[#This Row],[Serialized On Hand Cost   ]]/Table1[[#This Row],[Available Qty   ]])</f>
        <v>23.500045351473926</v>
      </c>
      <c r="F208" s="10">
        <v>23</v>
      </c>
      <c r="G208" s="10">
        <v>23</v>
      </c>
      <c r="H208" s="11" cm="1">
        <f t="array" ref="H208">SUM(E208:F208*1.2)</f>
        <v>55.800054421768706</v>
      </c>
      <c r="I208" s="12">
        <f t="shared" si="3"/>
        <v>83.400054421768701</v>
      </c>
    </row>
    <row r="209" spans="1:9" x14ac:dyDescent="0.3">
      <c r="A209" s="7" t="s">
        <v>143</v>
      </c>
      <c r="B209" s="3">
        <v>55.125</v>
      </c>
      <c r="C209" s="3">
        <v>28400</v>
      </c>
      <c r="D209" s="8">
        <v>1295.44</v>
      </c>
      <c r="E209" s="9">
        <f>SUM(Table1[[#This Row],[Serialized On Hand Cost   ]]/Table1[[#This Row],[Available Qty   ]])</f>
        <v>23.500045351473926</v>
      </c>
      <c r="F209" s="10">
        <v>23</v>
      </c>
      <c r="G209" s="10">
        <v>23</v>
      </c>
      <c r="H209" s="11" cm="1">
        <f t="array" ref="H209">SUM(E209:F209*1.2)</f>
        <v>55.800054421768706</v>
      </c>
      <c r="I209" s="12">
        <f t="shared" si="3"/>
        <v>83.400054421768701</v>
      </c>
    </row>
    <row r="210" spans="1:9" x14ac:dyDescent="0.3">
      <c r="A210" s="7" t="s">
        <v>144</v>
      </c>
      <c r="B210" s="3">
        <v>56</v>
      </c>
      <c r="C210" s="3">
        <v>120172</v>
      </c>
      <c r="D210" s="8">
        <v>2277.52</v>
      </c>
      <c r="E210" s="9">
        <f>SUM(Table1[[#This Row],[Serialized On Hand Cost   ]]/Table1[[#This Row],[Available Qty   ]])</f>
        <v>40.67</v>
      </c>
      <c r="F210" s="10">
        <v>23</v>
      </c>
      <c r="G210" s="10">
        <v>23</v>
      </c>
      <c r="H210" s="11" cm="1">
        <f t="array" ref="H210">SUM(E210:F210*1.2)</f>
        <v>76.403999999999996</v>
      </c>
      <c r="I210" s="12">
        <f t="shared" si="3"/>
        <v>104.00399999999999</v>
      </c>
    </row>
    <row r="211" spans="1:9" x14ac:dyDescent="0.3">
      <c r="A211" s="7" t="s">
        <v>145</v>
      </c>
      <c r="B211" s="3">
        <v>56</v>
      </c>
      <c r="C211" s="3">
        <v>179256</v>
      </c>
      <c r="D211" s="8">
        <v>2830.8</v>
      </c>
      <c r="E211" s="9">
        <f>SUM(Table1[[#This Row],[Serialized On Hand Cost   ]]/Table1[[#This Row],[Available Qty   ]])</f>
        <v>50.550000000000004</v>
      </c>
      <c r="F211" s="10">
        <v>23</v>
      </c>
      <c r="G211" s="10">
        <v>23</v>
      </c>
      <c r="H211" s="11" cm="1">
        <f t="array" ref="H211">SUM(E211:F211*1.2)</f>
        <v>88.26</v>
      </c>
      <c r="I211" s="12">
        <f t="shared" si="3"/>
        <v>115.86</v>
      </c>
    </row>
    <row r="212" spans="1:9" x14ac:dyDescent="0.3">
      <c r="A212" s="7" t="s">
        <v>146</v>
      </c>
      <c r="B212" s="3">
        <v>56</v>
      </c>
      <c r="C212" s="3">
        <v>199959</v>
      </c>
      <c r="D212" s="8">
        <v>1520.4</v>
      </c>
      <c r="E212" s="9">
        <f>SUM(Table1[[#This Row],[Serialized On Hand Cost   ]]/Table1[[#This Row],[Available Qty   ]])</f>
        <v>27.150000000000002</v>
      </c>
      <c r="F212" s="10">
        <v>23</v>
      </c>
      <c r="G212" s="10">
        <v>23</v>
      </c>
      <c r="H212" s="11" cm="1">
        <f t="array" ref="H212">SUM(E212:F212*1.2)</f>
        <v>60.179999999999993</v>
      </c>
      <c r="I212" s="12">
        <f t="shared" si="3"/>
        <v>87.779999999999987</v>
      </c>
    </row>
    <row r="213" spans="1:9" x14ac:dyDescent="0.3">
      <c r="A213" s="7" t="s">
        <v>147</v>
      </c>
      <c r="B213" s="3">
        <v>56</v>
      </c>
      <c r="C213" s="3">
        <v>34828</v>
      </c>
      <c r="D213" s="8">
        <v>1482.88</v>
      </c>
      <c r="E213" s="9">
        <f>SUM(Table1[[#This Row],[Serialized On Hand Cost   ]]/Table1[[#This Row],[Available Qty   ]])</f>
        <v>26.48</v>
      </c>
      <c r="F213" s="10">
        <v>23</v>
      </c>
      <c r="G213" s="10">
        <v>23</v>
      </c>
      <c r="H213" s="11" cm="1">
        <f t="array" ref="H213">SUM(E213:F213*1.2)</f>
        <v>59.375999999999998</v>
      </c>
      <c r="I213" s="12">
        <f t="shared" si="3"/>
        <v>86.975999999999999</v>
      </c>
    </row>
    <row r="214" spans="1:9" x14ac:dyDescent="0.3">
      <c r="A214" s="7" t="s">
        <v>148</v>
      </c>
      <c r="B214" s="3">
        <v>56</v>
      </c>
      <c r="C214" s="3">
        <v>132374</v>
      </c>
      <c r="D214" s="8">
        <v>2070.3200000000002</v>
      </c>
      <c r="E214" s="9">
        <f>SUM(Table1[[#This Row],[Serialized On Hand Cost   ]]/Table1[[#This Row],[Available Qty   ]])</f>
        <v>36.970000000000006</v>
      </c>
      <c r="F214" s="10">
        <v>23</v>
      </c>
      <c r="G214" s="10">
        <v>23</v>
      </c>
      <c r="H214" s="11" cm="1">
        <f t="array" ref="H214">SUM(E214:F214*1.2)</f>
        <v>71.963999999999999</v>
      </c>
      <c r="I214" s="12">
        <f t="shared" si="3"/>
        <v>99.563999999999993</v>
      </c>
    </row>
    <row r="215" spans="1:9" x14ac:dyDescent="0.3">
      <c r="A215" s="7" t="s">
        <v>149</v>
      </c>
      <c r="B215" s="3">
        <v>56</v>
      </c>
      <c r="C215" s="3">
        <v>25536</v>
      </c>
      <c r="D215" s="8">
        <v>1461.6</v>
      </c>
      <c r="E215" s="9">
        <f>SUM(Table1[[#This Row],[Serialized On Hand Cost   ]]/Table1[[#This Row],[Available Qty   ]])</f>
        <v>26.099999999999998</v>
      </c>
      <c r="F215" s="10">
        <v>23</v>
      </c>
      <c r="G215" s="10">
        <v>23</v>
      </c>
      <c r="H215" s="11" cm="1">
        <f t="array" ref="H215">SUM(E215:F215*1.2)</f>
        <v>58.919999999999995</v>
      </c>
      <c r="I215" s="12">
        <f t="shared" si="3"/>
        <v>86.52</v>
      </c>
    </row>
    <row r="216" spans="1:9" x14ac:dyDescent="0.3">
      <c r="A216" s="7" t="s">
        <v>150</v>
      </c>
      <c r="B216" s="3">
        <v>56</v>
      </c>
      <c r="C216" s="3">
        <v>32669</v>
      </c>
      <c r="D216" s="8">
        <v>912.8</v>
      </c>
      <c r="E216" s="9">
        <f>SUM(Table1[[#This Row],[Serialized On Hand Cost   ]]/Table1[[#This Row],[Available Qty   ]])</f>
        <v>16.3</v>
      </c>
      <c r="F216" s="10">
        <v>23</v>
      </c>
      <c r="G216" s="10">
        <v>23</v>
      </c>
      <c r="H216" s="11" cm="1">
        <f t="array" ref="H216">SUM(E216:F216*1.2)</f>
        <v>47.16</v>
      </c>
      <c r="I216" s="12">
        <f t="shared" si="3"/>
        <v>74.759999999999991</v>
      </c>
    </row>
    <row r="217" spans="1:9" x14ac:dyDescent="0.3">
      <c r="A217" s="7" t="s">
        <v>150</v>
      </c>
      <c r="B217" s="3">
        <v>56</v>
      </c>
      <c r="C217" s="3">
        <v>32671</v>
      </c>
      <c r="D217" s="8">
        <v>912.8</v>
      </c>
      <c r="E217" s="9">
        <f>SUM(Table1[[#This Row],[Serialized On Hand Cost   ]]/Table1[[#This Row],[Available Qty   ]])</f>
        <v>16.3</v>
      </c>
      <c r="F217" s="10">
        <v>23</v>
      </c>
      <c r="G217" s="10">
        <v>23</v>
      </c>
      <c r="H217" s="11" cm="1">
        <f t="array" ref="H217">SUM(E217:F217*1.2)</f>
        <v>47.16</v>
      </c>
      <c r="I217" s="12">
        <f t="shared" si="3"/>
        <v>74.759999999999991</v>
      </c>
    </row>
    <row r="218" spans="1:9" x14ac:dyDescent="0.3">
      <c r="A218" s="7" t="s">
        <v>150</v>
      </c>
      <c r="B218" s="3">
        <v>56</v>
      </c>
      <c r="C218" s="3">
        <v>32672</v>
      </c>
      <c r="D218" s="8">
        <v>912.8</v>
      </c>
      <c r="E218" s="9">
        <f>SUM(Table1[[#This Row],[Serialized On Hand Cost   ]]/Table1[[#This Row],[Available Qty   ]])</f>
        <v>16.3</v>
      </c>
      <c r="F218" s="10">
        <v>23</v>
      </c>
      <c r="G218" s="10">
        <v>23</v>
      </c>
      <c r="H218" s="11" cm="1">
        <f t="array" ref="H218">SUM(E218:F218*1.2)</f>
        <v>47.16</v>
      </c>
      <c r="I218" s="12">
        <f t="shared" si="3"/>
        <v>74.759999999999991</v>
      </c>
    </row>
    <row r="219" spans="1:9" x14ac:dyDescent="0.3">
      <c r="A219" s="7" t="s">
        <v>151</v>
      </c>
      <c r="B219" s="3">
        <v>56</v>
      </c>
      <c r="C219" s="3">
        <v>32502</v>
      </c>
      <c r="D219" s="8">
        <v>1802.5</v>
      </c>
      <c r="E219" s="9">
        <f>SUM(Table1[[#This Row],[Serialized On Hand Cost   ]]/Table1[[#This Row],[Available Qty   ]])</f>
        <v>32.1875</v>
      </c>
      <c r="F219" s="10">
        <v>23</v>
      </c>
      <c r="G219" s="10">
        <v>23</v>
      </c>
      <c r="H219" s="11" cm="1">
        <f t="array" ref="H219">SUM(E219:F219*1.2)</f>
        <v>66.224999999999994</v>
      </c>
      <c r="I219" s="12">
        <f t="shared" si="3"/>
        <v>93.824999999999989</v>
      </c>
    </row>
    <row r="220" spans="1:9" x14ac:dyDescent="0.3">
      <c r="A220" s="7" t="s">
        <v>152</v>
      </c>
      <c r="B220" s="3">
        <v>56</v>
      </c>
      <c r="C220" s="3">
        <v>33440</v>
      </c>
      <c r="D220" s="8">
        <v>1339.52</v>
      </c>
      <c r="E220" s="9">
        <f>SUM(Table1[[#This Row],[Serialized On Hand Cost   ]]/Table1[[#This Row],[Available Qty   ]])</f>
        <v>23.919999999999998</v>
      </c>
      <c r="F220" s="10">
        <v>23</v>
      </c>
      <c r="G220" s="10">
        <v>23</v>
      </c>
      <c r="H220" s="11" cm="1">
        <f t="array" ref="H220">SUM(E220:F220*1.2)</f>
        <v>56.303999999999995</v>
      </c>
      <c r="I220" s="12">
        <f t="shared" si="3"/>
        <v>83.903999999999996</v>
      </c>
    </row>
    <row r="221" spans="1:9" x14ac:dyDescent="0.3">
      <c r="A221" s="7" t="s">
        <v>153</v>
      </c>
      <c r="B221" s="3">
        <v>56</v>
      </c>
      <c r="C221" s="3">
        <v>32599</v>
      </c>
      <c r="D221" s="8">
        <v>1134</v>
      </c>
      <c r="E221" s="9">
        <f>SUM(Table1[[#This Row],[Serialized On Hand Cost   ]]/Table1[[#This Row],[Available Qty   ]])</f>
        <v>20.25</v>
      </c>
      <c r="F221" s="10">
        <v>23</v>
      </c>
      <c r="G221" s="10">
        <v>23</v>
      </c>
      <c r="H221" s="11" cm="1">
        <f t="array" ref="H221">SUM(E221:F221*1.2)</f>
        <v>51.9</v>
      </c>
      <c r="I221" s="12">
        <f t="shared" si="3"/>
        <v>79.5</v>
      </c>
    </row>
    <row r="222" spans="1:9" x14ac:dyDescent="0.3">
      <c r="A222" s="7" t="s">
        <v>154</v>
      </c>
      <c r="B222" s="3">
        <v>56</v>
      </c>
      <c r="C222" s="3">
        <v>33822</v>
      </c>
      <c r="D222" s="8">
        <v>1703.1</v>
      </c>
      <c r="E222" s="9">
        <f>SUM(Table1[[#This Row],[Serialized On Hand Cost   ]]/Table1[[#This Row],[Available Qty   ]])</f>
        <v>30.412499999999998</v>
      </c>
      <c r="F222" s="10">
        <v>23</v>
      </c>
      <c r="G222" s="10">
        <v>23</v>
      </c>
      <c r="H222" s="11" cm="1">
        <f t="array" ref="H222">SUM(E222:F222*1.2)</f>
        <v>64.094999999999999</v>
      </c>
      <c r="I222" s="12">
        <f t="shared" si="3"/>
        <v>91.694999999999993</v>
      </c>
    </row>
    <row r="223" spans="1:9" x14ac:dyDescent="0.3">
      <c r="A223" s="7" t="s">
        <v>155</v>
      </c>
      <c r="B223" s="3">
        <v>56</v>
      </c>
      <c r="C223" s="3">
        <v>32775</v>
      </c>
      <c r="D223" s="8">
        <v>982.8</v>
      </c>
      <c r="E223" s="9">
        <f>SUM(Table1[[#This Row],[Serialized On Hand Cost   ]]/Table1[[#This Row],[Available Qty   ]])</f>
        <v>17.55</v>
      </c>
      <c r="F223" s="10">
        <v>23</v>
      </c>
      <c r="G223" s="10">
        <v>23</v>
      </c>
      <c r="H223" s="11" cm="1">
        <f t="array" ref="H223">SUM(E223:F223*1.2)</f>
        <v>48.66</v>
      </c>
      <c r="I223" s="12">
        <f t="shared" si="3"/>
        <v>76.259999999999991</v>
      </c>
    </row>
    <row r="224" spans="1:9" x14ac:dyDescent="0.3">
      <c r="A224" s="7" t="s">
        <v>156</v>
      </c>
      <c r="B224" s="3">
        <v>56</v>
      </c>
      <c r="C224" s="3">
        <v>182787</v>
      </c>
      <c r="D224" s="8">
        <v>1096.48</v>
      </c>
      <c r="E224" s="9">
        <f>SUM(Table1[[#This Row],[Serialized On Hand Cost   ]]/Table1[[#This Row],[Available Qty   ]])</f>
        <v>19.580000000000002</v>
      </c>
      <c r="F224" s="10">
        <v>23</v>
      </c>
      <c r="G224" s="10">
        <v>23</v>
      </c>
      <c r="H224" s="11" cm="1">
        <f t="array" ref="H224">SUM(E224:F224*1.2)</f>
        <v>51.096000000000004</v>
      </c>
      <c r="I224" s="12">
        <f t="shared" si="3"/>
        <v>78.695999999999998</v>
      </c>
    </row>
    <row r="225" spans="1:9" x14ac:dyDescent="0.3">
      <c r="A225" s="7" t="s">
        <v>157</v>
      </c>
      <c r="B225" s="3">
        <v>56</v>
      </c>
      <c r="C225" s="3">
        <v>32125</v>
      </c>
      <c r="D225" s="8">
        <v>1224.3</v>
      </c>
      <c r="E225" s="9">
        <f>SUM(Table1[[#This Row],[Serialized On Hand Cost   ]]/Table1[[#This Row],[Available Qty   ]])</f>
        <v>21.862500000000001</v>
      </c>
      <c r="F225" s="10">
        <v>23</v>
      </c>
      <c r="G225" s="10">
        <v>23</v>
      </c>
      <c r="H225" s="11" cm="1">
        <f t="array" ref="H225">SUM(E225:F225*1.2)</f>
        <v>53.834999999999994</v>
      </c>
      <c r="I225" s="12">
        <f t="shared" si="3"/>
        <v>81.434999999999988</v>
      </c>
    </row>
    <row r="226" spans="1:9" x14ac:dyDescent="0.3">
      <c r="A226" s="7" t="s">
        <v>158</v>
      </c>
      <c r="B226" s="3">
        <v>56</v>
      </c>
      <c r="C226" s="3">
        <v>33768</v>
      </c>
      <c r="D226" s="8">
        <v>2060.52</v>
      </c>
      <c r="E226" s="9">
        <f>SUM(Table1[[#This Row],[Serialized On Hand Cost   ]]/Table1[[#This Row],[Available Qty   ]])</f>
        <v>36.795000000000002</v>
      </c>
      <c r="F226" s="10">
        <v>23</v>
      </c>
      <c r="G226" s="10">
        <v>23</v>
      </c>
      <c r="H226" s="11" cm="1">
        <f t="array" ref="H226">SUM(E226:F226*1.2)</f>
        <v>71.754000000000005</v>
      </c>
      <c r="I226" s="12">
        <f t="shared" si="3"/>
        <v>99.353999999999999</v>
      </c>
    </row>
    <row r="227" spans="1:9" x14ac:dyDescent="0.3">
      <c r="A227" s="7" t="s">
        <v>159</v>
      </c>
      <c r="B227" s="3">
        <v>56</v>
      </c>
      <c r="C227" s="3">
        <v>32098</v>
      </c>
      <c r="D227" s="8">
        <v>2069.1999999999998</v>
      </c>
      <c r="E227" s="9">
        <f>SUM(Table1[[#This Row],[Serialized On Hand Cost   ]]/Table1[[#This Row],[Available Qty   ]])</f>
        <v>36.949999999999996</v>
      </c>
      <c r="F227" s="10">
        <v>23</v>
      </c>
      <c r="G227" s="10">
        <v>23</v>
      </c>
      <c r="H227" s="11" cm="1">
        <f t="array" ref="H227">SUM(E227:F227*1.2)</f>
        <v>71.94</v>
      </c>
      <c r="I227" s="12">
        <f t="shared" si="3"/>
        <v>99.539999999999992</v>
      </c>
    </row>
    <row r="228" spans="1:9" x14ac:dyDescent="0.3">
      <c r="A228" s="7" t="s">
        <v>160</v>
      </c>
      <c r="B228" s="3">
        <v>45</v>
      </c>
      <c r="C228" s="3">
        <v>26312</v>
      </c>
      <c r="D228" s="8">
        <v>1401.75</v>
      </c>
      <c r="E228" s="9">
        <f>SUM(Table1[[#This Row],[Serialized On Hand Cost   ]]/Table1[[#This Row],[Available Qty   ]])</f>
        <v>31.15</v>
      </c>
      <c r="F228" s="10">
        <v>23</v>
      </c>
      <c r="G228" s="10">
        <v>23</v>
      </c>
      <c r="H228" s="11" cm="1">
        <f t="array" ref="H228">SUM(E228:F228*1.2)</f>
        <v>64.97999999999999</v>
      </c>
      <c r="I228" s="12">
        <f t="shared" si="3"/>
        <v>92.579999999999984</v>
      </c>
    </row>
    <row r="229" spans="1:9" x14ac:dyDescent="0.3">
      <c r="A229" s="7" t="s">
        <v>161</v>
      </c>
      <c r="B229" s="3">
        <v>56.875</v>
      </c>
      <c r="C229" s="3">
        <v>33951</v>
      </c>
      <c r="D229" s="8">
        <v>1929.77</v>
      </c>
      <c r="E229" s="9">
        <f>SUM(Table1[[#This Row],[Serialized On Hand Cost   ]]/Table1[[#This Row],[Available Qty   ]])</f>
        <v>33.930021978021976</v>
      </c>
      <c r="F229" s="10">
        <v>23</v>
      </c>
      <c r="G229" s="10">
        <v>23</v>
      </c>
      <c r="H229" s="11" cm="1">
        <f t="array" ref="H229">SUM(E229:F229*1.2)</f>
        <v>68.316026373626372</v>
      </c>
      <c r="I229" s="12">
        <f t="shared" si="3"/>
        <v>95.916026373626366</v>
      </c>
    </row>
    <row r="230" spans="1:9" x14ac:dyDescent="0.3">
      <c r="A230" s="7" t="s">
        <v>161</v>
      </c>
      <c r="B230" s="3">
        <v>56.875</v>
      </c>
      <c r="C230" s="3">
        <v>33952</v>
      </c>
      <c r="D230" s="8">
        <v>1929.77</v>
      </c>
      <c r="E230" s="9">
        <f>SUM(Table1[[#This Row],[Serialized On Hand Cost   ]]/Table1[[#This Row],[Available Qty   ]])</f>
        <v>33.930021978021976</v>
      </c>
      <c r="F230" s="10">
        <v>23</v>
      </c>
      <c r="G230" s="10">
        <v>23</v>
      </c>
      <c r="H230" s="11" cm="1">
        <f t="array" ref="H230">SUM(E230:F230*1.2)</f>
        <v>68.316026373626372</v>
      </c>
      <c r="I230" s="12">
        <f t="shared" si="3"/>
        <v>95.916026373626366</v>
      </c>
    </row>
    <row r="231" spans="1:9" x14ac:dyDescent="0.3">
      <c r="A231" s="7" t="s">
        <v>162</v>
      </c>
      <c r="B231" s="3">
        <v>56.875</v>
      </c>
      <c r="C231" s="3">
        <v>13700</v>
      </c>
      <c r="D231" s="8">
        <v>1390.59</v>
      </c>
      <c r="E231" s="9">
        <f>SUM(Table1[[#This Row],[Serialized On Hand Cost   ]]/Table1[[#This Row],[Available Qty   ]])</f>
        <v>24.449934065934066</v>
      </c>
      <c r="F231" s="10">
        <v>23</v>
      </c>
      <c r="G231" s="10">
        <v>23</v>
      </c>
      <c r="H231" s="11" cm="1">
        <f t="array" ref="H231">SUM(E231:F231*1.2)</f>
        <v>56.939920879120876</v>
      </c>
      <c r="I231" s="12">
        <f t="shared" si="3"/>
        <v>84.539920879120871</v>
      </c>
    </row>
    <row r="232" spans="1:9" x14ac:dyDescent="0.3">
      <c r="A232" s="7" t="s">
        <v>162</v>
      </c>
      <c r="B232" s="3">
        <v>56.875</v>
      </c>
      <c r="C232" s="3">
        <v>13872</v>
      </c>
      <c r="D232" s="8">
        <v>1365</v>
      </c>
      <c r="E232" s="9">
        <f>SUM(Table1[[#This Row],[Serialized On Hand Cost   ]]/Table1[[#This Row],[Available Qty   ]])</f>
        <v>24</v>
      </c>
      <c r="F232" s="10">
        <v>23</v>
      </c>
      <c r="G232" s="10">
        <v>23</v>
      </c>
      <c r="H232" s="11" cm="1">
        <f t="array" ref="H232">SUM(E232:F232*1.2)</f>
        <v>56.399999999999991</v>
      </c>
      <c r="I232" s="12">
        <f t="shared" si="3"/>
        <v>83.999999999999986</v>
      </c>
    </row>
    <row r="233" spans="1:9" x14ac:dyDescent="0.3">
      <c r="A233" s="7" t="s">
        <v>163</v>
      </c>
      <c r="B233" s="3">
        <v>56.875</v>
      </c>
      <c r="C233" s="3">
        <v>13869</v>
      </c>
      <c r="D233" s="8">
        <v>1437.23</v>
      </c>
      <c r="E233" s="9">
        <f>SUM(Table1[[#This Row],[Serialized On Hand Cost   ]]/Table1[[#This Row],[Available Qty   ]])</f>
        <v>25.269978021978023</v>
      </c>
      <c r="F233" s="10">
        <v>23</v>
      </c>
      <c r="G233" s="10">
        <v>23</v>
      </c>
      <c r="H233" s="11" cm="1">
        <f t="array" ref="H233">SUM(E233:F233*1.2)</f>
        <v>57.923973626373623</v>
      </c>
      <c r="I233" s="12">
        <f t="shared" si="3"/>
        <v>85.523973626373618</v>
      </c>
    </row>
    <row r="234" spans="1:9" x14ac:dyDescent="0.3">
      <c r="A234" s="7" t="s">
        <v>164</v>
      </c>
      <c r="B234" s="3">
        <v>56.875</v>
      </c>
      <c r="C234" s="3">
        <v>34016</v>
      </c>
      <c r="D234" s="8">
        <v>1510.03</v>
      </c>
      <c r="E234" s="9">
        <f>SUM(Table1[[#This Row],[Serialized On Hand Cost   ]]/Table1[[#This Row],[Available Qty   ]])</f>
        <v>26.549978021978021</v>
      </c>
      <c r="F234" s="10">
        <v>23</v>
      </c>
      <c r="G234" s="10">
        <v>23</v>
      </c>
      <c r="H234" s="11" cm="1">
        <f t="array" ref="H234">SUM(E234:F234*1.2)</f>
        <v>59.459973626373625</v>
      </c>
      <c r="I234" s="12">
        <f t="shared" si="3"/>
        <v>87.059973626373619</v>
      </c>
    </row>
    <row r="235" spans="1:9" x14ac:dyDescent="0.3">
      <c r="A235" s="7" t="s">
        <v>165</v>
      </c>
      <c r="B235" s="3">
        <v>58.680500000000002</v>
      </c>
      <c r="C235" s="3">
        <v>10441</v>
      </c>
      <c r="D235" s="8">
        <v>808.03</v>
      </c>
      <c r="E235" s="9">
        <f>SUM(Table1[[#This Row],[Serialized On Hand Cost   ]]/Table1[[#This Row],[Available Qty   ]])</f>
        <v>13.769991734903417</v>
      </c>
      <c r="F235" s="10">
        <v>23</v>
      </c>
      <c r="G235" s="10">
        <v>23</v>
      </c>
      <c r="H235" s="11" cm="1">
        <f t="array" ref="H235">SUM(E235:F235*1.2)</f>
        <v>44.123990081884102</v>
      </c>
      <c r="I235" s="12">
        <f t="shared" si="3"/>
        <v>71.723990081884097</v>
      </c>
    </row>
    <row r="236" spans="1:9" x14ac:dyDescent="0.3">
      <c r="A236" s="7" t="s">
        <v>166</v>
      </c>
      <c r="B236" s="3">
        <v>46.666600000000003</v>
      </c>
      <c r="C236" s="3">
        <v>35078</v>
      </c>
      <c r="D236" s="8">
        <v>1348.2</v>
      </c>
      <c r="E236" s="9">
        <f>SUM(Table1[[#This Row],[Serialized On Hand Cost   ]]/Table1[[#This Row],[Available Qty   ]])</f>
        <v>28.890041271487529</v>
      </c>
      <c r="F236" s="10">
        <v>23</v>
      </c>
      <c r="G236" s="10">
        <v>23</v>
      </c>
      <c r="H236" s="11" cm="1">
        <f t="array" ref="H236">SUM(E236:F236*1.2)</f>
        <v>62.268049525785031</v>
      </c>
      <c r="I236" s="12">
        <f t="shared" si="3"/>
        <v>89.868049525785025</v>
      </c>
    </row>
    <row r="237" spans="1:9" x14ac:dyDescent="0.3">
      <c r="A237" s="7" t="s">
        <v>166</v>
      </c>
      <c r="B237" s="3">
        <v>46.666600000000003</v>
      </c>
      <c r="C237" s="3">
        <v>35079</v>
      </c>
      <c r="D237" s="8">
        <v>1348.2</v>
      </c>
      <c r="E237" s="9">
        <f>SUM(Table1[[#This Row],[Serialized On Hand Cost   ]]/Table1[[#This Row],[Available Qty   ]])</f>
        <v>28.890041271487529</v>
      </c>
      <c r="F237" s="10">
        <v>23</v>
      </c>
      <c r="G237" s="10">
        <v>23</v>
      </c>
      <c r="H237" s="11" cm="1">
        <f t="array" ref="H237">SUM(E237:F237*1.2)</f>
        <v>62.268049525785031</v>
      </c>
      <c r="I237" s="12">
        <f t="shared" si="3"/>
        <v>89.868049525785025</v>
      </c>
    </row>
    <row r="238" spans="1:9" x14ac:dyDescent="0.3">
      <c r="A238" s="7" t="s">
        <v>167</v>
      </c>
      <c r="B238" s="3">
        <v>58.680500000000002</v>
      </c>
      <c r="C238" s="3">
        <v>113083</v>
      </c>
      <c r="D238" s="8">
        <v>2240.42</v>
      </c>
      <c r="E238" s="9">
        <f>SUM(Table1[[#This Row],[Serialized On Hand Cost   ]]/Table1[[#This Row],[Available Qty   ]])</f>
        <v>38.179974608259982</v>
      </c>
      <c r="F238" s="10">
        <v>23</v>
      </c>
      <c r="G238" s="10">
        <v>23</v>
      </c>
      <c r="H238" s="11" cm="1">
        <f t="array" ref="H238">SUM(E238:F238*1.2)</f>
        <v>73.415969529911976</v>
      </c>
      <c r="I238" s="12">
        <f t="shared" si="3"/>
        <v>101.01596952991197</v>
      </c>
    </row>
    <row r="239" spans="1:9" x14ac:dyDescent="0.3">
      <c r="A239" s="7" t="s">
        <v>168</v>
      </c>
      <c r="B239" s="3">
        <v>45.833300000000001</v>
      </c>
      <c r="C239" s="3">
        <v>28966</v>
      </c>
      <c r="D239" s="8">
        <v>1356.8</v>
      </c>
      <c r="E239" s="9">
        <f>SUM(Table1[[#This Row],[Serialized On Hand Cost   ]]/Table1[[#This Row],[Available Qty   ]])</f>
        <v>29.602930620313177</v>
      </c>
      <c r="F239" s="10">
        <v>23</v>
      </c>
      <c r="G239" s="10">
        <v>23</v>
      </c>
      <c r="H239" s="11" cm="1">
        <f t="array" ref="H239">SUM(E239:F239*1.2)</f>
        <v>63.123516744375806</v>
      </c>
      <c r="I239" s="12">
        <f t="shared" si="3"/>
        <v>90.7235167443758</v>
      </c>
    </row>
    <row r="240" spans="1:9" x14ac:dyDescent="0.3">
      <c r="A240" s="7" t="s">
        <v>169</v>
      </c>
      <c r="B240" s="3">
        <v>55.125</v>
      </c>
      <c r="C240" s="3">
        <v>26914</v>
      </c>
      <c r="D240" s="8">
        <v>2035.77</v>
      </c>
      <c r="E240" s="9">
        <f>SUM(Table1[[#This Row],[Serialized On Hand Cost   ]]/Table1[[#This Row],[Available Qty   ]])</f>
        <v>36.930068027210886</v>
      </c>
      <c r="F240" s="10">
        <v>23</v>
      </c>
      <c r="G240" s="10">
        <v>23</v>
      </c>
      <c r="H240" s="11" cm="1">
        <f t="array" ref="H240">SUM(E240:F240*1.2)</f>
        <v>71.916081632653061</v>
      </c>
      <c r="I240" s="12">
        <f t="shared" si="3"/>
        <v>99.516081632653055</v>
      </c>
    </row>
    <row r="241" spans="1:9" x14ac:dyDescent="0.3">
      <c r="A241" s="7" t="s">
        <v>169</v>
      </c>
      <c r="B241" s="3">
        <v>55.125</v>
      </c>
      <c r="C241" s="3">
        <v>26915</v>
      </c>
      <c r="D241" s="8">
        <v>2035.77</v>
      </c>
      <c r="E241" s="9">
        <f>SUM(Table1[[#This Row],[Serialized On Hand Cost   ]]/Table1[[#This Row],[Available Qty   ]])</f>
        <v>36.930068027210886</v>
      </c>
      <c r="F241" s="10">
        <v>23</v>
      </c>
      <c r="G241" s="10">
        <v>23</v>
      </c>
      <c r="H241" s="11" cm="1">
        <f t="array" ref="H241">SUM(E241:F241*1.2)</f>
        <v>71.916081632653061</v>
      </c>
      <c r="I241" s="12">
        <f t="shared" si="3"/>
        <v>99.516081632653055</v>
      </c>
    </row>
    <row r="242" spans="1:9" x14ac:dyDescent="0.3">
      <c r="A242" s="13" t="s">
        <v>169</v>
      </c>
      <c r="B242" s="14">
        <v>55.125</v>
      </c>
      <c r="C242" s="14">
        <v>26994</v>
      </c>
      <c r="D242" s="15">
        <v>2035.77</v>
      </c>
      <c r="E242" s="9">
        <f>SUM(Table1[[#This Row],[Serialized On Hand Cost   ]]/Table1[[#This Row],[Available Qty   ]])</f>
        <v>36.930068027210886</v>
      </c>
      <c r="F242" s="10">
        <v>23</v>
      </c>
      <c r="G242" s="10">
        <v>23</v>
      </c>
      <c r="H242" s="11" cm="1">
        <f t="array" ref="H242">SUM(E242:F242*1.2)</f>
        <v>71.916081632653061</v>
      </c>
      <c r="I242" s="12">
        <f t="shared" si="3"/>
        <v>99.516081632653055</v>
      </c>
    </row>
    <row r="244" spans="1:9" ht="25.8" x14ac:dyDescent="0.5">
      <c r="D244" s="18">
        <f>SUM(D2:D243)</f>
        <v>330801.89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Beaumont</dc:creator>
  <cp:lastModifiedBy>Sam Beaumont</cp:lastModifiedBy>
  <dcterms:created xsi:type="dcterms:W3CDTF">2025-01-07T19:59:38Z</dcterms:created>
  <dcterms:modified xsi:type="dcterms:W3CDTF">2025-02-14T22:36:24Z</dcterms:modified>
</cp:coreProperties>
</file>