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资料\项目\天远衣柜\"/>
    </mc:Choice>
  </mc:AlternateContent>
  <bookViews>
    <workbookView xWindow="0" yWindow="0" windowWidth="28800" windowHeight="11625"/>
  </bookViews>
  <sheets>
    <sheet name="功能结构+WBS" sheetId="5" r:id="rId1"/>
    <sheet name="WBS" sheetId="8" state="hidden" r:id="rId2"/>
  </sheets>
  <definedNames>
    <definedName name="_xlnm._FilterDatabase" localSheetId="0" hidden="1">'功能结构+WBS'!$B$3:$AC$14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5" l="1"/>
  <c r="Y12" i="5"/>
  <c r="Y9" i="5"/>
  <c r="AB7" i="5" l="1"/>
  <c r="AB8" i="5"/>
  <c r="Y7" i="5" l="1"/>
  <c r="Y8" i="5"/>
  <c r="Y10" i="5"/>
  <c r="Y11" i="5"/>
  <c r="Q5" i="5"/>
  <c r="Q6" i="5"/>
  <c r="Q7" i="5"/>
  <c r="Q8" i="5"/>
  <c r="Q9" i="5"/>
  <c r="Q10" i="5"/>
  <c r="Q11" i="5"/>
  <c r="Q12" i="5"/>
  <c r="U7" i="5"/>
  <c r="AC7" i="5" l="1"/>
  <c r="P14" i="5"/>
  <c r="T14" i="5"/>
  <c r="X14" i="5"/>
  <c r="U6" i="5"/>
  <c r="U8" i="5"/>
  <c r="U9" i="5"/>
  <c r="U11" i="5"/>
  <c r="U12" i="5"/>
  <c r="U4" i="5"/>
  <c r="U5" i="5"/>
  <c r="U14" i="5" l="1"/>
  <c r="AB5" i="5"/>
  <c r="AB6" i="5"/>
  <c r="AC8" i="5"/>
  <c r="AB9" i="5"/>
  <c r="AC9" i="5" s="1"/>
  <c r="AB10" i="5"/>
  <c r="AC10" i="5" s="1"/>
  <c r="AB11" i="5"/>
  <c r="AC11" i="5" s="1"/>
  <c r="AB12" i="5"/>
  <c r="AC12" i="5" s="1"/>
  <c r="AB4" i="5"/>
  <c r="Y5" i="5"/>
  <c r="Y6" i="5"/>
  <c r="Q14" i="5"/>
  <c r="AA14" i="5"/>
  <c r="AC6" i="5" l="1"/>
  <c r="AC5" i="5"/>
  <c r="Y4" i="5"/>
  <c r="AC4" i="5" l="1"/>
  <c r="AC14" i="5" s="1"/>
  <c r="Z14" i="5"/>
  <c r="V14" i="5"/>
  <c r="S14" i="5"/>
  <c r="R14" i="5"/>
  <c r="N14" i="5"/>
  <c r="O14" i="5"/>
  <c r="AR27" i="8"/>
  <c r="AQ27" i="8"/>
  <c r="AP27" i="8"/>
  <c r="AO27" i="8"/>
  <c r="AN27" i="8"/>
  <c r="AM27" i="8"/>
  <c r="AL27" i="8"/>
  <c r="AJ27" i="8"/>
  <c r="AI27" i="8"/>
  <c r="AH27" i="8"/>
  <c r="AG27" i="8"/>
  <c r="AF27" i="8"/>
  <c r="AE27" i="8"/>
  <c r="AD27" i="8"/>
  <c r="AB27" i="8"/>
  <c r="AA27" i="8"/>
  <c r="Z27" i="8"/>
  <c r="Y27" i="8"/>
  <c r="X27" i="8"/>
  <c r="W27" i="8"/>
  <c r="V27" i="8"/>
  <c r="T27" i="8"/>
  <c r="S27" i="8"/>
  <c r="R27" i="8"/>
  <c r="Q27" i="8"/>
  <c r="P27" i="8"/>
  <c r="O27" i="8"/>
  <c r="N27" i="8"/>
  <c r="AT26" i="8"/>
  <c r="AS26" i="8"/>
  <c r="AK26" i="8"/>
  <c r="AC26" i="8"/>
  <c r="U26" i="8"/>
  <c r="AS25" i="8"/>
  <c r="AK25" i="8"/>
  <c r="AC25" i="8"/>
  <c r="U25" i="8"/>
  <c r="AS24" i="8"/>
  <c r="AK24" i="8"/>
  <c r="AC24" i="8"/>
  <c r="U24" i="8"/>
  <c r="AS23" i="8"/>
  <c r="AK23" i="8"/>
  <c r="AC23" i="8"/>
  <c r="U23" i="8"/>
  <c r="AS22" i="8"/>
  <c r="AK22" i="8"/>
  <c r="AC22" i="8"/>
  <c r="U22" i="8"/>
  <c r="AS21" i="8"/>
  <c r="AK21" i="8"/>
  <c r="AC21" i="8"/>
  <c r="U21" i="8"/>
  <c r="AS20" i="8"/>
  <c r="AK20" i="8"/>
  <c r="AC20" i="8"/>
  <c r="U20" i="8"/>
  <c r="U27" i="8"/>
  <c r="AS19" i="8"/>
  <c r="AK19" i="8"/>
  <c r="AC19" i="8"/>
  <c r="U19" i="8"/>
  <c r="AT19" i="8"/>
  <c r="AS18" i="8"/>
  <c r="AK18" i="8"/>
  <c r="AC18" i="8"/>
  <c r="U18" i="8"/>
  <c r="AS17" i="8"/>
  <c r="AK17" i="8"/>
  <c r="AC17" i="8"/>
  <c r="U17" i="8"/>
  <c r="AS16" i="8"/>
  <c r="AK16" i="8"/>
  <c r="AC16" i="8"/>
  <c r="U16" i="8"/>
  <c r="AS15" i="8"/>
  <c r="AK15" i="8"/>
  <c r="AC15" i="8"/>
  <c r="U15" i="8"/>
  <c r="AS14" i="8"/>
  <c r="AK14" i="8"/>
  <c r="AC14" i="8"/>
  <c r="U14" i="8"/>
  <c r="AS13" i="8"/>
  <c r="AK13" i="8"/>
  <c r="AC13" i="8"/>
  <c r="U13" i="8"/>
  <c r="AS12" i="8"/>
  <c r="AK12" i="8"/>
  <c r="AC12" i="8"/>
  <c r="U12" i="8"/>
  <c r="AS11" i="8"/>
  <c r="AK11" i="8"/>
  <c r="AC11" i="8"/>
  <c r="U11" i="8"/>
  <c r="AS10" i="8"/>
  <c r="AK10" i="8"/>
  <c r="AC10" i="8"/>
  <c r="AC27" i="8"/>
  <c r="U10" i="8"/>
  <c r="AS9" i="8"/>
  <c r="AK9" i="8"/>
  <c r="AC9" i="8"/>
  <c r="U9" i="8"/>
  <c r="AT9" i="8"/>
  <c r="AS8" i="8"/>
  <c r="AK8" i="8"/>
  <c r="AC8" i="8"/>
  <c r="U8" i="8"/>
  <c r="AS7" i="8"/>
  <c r="AK7" i="8"/>
  <c r="AC7" i="8"/>
  <c r="U7" i="8"/>
  <c r="AS6" i="8"/>
  <c r="AK6" i="8"/>
  <c r="AC6" i="8"/>
  <c r="U6" i="8"/>
  <c r="AS5" i="8"/>
  <c r="AK5" i="8"/>
  <c r="AT4" i="8"/>
  <c r="AC5" i="8"/>
  <c r="U5" i="8"/>
  <c r="AS4" i="8"/>
  <c r="AS27" i="8"/>
  <c r="AK4" i="8"/>
  <c r="AC4" i="8"/>
  <c r="U4" i="8"/>
  <c r="AT27" i="8"/>
  <c r="AK27" i="8"/>
  <c r="AB14" i="5" l="1"/>
  <c r="Y14" i="5"/>
</calcChain>
</file>

<file path=xl/sharedStrings.xml><?xml version="1.0" encoding="utf-8"?>
<sst xmlns="http://schemas.openxmlformats.org/spreadsheetml/2006/main" count="248" uniqueCount="138">
  <si>
    <t>◆</t>
    <phoneticPr fontId="1" type="noConversion"/>
  </si>
  <si>
    <t>对设备进行锁车，包括以下几种方式：</t>
  </si>
  <si>
    <t>锁车时的安全验证</t>
  </si>
  <si>
    <t>对设备进行解锁</t>
  </si>
  <si>
    <t>APP锁解车设置回复记录</t>
  </si>
  <si>
    <t>APP锁车报告</t>
  </si>
  <si>
    <t>客户App安卓</t>
    <phoneticPr fontId="1" type="noConversion"/>
  </si>
  <si>
    <t>代理店APP
安卓</t>
    <phoneticPr fontId="1" type="noConversion"/>
  </si>
  <si>
    <t>客户App
iOS</t>
    <phoneticPr fontId="1" type="noConversion"/>
  </si>
  <si>
    <t>功能名称</t>
    <phoneticPr fontId="1" type="noConversion"/>
  </si>
  <si>
    <t>编号</t>
    <phoneticPr fontId="1" type="noConversion"/>
  </si>
  <si>
    <t>功能描述</t>
    <phoneticPr fontId="1" type="noConversion"/>
  </si>
  <si>
    <t>客户App</t>
    <phoneticPr fontId="1" type="noConversion"/>
  </si>
  <si>
    <t>代理店APP</t>
    <phoneticPr fontId="1" type="noConversion"/>
  </si>
  <si>
    <t>智能威接口</t>
    <phoneticPr fontId="1" type="noConversion"/>
  </si>
  <si>
    <t>智能威</t>
    <phoneticPr fontId="1" type="noConversion"/>
  </si>
  <si>
    <t>SSW接口</t>
    <phoneticPr fontId="1" type="noConversion"/>
  </si>
  <si>
    <t xml:space="preserve"> b)设置锁车位置及半径</t>
    <phoneticPr fontId="1" type="noConversion"/>
  </si>
  <si>
    <t>修改问卷调查计算公式</t>
    <phoneticPr fontId="1" type="noConversion"/>
  </si>
  <si>
    <t>问卷下载修改</t>
    <phoneticPr fontId="1" type="noConversion"/>
  </si>
  <si>
    <t>问卷修改</t>
    <phoneticPr fontId="1" type="noConversion"/>
  </si>
  <si>
    <t>服务案件</t>
    <phoneticPr fontId="1" type="noConversion"/>
  </si>
  <si>
    <t>版本</t>
    <phoneticPr fontId="1" type="noConversion"/>
  </si>
  <si>
    <t>设计（人天）</t>
    <phoneticPr fontId="1" type="noConversion"/>
  </si>
  <si>
    <t>测试（人天）</t>
    <phoneticPr fontId="1" type="noConversion"/>
  </si>
  <si>
    <t>模块</t>
    <phoneticPr fontId="1" type="noConversion"/>
  </si>
  <si>
    <t>修改</t>
  </si>
  <si>
    <t>新增</t>
  </si>
  <si>
    <t>合计</t>
    <phoneticPr fontId="1" type="noConversion"/>
  </si>
  <si>
    <t>功能结构</t>
    <phoneticPr fontId="1" type="noConversion"/>
  </si>
  <si>
    <t>变更范围</t>
    <phoneticPr fontId="1" type="noConversion"/>
  </si>
  <si>
    <t>v1.1</t>
    <phoneticPr fontId="1" type="noConversion"/>
  </si>
  <si>
    <t>用户角色</t>
    <phoneticPr fontId="1" type="noConversion"/>
  </si>
  <si>
    <t>物理模块</t>
    <phoneticPr fontId="1" type="noConversion"/>
  </si>
  <si>
    <t>物理模块</t>
    <phoneticPr fontId="1" type="noConversion"/>
  </si>
  <si>
    <t>开发（人天）</t>
    <phoneticPr fontId="1" type="noConversion"/>
  </si>
  <si>
    <t>自测（人天）</t>
    <phoneticPr fontId="1" type="noConversion"/>
  </si>
  <si>
    <t>模块</t>
    <phoneticPr fontId="1" type="noConversion"/>
  </si>
  <si>
    <t>子模块</t>
    <phoneticPr fontId="1" type="noConversion"/>
  </si>
  <si>
    <t>功能名称</t>
    <phoneticPr fontId="1" type="noConversion"/>
  </si>
  <si>
    <t>编号</t>
    <phoneticPr fontId="1" type="noConversion"/>
  </si>
  <si>
    <t>智能威接口</t>
    <phoneticPr fontId="1" type="noConversion"/>
  </si>
  <si>
    <t>SWWS接口</t>
    <phoneticPr fontId="1" type="noConversion"/>
  </si>
  <si>
    <t>类别</t>
    <phoneticPr fontId="1" type="noConversion"/>
  </si>
  <si>
    <t>客户App安卓</t>
    <phoneticPr fontId="1" type="noConversion"/>
  </si>
  <si>
    <t>代理店APP
安卓</t>
    <phoneticPr fontId="1" type="noConversion"/>
  </si>
  <si>
    <t>客户App
iOS</t>
    <phoneticPr fontId="1" type="noConversion"/>
  </si>
  <si>
    <t>代理店APP
iOS</t>
    <phoneticPr fontId="1" type="noConversion"/>
  </si>
  <si>
    <t>智能威接口</t>
    <phoneticPr fontId="1" type="noConversion"/>
  </si>
  <si>
    <t>智能威</t>
    <phoneticPr fontId="1" type="noConversion"/>
  </si>
  <si>
    <t>SSW接口</t>
    <phoneticPr fontId="1" type="noConversion"/>
  </si>
  <si>
    <t>合计</t>
    <phoneticPr fontId="1" type="noConversion"/>
  </si>
  <si>
    <t>客户App
iOS</t>
    <phoneticPr fontId="1" type="noConversion"/>
  </si>
  <si>
    <t>代理店APP
iOS</t>
    <phoneticPr fontId="1" type="noConversion"/>
  </si>
  <si>
    <t>代理店APP
iOS</t>
    <phoneticPr fontId="1" type="noConversion"/>
  </si>
  <si>
    <t>智能威</t>
    <phoneticPr fontId="1" type="noConversion"/>
  </si>
  <si>
    <t>SSW接口</t>
    <phoneticPr fontId="1" type="noConversion"/>
  </si>
  <si>
    <t>合计</t>
    <phoneticPr fontId="1" type="noConversion"/>
  </si>
  <si>
    <t>客户App安卓</t>
    <phoneticPr fontId="1" type="noConversion"/>
  </si>
  <si>
    <t>客户App
iOS</t>
    <phoneticPr fontId="1" type="noConversion"/>
  </si>
  <si>
    <t>模块合计</t>
    <phoneticPr fontId="1" type="noConversion"/>
  </si>
  <si>
    <t>问卷调查</t>
    <phoneticPr fontId="1" type="noConversion"/>
  </si>
  <si>
    <t>◆</t>
    <phoneticPr fontId="1" type="noConversion"/>
  </si>
  <si>
    <t>问卷调查一键重发</t>
    <phoneticPr fontId="1" type="noConversion"/>
  </si>
  <si>
    <t>v1.1</t>
    <phoneticPr fontId="1" type="noConversion"/>
  </si>
  <si>
    <t>推送管理修改</t>
    <phoneticPr fontId="1" type="noConversion"/>
  </si>
  <si>
    <t>◆</t>
    <phoneticPr fontId="1" type="noConversion"/>
  </si>
  <si>
    <t>锁解车</t>
    <phoneticPr fontId="1" type="noConversion"/>
  </si>
  <si>
    <t xml:space="preserve"> a)设置锁车时间</t>
    <phoneticPr fontId="1" type="noConversion"/>
  </si>
  <si>
    <t>◆</t>
    <phoneticPr fontId="1" type="noConversion"/>
  </si>
  <si>
    <t xml:space="preserve"> c)设置每月锁车时间</t>
    <phoneticPr fontId="1" type="noConversion"/>
  </si>
  <si>
    <t xml:space="preserve"> d)设置到达工作小时数时锁车</t>
    <phoneticPr fontId="1" type="noConversion"/>
  </si>
  <si>
    <t xml:space="preserve"> e)设置立即锁车（6型机）</t>
    <phoneticPr fontId="1" type="noConversion"/>
  </si>
  <si>
    <t>预报价功能填写</t>
    <phoneticPr fontId="1" type="noConversion"/>
  </si>
  <si>
    <t>预报价签字确认</t>
    <phoneticPr fontId="1" type="noConversion"/>
  </si>
  <si>
    <t>预报价查看</t>
    <phoneticPr fontId="1" type="noConversion"/>
  </si>
  <si>
    <t>客户预报价确认</t>
    <phoneticPr fontId="1" type="noConversion"/>
  </si>
  <si>
    <t>服务日志签字确认</t>
    <phoneticPr fontId="1" type="noConversion"/>
  </si>
  <si>
    <t>服务报告确认</t>
    <phoneticPr fontId="1" type="noConversion"/>
  </si>
  <si>
    <t>服务案件导出</t>
    <phoneticPr fontId="1" type="noConversion"/>
  </si>
  <si>
    <t>设备信息</t>
    <phoneticPr fontId="1" type="noConversion"/>
  </si>
  <si>
    <t>工况分析统计增加月、年统计</t>
    <phoneticPr fontId="1" type="noConversion"/>
  </si>
  <si>
    <t>此部分为全系统功能，要求每次更新</t>
    <phoneticPr fontId="1" type="noConversion"/>
  </si>
  <si>
    <t>此部分为单独版本功能，只要求填写要开发的内容</t>
    <phoneticPr fontId="1" type="noConversion"/>
  </si>
  <si>
    <t>此部分请品管填写</t>
    <phoneticPr fontId="1" type="noConversion"/>
  </si>
  <si>
    <t>变更范围</t>
  </si>
  <si>
    <t>版本</t>
  </si>
  <si>
    <t>类别</t>
  </si>
  <si>
    <t>接口服务</t>
    <phoneticPr fontId="3" type="noConversion"/>
  </si>
  <si>
    <t>合计</t>
  </si>
  <si>
    <t>Web后台</t>
    <phoneticPr fontId="3" type="noConversion"/>
  </si>
  <si>
    <t>模块合计</t>
  </si>
  <si>
    <t>合计</t>
    <phoneticPr fontId="1" type="noConversion"/>
  </si>
  <si>
    <t>变更内容</t>
    <phoneticPr fontId="1" type="noConversion"/>
  </si>
  <si>
    <t>子模块</t>
    <phoneticPr fontId="1" type="noConversion"/>
  </si>
  <si>
    <t>此部分为单独版本功能，只要求填写要开发的内容</t>
  </si>
  <si>
    <t>此部分请品管填写</t>
  </si>
  <si>
    <t>此部分为全系统功能，要求每次更新</t>
    <phoneticPr fontId="1" type="noConversion"/>
  </si>
  <si>
    <t>Web</t>
    <phoneticPr fontId="1" type="noConversion"/>
  </si>
  <si>
    <t>接口
服务</t>
    <phoneticPr fontId="1" type="noConversion"/>
  </si>
  <si>
    <t>智能售货柜</t>
    <phoneticPr fontId="1" type="noConversion"/>
  </si>
  <si>
    <t>◆</t>
    <phoneticPr fontId="1" type="noConversion"/>
  </si>
  <si>
    <t>0.0.1</t>
    <phoneticPr fontId="1" type="noConversion"/>
  </si>
  <si>
    <t>后台程序</t>
    <phoneticPr fontId="1" type="noConversion"/>
  </si>
  <si>
    <t>后台程序</t>
    <phoneticPr fontId="1" type="noConversion"/>
  </si>
  <si>
    <t>接口服务</t>
    <phoneticPr fontId="3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</si>
  <si>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</si>
  <si>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</si>
  <si>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</si>
  <si>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</si>
  <si>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</si>
  <si>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</si>
  <si>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</si>
  <si>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</si>
  <si>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</si>
  <si>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权限模块</t>
    <phoneticPr fontId="1" type="noConversion"/>
  </si>
  <si>
    <t>根据田园提供token获取与用户功能权限</t>
    <phoneticPr fontId="1" type="noConversion"/>
  </si>
  <si>
    <t>根据田园提供token获取用户信息</t>
    <phoneticPr fontId="1" type="noConversion"/>
  </si>
  <si>
    <t>管理员</t>
    <phoneticPr fontId="1" type="noConversion"/>
  </si>
  <si>
    <t>普通用户</t>
    <phoneticPr fontId="1" type="noConversion"/>
  </si>
  <si>
    <t>管理员首页</t>
    <phoneticPr fontId="1" type="noConversion"/>
  </si>
  <si>
    <t>管理员柜子预览</t>
    <phoneticPr fontId="1" type="noConversion"/>
  </si>
  <si>
    <t>管理员开柜</t>
    <phoneticPr fontId="1" type="noConversion"/>
  </si>
  <si>
    <t>管理员查看使用日志</t>
    <phoneticPr fontId="1" type="noConversion"/>
  </si>
  <si>
    <t>管理员</t>
    <phoneticPr fontId="1" type="noConversion"/>
  </si>
  <si>
    <t>用户首页</t>
    <phoneticPr fontId="1" type="noConversion"/>
  </si>
  <si>
    <t>用户选择柜子</t>
    <phoneticPr fontId="1" type="noConversion"/>
  </si>
  <si>
    <t>用户开柜</t>
    <phoneticPr fontId="1" type="noConversion"/>
  </si>
  <si>
    <t>用户</t>
    <phoneticPr fontId="1" type="noConversion"/>
  </si>
  <si>
    <t>10</t>
    <phoneticPr fontId="1" type="noConversion"/>
  </si>
  <si>
    <t>用户查看使用历史</t>
    <phoneticPr fontId="1" type="noConversion"/>
  </si>
  <si>
    <t>0.0.1</t>
    <phoneticPr fontId="1" type="noConversion"/>
  </si>
  <si>
    <t>增加根据用户权限判断是否可开启长期柜子</t>
    <phoneticPr fontId="1" type="noConversion"/>
  </si>
  <si>
    <t>长期柜子使用权限，普通用户可使用柜子数量权限</t>
    <phoneticPr fontId="1" type="noConversion"/>
  </si>
  <si>
    <t>设计（人时）</t>
    <phoneticPr fontId="1" type="noConversion"/>
  </si>
  <si>
    <t>开发（人时）</t>
    <phoneticPr fontId="1" type="noConversion"/>
  </si>
  <si>
    <t>自测（人时）</t>
    <phoneticPr fontId="1" type="noConversion"/>
  </si>
  <si>
    <t>测试（人时）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</si>
</sst>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3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178" fontId="2" fillId="0" borderId="0" xfId="0" applyNumberFormat="1" applyFont="1" applyFill="1" applyAlignment="1">
      <alignment horizontal="right"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176" fontId="2" fillId="0" borderId="32" xfId="0" applyNumberFormat="1" applyFont="1" applyFill="1" applyBorder="1">
      <alignment vertical="center"/>
    </xf>
    <xf numFmtId="0" fontId="2" fillId="0" borderId="38" xfId="0" applyFont="1" applyFill="1" applyBorder="1" applyAlignment="1">
      <alignment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49" fontId="2" fillId="0" borderId="49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4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467350" y="179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1900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105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208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328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4145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517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8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5724525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C19"/>
  <sheetViews>
    <sheetView tabSelected="1" zoomScale="85" zoomScaleNormal="85" workbookViewId="0">
      <pane ySplit="3" topLeftCell="A5" activePane="bottomLeft" state="frozen"/>
      <selection pane="bottomLeft" activeCell="AA10" sqref="AA10"/>
    </sheetView>
  </sheetViews>
  <sheetFormatPr defaultColWidth="9" defaultRowHeight="13.5" x14ac:dyDescent="0.15"/>
  <cols>
    <col min="1" max="1" width="2.375" style="16" customWidth="1"/>
    <col min="2" max="2" width="6.625" style="60" customWidth="1"/>
    <col min="3" max="3" width="11.75" style="60" bestFit="1" customWidth="1"/>
    <col min="4" max="4" width="36.875" style="60" customWidth="1"/>
    <col min="5" max="5" width="10" style="60" bestFit="1" customWidth="1"/>
    <col min="6" max="6" width="21.875" style="90" customWidth="1"/>
    <col min="7" max="7" width="17.125" style="61" customWidth="1"/>
    <col min="8" max="9" width="5.125" style="61" customWidth="1"/>
    <col min="10" max="11" width="5.125" style="15" customWidth="1"/>
    <col min="12" max="29" width="5.875" style="16" customWidth="1"/>
    <col min="30" max="16384" width="9" style="16"/>
  </cols>
  <sheetData>
    <row r="1" spans="2:29" ht="14.25" thickBot="1" x14ac:dyDescent="0.2"/>
    <row r="2" spans="2:29" ht="16.5" x14ac:dyDescent="0.15">
      <c r="B2" s="112" t="s">
        <v>29</v>
      </c>
      <c r="C2" s="113"/>
      <c r="D2" s="113"/>
      <c r="E2" s="113"/>
      <c r="F2" s="113"/>
      <c r="G2" s="79"/>
      <c r="H2" s="113" t="s">
        <v>33</v>
      </c>
      <c r="I2" s="113"/>
      <c r="J2" s="110" t="s">
        <v>32</v>
      </c>
      <c r="K2" s="111"/>
      <c r="L2" s="117" t="s">
        <v>85</v>
      </c>
      <c r="M2" s="118"/>
      <c r="N2" s="119" t="s">
        <v>134</v>
      </c>
      <c r="O2" s="119"/>
      <c r="P2" s="120"/>
      <c r="Q2" s="121"/>
      <c r="R2" s="119" t="s">
        <v>135</v>
      </c>
      <c r="S2" s="119"/>
      <c r="T2" s="120"/>
      <c r="U2" s="121"/>
      <c r="V2" s="119" t="s">
        <v>136</v>
      </c>
      <c r="W2" s="119"/>
      <c r="X2" s="120"/>
      <c r="Y2" s="121"/>
      <c r="Z2" s="119" t="s">
        <v>137</v>
      </c>
      <c r="AA2" s="119"/>
      <c r="AB2" s="119"/>
      <c r="AC2" s="71"/>
    </row>
    <row r="3" spans="2:29" s="15" customFormat="1" ht="33" x14ac:dyDescent="0.15">
      <c r="B3" s="80" t="s">
        <v>25</v>
      </c>
      <c r="C3" s="59" t="s">
        <v>94</v>
      </c>
      <c r="D3" s="59" t="s">
        <v>9</v>
      </c>
      <c r="E3" s="59" t="s">
        <v>10</v>
      </c>
      <c r="F3" s="59" t="s">
        <v>11</v>
      </c>
      <c r="G3" s="59" t="s">
        <v>93</v>
      </c>
      <c r="H3" s="59" t="s">
        <v>98</v>
      </c>
      <c r="I3" s="59" t="s">
        <v>99</v>
      </c>
      <c r="J3" s="58" t="s">
        <v>118</v>
      </c>
      <c r="K3" s="58" t="s">
        <v>119</v>
      </c>
      <c r="L3" s="72" t="s">
        <v>86</v>
      </c>
      <c r="M3" s="73" t="s">
        <v>87</v>
      </c>
      <c r="N3" s="72" t="s">
        <v>90</v>
      </c>
      <c r="O3" s="72" t="s">
        <v>105</v>
      </c>
      <c r="P3" s="73" t="s">
        <v>104</v>
      </c>
      <c r="Q3" s="74" t="s">
        <v>89</v>
      </c>
      <c r="R3" s="72" t="s">
        <v>90</v>
      </c>
      <c r="S3" s="72" t="s">
        <v>88</v>
      </c>
      <c r="T3" s="73" t="s">
        <v>103</v>
      </c>
      <c r="U3" s="74" t="s">
        <v>89</v>
      </c>
      <c r="V3" s="72" t="s">
        <v>90</v>
      </c>
      <c r="W3" s="72" t="s">
        <v>88</v>
      </c>
      <c r="X3" s="73" t="s">
        <v>103</v>
      </c>
      <c r="Y3" s="74" t="s">
        <v>89</v>
      </c>
      <c r="Z3" s="88" t="s">
        <v>90</v>
      </c>
      <c r="AA3" s="88" t="s">
        <v>88</v>
      </c>
      <c r="AB3" s="75" t="s">
        <v>89</v>
      </c>
      <c r="AC3" s="107" t="s">
        <v>91</v>
      </c>
    </row>
    <row r="4" spans="2:29" ht="16.5" hidden="1" x14ac:dyDescent="0.15">
      <c r="B4" s="108" t="s">
        <v>100</v>
      </c>
      <c r="C4" s="114" t="s">
        <v>115</v>
      </c>
      <c r="D4" s="68" t="s">
        <v>117</v>
      </c>
      <c r="E4" s="68" t="s">
        <v>106</v>
      </c>
      <c r="F4" s="94"/>
      <c r="G4" s="70"/>
      <c r="H4" s="69"/>
      <c r="I4" s="93" t="s">
        <v>101</v>
      </c>
      <c r="J4" s="106" t="s">
        <v>101</v>
      </c>
      <c r="K4" s="106" t="s">
        <v>101</v>
      </c>
      <c r="L4" s="76" t="s">
        <v>102</v>
      </c>
      <c r="M4" s="77"/>
      <c r="N4" s="78"/>
      <c r="O4" s="98"/>
      <c r="P4" s="99"/>
      <c r="Q4" s="83">
        <v>0</v>
      </c>
      <c r="R4" s="98"/>
      <c r="S4" s="98"/>
      <c r="T4" s="99"/>
      <c r="U4" s="83">
        <f>SUM(R4:T4)</f>
        <v>0</v>
      </c>
      <c r="V4" s="98"/>
      <c r="W4" s="98"/>
      <c r="X4" s="99"/>
      <c r="Y4" s="83">
        <f>SUM(V4:W4)</f>
        <v>0</v>
      </c>
      <c r="Z4" s="98"/>
      <c r="AA4" s="98"/>
      <c r="AB4" s="98">
        <f>SUM(Z4:AA4)</f>
        <v>0</v>
      </c>
      <c r="AC4" s="84">
        <f>SUM(AB4,Y4,U4,Q4)</f>
        <v>0</v>
      </c>
    </row>
    <row r="5" spans="2:29" ht="27" x14ac:dyDescent="0.15">
      <c r="B5" s="109"/>
      <c r="C5" s="115"/>
      <c r="D5" s="92" t="s">
        <v>116</v>
      </c>
      <c r="E5" s="92" t="s">
        <v>107</v>
      </c>
      <c r="F5" s="94" t="s">
        <v>133</v>
      </c>
      <c r="G5" s="89"/>
      <c r="H5" s="93"/>
      <c r="I5" s="93" t="s">
        <v>101</v>
      </c>
      <c r="J5" s="106" t="s">
        <v>101</v>
      </c>
      <c r="K5" s="106" t="s">
        <v>0</v>
      </c>
      <c r="L5" s="76" t="s">
        <v>102</v>
      </c>
      <c r="M5" s="77" t="s">
        <v>27</v>
      </c>
      <c r="N5" s="78"/>
      <c r="O5" s="98"/>
      <c r="P5" s="99"/>
      <c r="Q5" s="83">
        <f t="shared" ref="Q5:Q12" si="0">SUM(N5:P5)</f>
        <v>0</v>
      </c>
      <c r="R5" s="98"/>
      <c r="S5" s="98"/>
      <c r="T5" s="99">
        <v>8</v>
      </c>
      <c r="U5" s="83">
        <f>SUM(R5:T5)</f>
        <v>8</v>
      </c>
      <c r="V5" s="98"/>
      <c r="W5" s="98">
        <v>4</v>
      </c>
      <c r="X5" s="99"/>
      <c r="Y5" s="83">
        <f t="shared" ref="Y5:Y11" si="1">SUM(V5:W5)</f>
        <v>4</v>
      </c>
      <c r="Z5" s="98">
        <v>5</v>
      </c>
      <c r="AA5" s="98"/>
      <c r="AB5" s="98">
        <f t="shared" ref="AB5:AB12" si="2">SUM(Z5:AA5)</f>
        <v>5</v>
      </c>
      <c r="AC5" s="84">
        <f t="shared" ref="AC5:AC12" si="3">SUM(AB5,Y5,U5,Q5)</f>
        <v>17</v>
      </c>
    </row>
    <row r="6" spans="2:29" ht="16.5" hidden="1" x14ac:dyDescent="0.15">
      <c r="B6" s="109"/>
      <c r="C6" s="116" t="s">
        <v>124</v>
      </c>
      <c r="D6" s="92" t="s">
        <v>120</v>
      </c>
      <c r="E6" s="92" t="s">
        <v>108</v>
      </c>
      <c r="F6" s="94"/>
      <c r="G6" s="89"/>
      <c r="H6" s="105" t="s">
        <v>101</v>
      </c>
      <c r="I6" s="93" t="s">
        <v>101</v>
      </c>
      <c r="J6" s="106" t="s">
        <v>101</v>
      </c>
      <c r="K6" s="106"/>
      <c r="L6" s="76" t="s">
        <v>102</v>
      </c>
      <c r="M6" s="77"/>
      <c r="N6" s="78"/>
      <c r="O6" s="98"/>
      <c r="P6" s="99"/>
      <c r="Q6" s="83">
        <f t="shared" si="0"/>
        <v>0</v>
      </c>
      <c r="R6" s="98"/>
      <c r="S6" s="98"/>
      <c r="T6" s="99"/>
      <c r="U6" s="83">
        <f t="shared" ref="U6:U12" si="4">SUM(R6:T6)</f>
        <v>0</v>
      </c>
      <c r="V6" s="98"/>
      <c r="W6" s="98">
        <v>0</v>
      </c>
      <c r="X6" s="99"/>
      <c r="Y6" s="83">
        <f t="shared" si="1"/>
        <v>0</v>
      </c>
      <c r="Z6" s="98"/>
      <c r="AA6" s="98"/>
      <c r="AB6" s="98">
        <f t="shared" si="2"/>
        <v>0</v>
      </c>
      <c r="AC6" s="84">
        <f t="shared" si="3"/>
        <v>0</v>
      </c>
    </row>
    <row r="7" spans="2:29" ht="16.5" hidden="1" x14ac:dyDescent="0.15">
      <c r="B7" s="109"/>
      <c r="C7" s="116"/>
      <c r="D7" s="92" t="s">
        <v>121</v>
      </c>
      <c r="E7" s="92" t="s">
        <v>109</v>
      </c>
      <c r="F7" s="94"/>
      <c r="G7" s="89"/>
      <c r="H7" s="105" t="s">
        <v>101</v>
      </c>
      <c r="I7" s="95" t="s">
        <v>101</v>
      </c>
      <c r="J7" s="106" t="s">
        <v>101</v>
      </c>
      <c r="K7" s="106"/>
      <c r="L7" s="76" t="s">
        <v>102</v>
      </c>
      <c r="M7" s="77"/>
      <c r="N7" s="78"/>
      <c r="O7" s="98"/>
      <c r="P7" s="99"/>
      <c r="Q7" s="83">
        <f t="shared" si="0"/>
        <v>0</v>
      </c>
      <c r="R7" s="98"/>
      <c r="S7" s="98"/>
      <c r="T7" s="99"/>
      <c r="U7" s="83">
        <f t="shared" si="4"/>
        <v>0</v>
      </c>
      <c r="V7" s="98"/>
      <c r="W7" s="98"/>
      <c r="X7" s="99"/>
      <c r="Y7" s="83">
        <f t="shared" si="1"/>
        <v>0</v>
      </c>
      <c r="Z7" s="98"/>
      <c r="AA7" s="98"/>
      <c r="AB7" s="98">
        <f t="shared" si="2"/>
        <v>0</v>
      </c>
      <c r="AC7" s="84">
        <f t="shared" si="3"/>
        <v>0</v>
      </c>
    </row>
    <row r="8" spans="2:29" ht="16.5" hidden="1" x14ac:dyDescent="0.15">
      <c r="B8" s="109"/>
      <c r="C8" s="116"/>
      <c r="D8" s="60" t="s">
        <v>122</v>
      </c>
      <c r="E8" s="92" t="s">
        <v>110</v>
      </c>
      <c r="F8" s="94"/>
      <c r="G8" s="89"/>
      <c r="H8" s="105" t="s">
        <v>101</v>
      </c>
      <c r="I8" s="93" t="s">
        <v>101</v>
      </c>
      <c r="J8" s="106" t="s">
        <v>101</v>
      </c>
      <c r="K8" s="106"/>
      <c r="L8" s="76" t="s">
        <v>102</v>
      </c>
      <c r="M8" s="77"/>
      <c r="N8" s="78"/>
      <c r="O8" s="98"/>
      <c r="P8" s="99"/>
      <c r="Q8" s="83">
        <f t="shared" si="0"/>
        <v>0</v>
      </c>
      <c r="R8" s="98"/>
      <c r="S8" s="98"/>
      <c r="T8" s="99"/>
      <c r="U8" s="83">
        <f t="shared" si="4"/>
        <v>0</v>
      </c>
      <c r="V8" s="98"/>
      <c r="W8" s="98"/>
      <c r="X8" s="99"/>
      <c r="Y8" s="83">
        <f t="shared" si="1"/>
        <v>0</v>
      </c>
      <c r="Z8" s="98"/>
      <c r="AA8" s="98"/>
      <c r="AB8" s="98">
        <f t="shared" si="2"/>
        <v>0</v>
      </c>
      <c r="AC8" s="84">
        <f t="shared" si="3"/>
        <v>0</v>
      </c>
    </row>
    <row r="9" spans="2:29" ht="16.5" hidden="1" x14ac:dyDescent="0.15">
      <c r="B9" s="109"/>
      <c r="C9" s="116"/>
      <c r="D9" s="92" t="s">
        <v>123</v>
      </c>
      <c r="E9" s="92" t="s">
        <v>111</v>
      </c>
      <c r="F9" s="94"/>
      <c r="G9" s="89"/>
      <c r="H9" s="105" t="s">
        <v>101</v>
      </c>
      <c r="I9" s="93" t="s">
        <v>101</v>
      </c>
      <c r="J9" s="106" t="s">
        <v>101</v>
      </c>
      <c r="K9" s="106"/>
      <c r="L9" s="76" t="s">
        <v>102</v>
      </c>
      <c r="M9" s="77"/>
      <c r="N9" s="78"/>
      <c r="O9" s="98"/>
      <c r="P9" s="99"/>
      <c r="Q9" s="83">
        <f t="shared" si="0"/>
        <v>0</v>
      </c>
      <c r="R9" s="98"/>
      <c r="S9" s="98"/>
      <c r="T9" s="99"/>
      <c r="U9" s="83">
        <f t="shared" si="4"/>
        <v>0</v>
      </c>
      <c r="V9" s="98"/>
      <c r="W9" s="98"/>
      <c r="X9" s="99"/>
      <c r="Y9" s="83">
        <f>SUM(V9:X9)</f>
        <v>0</v>
      </c>
      <c r="Z9" s="98"/>
      <c r="AA9" s="98"/>
      <c r="AB9" s="98">
        <f t="shared" si="2"/>
        <v>0</v>
      </c>
      <c r="AC9" s="84">
        <f t="shared" si="3"/>
        <v>0</v>
      </c>
    </row>
    <row r="10" spans="2:29" ht="40.5" x14ac:dyDescent="0.15">
      <c r="B10" s="109"/>
      <c r="C10" s="115" t="s">
        <v>128</v>
      </c>
      <c r="D10" s="60" t="s">
        <v>125</v>
      </c>
      <c r="E10" s="92" t="s">
        <v>112</v>
      </c>
      <c r="F10" s="94"/>
      <c r="G10" s="89" t="s">
        <v>132</v>
      </c>
      <c r="H10" s="105" t="s">
        <v>101</v>
      </c>
      <c r="I10" s="93" t="s">
        <v>101</v>
      </c>
      <c r="J10" s="106"/>
      <c r="K10" s="106" t="s">
        <v>101</v>
      </c>
      <c r="L10" s="76" t="s">
        <v>102</v>
      </c>
      <c r="M10" s="77" t="s">
        <v>26</v>
      </c>
      <c r="N10" s="78"/>
      <c r="O10" s="98"/>
      <c r="P10" s="99"/>
      <c r="Q10" s="83">
        <f t="shared" si="0"/>
        <v>0</v>
      </c>
      <c r="R10" s="98">
        <v>4</v>
      </c>
      <c r="S10" s="98"/>
      <c r="T10" s="99">
        <v>4</v>
      </c>
      <c r="U10" s="83">
        <v>8</v>
      </c>
      <c r="V10" s="98">
        <v>1</v>
      </c>
      <c r="W10" s="98"/>
      <c r="X10" s="99">
        <v>1</v>
      </c>
      <c r="Y10" s="83">
        <f t="shared" si="1"/>
        <v>1</v>
      </c>
      <c r="Z10" s="98">
        <v>2</v>
      </c>
      <c r="AA10" s="98"/>
      <c r="AB10" s="98">
        <f t="shared" si="2"/>
        <v>2</v>
      </c>
      <c r="AC10" s="84">
        <f t="shared" si="3"/>
        <v>11</v>
      </c>
    </row>
    <row r="11" spans="2:29" ht="16.5" x14ac:dyDescent="0.15">
      <c r="B11" s="109"/>
      <c r="C11" s="115"/>
      <c r="D11" s="92" t="s">
        <v>126</v>
      </c>
      <c r="E11" s="92" t="s">
        <v>113</v>
      </c>
      <c r="F11" s="94"/>
      <c r="G11" s="89"/>
      <c r="H11" s="105" t="s">
        <v>101</v>
      </c>
      <c r="I11" s="93" t="s">
        <v>101</v>
      </c>
      <c r="J11" s="106"/>
      <c r="K11" s="106" t="s">
        <v>101</v>
      </c>
      <c r="L11" s="76" t="s">
        <v>102</v>
      </c>
      <c r="M11" s="77" t="s">
        <v>27</v>
      </c>
      <c r="N11" s="78">
        <v>2</v>
      </c>
      <c r="O11" s="98"/>
      <c r="P11" s="99">
        <v>2</v>
      </c>
      <c r="Q11" s="83">
        <f t="shared" si="0"/>
        <v>4</v>
      </c>
      <c r="R11" s="98">
        <v>2</v>
      </c>
      <c r="S11" s="98"/>
      <c r="T11" s="99">
        <v>2</v>
      </c>
      <c r="U11" s="83">
        <f t="shared" si="4"/>
        <v>4</v>
      </c>
      <c r="V11" s="98">
        <v>4</v>
      </c>
      <c r="W11" s="98"/>
      <c r="X11" s="99">
        <v>4</v>
      </c>
      <c r="Y11" s="83">
        <f t="shared" si="1"/>
        <v>4</v>
      </c>
      <c r="Z11" s="98">
        <v>5</v>
      </c>
      <c r="AA11" s="98"/>
      <c r="AB11" s="98">
        <f t="shared" si="2"/>
        <v>5</v>
      </c>
      <c r="AC11" s="84">
        <f t="shared" si="3"/>
        <v>17</v>
      </c>
    </row>
    <row r="12" spans="2:29" ht="16.5" hidden="1" x14ac:dyDescent="0.15">
      <c r="B12" s="109"/>
      <c r="C12" s="115"/>
      <c r="D12" s="92" t="s">
        <v>127</v>
      </c>
      <c r="E12" s="92" t="s">
        <v>114</v>
      </c>
      <c r="F12" s="94"/>
      <c r="G12" s="89"/>
      <c r="H12" s="105" t="s">
        <v>101</v>
      </c>
      <c r="I12" s="93" t="s">
        <v>101</v>
      </c>
      <c r="J12" s="106"/>
      <c r="K12" s="106" t="s">
        <v>0</v>
      </c>
      <c r="L12" s="76" t="s">
        <v>102</v>
      </c>
      <c r="M12" s="77"/>
      <c r="N12" s="78"/>
      <c r="O12" s="98"/>
      <c r="P12" s="99"/>
      <c r="Q12" s="83">
        <f t="shared" si="0"/>
        <v>0</v>
      </c>
      <c r="R12" s="98"/>
      <c r="S12" s="98"/>
      <c r="T12" s="99"/>
      <c r="U12" s="83">
        <f t="shared" si="4"/>
        <v>0</v>
      </c>
      <c r="V12" s="98"/>
      <c r="W12" s="98"/>
      <c r="X12" s="99"/>
      <c r="Y12" s="83">
        <f>SUM(V12:X12)</f>
        <v>0</v>
      </c>
      <c r="Z12" s="98"/>
      <c r="AA12" s="98"/>
      <c r="AB12" s="98">
        <f t="shared" si="2"/>
        <v>0</v>
      </c>
      <c r="AC12" s="84">
        <f t="shared" si="3"/>
        <v>0</v>
      </c>
    </row>
    <row r="13" spans="2:29" ht="16.5" hidden="1" x14ac:dyDescent="0.15">
      <c r="B13" s="109"/>
      <c r="C13" s="115"/>
      <c r="D13" s="92" t="s">
        <v>130</v>
      </c>
      <c r="E13" s="92" t="s">
        <v>129</v>
      </c>
      <c r="F13" s="94"/>
      <c r="G13" s="89"/>
      <c r="H13" s="105" t="s">
        <v>101</v>
      </c>
      <c r="I13" s="105" t="s">
        <v>101</v>
      </c>
      <c r="J13" s="106"/>
      <c r="K13" s="106" t="s">
        <v>0</v>
      </c>
      <c r="L13" s="76" t="s">
        <v>131</v>
      </c>
      <c r="M13" s="77"/>
      <c r="N13" s="78"/>
      <c r="O13" s="98"/>
      <c r="P13" s="99"/>
      <c r="Q13" s="83">
        <v>0</v>
      </c>
      <c r="R13" s="98"/>
      <c r="S13" s="98"/>
      <c r="T13" s="99"/>
      <c r="U13" s="83">
        <v>0</v>
      </c>
      <c r="V13" s="98"/>
      <c r="W13" s="98"/>
      <c r="X13" s="99"/>
      <c r="Y13" s="83">
        <v>0</v>
      </c>
      <c r="Z13" s="98"/>
      <c r="AA13" s="98"/>
      <c r="AB13" s="98">
        <v>0</v>
      </c>
      <c r="AC13" s="84"/>
    </row>
    <row r="14" spans="2:29" ht="17.25" thickBot="1" x14ac:dyDescent="0.2">
      <c r="B14" s="36"/>
      <c r="C14" s="37"/>
      <c r="D14" s="37"/>
      <c r="E14" s="37"/>
      <c r="F14" s="91"/>
      <c r="G14" s="81"/>
      <c r="H14" s="81"/>
      <c r="I14" s="38"/>
      <c r="J14" s="37"/>
      <c r="K14" s="37"/>
      <c r="L14" s="82"/>
      <c r="M14" s="97" t="s">
        <v>92</v>
      </c>
      <c r="N14" s="96">
        <f t="shared" ref="N14:AC14" si="5">SUM(N4:N13)</f>
        <v>2</v>
      </c>
      <c r="O14" s="100">
        <f t="shared" si="5"/>
        <v>0</v>
      </c>
      <c r="P14" s="101">
        <f t="shared" si="5"/>
        <v>2</v>
      </c>
      <c r="Q14" s="102">
        <f t="shared" si="5"/>
        <v>4</v>
      </c>
      <c r="R14" s="103">
        <f t="shared" si="5"/>
        <v>6</v>
      </c>
      <c r="S14" s="103">
        <f t="shared" si="5"/>
        <v>0</v>
      </c>
      <c r="T14" s="103">
        <f t="shared" si="5"/>
        <v>14</v>
      </c>
      <c r="U14" s="102">
        <f t="shared" si="5"/>
        <v>20</v>
      </c>
      <c r="V14" s="103">
        <f t="shared" si="5"/>
        <v>5</v>
      </c>
      <c r="W14" s="103">
        <f t="shared" si="5"/>
        <v>4</v>
      </c>
      <c r="X14" s="103">
        <f t="shared" si="5"/>
        <v>5</v>
      </c>
      <c r="Y14" s="102">
        <f t="shared" si="5"/>
        <v>9</v>
      </c>
      <c r="Z14" s="103">
        <f t="shared" si="5"/>
        <v>12</v>
      </c>
      <c r="AA14" s="103">
        <f t="shared" si="5"/>
        <v>0</v>
      </c>
      <c r="AB14" s="103">
        <f t="shared" si="5"/>
        <v>12</v>
      </c>
      <c r="AC14" s="104">
        <f t="shared" si="5"/>
        <v>45</v>
      </c>
    </row>
    <row r="17" spans="2:2" ht="17.25" x14ac:dyDescent="0.15">
      <c r="B17" s="85" t="s">
        <v>97</v>
      </c>
    </row>
    <row r="18" spans="2:2" ht="17.25" x14ac:dyDescent="0.15">
      <c r="B18" s="86" t="s">
        <v>95</v>
      </c>
    </row>
    <row r="19" spans="2:2" ht="17.25" x14ac:dyDescent="0.15">
      <c r="B19" s="87" t="s">
        <v>96</v>
      </c>
    </row>
  </sheetData>
  <autoFilter ref="B3:AC14">
    <filterColumn colId="11">
      <customFilters>
        <customFilter operator="notEqual" val=" "/>
      </customFilters>
    </filterColumn>
  </autoFilter>
  <mergeCells count="12">
    <mergeCell ref="L2:M2"/>
    <mergeCell ref="N2:Q2"/>
    <mergeCell ref="R2:U2"/>
    <mergeCell ref="V2:Y2"/>
    <mergeCell ref="Z2:AB2"/>
    <mergeCell ref="B4:B13"/>
    <mergeCell ref="J2:K2"/>
    <mergeCell ref="B2:F2"/>
    <mergeCell ref="H2:I2"/>
    <mergeCell ref="C4:C5"/>
    <mergeCell ref="C6:C9"/>
    <mergeCell ref="C10:C13"/>
  </mergeCells>
  <phoneticPr fontId="1" type="noConversion"/>
  <dataValidations count="1">
    <dataValidation type="list" allowBlank="1" showInputMessage="1" showErrorMessage="1" sqref="M4:M13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1"/>
  <sheetViews>
    <sheetView workbookViewId="0">
      <selection activeCell="M11" sqref="M11"/>
    </sheetView>
  </sheetViews>
  <sheetFormatPr defaultColWidth="9" defaultRowHeight="13.5" x14ac:dyDescent="0.15"/>
  <cols>
    <col min="1" max="1" width="3.25" style="16" customWidth="1"/>
    <col min="2" max="4" width="11" style="12" customWidth="1"/>
    <col min="5" max="5" width="4.625" style="12" customWidth="1"/>
    <col min="6" max="6" width="43.375" style="13" bestFit="1" customWidth="1"/>
    <col min="7" max="7" width="8.25" style="14" bestFit="1" customWidth="1"/>
    <col min="8" max="8" width="7.25" style="14" customWidth="1"/>
    <col min="9" max="9" width="6.375" style="15" customWidth="1"/>
    <col min="10" max="10" width="7.125" style="14" bestFit="1" customWidth="1"/>
    <col min="11" max="11" width="8.25" style="14" customWidth="1"/>
    <col min="12" max="12" width="5.75" style="13" bestFit="1" customWidth="1"/>
    <col min="13" max="13" width="5.5" style="13" bestFit="1" customWidth="1"/>
    <col min="14" max="14" width="7.875" style="14" customWidth="1"/>
    <col min="15" max="15" width="7.125" style="14" customWidth="1"/>
    <col min="16" max="16" width="10.25" style="14" customWidth="1"/>
    <col min="17" max="17" width="5.875" style="14" customWidth="1"/>
    <col min="18" max="18" width="10.25" style="15" customWidth="1"/>
    <col min="19" max="19" width="6.625" style="14" customWidth="1"/>
    <col min="20" max="21" width="10.625" style="14" customWidth="1"/>
    <col min="22" max="22" width="7.875" style="14" customWidth="1"/>
    <col min="23" max="23" width="7.125" style="14" customWidth="1"/>
    <col min="24" max="24" width="10.25" style="14" customWidth="1"/>
    <col min="25" max="25" width="5.875" style="14" customWidth="1"/>
    <col min="26" max="26" width="10.25" style="15" customWidth="1"/>
    <col min="27" max="27" width="6.625" style="14" customWidth="1"/>
    <col min="28" max="29" width="10.625" style="14" customWidth="1"/>
    <col min="30" max="30" width="7.875" style="14" customWidth="1"/>
    <col min="31" max="31" width="7.125" style="14" customWidth="1"/>
    <col min="32" max="32" width="10.25" style="14" customWidth="1"/>
    <col min="33" max="33" width="5.875" style="14" customWidth="1"/>
    <col min="34" max="34" width="10.25" style="15" customWidth="1"/>
    <col min="35" max="35" width="6.625" style="14" customWidth="1"/>
    <col min="36" max="37" width="10.625" style="14" customWidth="1"/>
    <col min="38" max="38" width="7.875" style="14" customWidth="1"/>
    <col min="39" max="39" width="7.125" style="14" customWidth="1"/>
    <col min="40" max="40" width="10.25" style="14" customWidth="1"/>
    <col min="41" max="41" width="5.875" style="14" customWidth="1"/>
    <col min="42" max="42" width="10.25" style="15" customWidth="1"/>
    <col min="43" max="43" width="6.625" style="14" customWidth="1"/>
    <col min="44" max="45" width="10.625" style="14" customWidth="1"/>
    <col min="46" max="46" width="14.125" style="16" customWidth="1"/>
    <col min="47" max="47" width="14.25" style="16" customWidth="1"/>
    <col min="48" max="16384" width="9" style="16"/>
  </cols>
  <sheetData>
    <row r="1" spans="2:46" x14ac:dyDescent="0.15">
      <c r="B1" s="53"/>
      <c r="C1" s="53"/>
      <c r="D1" s="53"/>
      <c r="E1" s="53"/>
      <c r="F1" s="54"/>
      <c r="G1" s="55"/>
      <c r="H1" s="55"/>
      <c r="I1" s="56"/>
      <c r="J1" s="55"/>
      <c r="K1" s="55"/>
      <c r="L1" s="54"/>
      <c r="M1" s="54"/>
    </row>
    <row r="2" spans="2:46" ht="14.25" thickBot="1" x14ac:dyDescent="0.2">
      <c r="B2" s="135" t="s">
        <v>29</v>
      </c>
      <c r="C2" s="136"/>
      <c r="D2" s="136"/>
      <c r="E2" s="136"/>
      <c r="F2" s="137"/>
      <c r="G2" s="138" t="s">
        <v>34</v>
      </c>
      <c r="H2" s="138"/>
      <c r="I2" s="138"/>
      <c r="J2" s="138"/>
      <c r="K2" s="138"/>
      <c r="L2" s="135" t="s">
        <v>30</v>
      </c>
      <c r="M2" s="137"/>
      <c r="N2" s="139" t="s">
        <v>23</v>
      </c>
      <c r="O2" s="140"/>
      <c r="P2" s="140"/>
      <c r="Q2" s="140"/>
      <c r="R2" s="140"/>
      <c r="S2" s="140"/>
      <c r="T2" s="140"/>
      <c r="U2" s="141"/>
      <c r="V2" s="139" t="s">
        <v>35</v>
      </c>
      <c r="W2" s="140"/>
      <c r="X2" s="140"/>
      <c r="Y2" s="140"/>
      <c r="Z2" s="140"/>
      <c r="AA2" s="140"/>
      <c r="AB2" s="140"/>
      <c r="AC2" s="141"/>
      <c r="AD2" s="139" t="s">
        <v>36</v>
      </c>
      <c r="AE2" s="140"/>
      <c r="AF2" s="140"/>
      <c r="AG2" s="140"/>
      <c r="AH2" s="140"/>
      <c r="AI2" s="140"/>
      <c r="AJ2" s="140"/>
      <c r="AK2" s="141"/>
      <c r="AL2" s="125" t="s">
        <v>24</v>
      </c>
      <c r="AM2" s="125"/>
      <c r="AN2" s="125"/>
      <c r="AO2" s="125"/>
      <c r="AP2" s="125"/>
      <c r="AQ2" s="125"/>
      <c r="AR2" s="125"/>
      <c r="AS2" s="125"/>
    </row>
    <row r="3" spans="2:46" s="15" customFormat="1" ht="40.5" x14ac:dyDescent="0.15">
      <c r="B3" s="17" t="s">
        <v>37</v>
      </c>
      <c r="C3" s="2" t="s">
        <v>38</v>
      </c>
      <c r="D3" s="2" t="s">
        <v>39</v>
      </c>
      <c r="E3" s="2" t="s">
        <v>40</v>
      </c>
      <c r="F3" s="7" t="s">
        <v>11</v>
      </c>
      <c r="G3" s="57" t="s">
        <v>12</v>
      </c>
      <c r="H3" s="2" t="s">
        <v>13</v>
      </c>
      <c r="I3" s="2" t="s">
        <v>41</v>
      </c>
      <c r="J3" s="2" t="s">
        <v>15</v>
      </c>
      <c r="K3" s="7" t="s">
        <v>42</v>
      </c>
      <c r="L3" s="5" t="s">
        <v>22</v>
      </c>
      <c r="M3" s="8" t="s">
        <v>43</v>
      </c>
      <c r="N3" s="5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8" t="s">
        <v>51</v>
      </c>
      <c r="V3" s="5" t="s">
        <v>6</v>
      </c>
      <c r="W3" s="3" t="s">
        <v>7</v>
      </c>
      <c r="X3" s="3" t="s">
        <v>52</v>
      </c>
      <c r="Y3" s="3" t="s">
        <v>53</v>
      </c>
      <c r="Z3" s="3" t="s">
        <v>41</v>
      </c>
      <c r="AA3" s="3" t="s">
        <v>49</v>
      </c>
      <c r="AB3" s="3" t="s">
        <v>50</v>
      </c>
      <c r="AC3" s="8" t="s">
        <v>51</v>
      </c>
      <c r="AD3" s="5" t="s">
        <v>6</v>
      </c>
      <c r="AE3" s="3" t="s">
        <v>45</v>
      </c>
      <c r="AF3" s="3" t="s">
        <v>8</v>
      </c>
      <c r="AG3" s="3" t="s">
        <v>54</v>
      </c>
      <c r="AH3" s="3" t="s">
        <v>14</v>
      </c>
      <c r="AI3" s="3" t="s">
        <v>55</v>
      </c>
      <c r="AJ3" s="3" t="s">
        <v>56</v>
      </c>
      <c r="AK3" s="8" t="s">
        <v>57</v>
      </c>
      <c r="AL3" s="10" t="s">
        <v>58</v>
      </c>
      <c r="AM3" s="4" t="s">
        <v>7</v>
      </c>
      <c r="AN3" s="4" t="s">
        <v>59</v>
      </c>
      <c r="AO3" s="4" t="s">
        <v>53</v>
      </c>
      <c r="AP3" s="4" t="s">
        <v>48</v>
      </c>
      <c r="AQ3" s="4" t="s">
        <v>15</v>
      </c>
      <c r="AR3" s="4" t="s">
        <v>16</v>
      </c>
      <c r="AS3" s="11" t="s">
        <v>28</v>
      </c>
      <c r="AT3" s="51" t="s">
        <v>60</v>
      </c>
    </row>
    <row r="4" spans="2:46" x14ac:dyDescent="0.15">
      <c r="B4" s="126"/>
      <c r="C4" s="128"/>
      <c r="D4" s="128" t="s">
        <v>61</v>
      </c>
      <c r="E4" s="66">
        <v>1</v>
      </c>
      <c r="F4" s="20" t="s">
        <v>18</v>
      </c>
      <c r="G4" s="21"/>
      <c r="H4" s="62"/>
      <c r="I4" s="62" t="s">
        <v>62</v>
      </c>
      <c r="J4" s="62" t="s">
        <v>62</v>
      </c>
      <c r="K4" s="18"/>
      <c r="L4" s="19"/>
      <c r="M4" s="20"/>
      <c r="N4" s="21"/>
      <c r="O4" s="62"/>
      <c r="P4" s="62"/>
      <c r="Q4" s="62"/>
      <c r="R4" s="66"/>
      <c r="S4" s="62"/>
      <c r="T4" s="62"/>
      <c r="U4" s="18">
        <f>SUM(N4:T4)</f>
        <v>0</v>
      </c>
      <c r="V4" s="21"/>
      <c r="W4" s="62"/>
      <c r="X4" s="62"/>
      <c r="Y4" s="62"/>
      <c r="Z4" s="66">
        <v>0.5</v>
      </c>
      <c r="AA4" s="62">
        <v>1</v>
      </c>
      <c r="AB4" s="62"/>
      <c r="AC4" s="18">
        <f>SUM(V4:AB4)</f>
        <v>1.5</v>
      </c>
      <c r="AD4" s="21"/>
      <c r="AE4" s="62"/>
      <c r="AF4" s="62"/>
      <c r="AG4" s="62"/>
      <c r="AH4" s="66"/>
      <c r="AI4" s="62"/>
      <c r="AJ4" s="62"/>
      <c r="AK4" s="18">
        <f>SUM(AD4:AJ4)</f>
        <v>0</v>
      </c>
      <c r="AL4" s="21"/>
      <c r="AM4" s="62"/>
      <c r="AN4" s="62"/>
      <c r="AO4" s="62"/>
      <c r="AP4" s="66"/>
      <c r="AQ4" s="62"/>
      <c r="AR4" s="62"/>
      <c r="AS4" s="18">
        <f>SUM(AL4:AR4)</f>
        <v>0</v>
      </c>
      <c r="AT4" s="130">
        <f>SUM(U4:U8,AC4:AC8,AK4:AK8,AS4:AS8)</f>
        <v>4.75</v>
      </c>
    </row>
    <row r="5" spans="2:46" x14ac:dyDescent="0.15">
      <c r="B5" s="126"/>
      <c r="C5" s="128"/>
      <c r="D5" s="128"/>
      <c r="E5" s="66">
        <v>2</v>
      </c>
      <c r="F5" s="20" t="s">
        <v>63</v>
      </c>
      <c r="G5" s="21"/>
      <c r="H5" s="62"/>
      <c r="I5" s="62" t="s">
        <v>0</v>
      </c>
      <c r="J5" s="62" t="s">
        <v>62</v>
      </c>
      <c r="K5" s="18"/>
      <c r="L5" s="19" t="s">
        <v>31</v>
      </c>
      <c r="M5" s="20" t="s">
        <v>27</v>
      </c>
      <c r="N5" s="21"/>
      <c r="O5" s="62"/>
      <c r="P5" s="62"/>
      <c r="Q5" s="62"/>
      <c r="R5" s="62"/>
      <c r="S5" s="62"/>
      <c r="T5" s="62"/>
      <c r="U5" s="18">
        <f t="shared" ref="U5:U26" si="0">SUM(N5:T5)</f>
        <v>0</v>
      </c>
      <c r="V5" s="21"/>
      <c r="W5" s="62"/>
      <c r="X5" s="62"/>
      <c r="Y5" s="62"/>
      <c r="Z5" s="62">
        <v>0.5</v>
      </c>
      <c r="AA5" s="62">
        <v>1</v>
      </c>
      <c r="AB5" s="62"/>
      <c r="AC5" s="18">
        <f t="shared" ref="AC5:AC26" si="1">SUM(V5:AB5)</f>
        <v>1.5</v>
      </c>
      <c r="AD5" s="21"/>
      <c r="AE5" s="62"/>
      <c r="AF5" s="62"/>
      <c r="AG5" s="62"/>
      <c r="AH5" s="62"/>
      <c r="AI5" s="62"/>
      <c r="AJ5" s="62"/>
      <c r="AK5" s="18">
        <f t="shared" ref="AK5:AK26" si="2">SUM(AD5:AJ5)</f>
        <v>0</v>
      </c>
      <c r="AL5" s="21"/>
      <c r="AM5" s="62"/>
      <c r="AN5" s="62"/>
      <c r="AO5" s="62"/>
      <c r="AP5" s="62"/>
      <c r="AQ5" s="62"/>
      <c r="AR5" s="62"/>
      <c r="AS5" s="18">
        <f t="shared" ref="AS5:AS26" si="3">SUM(AL5:AR5)</f>
        <v>0</v>
      </c>
      <c r="AT5" s="123"/>
    </row>
    <row r="6" spans="2:46" x14ac:dyDescent="0.15">
      <c r="B6" s="126"/>
      <c r="C6" s="128"/>
      <c r="D6" s="128"/>
      <c r="E6" s="66">
        <v>3</v>
      </c>
      <c r="F6" s="20" t="s">
        <v>19</v>
      </c>
      <c r="G6" s="21"/>
      <c r="H6" s="62"/>
      <c r="I6" s="62" t="s">
        <v>62</v>
      </c>
      <c r="J6" s="62" t="s">
        <v>62</v>
      </c>
      <c r="K6" s="18"/>
      <c r="L6" s="19" t="s">
        <v>31</v>
      </c>
      <c r="M6" s="20" t="s">
        <v>26</v>
      </c>
      <c r="N6" s="21"/>
      <c r="O6" s="62"/>
      <c r="P6" s="62"/>
      <c r="Q6" s="62"/>
      <c r="R6" s="62"/>
      <c r="S6" s="62"/>
      <c r="T6" s="62"/>
      <c r="U6" s="18">
        <f t="shared" si="0"/>
        <v>0</v>
      </c>
      <c r="V6" s="21"/>
      <c r="W6" s="62"/>
      <c r="X6" s="62"/>
      <c r="Y6" s="62"/>
      <c r="Z6" s="62"/>
      <c r="AA6" s="62">
        <v>0.5</v>
      </c>
      <c r="AB6" s="62"/>
      <c r="AC6" s="18">
        <f t="shared" si="1"/>
        <v>0.5</v>
      </c>
      <c r="AD6" s="21"/>
      <c r="AE6" s="62"/>
      <c r="AF6" s="62"/>
      <c r="AG6" s="62"/>
      <c r="AH6" s="62"/>
      <c r="AI6" s="62"/>
      <c r="AJ6" s="62"/>
      <c r="AK6" s="18">
        <f t="shared" si="2"/>
        <v>0</v>
      </c>
      <c r="AL6" s="21"/>
      <c r="AM6" s="62"/>
      <c r="AN6" s="62"/>
      <c r="AO6" s="62"/>
      <c r="AP6" s="62"/>
      <c r="AQ6" s="62"/>
      <c r="AR6" s="62"/>
      <c r="AS6" s="18">
        <f t="shared" si="3"/>
        <v>0</v>
      </c>
      <c r="AT6" s="123"/>
    </row>
    <row r="7" spans="2:46" x14ac:dyDescent="0.15">
      <c r="B7" s="126"/>
      <c r="C7" s="128"/>
      <c r="D7" s="128"/>
      <c r="E7" s="66">
        <v>4</v>
      </c>
      <c r="F7" s="20" t="s">
        <v>20</v>
      </c>
      <c r="G7" s="21"/>
      <c r="H7" s="62"/>
      <c r="I7" s="62"/>
      <c r="J7" s="62" t="s">
        <v>62</v>
      </c>
      <c r="K7" s="18"/>
      <c r="L7" s="19" t="s">
        <v>64</v>
      </c>
      <c r="M7" s="20" t="s">
        <v>26</v>
      </c>
      <c r="N7" s="21"/>
      <c r="O7" s="62"/>
      <c r="P7" s="62"/>
      <c r="Q7" s="62"/>
      <c r="R7" s="62"/>
      <c r="S7" s="62"/>
      <c r="T7" s="62"/>
      <c r="U7" s="18">
        <f t="shared" si="0"/>
        <v>0</v>
      </c>
      <c r="V7" s="21"/>
      <c r="W7" s="62"/>
      <c r="X7" s="62"/>
      <c r="Y7" s="62"/>
      <c r="Z7" s="62"/>
      <c r="AA7" s="62">
        <v>0.25</v>
      </c>
      <c r="AB7" s="62"/>
      <c r="AC7" s="18">
        <f t="shared" si="1"/>
        <v>0.25</v>
      </c>
      <c r="AD7" s="21"/>
      <c r="AE7" s="62"/>
      <c r="AF7" s="62"/>
      <c r="AG7" s="62"/>
      <c r="AH7" s="62"/>
      <c r="AI7" s="62"/>
      <c r="AJ7" s="62"/>
      <c r="AK7" s="18">
        <f t="shared" si="2"/>
        <v>0</v>
      </c>
      <c r="AL7" s="21"/>
      <c r="AM7" s="62"/>
      <c r="AN7" s="62"/>
      <c r="AO7" s="62"/>
      <c r="AP7" s="62"/>
      <c r="AQ7" s="62"/>
      <c r="AR7" s="62"/>
      <c r="AS7" s="18">
        <f t="shared" si="3"/>
        <v>0</v>
      </c>
      <c r="AT7" s="123"/>
    </row>
    <row r="8" spans="2:46" ht="14.25" thickBot="1" x14ac:dyDescent="0.2">
      <c r="B8" s="127"/>
      <c r="C8" s="129"/>
      <c r="D8" s="129"/>
      <c r="E8" s="67">
        <v>5</v>
      </c>
      <c r="F8" s="9" t="s">
        <v>65</v>
      </c>
      <c r="G8" s="24"/>
      <c r="H8" s="22"/>
      <c r="I8" s="22" t="s">
        <v>66</v>
      </c>
      <c r="J8" s="22" t="s">
        <v>0</v>
      </c>
      <c r="K8" s="23"/>
      <c r="L8" s="6"/>
      <c r="M8" s="9"/>
      <c r="N8" s="24"/>
      <c r="O8" s="22"/>
      <c r="P8" s="22"/>
      <c r="Q8" s="22"/>
      <c r="R8" s="22"/>
      <c r="S8" s="22"/>
      <c r="T8" s="22"/>
      <c r="U8" s="23">
        <f t="shared" si="0"/>
        <v>0</v>
      </c>
      <c r="V8" s="24"/>
      <c r="W8" s="22"/>
      <c r="X8" s="22"/>
      <c r="Y8" s="22"/>
      <c r="Z8" s="22"/>
      <c r="AA8" s="22">
        <v>1</v>
      </c>
      <c r="AB8" s="22"/>
      <c r="AC8" s="23">
        <f t="shared" si="1"/>
        <v>1</v>
      </c>
      <c r="AD8" s="24"/>
      <c r="AE8" s="22"/>
      <c r="AF8" s="22"/>
      <c r="AG8" s="22"/>
      <c r="AH8" s="22"/>
      <c r="AI8" s="22"/>
      <c r="AJ8" s="22"/>
      <c r="AK8" s="23">
        <f t="shared" si="2"/>
        <v>0</v>
      </c>
      <c r="AL8" s="24"/>
      <c r="AM8" s="22"/>
      <c r="AN8" s="22"/>
      <c r="AO8" s="22"/>
      <c r="AP8" s="22"/>
      <c r="AQ8" s="22"/>
      <c r="AR8" s="22"/>
      <c r="AS8" s="23">
        <f t="shared" si="3"/>
        <v>0</v>
      </c>
      <c r="AT8" s="124"/>
    </row>
    <row r="9" spans="2:46" ht="14.25" thickTop="1" x14ac:dyDescent="0.15">
      <c r="B9" s="131"/>
      <c r="C9" s="132"/>
      <c r="D9" s="132" t="s">
        <v>67</v>
      </c>
      <c r="E9" s="63">
        <v>1</v>
      </c>
      <c r="F9" s="27" t="s">
        <v>1</v>
      </c>
      <c r="G9" s="28"/>
      <c r="H9" s="64" t="s">
        <v>62</v>
      </c>
      <c r="I9" s="64" t="s">
        <v>62</v>
      </c>
      <c r="J9" s="64"/>
      <c r="K9" s="25"/>
      <c r="L9" s="26"/>
      <c r="M9" s="27"/>
      <c r="N9" s="28"/>
      <c r="O9" s="64"/>
      <c r="P9" s="64"/>
      <c r="Q9" s="64"/>
      <c r="R9" s="64"/>
      <c r="S9" s="64"/>
      <c r="T9" s="64"/>
      <c r="U9" s="25">
        <f t="shared" si="0"/>
        <v>0</v>
      </c>
      <c r="V9" s="28"/>
      <c r="W9" s="64">
        <v>2</v>
      </c>
      <c r="X9" s="64"/>
      <c r="Y9" s="64">
        <v>2</v>
      </c>
      <c r="Z9" s="64"/>
      <c r="AA9" s="64"/>
      <c r="AB9" s="64"/>
      <c r="AC9" s="25">
        <f t="shared" si="1"/>
        <v>4</v>
      </c>
      <c r="AD9" s="28"/>
      <c r="AE9" s="64"/>
      <c r="AF9" s="64"/>
      <c r="AG9" s="64"/>
      <c r="AH9" s="64"/>
      <c r="AI9" s="64"/>
      <c r="AJ9" s="64"/>
      <c r="AK9" s="25">
        <f t="shared" si="2"/>
        <v>0</v>
      </c>
      <c r="AL9" s="28"/>
      <c r="AM9" s="64"/>
      <c r="AN9" s="64"/>
      <c r="AO9" s="64"/>
      <c r="AP9" s="64"/>
      <c r="AQ9" s="64"/>
      <c r="AR9" s="64"/>
      <c r="AS9" s="25">
        <f t="shared" si="3"/>
        <v>0</v>
      </c>
      <c r="AT9" s="123">
        <f>SUM(U9:U18,AC9:AC18,AK9:AK18,AS9:AS19)</f>
        <v>49</v>
      </c>
    </row>
    <row r="10" spans="2:46" x14ac:dyDescent="0.15">
      <c r="B10" s="126"/>
      <c r="C10" s="128"/>
      <c r="D10" s="128"/>
      <c r="E10" s="66">
        <v>2</v>
      </c>
      <c r="F10" s="30" t="s">
        <v>68</v>
      </c>
      <c r="G10" s="21"/>
      <c r="H10" s="62" t="s">
        <v>69</v>
      </c>
      <c r="I10" s="62" t="s">
        <v>0</v>
      </c>
      <c r="J10" s="62"/>
      <c r="K10" s="18"/>
      <c r="L10" s="29"/>
      <c r="M10" s="30"/>
      <c r="N10" s="21"/>
      <c r="O10" s="62"/>
      <c r="P10" s="62"/>
      <c r="Q10" s="62"/>
      <c r="R10" s="125"/>
      <c r="S10" s="62"/>
      <c r="T10" s="62"/>
      <c r="U10" s="18">
        <f t="shared" si="0"/>
        <v>0</v>
      </c>
      <c r="V10" s="21"/>
      <c r="W10" s="62">
        <v>2</v>
      </c>
      <c r="X10" s="62"/>
      <c r="Y10" s="62">
        <v>2</v>
      </c>
      <c r="Z10" s="125">
        <v>2</v>
      </c>
      <c r="AA10" s="62"/>
      <c r="AB10" s="62"/>
      <c r="AC10" s="18">
        <f t="shared" si="1"/>
        <v>6</v>
      </c>
      <c r="AD10" s="21"/>
      <c r="AE10" s="62"/>
      <c r="AF10" s="62"/>
      <c r="AG10" s="62"/>
      <c r="AH10" s="62"/>
      <c r="AI10" s="62"/>
      <c r="AJ10" s="62"/>
      <c r="AK10" s="18">
        <f t="shared" si="2"/>
        <v>0</v>
      </c>
      <c r="AL10" s="21"/>
      <c r="AM10" s="62"/>
      <c r="AN10" s="62"/>
      <c r="AO10" s="62"/>
      <c r="AP10" s="142"/>
      <c r="AQ10" s="62"/>
      <c r="AR10" s="62"/>
      <c r="AS10" s="18">
        <f t="shared" si="3"/>
        <v>0</v>
      </c>
      <c r="AT10" s="123"/>
    </row>
    <row r="11" spans="2:46" x14ac:dyDescent="0.15">
      <c r="B11" s="126"/>
      <c r="C11" s="128"/>
      <c r="D11" s="128"/>
      <c r="E11" s="66">
        <v>3</v>
      </c>
      <c r="F11" s="30" t="s">
        <v>17</v>
      </c>
      <c r="G11" s="21"/>
      <c r="H11" s="62" t="s">
        <v>69</v>
      </c>
      <c r="I11" s="62" t="s">
        <v>66</v>
      </c>
      <c r="J11" s="62"/>
      <c r="K11" s="18"/>
      <c r="L11" s="29"/>
      <c r="M11" s="30"/>
      <c r="N11" s="21"/>
      <c r="O11" s="62"/>
      <c r="P11" s="62"/>
      <c r="Q11" s="62"/>
      <c r="R11" s="133"/>
      <c r="S11" s="62"/>
      <c r="T11" s="62"/>
      <c r="U11" s="18">
        <f t="shared" si="0"/>
        <v>0</v>
      </c>
      <c r="V11" s="21"/>
      <c r="W11" s="62">
        <v>3</v>
      </c>
      <c r="X11" s="62"/>
      <c r="Y11" s="62">
        <v>3</v>
      </c>
      <c r="Z11" s="133"/>
      <c r="AA11" s="62"/>
      <c r="AB11" s="62"/>
      <c r="AC11" s="18">
        <f t="shared" si="1"/>
        <v>6</v>
      </c>
      <c r="AD11" s="21"/>
      <c r="AE11" s="62"/>
      <c r="AF11" s="62"/>
      <c r="AG11" s="62"/>
      <c r="AH11" s="62"/>
      <c r="AI11" s="62"/>
      <c r="AJ11" s="62"/>
      <c r="AK11" s="18">
        <f t="shared" si="2"/>
        <v>0</v>
      </c>
      <c r="AL11" s="21"/>
      <c r="AM11" s="62"/>
      <c r="AN11" s="62"/>
      <c r="AO11" s="62"/>
      <c r="AP11" s="142"/>
      <c r="AQ11" s="62"/>
      <c r="AR11" s="62"/>
      <c r="AS11" s="18">
        <f t="shared" si="3"/>
        <v>0</v>
      </c>
      <c r="AT11" s="123"/>
    </row>
    <row r="12" spans="2:46" x14ac:dyDescent="0.15">
      <c r="B12" s="126"/>
      <c r="C12" s="128"/>
      <c r="D12" s="128"/>
      <c r="E12" s="66">
        <v>4</v>
      </c>
      <c r="F12" s="30" t="s">
        <v>70</v>
      </c>
      <c r="G12" s="21"/>
      <c r="H12" s="62" t="s">
        <v>69</v>
      </c>
      <c r="I12" s="62" t="s">
        <v>0</v>
      </c>
      <c r="J12" s="62"/>
      <c r="K12" s="18"/>
      <c r="L12" s="29"/>
      <c r="M12" s="30"/>
      <c r="N12" s="21"/>
      <c r="O12" s="62"/>
      <c r="P12" s="62"/>
      <c r="Q12" s="62"/>
      <c r="R12" s="133"/>
      <c r="S12" s="62"/>
      <c r="T12" s="62"/>
      <c r="U12" s="18">
        <f t="shared" si="0"/>
        <v>0</v>
      </c>
      <c r="V12" s="21"/>
      <c r="W12" s="62">
        <v>2</v>
      </c>
      <c r="X12" s="62"/>
      <c r="Y12" s="62">
        <v>2</v>
      </c>
      <c r="Z12" s="133"/>
      <c r="AA12" s="62"/>
      <c r="AB12" s="62"/>
      <c r="AC12" s="18">
        <f t="shared" si="1"/>
        <v>4</v>
      </c>
      <c r="AD12" s="21"/>
      <c r="AE12" s="62"/>
      <c r="AF12" s="62"/>
      <c r="AG12" s="62"/>
      <c r="AH12" s="62"/>
      <c r="AI12" s="62"/>
      <c r="AJ12" s="62"/>
      <c r="AK12" s="18">
        <f t="shared" si="2"/>
        <v>0</v>
      </c>
      <c r="AL12" s="21"/>
      <c r="AM12" s="62"/>
      <c r="AN12" s="62"/>
      <c r="AO12" s="62"/>
      <c r="AP12" s="142"/>
      <c r="AQ12" s="62"/>
      <c r="AR12" s="62"/>
      <c r="AS12" s="18">
        <f t="shared" si="3"/>
        <v>0</v>
      </c>
      <c r="AT12" s="123"/>
    </row>
    <row r="13" spans="2:46" x14ac:dyDescent="0.15">
      <c r="B13" s="126"/>
      <c r="C13" s="128"/>
      <c r="D13" s="128"/>
      <c r="E13" s="66">
        <v>5</v>
      </c>
      <c r="F13" s="30" t="s">
        <v>71</v>
      </c>
      <c r="G13" s="21"/>
      <c r="H13" s="62" t="s">
        <v>69</v>
      </c>
      <c r="I13" s="62" t="s">
        <v>62</v>
      </c>
      <c r="J13" s="62"/>
      <c r="K13" s="18"/>
      <c r="L13" s="29"/>
      <c r="M13" s="30"/>
      <c r="N13" s="21"/>
      <c r="O13" s="62"/>
      <c r="P13" s="62"/>
      <c r="Q13" s="62"/>
      <c r="R13" s="133"/>
      <c r="S13" s="62"/>
      <c r="T13" s="62"/>
      <c r="U13" s="18">
        <f t="shared" si="0"/>
        <v>0</v>
      </c>
      <c r="V13" s="21"/>
      <c r="W13" s="62">
        <v>2</v>
      </c>
      <c r="X13" s="62"/>
      <c r="Y13" s="62">
        <v>2</v>
      </c>
      <c r="Z13" s="133"/>
      <c r="AA13" s="62"/>
      <c r="AB13" s="62"/>
      <c r="AC13" s="18">
        <f t="shared" si="1"/>
        <v>4</v>
      </c>
      <c r="AD13" s="21"/>
      <c r="AE13" s="62"/>
      <c r="AF13" s="62"/>
      <c r="AG13" s="62"/>
      <c r="AH13" s="62"/>
      <c r="AI13" s="62"/>
      <c r="AJ13" s="62"/>
      <c r="AK13" s="18">
        <f t="shared" si="2"/>
        <v>0</v>
      </c>
      <c r="AL13" s="21"/>
      <c r="AM13" s="62"/>
      <c r="AN13" s="62"/>
      <c r="AO13" s="62"/>
      <c r="AP13" s="142"/>
      <c r="AQ13" s="62"/>
      <c r="AR13" s="62"/>
      <c r="AS13" s="18">
        <f t="shared" si="3"/>
        <v>0</v>
      </c>
      <c r="AT13" s="123"/>
    </row>
    <row r="14" spans="2:46" x14ac:dyDescent="0.15">
      <c r="B14" s="126"/>
      <c r="C14" s="128"/>
      <c r="D14" s="128"/>
      <c r="E14" s="66">
        <v>6</v>
      </c>
      <c r="F14" s="30" t="s">
        <v>72</v>
      </c>
      <c r="G14" s="21"/>
      <c r="H14" s="62" t="s">
        <v>66</v>
      </c>
      <c r="I14" s="62" t="s">
        <v>69</v>
      </c>
      <c r="J14" s="62"/>
      <c r="K14" s="18"/>
      <c r="L14" s="29"/>
      <c r="M14" s="30"/>
      <c r="N14" s="21"/>
      <c r="O14" s="62"/>
      <c r="P14" s="62"/>
      <c r="Q14" s="62"/>
      <c r="R14" s="134"/>
      <c r="S14" s="62"/>
      <c r="T14" s="62"/>
      <c r="U14" s="18">
        <f t="shared" si="0"/>
        <v>0</v>
      </c>
      <c r="V14" s="21"/>
      <c r="W14" s="62">
        <v>1</v>
      </c>
      <c r="X14" s="62"/>
      <c r="Y14" s="62">
        <v>1</v>
      </c>
      <c r="Z14" s="134"/>
      <c r="AA14" s="62"/>
      <c r="AB14" s="62"/>
      <c r="AC14" s="18">
        <f t="shared" si="1"/>
        <v>2</v>
      </c>
      <c r="AD14" s="21"/>
      <c r="AE14" s="62"/>
      <c r="AF14" s="62"/>
      <c r="AG14" s="62"/>
      <c r="AH14" s="62"/>
      <c r="AI14" s="62"/>
      <c r="AJ14" s="62"/>
      <c r="AK14" s="18">
        <f t="shared" si="2"/>
        <v>0</v>
      </c>
      <c r="AL14" s="21"/>
      <c r="AM14" s="62"/>
      <c r="AN14" s="62"/>
      <c r="AO14" s="62"/>
      <c r="AP14" s="142"/>
      <c r="AQ14" s="62"/>
      <c r="AR14" s="62"/>
      <c r="AS14" s="18">
        <f t="shared" si="3"/>
        <v>0</v>
      </c>
      <c r="AT14" s="123"/>
    </row>
    <row r="15" spans="2:46" x14ac:dyDescent="0.15">
      <c r="B15" s="126"/>
      <c r="C15" s="128"/>
      <c r="D15" s="128"/>
      <c r="E15" s="66">
        <v>7</v>
      </c>
      <c r="F15" s="20" t="s">
        <v>2</v>
      </c>
      <c r="G15" s="21"/>
      <c r="H15" s="62" t="s">
        <v>69</v>
      </c>
      <c r="I15" s="62" t="s">
        <v>69</v>
      </c>
      <c r="J15" s="62"/>
      <c r="K15" s="18"/>
      <c r="L15" s="19"/>
      <c r="M15" s="20"/>
      <c r="N15" s="21"/>
      <c r="O15" s="62"/>
      <c r="P15" s="62"/>
      <c r="Q15" s="62"/>
      <c r="R15" s="62"/>
      <c r="S15" s="62"/>
      <c r="T15" s="62"/>
      <c r="U15" s="18">
        <f t="shared" si="0"/>
        <v>0</v>
      </c>
      <c r="V15" s="21"/>
      <c r="W15" s="62">
        <v>3</v>
      </c>
      <c r="X15" s="62"/>
      <c r="Y15" s="62">
        <v>3</v>
      </c>
      <c r="Z15" s="62">
        <v>2</v>
      </c>
      <c r="AA15" s="62"/>
      <c r="AB15" s="62"/>
      <c r="AC15" s="18">
        <f t="shared" si="1"/>
        <v>8</v>
      </c>
      <c r="AD15" s="21"/>
      <c r="AE15" s="62"/>
      <c r="AF15" s="62"/>
      <c r="AG15" s="62"/>
      <c r="AH15" s="62"/>
      <c r="AI15" s="62"/>
      <c r="AJ15" s="62"/>
      <c r="AK15" s="18">
        <f t="shared" si="2"/>
        <v>0</v>
      </c>
      <c r="AL15" s="21"/>
      <c r="AM15" s="62"/>
      <c r="AN15" s="62"/>
      <c r="AO15" s="62"/>
      <c r="AP15" s="62"/>
      <c r="AQ15" s="62"/>
      <c r="AR15" s="62"/>
      <c r="AS15" s="18">
        <f t="shared" si="3"/>
        <v>0</v>
      </c>
      <c r="AT15" s="123"/>
    </row>
    <row r="16" spans="2:46" x14ac:dyDescent="0.15">
      <c r="B16" s="126"/>
      <c r="C16" s="128"/>
      <c r="D16" s="128"/>
      <c r="E16" s="66">
        <v>8</v>
      </c>
      <c r="F16" s="20" t="s">
        <v>3</v>
      </c>
      <c r="G16" s="21"/>
      <c r="H16" s="62" t="s">
        <v>69</v>
      </c>
      <c r="I16" s="62" t="s">
        <v>69</v>
      </c>
      <c r="J16" s="62"/>
      <c r="K16" s="18"/>
      <c r="L16" s="19"/>
      <c r="M16" s="20"/>
      <c r="N16" s="21"/>
      <c r="O16" s="62"/>
      <c r="P16" s="62"/>
      <c r="Q16" s="62"/>
      <c r="R16" s="62"/>
      <c r="S16" s="62"/>
      <c r="T16" s="62"/>
      <c r="U16" s="18">
        <f t="shared" si="0"/>
        <v>0</v>
      </c>
      <c r="V16" s="21"/>
      <c r="W16" s="62">
        <v>2</v>
      </c>
      <c r="X16" s="62"/>
      <c r="Y16" s="62">
        <v>2</v>
      </c>
      <c r="Z16" s="62">
        <v>1</v>
      </c>
      <c r="AA16" s="62"/>
      <c r="AB16" s="62"/>
      <c r="AC16" s="18">
        <f t="shared" si="1"/>
        <v>5</v>
      </c>
      <c r="AD16" s="21"/>
      <c r="AE16" s="62"/>
      <c r="AF16" s="62"/>
      <c r="AG16" s="62"/>
      <c r="AH16" s="62"/>
      <c r="AI16" s="62"/>
      <c r="AJ16" s="62"/>
      <c r="AK16" s="18">
        <f t="shared" si="2"/>
        <v>0</v>
      </c>
      <c r="AL16" s="21"/>
      <c r="AM16" s="62"/>
      <c r="AN16" s="62"/>
      <c r="AO16" s="62"/>
      <c r="AP16" s="62"/>
      <c r="AQ16" s="62"/>
      <c r="AR16" s="62"/>
      <c r="AS16" s="18">
        <f t="shared" si="3"/>
        <v>0</v>
      </c>
      <c r="AT16" s="123"/>
    </row>
    <row r="17" spans="2:46" x14ac:dyDescent="0.15">
      <c r="B17" s="126"/>
      <c r="C17" s="128"/>
      <c r="D17" s="128"/>
      <c r="E17" s="66">
        <v>9</v>
      </c>
      <c r="F17" s="20" t="s">
        <v>4</v>
      </c>
      <c r="G17" s="21"/>
      <c r="H17" s="62" t="s">
        <v>69</v>
      </c>
      <c r="I17" s="62" t="s">
        <v>69</v>
      </c>
      <c r="J17" s="62" t="s">
        <v>62</v>
      </c>
      <c r="K17" s="18"/>
      <c r="L17" s="19"/>
      <c r="M17" s="20"/>
      <c r="N17" s="21"/>
      <c r="O17" s="62"/>
      <c r="P17" s="62"/>
      <c r="Q17" s="62"/>
      <c r="R17" s="62"/>
      <c r="S17" s="62"/>
      <c r="T17" s="62"/>
      <c r="U17" s="18">
        <f t="shared" si="0"/>
        <v>0</v>
      </c>
      <c r="V17" s="21"/>
      <c r="W17" s="62">
        <v>2</v>
      </c>
      <c r="X17" s="62"/>
      <c r="Y17" s="62">
        <v>2</v>
      </c>
      <c r="Z17" s="62">
        <v>1</v>
      </c>
      <c r="AA17" s="62">
        <v>1</v>
      </c>
      <c r="AB17" s="62"/>
      <c r="AC17" s="18">
        <f t="shared" si="1"/>
        <v>6</v>
      </c>
      <c r="AD17" s="21"/>
      <c r="AE17" s="62"/>
      <c r="AF17" s="62"/>
      <c r="AG17" s="62"/>
      <c r="AH17" s="62"/>
      <c r="AI17" s="62"/>
      <c r="AJ17" s="62"/>
      <c r="AK17" s="18">
        <f t="shared" si="2"/>
        <v>0</v>
      </c>
      <c r="AL17" s="21"/>
      <c r="AM17" s="62"/>
      <c r="AN17" s="62"/>
      <c r="AO17" s="62"/>
      <c r="AP17" s="62"/>
      <c r="AQ17" s="62"/>
      <c r="AR17" s="62"/>
      <c r="AS17" s="18">
        <f t="shared" si="3"/>
        <v>0</v>
      </c>
      <c r="AT17" s="123"/>
    </row>
    <row r="18" spans="2:46" ht="14.25" thickBot="1" x14ac:dyDescent="0.2">
      <c r="B18" s="127"/>
      <c r="C18" s="129"/>
      <c r="D18" s="129"/>
      <c r="E18" s="67">
        <v>10</v>
      </c>
      <c r="F18" s="9" t="s">
        <v>5</v>
      </c>
      <c r="G18" s="24"/>
      <c r="H18" s="22" t="s">
        <v>69</v>
      </c>
      <c r="I18" s="22" t="s">
        <v>69</v>
      </c>
      <c r="J18" s="22" t="s">
        <v>69</v>
      </c>
      <c r="K18" s="23"/>
      <c r="L18" s="6"/>
      <c r="M18" s="9"/>
      <c r="N18" s="24"/>
      <c r="O18" s="22"/>
      <c r="P18" s="22"/>
      <c r="Q18" s="22"/>
      <c r="R18" s="22"/>
      <c r="S18" s="22"/>
      <c r="T18" s="22"/>
      <c r="U18" s="23">
        <f t="shared" si="0"/>
        <v>0</v>
      </c>
      <c r="V18" s="24"/>
      <c r="W18" s="22">
        <v>1</v>
      </c>
      <c r="X18" s="22"/>
      <c r="Y18" s="22">
        <v>1</v>
      </c>
      <c r="Z18" s="22">
        <v>1</v>
      </c>
      <c r="AA18" s="22">
        <v>1</v>
      </c>
      <c r="AB18" s="22"/>
      <c r="AC18" s="23">
        <f t="shared" si="1"/>
        <v>4</v>
      </c>
      <c r="AD18" s="24"/>
      <c r="AE18" s="22"/>
      <c r="AF18" s="22"/>
      <c r="AG18" s="22"/>
      <c r="AH18" s="22"/>
      <c r="AI18" s="22"/>
      <c r="AJ18" s="22"/>
      <c r="AK18" s="23">
        <f t="shared" si="2"/>
        <v>0</v>
      </c>
      <c r="AL18" s="24"/>
      <c r="AM18" s="22"/>
      <c r="AN18" s="22"/>
      <c r="AO18" s="22"/>
      <c r="AP18" s="22"/>
      <c r="AQ18" s="22"/>
      <c r="AR18" s="22"/>
      <c r="AS18" s="23">
        <f t="shared" si="3"/>
        <v>0</v>
      </c>
      <c r="AT18" s="124"/>
    </row>
    <row r="19" spans="2:46" ht="14.25" thickTop="1" x14ac:dyDescent="0.15">
      <c r="B19" s="143"/>
      <c r="C19" s="144"/>
      <c r="D19" s="144" t="s">
        <v>21</v>
      </c>
      <c r="E19" s="65">
        <v>1</v>
      </c>
      <c r="F19" s="34" t="s">
        <v>73</v>
      </c>
      <c r="G19" s="35"/>
      <c r="H19" s="31" t="s">
        <v>69</v>
      </c>
      <c r="I19" s="31" t="s">
        <v>69</v>
      </c>
      <c r="J19" s="31" t="s">
        <v>69</v>
      </c>
      <c r="K19" s="32"/>
      <c r="L19" s="33"/>
      <c r="M19" s="34"/>
      <c r="N19" s="35"/>
      <c r="O19" s="31"/>
      <c r="P19" s="31"/>
      <c r="Q19" s="31"/>
      <c r="R19" s="65"/>
      <c r="S19" s="31"/>
      <c r="T19" s="31"/>
      <c r="U19" s="32">
        <f t="shared" si="0"/>
        <v>0</v>
      </c>
      <c r="V19" s="35"/>
      <c r="W19" s="31">
        <v>3</v>
      </c>
      <c r="X19" s="31"/>
      <c r="Y19" s="31">
        <v>3</v>
      </c>
      <c r="Z19" s="65">
        <v>2</v>
      </c>
      <c r="AA19" s="31">
        <v>1</v>
      </c>
      <c r="AB19" s="31"/>
      <c r="AC19" s="32">
        <f t="shared" si="1"/>
        <v>9</v>
      </c>
      <c r="AD19" s="35"/>
      <c r="AE19" s="31"/>
      <c r="AF19" s="31"/>
      <c r="AG19" s="31"/>
      <c r="AH19" s="65"/>
      <c r="AI19" s="31"/>
      <c r="AJ19" s="31"/>
      <c r="AK19" s="32">
        <f t="shared" si="2"/>
        <v>0</v>
      </c>
      <c r="AL19" s="35"/>
      <c r="AM19" s="31"/>
      <c r="AN19" s="31"/>
      <c r="AO19" s="31"/>
      <c r="AP19" s="65"/>
      <c r="AQ19" s="31"/>
      <c r="AR19" s="31"/>
      <c r="AS19" s="32">
        <f t="shared" si="3"/>
        <v>0</v>
      </c>
      <c r="AT19" s="122">
        <f>SUM(U19:U25,AC19:AC25,AK19:AK25,AS19:AS25)</f>
        <v>19.5</v>
      </c>
    </row>
    <row r="20" spans="2:46" x14ac:dyDescent="0.15">
      <c r="B20" s="126"/>
      <c r="C20" s="128"/>
      <c r="D20" s="128"/>
      <c r="E20" s="66">
        <v>2</v>
      </c>
      <c r="F20" s="20" t="s">
        <v>74</v>
      </c>
      <c r="G20" s="21"/>
      <c r="H20" s="62" t="s">
        <v>69</v>
      </c>
      <c r="I20" s="62" t="s">
        <v>69</v>
      </c>
      <c r="J20" s="62"/>
      <c r="K20" s="18"/>
      <c r="L20" s="19"/>
      <c r="M20" s="20"/>
      <c r="N20" s="21"/>
      <c r="O20" s="62"/>
      <c r="P20" s="62"/>
      <c r="Q20" s="62"/>
      <c r="R20" s="62"/>
      <c r="S20" s="62"/>
      <c r="T20" s="62"/>
      <c r="U20" s="18">
        <f t="shared" si="0"/>
        <v>0</v>
      </c>
      <c r="V20" s="21"/>
      <c r="W20" s="62">
        <v>1</v>
      </c>
      <c r="X20" s="62"/>
      <c r="Y20" s="62">
        <v>1</v>
      </c>
      <c r="Z20" s="62">
        <v>0.5</v>
      </c>
      <c r="AA20" s="62"/>
      <c r="AB20" s="62"/>
      <c r="AC20" s="18">
        <f t="shared" si="1"/>
        <v>2.5</v>
      </c>
      <c r="AD20" s="21"/>
      <c r="AE20" s="62"/>
      <c r="AF20" s="62"/>
      <c r="AG20" s="62"/>
      <c r="AH20" s="62"/>
      <c r="AI20" s="62"/>
      <c r="AJ20" s="62"/>
      <c r="AK20" s="18">
        <f t="shared" si="2"/>
        <v>0</v>
      </c>
      <c r="AL20" s="21"/>
      <c r="AM20" s="62"/>
      <c r="AN20" s="62"/>
      <c r="AO20" s="62"/>
      <c r="AP20" s="62"/>
      <c r="AQ20" s="62"/>
      <c r="AR20" s="62"/>
      <c r="AS20" s="18">
        <f t="shared" si="3"/>
        <v>0</v>
      </c>
      <c r="AT20" s="123"/>
    </row>
    <row r="21" spans="2:46" x14ac:dyDescent="0.15">
      <c r="B21" s="126"/>
      <c r="C21" s="128"/>
      <c r="D21" s="128"/>
      <c r="E21" s="66">
        <v>3</v>
      </c>
      <c r="F21" s="20" t="s">
        <v>75</v>
      </c>
      <c r="G21" s="21"/>
      <c r="H21" s="62" t="s">
        <v>0</v>
      </c>
      <c r="I21" s="62" t="s">
        <v>69</v>
      </c>
      <c r="J21" s="62" t="s">
        <v>69</v>
      </c>
      <c r="K21" s="18"/>
      <c r="L21" s="19"/>
      <c r="M21" s="20"/>
      <c r="N21" s="21"/>
      <c r="O21" s="62"/>
      <c r="P21" s="62"/>
      <c r="Q21" s="62"/>
      <c r="R21" s="62"/>
      <c r="S21" s="62"/>
      <c r="T21" s="62"/>
      <c r="U21" s="18">
        <f t="shared" si="0"/>
        <v>0</v>
      </c>
      <c r="V21" s="21"/>
      <c r="W21" s="62">
        <v>0.5</v>
      </c>
      <c r="X21" s="62"/>
      <c r="Y21" s="62">
        <v>0.5</v>
      </c>
      <c r="Z21" s="62">
        <v>0.5</v>
      </c>
      <c r="AA21" s="62">
        <v>0.5</v>
      </c>
      <c r="AB21" s="62"/>
      <c r="AC21" s="18">
        <f t="shared" si="1"/>
        <v>2</v>
      </c>
      <c r="AD21" s="21"/>
      <c r="AE21" s="62"/>
      <c r="AF21" s="62"/>
      <c r="AG21" s="62"/>
      <c r="AH21" s="62"/>
      <c r="AI21" s="62"/>
      <c r="AJ21" s="62"/>
      <c r="AK21" s="18">
        <f t="shared" si="2"/>
        <v>0</v>
      </c>
      <c r="AL21" s="21"/>
      <c r="AM21" s="62"/>
      <c r="AN21" s="62"/>
      <c r="AO21" s="62"/>
      <c r="AP21" s="62"/>
      <c r="AQ21" s="62"/>
      <c r="AR21" s="62"/>
      <c r="AS21" s="18">
        <f t="shared" si="3"/>
        <v>0</v>
      </c>
      <c r="AT21" s="123"/>
    </row>
    <row r="22" spans="2:46" x14ac:dyDescent="0.15">
      <c r="B22" s="126"/>
      <c r="C22" s="128"/>
      <c r="D22" s="128"/>
      <c r="E22" s="66">
        <v>4</v>
      </c>
      <c r="F22" s="20" t="s">
        <v>76</v>
      </c>
      <c r="G22" s="21" t="s">
        <v>69</v>
      </c>
      <c r="H22" s="62"/>
      <c r="I22" s="62" t="s">
        <v>69</v>
      </c>
      <c r="J22" s="62"/>
      <c r="K22" s="18"/>
      <c r="L22" s="19"/>
      <c r="M22" s="20"/>
      <c r="N22" s="21"/>
      <c r="O22" s="62"/>
      <c r="P22" s="62"/>
      <c r="Q22" s="62"/>
      <c r="R22" s="62"/>
      <c r="S22" s="62"/>
      <c r="T22" s="62"/>
      <c r="U22" s="18">
        <f t="shared" si="0"/>
        <v>0</v>
      </c>
      <c r="V22" s="21">
        <v>0.5</v>
      </c>
      <c r="W22" s="62"/>
      <c r="X22" s="62">
        <v>0.5</v>
      </c>
      <c r="Y22" s="62"/>
      <c r="Z22" s="62">
        <v>0.5</v>
      </c>
      <c r="AA22" s="62"/>
      <c r="AB22" s="62"/>
      <c r="AC22" s="18">
        <f t="shared" si="1"/>
        <v>1.5</v>
      </c>
      <c r="AD22" s="21"/>
      <c r="AE22" s="62"/>
      <c r="AF22" s="62"/>
      <c r="AG22" s="62"/>
      <c r="AH22" s="62"/>
      <c r="AI22" s="62"/>
      <c r="AJ22" s="62"/>
      <c r="AK22" s="18">
        <f t="shared" si="2"/>
        <v>0</v>
      </c>
      <c r="AL22" s="21"/>
      <c r="AM22" s="62"/>
      <c r="AN22" s="62"/>
      <c r="AO22" s="62"/>
      <c r="AP22" s="62"/>
      <c r="AQ22" s="62"/>
      <c r="AR22" s="62"/>
      <c r="AS22" s="18">
        <f t="shared" si="3"/>
        <v>0</v>
      </c>
      <c r="AT22" s="123"/>
    </row>
    <row r="23" spans="2:46" x14ac:dyDescent="0.15">
      <c r="B23" s="126"/>
      <c r="C23" s="128"/>
      <c r="D23" s="128"/>
      <c r="E23" s="66">
        <v>5</v>
      </c>
      <c r="F23" s="20" t="s">
        <v>77</v>
      </c>
      <c r="G23" s="21" t="s">
        <v>69</v>
      </c>
      <c r="H23" s="62" t="s">
        <v>69</v>
      </c>
      <c r="I23" s="62" t="s">
        <v>69</v>
      </c>
      <c r="J23" s="62"/>
      <c r="K23" s="18"/>
      <c r="L23" s="19"/>
      <c r="M23" s="20"/>
      <c r="N23" s="21"/>
      <c r="O23" s="62"/>
      <c r="P23" s="62"/>
      <c r="Q23" s="62"/>
      <c r="R23" s="62"/>
      <c r="S23" s="62"/>
      <c r="T23" s="62"/>
      <c r="U23" s="18">
        <f t="shared" si="0"/>
        <v>0</v>
      </c>
      <c r="V23" s="21">
        <v>0.5</v>
      </c>
      <c r="W23" s="62">
        <v>0.5</v>
      </c>
      <c r="X23" s="62">
        <v>0.5</v>
      </c>
      <c r="Y23" s="62">
        <v>0.5</v>
      </c>
      <c r="Z23" s="62">
        <v>0.5</v>
      </c>
      <c r="AA23" s="62"/>
      <c r="AB23" s="62"/>
      <c r="AC23" s="18">
        <f t="shared" si="1"/>
        <v>2.5</v>
      </c>
      <c r="AD23" s="21"/>
      <c r="AE23" s="62"/>
      <c r="AF23" s="62"/>
      <c r="AG23" s="62"/>
      <c r="AH23" s="62"/>
      <c r="AI23" s="62"/>
      <c r="AJ23" s="62"/>
      <c r="AK23" s="18">
        <f t="shared" si="2"/>
        <v>0</v>
      </c>
      <c r="AL23" s="21"/>
      <c r="AM23" s="62"/>
      <c r="AN23" s="62"/>
      <c r="AO23" s="62"/>
      <c r="AP23" s="62"/>
      <c r="AQ23" s="62"/>
      <c r="AR23" s="62"/>
      <c r="AS23" s="18">
        <f t="shared" si="3"/>
        <v>0</v>
      </c>
      <c r="AT23" s="123"/>
    </row>
    <row r="24" spans="2:46" x14ac:dyDescent="0.15">
      <c r="B24" s="126"/>
      <c r="C24" s="128"/>
      <c r="D24" s="128"/>
      <c r="E24" s="66">
        <v>6</v>
      </c>
      <c r="F24" s="20" t="s">
        <v>78</v>
      </c>
      <c r="G24" s="21" t="s">
        <v>62</v>
      </c>
      <c r="H24" s="62"/>
      <c r="I24" s="62" t="s">
        <v>69</v>
      </c>
      <c r="J24" s="62"/>
      <c r="K24" s="18"/>
      <c r="L24" s="19"/>
      <c r="M24" s="20"/>
      <c r="N24" s="21"/>
      <c r="O24" s="62"/>
      <c r="P24" s="62"/>
      <c r="Q24" s="62"/>
      <c r="R24" s="62"/>
      <c r="S24" s="62"/>
      <c r="T24" s="62"/>
      <c r="U24" s="18">
        <f t="shared" si="0"/>
        <v>0</v>
      </c>
      <c r="V24" s="21">
        <v>0.5</v>
      </c>
      <c r="W24" s="62"/>
      <c r="X24" s="62">
        <v>0.5</v>
      </c>
      <c r="Y24" s="62"/>
      <c r="Z24" s="62">
        <v>0.5</v>
      </c>
      <c r="AA24" s="62"/>
      <c r="AB24" s="62"/>
      <c r="AC24" s="18">
        <f t="shared" si="1"/>
        <v>1.5</v>
      </c>
      <c r="AD24" s="21"/>
      <c r="AE24" s="62"/>
      <c r="AF24" s="62"/>
      <c r="AG24" s="62"/>
      <c r="AH24" s="62"/>
      <c r="AI24" s="62"/>
      <c r="AJ24" s="62"/>
      <c r="AK24" s="18">
        <f t="shared" si="2"/>
        <v>0</v>
      </c>
      <c r="AL24" s="21"/>
      <c r="AM24" s="62"/>
      <c r="AN24" s="62"/>
      <c r="AO24" s="62"/>
      <c r="AP24" s="62"/>
      <c r="AQ24" s="62"/>
      <c r="AR24" s="62"/>
      <c r="AS24" s="18">
        <f t="shared" si="3"/>
        <v>0</v>
      </c>
      <c r="AT24" s="123"/>
    </row>
    <row r="25" spans="2:46" ht="14.25" thickBot="1" x14ac:dyDescent="0.2">
      <c r="B25" s="127"/>
      <c r="C25" s="129"/>
      <c r="D25" s="129"/>
      <c r="E25" s="67">
        <v>7</v>
      </c>
      <c r="F25" s="9" t="s">
        <v>79</v>
      </c>
      <c r="G25" s="24"/>
      <c r="H25" s="22"/>
      <c r="I25" s="22"/>
      <c r="J25" s="22" t="s">
        <v>69</v>
      </c>
      <c r="K25" s="23"/>
      <c r="L25" s="6"/>
      <c r="M25" s="9"/>
      <c r="N25" s="24"/>
      <c r="O25" s="22"/>
      <c r="P25" s="22"/>
      <c r="Q25" s="22"/>
      <c r="R25" s="22"/>
      <c r="S25" s="22"/>
      <c r="T25" s="22"/>
      <c r="U25" s="23">
        <f t="shared" si="0"/>
        <v>0</v>
      </c>
      <c r="V25" s="24"/>
      <c r="W25" s="22"/>
      <c r="X25" s="22"/>
      <c r="Y25" s="22"/>
      <c r="Z25" s="22"/>
      <c r="AA25" s="22">
        <v>0.5</v>
      </c>
      <c r="AB25" s="22"/>
      <c r="AC25" s="23">
        <f t="shared" si="1"/>
        <v>0.5</v>
      </c>
      <c r="AD25" s="24"/>
      <c r="AE25" s="22"/>
      <c r="AF25" s="22"/>
      <c r="AG25" s="22"/>
      <c r="AH25" s="22"/>
      <c r="AI25" s="22"/>
      <c r="AJ25" s="22"/>
      <c r="AK25" s="23">
        <f t="shared" si="2"/>
        <v>0</v>
      </c>
      <c r="AL25" s="24"/>
      <c r="AM25" s="22"/>
      <c r="AN25" s="22"/>
      <c r="AO25" s="22"/>
      <c r="AP25" s="22"/>
      <c r="AQ25" s="22"/>
      <c r="AR25" s="22"/>
      <c r="AS25" s="23">
        <f t="shared" si="3"/>
        <v>0</v>
      </c>
      <c r="AT25" s="124"/>
    </row>
    <row r="26" spans="2:46" ht="15" thickTop="1" thickBot="1" x14ac:dyDescent="0.2">
      <c r="B26" s="36"/>
      <c r="C26" s="37"/>
      <c r="D26" s="37" t="s">
        <v>80</v>
      </c>
      <c r="E26" s="37">
        <v>1</v>
      </c>
      <c r="F26" s="41" t="s">
        <v>81</v>
      </c>
      <c r="G26" s="42" t="s">
        <v>69</v>
      </c>
      <c r="H26" s="38" t="s">
        <v>69</v>
      </c>
      <c r="I26" s="38" t="s">
        <v>69</v>
      </c>
      <c r="J26" s="38"/>
      <c r="K26" s="39"/>
      <c r="L26" s="40"/>
      <c r="M26" s="41"/>
      <c r="N26" s="42"/>
      <c r="O26" s="38"/>
      <c r="P26" s="38"/>
      <c r="Q26" s="38"/>
      <c r="R26" s="38"/>
      <c r="S26" s="38"/>
      <c r="T26" s="38"/>
      <c r="U26" s="39">
        <f t="shared" si="0"/>
        <v>0</v>
      </c>
      <c r="V26" s="42"/>
      <c r="W26" s="38"/>
      <c r="X26" s="38"/>
      <c r="Y26" s="38"/>
      <c r="Z26" s="38">
        <v>3</v>
      </c>
      <c r="AA26" s="38"/>
      <c r="AB26" s="38"/>
      <c r="AC26" s="39">
        <f t="shared" si="1"/>
        <v>3</v>
      </c>
      <c r="AD26" s="42"/>
      <c r="AE26" s="38"/>
      <c r="AF26" s="38"/>
      <c r="AG26" s="38"/>
      <c r="AH26" s="38"/>
      <c r="AI26" s="38"/>
      <c r="AJ26" s="38"/>
      <c r="AK26" s="39">
        <f t="shared" si="2"/>
        <v>0</v>
      </c>
      <c r="AL26" s="42"/>
      <c r="AM26" s="38"/>
      <c r="AN26" s="38"/>
      <c r="AO26" s="38"/>
      <c r="AP26" s="38"/>
      <c r="AQ26" s="38"/>
      <c r="AR26" s="38"/>
      <c r="AS26" s="39">
        <f t="shared" si="3"/>
        <v>0</v>
      </c>
      <c r="AT26" s="43">
        <f>SUM(U26,AC26,AK26,AS26)</f>
        <v>3</v>
      </c>
    </row>
    <row r="27" spans="2:46" x14ac:dyDescent="0.15">
      <c r="M27" s="13" t="s">
        <v>28</v>
      </c>
      <c r="N27" s="44">
        <f t="shared" ref="N27:AT27" si="4">SUM(N4:N26)</f>
        <v>0</v>
      </c>
      <c r="O27" s="14">
        <f t="shared" si="4"/>
        <v>0</v>
      </c>
      <c r="P27" s="14">
        <f t="shared" si="4"/>
        <v>0</v>
      </c>
      <c r="Q27" s="14">
        <f t="shared" si="4"/>
        <v>0</v>
      </c>
      <c r="R27" s="14">
        <f t="shared" si="4"/>
        <v>0</v>
      </c>
      <c r="S27" s="14">
        <f t="shared" si="4"/>
        <v>0</v>
      </c>
      <c r="T27" s="14">
        <f t="shared" si="4"/>
        <v>0</v>
      </c>
      <c r="U27" s="14">
        <f t="shared" si="4"/>
        <v>0</v>
      </c>
      <c r="V27" s="44">
        <f t="shared" si="4"/>
        <v>1.5</v>
      </c>
      <c r="W27" s="14">
        <f t="shared" si="4"/>
        <v>25</v>
      </c>
      <c r="X27" s="14">
        <f t="shared" si="4"/>
        <v>1.5</v>
      </c>
      <c r="Y27" s="14">
        <f t="shared" si="4"/>
        <v>25</v>
      </c>
      <c r="Z27" s="14">
        <f t="shared" si="4"/>
        <v>15.5</v>
      </c>
      <c r="AA27" s="14">
        <f t="shared" si="4"/>
        <v>7.75</v>
      </c>
      <c r="AB27" s="14">
        <f t="shared" si="4"/>
        <v>0</v>
      </c>
      <c r="AC27" s="14">
        <f t="shared" si="4"/>
        <v>76.25</v>
      </c>
      <c r="AD27" s="44">
        <f t="shared" si="4"/>
        <v>0</v>
      </c>
      <c r="AE27" s="14">
        <f t="shared" si="4"/>
        <v>0</v>
      </c>
      <c r="AF27" s="14">
        <f t="shared" si="4"/>
        <v>0</v>
      </c>
      <c r="AG27" s="14">
        <f t="shared" si="4"/>
        <v>0</v>
      </c>
      <c r="AH27" s="14">
        <f t="shared" si="4"/>
        <v>0</v>
      </c>
      <c r="AI27" s="14">
        <f t="shared" si="4"/>
        <v>0</v>
      </c>
      <c r="AJ27" s="14">
        <f t="shared" si="4"/>
        <v>0</v>
      </c>
      <c r="AK27" s="14">
        <f t="shared" si="4"/>
        <v>0</v>
      </c>
      <c r="AL27" s="44">
        <f t="shared" si="4"/>
        <v>0</v>
      </c>
      <c r="AM27" s="14">
        <f t="shared" si="4"/>
        <v>0</v>
      </c>
      <c r="AN27" s="14">
        <f t="shared" si="4"/>
        <v>0</v>
      </c>
      <c r="AO27" s="14">
        <f t="shared" si="4"/>
        <v>0</v>
      </c>
      <c r="AP27" s="14">
        <f t="shared" si="4"/>
        <v>0</v>
      </c>
      <c r="AQ27" s="14">
        <f t="shared" si="4"/>
        <v>0</v>
      </c>
      <c r="AR27" s="14">
        <f t="shared" si="4"/>
        <v>0</v>
      </c>
      <c r="AS27" s="14">
        <f t="shared" si="4"/>
        <v>0</v>
      </c>
      <c r="AT27" s="52">
        <f t="shared" si="4"/>
        <v>76.25</v>
      </c>
    </row>
    <row r="28" spans="2:46" x14ac:dyDescent="0.15">
      <c r="B28" s="45" t="s">
        <v>82</v>
      </c>
      <c r="T28" s="46"/>
      <c r="U28" s="46"/>
      <c r="AB28" s="46"/>
      <c r="AC28" s="46"/>
      <c r="AJ28" s="46"/>
      <c r="AK28" s="46"/>
      <c r="AR28" s="46"/>
      <c r="AS28" s="46"/>
    </row>
    <row r="29" spans="2:46" x14ac:dyDescent="0.15">
      <c r="B29" s="1" t="s">
        <v>83</v>
      </c>
      <c r="T29" s="46"/>
      <c r="U29" s="46"/>
      <c r="AB29" s="46"/>
      <c r="AC29" s="46"/>
      <c r="AJ29" s="46"/>
      <c r="AK29" s="46"/>
      <c r="AR29" s="46"/>
      <c r="AS29" s="46"/>
    </row>
    <row r="30" spans="2:46" x14ac:dyDescent="0.15">
      <c r="B30" s="47" t="s">
        <v>84</v>
      </c>
      <c r="T30" s="46"/>
      <c r="U30" s="46"/>
      <c r="AB30" s="46"/>
      <c r="AC30" s="46"/>
      <c r="AJ30" s="46"/>
      <c r="AK30" s="46"/>
      <c r="AR30" s="46"/>
      <c r="AS30" s="46"/>
    </row>
    <row r="31" spans="2:46" x14ac:dyDescent="0.15">
      <c r="T31" s="46"/>
      <c r="U31" s="46"/>
      <c r="AB31" s="46"/>
      <c r="AC31" s="46"/>
      <c r="AJ31" s="46"/>
      <c r="AK31" s="46"/>
      <c r="AR31" s="46"/>
      <c r="AS31" s="46"/>
    </row>
    <row r="32" spans="2:46" x14ac:dyDescent="0.15">
      <c r="T32" s="46"/>
      <c r="U32" s="46"/>
      <c r="AB32" s="46"/>
      <c r="AC32" s="46"/>
      <c r="AJ32" s="46"/>
      <c r="AK32" s="46"/>
      <c r="AR32" s="46"/>
      <c r="AS32" s="46"/>
    </row>
    <row r="33" spans="18:46" x14ac:dyDescent="0.15">
      <c r="T33" s="46"/>
      <c r="U33" s="46"/>
      <c r="AB33" s="46"/>
      <c r="AC33" s="46"/>
      <c r="AJ33" s="46"/>
      <c r="AK33" s="46"/>
      <c r="AR33" s="46"/>
      <c r="AS33" s="46"/>
    </row>
    <row r="34" spans="18:46" x14ac:dyDescent="0.15">
      <c r="T34" s="46"/>
      <c r="U34" s="46"/>
      <c r="AB34" s="46"/>
      <c r="AC34" s="46"/>
      <c r="AJ34" s="46"/>
      <c r="AK34" s="46"/>
      <c r="AR34" s="46"/>
      <c r="AS34" s="46"/>
    </row>
    <row r="35" spans="18:46" x14ac:dyDescent="0.15">
      <c r="T35" s="46"/>
      <c r="U35" s="46"/>
      <c r="AB35" s="46"/>
      <c r="AC35" s="46"/>
      <c r="AJ35" s="46"/>
      <c r="AK35" s="46"/>
      <c r="AR35" s="46"/>
      <c r="AS35" s="46"/>
    </row>
    <row r="36" spans="18:46" x14ac:dyDescent="0.15">
      <c r="T36" s="46"/>
      <c r="U36" s="46"/>
      <c r="AB36" s="46"/>
      <c r="AC36" s="46"/>
      <c r="AJ36" s="46"/>
      <c r="AK36" s="46"/>
      <c r="AR36" s="46"/>
      <c r="AS36" s="46"/>
    </row>
    <row r="37" spans="18:46" x14ac:dyDescent="0.15">
      <c r="T37" s="48"/>
      <c r="U37" s="48"/>
      <c r="AB37" s="48"/>
      <c r="AC37" s="48"/>
      <c r="AJ37" s="48"/>
      <c r="AK37" s="48"/>
      <c r="AR37" s="48"/>
      <c r="AS37" s="48"/>
      <c r="AT37" s="49"/>
    </row>
    <row r="39" spans="18:46" x14ac:dyDescent="0.15">
      <c r="R39" s="50"/>
      <c r="Z39" s="50"/>
      <c r="AH39" s="50"/>
      <c r="AP39" s="50"/>
    </row>
    <row r="40" spans="18:46" x14ac:dyDescent="0.15">
      <c r="R40" s="50"/>
      <c r="Z40" s="50"/>
      <c r="AH40" s="50"/>
      <c r="AP40" s="50"/>
    </row>
    <row r="41" spans="18:46" x14ac:dyDescent="0.15">
      <c r="R41" s="50"/>
      <c r="Z41" s="50"/>
      <c r="AH41" s="50"/>
      <c r="AP41" s="50"/>
    </row>
  </sheetData>
  <mergeCells count="22">
    <mergeCell ref="AD2:AK2"/>
    <mergeCell ref="Z10:Z14"/>
    <mergeCell ref="AP10:AP14"/>
    <mergeCell ref="B19:B25"/>
    <mergeCell ref="C19:C25"/>
    <mergeCell ref="D19:D25"/>
    <mergeCell ref="AT19:AT25"/>
    <mergeCell ref="AL2:AS2"/>
    <mergeCell ref="B4:B8"/>
    <mergeCell ref="C4:C8"/>
    <mergeCell ref="D4:D8"/>
    <mergeCell ref="AT4:AT8"/>
    <mergeCell ref="B9:B18"/>
    <mergeCell ref="C9:C18"/>
    <mergeCell ref="D9:D18"/>
    <mergeCell ref="AT9:AT18"/>
    <mergeCell ref="R10:R14"/>
    <mergeCell ref="B2:F2"/>
    <mergeCell ref="G2:K2"/>
    <mergeCell ref="L2:M2"/>
    <mergeCell ref="N2:U2"/>
    <mergeCell ref="V2:AC2"/>
  </mergeCells>
  <phoneticPr fontId="1" type="noConversion"/>
  <dataValidations count="1">
    <dataValidation type="list" allowBlank="1" showInputMessage="1" showErrorMessage="1" sqref="M4:M26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功能结构+WBS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tykj</dc:creator>
  <cp:lastModifiedBy>张旭</cp:lastModifiedBy>
  <dcterms:created xsi:type="dcterms:W3CDTF">2015-06-12T02:28:07Z</dcterms:created>
  <dcterms:modified xsi:type="dcterms:W3CDTF">2019-11-12T06:49:34Z</dcterms:modified>
</cp:coreProperties>
</file>