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59D3E80-FE1E-4C09-8AE2-A9154FD968B9}" xr6:coauthVersionLast="47" xr6:coauthVersionMax="47" xr10:uidLastSave="{00000000-0000-0000-0000-000000000000}"/>
  <bookViews>
    <workbookView xWindow="-105" yWindow="0" windowWidth="24375" windowHeight="20985" xr2:uid="{3871713E-051D-417E-9506-B1DB6AAE64C3}"/>
  </bookViews>
  <sheets>
    <sheet name="Лист1" sheetId="1" r:id="rId1"/>
    <sheet name="Лист2" sheetId="3" r:id="rId2"/>
    <sheet name="Лист3" sheetId="5" r:id="rId3"/>
    <sheet name="Лист4" sheetId="6" r:id="rId4"/>
    <sheet name="Лист5" sheetId="7" r:id="rId5"/>
    <sheet name="Лист6" sheetId="8" r:id="rId6"/>
  </sheets>
  <definedNames>
    <definedName name="_xlchart.v1.0" hidden="1">Лист5!$A$2:$A$69</definedName>
    <definedName name="_xlchart.v1.1" hidden="1">Лист5!$B$1</definedName>
    <definedName name="_xlchart.v1.2" hidden="1">Лист5!$B$2:$B$69</definedName>
    <definedName name="_xlchart.v1.3" hidden="1">Лист5!$E$1</definedName>
    <definedName name="_xlchart.v1.4" hidden="1">Лист5!$E$2:$E$69</definedName>
    <definedName name="_xlchart.v1.5" hidden="1">Лист5!$F$1</definedName>
    <definedName name="_xlchart.v1.6" hidden="1">Лист5!$F$2:$F$69</definedName>
    <definedName name="_xlchart.v1.7" hidden="1">Лист5!$G$1</definedName>
    <definedName name="_xlchart.v1.8" hidden="1">Лист5!$G$2:$G$69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H4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O5" i="3"/>
  <c r="J2" i="3"/>
  <c r="N5" i="7"/>
  <c r="N5" i="6"/>
  <c r="N5" i="3"/>
  <c r="P4" i="3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3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" i="6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3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3" i="5"/>
  <c r="H3" i="3"/>
  <c r="H4" i="3"/>
  <c r="N5" i="5"/>
  <c r="C6" i="5" l="1"/>
  <c r="C5" i="5"/>
  <c r="C4" i="5"/>
  <c r="C3" i="5"/>
  <c r="I2" i="5"/>
  <c r="N5" i="1"/>
  <c r="I2" i="1" s="1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N4" i="8"/>
  <c r="C4" i="8"/>
  <c r="C3" i="8"/>
  <c r="N4" i="7"/>
  <c r="E69" i="7" s="1"/>
  <c r="I60" i="7"/>
  <c r="C48" i="7"/>
  <c r="C49" i="7"/>
  <c r="E49" i="7"/>
  <c r="I49" i="7"/>
  <c r="C50" i="7"/>
  <c r="E50" i="7"/>
  <c r="I50" i="7"/>
  <c r="C51" i="7"/>
  <c r="E51" i="7"/>
  <c r="I51" i="7"/>
  <c r="C52" i="7"/>
  <c r="E52" i="7"/>
  <c r="I52" i="7"/>
  <c r="C53" i="7"/>
  <c r="E53" i="7"/>
  <c r="I53" i="7"/>
  <c r="C54" i="7"/>
  <c r="E54" i="7"/>
  <c r="C55" i="7"/>
  <c r="E55" i="7"/>
  <c r="I55" i="7"/>
  <c r="C56" i="7"/>
  <c r="E56" i="7"/>
  <c r="I56" i="7"/>
  <c r="C57" i="7"/>
  <c r="E57" i="7"/>
  <c r="C58" i="7"/>
  <c r="E58" i="7"/>
  <c r="I58" i="7"/>
  <c r="C59" i="7"/>
  <c r="E59" i="7"/>
  <c r="I59" i="7"/>
  <c r="C60" i="7"/>
  <c r="E60" i="7"/>
  <c r="C61" i="7"/>
  <c r="E61" i="7"/>
  <c r="I61" i="7"/>
  <c r="C62" i="7"/>
  <c r="E62" i="7"/>
  <c r="I62" i="7"/>
  <c r="C63" i="7"/>
  <c r="E63" i="7"/>
  <c r="I63" i="7"/>
  <c r="C64" i="7"/>
  <c r="E64" i="7"/>
  <c r="I64" i="7"/>
  <c r="C65" i="7"/>
  <c r="I65" i="7"/>
  <c r="C66" i="7"/>
  <c r="E66" i="7"/>
  <c r="I66" i="7"/>
  <c r="C67" i="7"/>
  <c r="E67" i="7"/>
  <c r="I67" i="7"/>
  <c r="C68" i="7"/>
  <c r="E68" i="7"/>
  <c r="I68" i="7"/>
  <c r="C69" i="7"/>
  <c r="I69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E38" i="7"/>
  <c r="C4" i="7"/>
  <c r="C3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N4" i="6"/>
  <c r="C4" i="6"/>
  <c r="C3" i="6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N4" i="5"/>
  <c r="N4" i="1"/>
  <c r="E6" i="1" s="1"/>
  <c r="N4" i="3"/>
  <c r="E19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I4" i="1"/>
  <c r="I5" i="1"/>
  <c r="I6" i="1"/>
  <c r="I7" i="1"/>
  <c r="I8" i="1"/>
  <c r="I12" i="1"/>
  <c r="I13" i="1"/>
  <c r="I14" i="1"/>
  <c r="I15" i="1"/>
  <c r="I16" i="1"/>
  <c r="I17" i="1"/>
  <c r="I18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J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3" i="1"/>
  <c r="E4" i="1"/>
  <c r="E5" i="1"/>
  <c r="E11" i="1"/>
  <c r="E12" i="1"/>
  <c r="E13" i="1"/>
  <c r="E14" i="1"/>
  <c r="E15" i="1"/>
  <c r="E16" i="1"/>
  <c r="E17" i="1"/>
  <c r="E18" i="1"/>
  <c r="E19" i="1"/>
  <c r="E20" i="1"/>
  <c r="E21" i="1"/>
  <c r="E27" i="1"/>
  <c r="E28" i="1"/>
  <c r="E29" i="1"/>
  <c r="E30" i="1"/>
  <c r="E31" i="1"/>
  <c r="E32" i="1"/>
  <c r="E33" i="1"/>
  <c r="E34" i="1"/>
  <c r="E35" i="1"/>
  <c r="E36" i="1"/>
  <c r="E37" i="1"/>
  <c r="E43" i="1"/>
  <c r="E44" i="1"/>
  <c r="E45" i="1"/>
  <c r="E46" i="1"/>
  <c r="E47" i="1"/>
  <c r="O5" i="1"/>
  <c r="J9" i="1" s="1"/>
  <c r="O4" i="1"/>
  <c r="F8" i="1" s="1"/>
  <c r="E2" i="1"/>
  <c r="I10" i="1" l="1"/>
  <c r="I9" i="1"/>
  <c r="E4" i="8"/>
  <c r="E25" i="8"/>
  <c r="E35" i="8"/>
  <c r="E15" i="8"/>
  <c r="E6" i="8"/>
  <c r="E29" i="8"/>
  <c r="E51" i="8"/>
  <c r="E16" i="8"/>
  <c r="E9" i="8"/>
  <c r="E19" i="8"/>
  <c r="E41" i="8"/>
  <c r="E26" i="8"/>
  <c r="E38" i="8"/>
  <c r="E10" i="8"/>
  <c r="E31" i="8"/>
  <c r="E42" i="8"/>
  <c r="E28" i="8"/>
  <c r="E54" i="8"/>
  <c r="E22" i="8"/>
  <c r="E32" i="8"/>
  <c r="E48" i="8"/>
  <c r="E12" i="8"/>
  <c r="E44" i="8"/>
  <c r="N5" i="8"/>
  <c r="I50" i="8" s="1"/>
  <c r="E13" i="8"/>
  <c r="E45" i="8"/>
  <c r="E23" i="8"/>
  <c r="E39" i="8"/>
  <c r="E55" i="8"/>
  <c r="E52" i="8"/>
  <c r="E2" i="8"/>
  <c r="E17" i="8"/>
  <c r="E33" i="8"/>
  <c r="E49" i="8"/>
  <c r="E20" i="8"/>
  <c r="E36" i="8"/>
  <c r="E14" i="8"/>
  <c r="E30" i="8"/>
  <c r="E46" i="8"/>
  <c r="E5" i="8"/>
  <c r="E27" i="8"/>
  <c r="E43" i="8"/>
  <c r="E7" i="8"/>
  <c r="E11" i="8"/>
  <c r="E8" i="8"/>
  <c r="E24" i="8"/>
  <c r="E40" i="8"/>
  <c r="E21" i="8"/>
  <c r="E37" i="8"/>
  <c r="E53" i="8"/>
  <c r="E3" i="8"/>
  <c r="E18" i="8"/>
  <c r="E34" i="8"/>
  <c r="E50" i="8"/>
  <c r="E47" i="8"/>
  <c r="E48" i="7"/>
  <c r="E65" i="7"/>
  <c r="I48" i="7"/>
  <c r="I54" i="7"/>
  <c r="I57" i="7"/>
  <c r="E26" i="7"/>
  <c r="E35" i="7"/>
  <c r="E13" i="7"/>
  <c r="E10" i="7"/>
  <c r="E42" i="7"/>
  <c r="E16" i="7"/>
  <c r="E29" i="7"/>
  <c r="E4" i="7"/>
  <c r="E19" i="7"/>
  <c r="E32" i="7"/>
  <c r="E45" i="7"/>
  <c r="I34" i="7"/>
  <c r="E13" i="6"/>
  <c r="E32" i="6"/>
  <c r="E16" i="6"/>
  <c r="E19" i="6"/>
  <c r="E4" i="6"/>
  <c r="E10" i="6"/>
  <c r="E23" i="7"/>
  <c r="E39" i="7"/>
  <c r="E36" i="7"/>
  <c r="E17" i="7"/>
  <c r="E7" i="7"/>
  <c r="E2" i="7"/>
  <c r="E14" i="7"/>
  <c r="E46" i="7"/>
  <c r="E5" i="7"/>
  <c r="E11" i="7"/>
  <c r="E27" i="7"/>
  <c r="E43" i="7"/>
  <c r="E3" i="7"/>
  <c r="E34" i="7"/>
  <c r="E41" i="7"/>
  <c r="E20" i="7"/>
  <c r="E33" i="7"/>
  <c r="E30" i="7"/>
  <c r="E8" i="7"/>
  <c r="E24" i="7"/>
  <c r="E40" i="7"/>
  <c r="E21" i="7"/>
  <c r="E37" i="7"/>
  <c r="E18" i="7"/>
  <c r="E15" i="7"/>
  <c r="E31" i="7"/>
  <c r="E47" i="7"/>
  <c r="E12" i="7"/>
  <c r="E28" i="7"/>
  <c r="E44" i="7"/>
  <c r="E9" i="7"/>
  <c r="E25" i="7"/>
  <c r="E6" i="7"/>
  <c r="E22" i="7"/>
  <c r="I28" i="6"/>
  <c r="I12" i="6"/>
  <c r="I7" i="6"/>
  <c r="I29" i="6"/>
  <c r="I32" i="6"/>
  <c r="E29" i="6"/>
  <c r="E23" i="6"/>
  <c r="E33" i="6"/>
  <c r="E26" i="6"/>
  <c r="E30" i="6"/>
  <c r="E27" i="6"/>
  <c r="E24" i="6"/>
  <c r="E21" i="6"/>
  <c r="E7" i="6"/>
  <c r="E17" i="6"/>
  <c r="E20" i="6"/>
  <c r="E11" i="6"/>
  <c r="E8" i="6"/>
  <c r="E15" i="6"/>
  <c r="E31" i="6"/>
  <c r="E12" i="6"/>
  <c r="E28" i="6"/>
  <c r="E2" i="6"/>
  <c r="E14" i="6"/>
  <c r="E9" i="6"/>
  <c r="E25" i="6"/>
  <c r="E5" i="6"/>
  <c r="E3" i="6"/>
  <c r="E18" i="6"/>
  <c r="E6" i="6"/>
  <c r="E22" i="6"/>
  <c r="I27" i="5"/>
  <c r="E16" i="5"/>
  <c r="I18" i="5"/>
  <c r="O5" i="5"/>
  <c r="I3" i="5"/>
  <c r="I21" i="5"/>
  <c r="I10" i="5"/>
  <c r="I24" i="5"/>
  <c r="I8" i="5"/>
  <c r="I14" i="5"/>
  <c r="I17" i="5"/>
  <c r="I23" i="5"/>
  <c r="I7" i="5"/>
  <c r="O4" i="5"/>
  <c r="I16" i="5"/>
  <c r="I4" i="5"/>
  <c r="I19" i="5"/>
  <c r="I6" i="5"/>
  <c r="I25" i="5"/>
  <c r="I9" i="5"/>
  <c r="I28" i="5"/>
  <c r="E6" i="5"/>
  <c r="E22" i="5"/>
  <c r="E4" i="5"/>
  <c r="E19" i="5"/>
  <c r="E13" i="5"/>
  <c r="E10" i="5"/>
  <c r="E26" i="5"/>
  <c r="E7" i="5"/>
  <c r="E23" i="5"/>
  <c r="E20" i="5"/>
  <c r="E2" i="5"/>
  <c r="E17" i="5"/>
  <c r="E11" i="5"/>
  <c r="E27" i="5"/>
  <c r="E8" i="5"/>
  <c r="E24" i="5"/>
  <c r="E5" i="5"/>
  <c r="E21" i="5"/>
  <c r="E14" i="5"/>
  <c r="E3" i="5"/>
  <c r="E18" i="5"/>
  <c r="E15" i="5"/>
  <c r="E12" i="5"/>
  <c r="E28" i="5"/>
  <c r="E9" i="5"/>
  <c r="E25" i="5"/>
  <c r="J43" i="1"/>
  <c r="J32" i="1"/>
  <c r="J26" i="1"/>
  <c r="J8" i="1"/>
  <c r="J42" i="1"/>
  <c r="J24" i="1"/>
  <c r="J7" i="1"/>
  <c r="J16" i="1"/>
  <c r="E10" i="1"/>
  <c r="E9" i="1"/>
  <c r="E42" i="1"/>
  <c r="E41" i="1"/>
  <c r="E40" i="1"/>
  <c r="E24" i="1"/>
  <c r="E8" i="1"/>
  <c r="E26" i="1"/>
  <c r="E39" i="1"/>
  <c r="E23" i="1"/>
  <c r="E7" i="1"/>
  <c r="E25" i="1"/>
  <c r="E38" i="1"/>
  <c r="E22" i="1"/>
  <c r="J39" i="1"/>
  <c r="J47" i="1"/>
  <c r="J31" i="1"/>
  <c r="J3" i="1"/>
  <c r="J5" i="1"/>
  <c r="J2" i="1"/>
  <c r="F29" i="1"/>
  <c r="J4" i="1"/>
  <c r="J38" i="1"/>
  <c r="J46" i="1"/>
  <c r="J37" i="1"/>
  <c r="J20" i="1"/>
  <c r="I3" i="1"/>
  <c r="J6" i="1"/>
  <c r="J23" i="1"/>
  <c r="F44" i="1"/>
  <c r="F13" i="1"/>
  <c r="J12" i="1"/>
  <c r="J45" i="1"/>
  <c r="J28" i="1"/>
  <c r="I20" i="1"/>
  <c r="J11" i="1"/>
  <c r="J15" i="1"/>
  <c r="J14" i="1"/>
  <c r="J22" i="1"/>
  <c r="J30" i="1"/>
  <c r="J29" i="1"/>
  <c r="J36" i="1"/>
  <c r="J19" i="1"/>
  <c r="I11" i="1"/>
  <c r="P4" i="1"/>
  <c r="J13" i="1"/>
  <c r="J21" i="1"/>
  <c r="J44" i="1"/>
  <c r="J27" i="1"/>
  <c r="I19" i="1"/>
  <c r="J40" i="1"/>
  <c r="F23" i="1"/>
  <c r="J35" i="1"/>
  <c r="J18" i="1"/>
  <c r="J10" i="1"/>
  <c r="J41" i="1"/>
  <c r="J33" i="1"/>
  <c r="J25" i="1"/>
  <c r="J17" i="1"/>
  <c r="F34" i="1"/>
  <c r="F7" i="1"/>
  <c r="F45" i="1"/>
  <c r="F18" i="1"/>
  <c r="I2" i="3"/>
  <c r="E13" i="3"/>
  <c r="E4" i="3"/>
  <c r="E16" i="3"/>
  <c r="I12" i="3"/>
  <c r="I15" i="3"/>
  <c r="I14" i="3"/>
  <c r="I9" i="3"/>
  <c r="I18" i="3"/>
  <c r="I3" i="3"/>
  <c r="I21" i="3"/>
  <c r="I8" i="3"/>
  <c r="I11" i="3"/>
  <c r="I5" i="3"/>
  <c r="I19" i="3"/>
  <c r="I17" i="3"/>
  <c r="I7" i="3"/>
  <c r="I10" i="3"/>
  <c r="I13" i="3"/>
  <c r="E7" i="3"/>
  <c r="E10" i="3"/>
  <c r="O4" i="3"/>
  <c r="E20" i="3"/>
  <c r="E2" i="3"/>
  <c r="E17" i="3"/>
  <c r="E14" i="3"/>
  <c r="E21" i="3"/>
  <c r="E8" i="3"/>
  <c r="E3" i="3"/>
  <c r="E18" i="3"/>
  <c r="E11" i="3"/>
  <c r="E15" i="3"/>
  <c r="E12" i="3"/>
  <c r="E9" i="3"/>
  <c r="E5" i="3"/>
  <c r="E6" i="3"/>
  <c r="E22" i="3"/>
  <c r="F39" i="1"/>
  <c r="F28" i="1"/>
  <c r="F33" i="1"/>
  <c r="F2" i="1"/>
  <c r="F22" i="1"/>
  <c r="F17" i="1"/>
  <c r="F5" i="1"/>
  <c r="F20" i="1"/>
  <c r="F4" i="1"/>
  <c r="F6" i="1"/>
  <c r="F37" i="1"/>
  <c r="F10" i="1"/>
  <c r="F41" i="1"/>
  <c r="F25" i="1"/>
  <c r="F9" i="1"/>
  <c r="F38" i="1"/>
  <c r="F11" i="1"/>
  <c r="F32" i="1"/>
  <c r="F15" i="1"/>
  <c r="F36" i="1"/>
  <c r="F46" i="1"/>
  <c r="F30" i="1"/>
  <c r="F14" i="1"/>
  <c r="F12" i="1"/>
  <c r="F43" i="1"/>
  <c r="F21" i="1"/>
  <c r="F47" i="1"/>
  <c r="F35" i="1"/>
  <c r="F19" i="1"/>
  <c r="F3" i="1"/>
  <c r="F27" i="1"/>
  <c r="F16" i="1"/>
  <c r="F42" i="1"/>
  <c r="F26" i="1"/>
  <c r="F31" i="1"/>
  <c r="F40" i="1"/>
  <c r="F24" i="1"/>
  <c r="I28" i="8" l="1"/>
  <c r="I40" i="8"/>
  <c r="O4" i="8"/>
  <c r="F40" i="8" s="1"/>
  <c r="I55" i="8"/>
  <c r="I38" i="8"/>
  <c r="I9" i="8"/>
  <c r="I48" i="8"/>
  <c r="I2" i="8"/>
  <c r="I17" i="8"/>
  <c r="I44" i="8"/>
  <c r="I51" i="8"/>
  <c r="I24" i="8"/>
  <c r="I39" i="8"/>
  <c r="I35" i="8"/>
  <c r="I41" i="8"/>
  <c r="I8" i="8"/>
  <c r="I10" i="8"/>
  <c r="I30" i="8"/>
  <c r="I6" i="8"/>
  <c r="I19" i="8"/>
  <c r="I46" i="8"/>
  <c r="I21" i="8"/>
  <c r="P4" i="8"/>
  <c r="I16" i="8"/>
  <c r="I36" i="8"/>
  <c r="I22" i="8"/>
  <c r="I53" i="8"/>
  <c r="I25" i="8"/>
  <c r="I37" i="8"/>
  <c r="I13" i="8"/>
  <c r="I52" i="8"/>
  <c r="I32" i="8"/>
  <c r="I29" i="8"/>
  <c r="I5" i="8"/>
  <c r="I3" i="8"/>
  <c r="I26" i="8"/>
  <c r="I20" i="8"/>
  <c r="I12" i="8"/>
  <c r="I45" i="8"/>
  <c r="I11" i="8"/>
  <c r="O5" i="8"/>
  <c r="J11" i="8" s="1"/>
  <c r="I14" i="8"/>
  <c r="I15" i="8"/>
  <c r="I42" i="8"/>
  <c r="I49" i="8"/>
  <c r="I27" i="8"/>
  <c r="I18" i="8"/>
  <c r="I31" i="8"/>
  <c r="I43" i="8"/>
  <c r="I34" i="8"/>
  <c r="I54" i="8"/>
  <c r="I33" i="8"/>
  <c r="I7" i="8"/>
  <c r="I47" i="8"/>
  <c r="I23" i="8"/>
  <c r="I4" i="8"/>
  <c r="J5" i="8"/>
  <c r="J17" i="8"/>
  <c r="J52" i="8"/>
  <c r="J36" i="8"/>
  <c r="J51" i="8"/>
  <c r="J35" i="8"/>
  <c r="J19" i="8"/>
  <c r="F31" i="8"/>
  <c r="F15" i="8"/>
  <c r="F6" i="8"/>
  <c r="F50" i="8"/>
  <c r="F34" i="8"/>
  <c r="F18" i="8"/>
  <c r="F3" i="8"/>
  <c r="F35" i="8"/>
  <c r="F53" i="8"/>
  <c r="F37" i="8"/>
  <c r="F21" i="8"/>
  <c r="F51" i="8"/>
  <c r="F24" i="8"/>
  <c r="F8" i="8"/>
  <c r="F32" i="8"/>
  <c r="F43" i="8"/>
  <c r="F27" i="8"/>
  <c r="F11" i="8"/>
  <c r="F5" i="8"/>
  <c r="F48" i="8"/>
  <c r="F4" i="8"/>
  <c r="F54" i="8"/>
  <c r="F46" i="8"/>
  <c r="F30" i="8"/>
  <c r="F14" i="8"/>
  <c r="F38" i="8"/>
  <c r="F49" i="8"/>
  <c r="F17" i="8"/>
  <c r="F2" i="8"/>
  <c r="F42" i="8"/>
  <c r="F26" i="8"/>
  <c r="F10" i="8"/>
  <c r="F45" i="8"/>
  <c r="F29" i="8"/>
  <c r="F13" i="8"/>
  <c r="F16" i="8"/>
  <c r="F9" i="8"/>
  <c r="F52" i="8"/>
  <c r="F36" i="8"/>
  <c r="F20" i="8"/>
  <c r="F55" i="8"/>
  <c r="F39" i="8"/>
  <c r="F7" i="8"/>
  <c r="F19" i="8"/>
  <c r="F22" i="8"/>
  <c r="F41" i="8"/>
  <c r="F25" i="8"/>
  <c r="F44" i="8"/>
  <c r="F28" i="8"/>
  <c r="F12" i="8"/>
  <c r="I2" i="7"/>
  <c r="I46" i="7"/>
  <c r="I43" i="7"/>
  <c r="I24" i="7"/>
  <c r="I5" i="7"/>
  <c r="I40" i="7"/>
  <c r="I39" i="7"/>
  <c r="I30" i="7"/>
  <c r="I22" i="7"/>
  <c r="I38" i="7"/>
  <c r="I44" i="7"/>
  <c r="I19" i="7"/>
  <c r="P4" i="7"/>
  <c r="I15" i="7"/>
  <c r="I9" i="7"/>
  <c r="I31" i="7"/>
  <c r="I35" i="7"/>
  <c r="I42" i="7"/>
  <c r="I12" i="7"/>
  <c r="I7" i="7"/>
  <c r="I28" i="7"/>
  <c r="I32" i="7"/>
  <c r="I26" i="7"/>
  <c r="I10" i="7"/>
  <c r="I23" i="7"/>
  <c r="I20" i="7"/>
  <c r="I45" i="7"/>
  <c r="I36" i="7"/>
  <c r="O4" i="7"/>
  <c r="I17" i="7"/>
  <c r="I27" i="7"/>
  <c r="I11" i="7"/>
  <c r="I33" i="7"/>
  <c r="I8" i="7"/>
  <c r="I14" i="7"/>
  <c r="I21" i="7"/>
  <c r="I37" i="7"/>
  <c r="I4" i="7"/>
  <c r="I25" i="7"/>
  <c r="O5" i="7"/>
  <c r="J20" i="7" s="1"/>
  <c r="I3" i="7"/>
  <c r="I18" i="7"/>
  <c r="I47" i="7"/>
  <c r="I16" i="7"/>
  <c r="I13" i="7"/>
  <c r="I41" i="7"/>
  <c r="I29" i="7"/>
  <c r="I6" i="7"/>
  <c r="I4" i="6"/>
  <c r="I9" i="6"/>
  <c r="I19" i="6"/>
  <c r="I11" i="6"/>
  <c r="I27" i="6"/>
  <c r="I22" i="6"/>
  <c r="I16" i="6"/>
  <c r="P4" i="6"/>
  <c r="I23" i="6"/>
  <c r="I21" i="6"/>
  <c r="O4" i="6"/>
  <c r="F9" i="6" s="1"/>
  <c r="I20" i="6"/>
  <c r="I24" i="6"/>
  <c r="I17" i="6"/>
  <c r="I2" i="6"/>
  <c r="I3" i="6"/>
  <c r="I30" i="6"/>
  <c r="O5" i="6"/>
  <c r="J21" i="6" s="1"/>
  <c r="I5" i="6"/>
  <c r="I18" i="6"/>
  <c r="I10" i="6"/>
  <c r="I26" i="6"/>
  <c r="I25" i="6"/>
  <c r="I14" i="6"/>
  <c r="I15" i="6"/>
  <c r="I13" i="6"/>
  <c r="I33" i="6"/>
  <c r="I31" i="6"/>
  <c r="I6" i="6"/>
  <c r="I8" i="6"/>
  <c r="J36" i="7"/>
  <c r="I22" i="5"/>
  <c r="I20" i="5"/>
  <c r="I15" i="5"/>
  <c r="P4" i="5"/>
  <c r="I13" i="5"/>
  <c r="I5" i="5"/>
  <c r="I11" i="5"/>
  <c r="I12" i="5"/>
  <c r="I26" i="5"/>
  <c r="F28" i="5"/>
  <c r="F12" i="5"/>
  <c r="F15" i="5"/>
  <c r="F18" i="5"/>
  <c r="F3" i="5"/>
  <c r="F21" i="5"/>
  <c r="F24" i="5"/>
  <c r="F8" i="5"/>
  <c r="F14" i="5"/>
  <c r="F27" i="5"/>
  <c r="F11" i="5"/>
  <c r="F5" i="5"/>
  <c r="F2" i="5"/>
  <c r="F7" i="5"/>
  <c r="F17" i="5"/>
  <c r="F20" i="5"/>
  <c r="F23" i="5"/>
  <c r="F26" i="5"/>
  <c r="F10" i="5"/>
  <c r="F13" i="5"/>
  <c r="F19" i="5"/>
  <c r="F4" i="5"/>
  <c r="F16" i="5"/>
  <c r="F22" i="5"/>
  <c r="F6" i="5"/>
  <c r="F25" i="5"/>
  <c r="F9" i="5"/>
  <c r="J18" i="5"/>
  <c r="J3" i="5"/>
  <c r="J21" i="5"/>
  <c r="J24" i="5"/>
  <c r="J8" i="5"/>
  <c r="J27" i="5"/>
  <c r="J11" i="5"/>
  <c r="J5" i="5"/>
  <c r="J7" i="5"/>
  <c r="J13" i="5"/>
  <c r="J14" i="5"/>
  <c r="J20" i="5"/>
  <c r="J17" i="5"/>
  <c r="J2" i="5"/>
  <c r="J23" i="5"/>
  <c r="J26" i="5"/>
  <c r="J10" i="5"/>
  <c r="J16" i="5"/>
  <c r="J19" i="5"/>
  <c r="J4" i="5"/>
  <c r="J6" i="5"/>
  <c r="J25" i="5"/>
  <c r="J22" i="5"/>
  <c r="J9" i="5"/>
  <c r="J28" i="5"/>
  <c r="J12" i="5"/>
  <c r="J15" i="5"/>
  <c r="I6" i="3"/>
  <c r="I20" i="3"/>
  <c r="I22" i="3"/>
  <c r="I16" i="3"/>
  <c r="I4" i="3"/>
  <c r="J15" i="3"/>
  <c r="J12" i="3"/>
  <c r="J18" i="3"/>
  <c r="J3" i="3"/>
  <c r="J21" i="3"/>
  <c r="J8" i="3"/>
  <c r="J19" i="3"/>
  <c r="J9" i="3"/>
  <c r="J11" i="3"/>
  <c r="J5" i="3"/>
  <c r="J14" i="3"/>
  <c r="J20" i="3"/>
  <c r="J17" i="3"/>
  <c r="J4" i="3"/>
  <c r="J7" i="3"/>
  <c r="J13" i="3"/>
  <c r="J16" i="3"/>
  <c r="J6" i="3"/>
  <c r="J10" i="3"/>
  <c r="J22" i="3"/>
  <c r="F9" i="3"/>
  <c r="F12" i="3"/>
  <c r="F14" i="3"/>
  <c r="F15" i="3"/>
  <c r="F5" i="3"/>
  <c r="F13" i="3"/>
  <c r="F19" i="3"/>
  <c r="F18" i="3"/>
  <c r="F3" i="3"/>
  <c r="F11" i="3"/>
  <c r="F21" i="3"/>
  <c r="F8" i="3"/>
  <c r="F17" i="3"/>
  <c r="F2" i="3"/>
  <c r="F7" i="3"/>
  <c r="F20" i="3"/>
  <c r="F16" i="3"/>
  <c r="F6" i="3"/>
  <c r="F10" i="3"/>
  <c r="F4" i="3"/>
  <c r="F22" i="3"/>
  <c r="F47" i="8" l="1"/>
  <c r="J50" i="8"/>
  <c r="J15" i="8"/>
  <c r="J43" i="8"/>
  <c r="F23" i="8"/>
  <c r="F33" i="8"/>
  <c r="J31" i="8"/>
  <c r="J27" i="8"/>
  <c r="J8" i="8"/>
  <c r="J44" i="8"/>
  <c r="J24" i="8"/>
  <c r="J49" i="8"/>
  <c r="J13" i="8"/>
  <c r="J12" i="8"/>
  <c r="J40" i="8"/>
  <c r="J32" i="8"/>
  <c r="J28" i="8"/>
  <c r="J7" i="8"/>
  <c r="J41" i="8"/>
  <c r="J21" i="8"/>
  <c r="J48" i="8"/>
  <c r="J45" i="8"/>
  <c r="J37" i="8"/>
  <c r="J33" i="8"/>
  <c r="J26" i="8"/>
  <c r="J22" i="8"/>
  <c r="J53" i="8"/>
  <c r="J16" i="8"/>
  <c r="J39" i="8"/>
  <c r="J42" i="8"/>
  <c r="J55" i="8"/>
  <c r="J38" i="8"/>
  <c r="J29" i="8"/>
  <c r="J47" i="8"/>
  <c r="J6" i="8"/>
  <c r="J3" i="8"/>
  <c r="J54" i="8"/>
  <c r="J14" i="8"/>
  <c r="J18" i="8"/>
  <c r="J9" i="8"/>
  <c r="J4" i="8"/>
  <c r="J30" i="8"/>
  <c r="J10" i="8"/>
  <c r="J23" i="8"/>
  <c r="J34" i="8"/>
  <c r="J25" i="8"/>
  <c r="J20" i="8"/>
  <c r="J46" i="8"/>
  <c r="J2" i="8"/>
  <c r="F14" i="7"/>
  <c r="F60" i="7"/>
  <c r="F49" i="7"/>
  <c r="F57" i="7"/>
  <c r="F65" i="7"/>
  <c r="F62" i="7"/>
  <c r="F50" i="7"/>
  <c r="F54" i="7"/>
  <c r="F51" i="7"/>
  <c r="F67" i="7"/>
  <c r="F48" i="7"/>
  <c r="F64" i="7"/>
  <c r="F59" i="7"/>
  <c r="F66" i="7"/>
  <c r="F61" i="7"/>
  <c r="F56" i="7"/>
  <c r="F58" i="7"/>
  <c r="F68" i="7"/>
  <c r="F55" i="7"/>
  <c r="F63" i="7"/>
  <c r="F52" i="7"/>
  <c r="F69" i="7"/>
  <c r="F53" i="7"/>
  <c r="J27" i="7"/>
  <c r="J50" i="7"/>
  <c r="J66" i="7"/>
  <c r="J49" i="7"/>
  <c r="J62" i="7"/>
  <c r="J69" i="7"/>
  <c r="J63" i="7"/>
  <c r="J61" i="7"/>
  <c r="J60" i="7"/>
  <c r="J55" i="7"/>
  <c r="J56" i="7"/>
  <c r="J57" i="7"/>
  <c r="J58" i="7"/>
  <c r="J53" i="7"/>
  <c r="J54" i="7"/>
  <c r="J51" i="7"/>
  <c r="J67" i="7"/>
  <c r="J64" i="7"/>
  <c r="J68" i="7"/>
  <c r="J48" i="7"/>
  <c r="J59" i="7"/>
  <c r="J52" i="7"/>
  <c r="J65" i="7"/>
  <c r="F6" i="7"/>
  <c r="F2" i="7"/>
  <c r="F27" i="7"/>
  <c r="F21" i="7"/>
  <c r="F5" i="7"/>
  <c r="F46" i="7"/>
  <c r="F11" i="7"/>
  <c r="F22" i="7"/>
  <c r="F34" i="7"/>
  <c r="F4" i="7"/>
  <c r="F15" i="7"/>
  <c r="F10" i="7"/>
  <c r="F40" i="7"/>
  <c r="J39" i="7"/>
  <c r="F8" i="7"/>
  <c r="F13" i="7"/>
  <c r="F29" i="7"/>
  <c r="F47" i="7"/>
  <c r="F16" i="7"/>
  <c r="J25" i="7"/>
  <c r="F35" i="7"/>
  <c r="F31" i="7"/>
  <c r="J41" i="7"/>
  <c r="F30" i="7"/>
  <c r="F19" i="7"/>
  <c r="F32" i="7"/>
  <c r="F38" i="7"/>
  <c r="F45" i="7"/>
  <c r="F39" i="7"/>
  <c r="J42" i="7"/>
  <c r="J35" i="7"/>
  <c r="J14" i="7"/>
  <c r="J17" i="7"/>
  <c r="J33" i="7"/>
  <c r="J24" i="7"/>
  <c r="J37" i="7"/>
  <c r="J8" i="7"/>
  <c r="J34" i="7"/>
  <c r="J10" i="7"/>
  <c r="J43" i="7"/>
  <c r="J9" i="7"/>
  <c r="J18" i="7"/>
  <c r="J15" i="7"/>
  <c r="J31" i="7"/>
  <c r="J47" i="7"/>
  <c r="J22" i="7"/>
  <c r="J6" i="7"/>
  <c r="J38" i="7"/>
  <c r="J13" i="7"/>
  <c r="J21" i="7"/>
  <c r="J4" i="7"/>
  <c r="J45" i="7"/>
  <c r="J28" i="7"/>
  <c r="J19" i="7"/>
  <c r="J32" i="7"/>
  <c r="J16" i="7"/>
  <c r="J7" i="7"/>
  <c r="F24" i="7"/>
  <c r="J23" i="7"/>
  <c r="J26" i="7"/>
  <c r="F37" i="7"/>
  <c r="F18" i="7"/>
  <c r="F7" i="7"/>
  <c r="F9" i="7"/>
  <c r="F26" i="7"/>
  <c r="F12" i="7"/>
  <c r="F28" i="7"/>
  <c r="F36" i="7"/>
  <c r="F41" i="7"/>
  <c r="J12" i="7"/>
  <c r="F3" i="7"/>
  <c r="F23" i="7"/>
  <c r="F44" i="7"/>
  <c r="F25" i="7"/>
  <c r="F17" i="7"/>
  <c r="F42" i="7"/>
  <c r="F33" i="7"/>
  <c r="F20" i="7"/>
  <c r="J2" i="7"/>
  <c r="J46" i="7"/>
  <c r="F43" i="7"/>
  <c r="J44" i="7"/>
  <c r="J30" i="7"/>
  <c r="J5" i="7"/>
  <c r="J40" i="7"/>
  <c r="J11" i="7"/>
  <c r="J29" i="7"/>
  <c r="J3" i="7"/>
  <c r="F10" i="6"/>
  <c r="F17" i="6"/>
  <c r="F33" i="6"/>
  <c r="F3" i="6"/>
  <c r="F2" i="6"/>
  <c r="F15" i="6"/>
  <c r="F31" i="6"/>
  <c r="F18" i="6"/>
  <c r="F30" i="6"/>
  <c r="F29" i="6"/>
  <c r="F6" i="6"/>
  <c r="F26" i="6"/>
  <c r="F22" i="6"/>
  <c r="F7" i="6"/>
  <c r="F27" i="6"/>
  <c r="F21" i="6"/>
  <c r="F32" i="6"/>
  <c r="F5" i="6"/>
  <c r="F20" i="6"/>
  <c r="F16" i="6"/>
  <c r="F13" i="6"/>
  <c r="F23" i="6"/>
  <c r="F14" i="6"/>
  <c r="F11" i="6"/>
  <c r="F19" i="6"/>
  <c r="F25" i="6"/>
  <c r="F4" i="6"/>
  <c r="F12" i="6"/>
  <c r="F8" i="6"/>
  <c r="F24" i="6"/>
  <c r="F28" i="6"/>
  <c r="J6" i="6"/>
  <c r="J4" i="6"/>
  <c r="J23" i="6"/>
  <c r="J7" i="6"/>
  <c r="J25" i="6"/>
  <c r="J22" i="6"/>
  <c r="J3" i="6"/>
  <c r="J5" i="6"/>
  <c r="J18" i="6"/>
  <c r="J16" i="6"/>
  <c r="J30" i="6"/>
  <c r="J28" i="6"/>
  <c r="J24" i="6"/>
  <c r="J2" i="6"/>
  <c r="J26" i="6"/>
  <c r="J13" i="6"/>
  <c r="J31" i="6"/>
  <c r="J27" i="6"/>
  <c r="J10" i="6"/>
  <c r="J19" i="6"/>
  <c r="J32" i="6"/>
  <c r="J29" i="6"/>
  <c r="J17" i="6"/>
  <c r="J9" i="6"/>
  <c r="J20" i="6"/>
  <c r="J15" i="6"/>
  <c r="J33" i="6"/>
  <c r="J11" i="6"/>
  <c r="J8" i="6"/>
  <c r="J12" i="6"/>
  <c r="J14" i="6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sharedStrings.xml><?xml version="1.0" encoding="utf-8"?>
<sst xmlns="http://schemas.openxmlformats.org/spreadsheetml/2006/main" count="66" uniqueCount="11">
  <si>
    <t>Дата</t>
  </si>
  <si>
    <t>Сумма</t>
  </si>
  <si>
    <t>UCL</t>
  </si>
  <si>
    <t>LCL</t>
  </si>
  <si>
    <t>X</t>
  </si>
  <si>
    <t>R</t>
  </si>
  <si>
    <t>CLx</t>
  </si>
  <si>
    <t>UCLx</t>
  </si>
  <si>
    <t>LCLx</t>
  </si>
  <si>
    <t>CLr</t>
  </si>
  <si>
    <t>UCLr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</si>
</sst>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14" fontId="2" fillId="2" borderId="1" xfId="0" applyNumberFormat="1" applyFont="1" applyFill="1" applyBorder="1" applyAlignment="1">
      <alignment vertical="top" wrapText="1"/>
    </xf>
    <xf numFmtId="4" fontId="0" fillId="0" borderId="0" xfId="0" applyNumberFormat="1"/>
    <xf numFmtId="4" fontId="2" fillId="2" borderId="1" xfId="0" applyNumberFormat="1" applyFont="1" applyFill="1" applyBorder="1" applyAlignment="1">
      <alignment horizontal="right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4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Лист1!$E$1</c:f>
              <c:strCache>
                <c:ptCount val="1"/>
                <c:pt idx="0">
                  <c:v>CLx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Лист1!$E$2:$E$47</c:f>
              <c:numCache>
                <c:formatCode>#,##0.00</c:formatCode>
                <c:ptCount val="46"/>
                <c:pt idx="0">
                  <c:v>15241.369565217392</c:v>
                </c:pt>
                <c:pt idx="1">
                  <c:v>15241.369565217392</c:v>
                </c:pt>
                <c:pt idx="2">
                  <c:v>15241.369565217392</c:v>
                </c:pt>
                <c:pt idx="3">
                  <c:v>15241.369565217392</c:v>
                </c:pt>
                <c:pt idx="4">
                  <c:v>15241.369565217392</c:v>
                </c:pt>
                <c:pt idx="5">
                  <c:v>15241.369565217392</c:v>
                </c:pt>
                <c:pt idx="6">
                  <c:v>15241.369565217392</c:v>
                </c:pt>
                <c:pt idx="7">
                  <c:v>15241.369565217392</c:v>
                </c:pt>
                <c:pt idx="8">
                  <c:v>15241.369565217392</c:v>
                </c:pt>
                <c:pt idx="9">
                  <c:v>15241.369565217392</c:v>
                </c:pt>
                <c:pt idx="10">
                  <c:v>15241.369565217392</c:v>
                </c:pt>
                <c:pt idx="11">
                  <c:v>15241.369565217392</c:v>
                </c:pt>
                <c:pt idx="12">
                  <c:v>15241.369565217392</c:v>
                </c:pt>
                <c:pt idx="13">
                  <c:v>15241.369565217392</c:v>
                </c:pt>
                <c:pt idx="14">
                  <c:v>15241.369565217392</c:v>
                </c:pt>
                <c:pt idx="15">
                  <c:v>15241.369565217392</c:v>
                </c:pt>
                <c:pt idx="16">
                  <c:v>15241.369565217392</c:v>
                </c:pt>
                <c:pt idx="17">
                  <c:v>15241.369565217392</c:v>
                </c:pt>
                <c:pt idx="18">
                  <c:v>15241.369565217392</c:v>
                </c:pt>
                <c:pt idx="19">
                  <c:v>15241.369565217392</c:v>
                </c:pt>
                <c:pt idx="20">
                  <c:v>15241.369565217392</c:v>
                </c:pt>
                <c:pt idx="21">
                  <c:v>15241.369565217392</c:v>
                </c:pt>
                <c:pt idx="22">
                  <c:v>15241.369565217392</c:v>
                </c:pt>
                <c:pt idx="23">
                  <c:v>15241.369565217392</c:v>
                </c:pt>
                <c:pt idx="24">
                  <c:v>15241.369565217392</c:v>
                </c:pt>
                <c:pt idx="25">
                  <c:v>15241.369565217392</c:v>
                </c:pt>
                <c:pt idx="26">
                  <c:v>15241.369565217392</c:v>
                </c:pt>
                <c:pt idx="27">
                  <c:v>15241.369565217392</c:v>
                </c:pt>
                <c:pt idx="28">
                  <c:v>15241.369565217392</c:v>
                </c:pt>
                <c:pt idx="29">
                  <c:v>15241.369565217392</c:v>
                </c:pt>
                <c:pt idx="30">
                  <c:v>15241.369565217392</c:v>
                </c:pt>
                <c:pt idx="31">
                  <c:v>15241.369565217392</c:v>
                </c:pt>
                <c:pt idx="32">
                  <c:v>15241.369565217392</c:v>
                </c:pt>
                <c:pt idx="33">
                  <c:v>15241.369565217392</c:v>
                </c:pt>
                <c:pt idx="34">
                  <c:v>15241.369565217392</c:v>
                </c:pt>
                <c:pt idx="35">
                  <c:v>15241.369565217392</c:v>
                </c:pt>
                <c:pt idx="36">
                  <c:v>15241.369565217392</c:v>
                </c:pt>
                <c:pt idx="37">
                  <c:v>15241.369565217392</c:v>
                </c:pt>
                <c:pt idx="38">
                  <c:v>15241.369565217392</c:v>
                </c:pt>
                <c:pt idx="39">
                  <c:v>15241.369565217392</c:v>
                </c:pt>
                <c:pt idx="40">
                  <c:v>15241.369565217392</c:v>
                </c:pt>
                <c:pt idx="41">
                  <c:v>15241.369565217392</c:v>
                </c:pt>
                <c:pt idx="42">
                  <c:v>15241.369565217392</c:v>
                </c:pt>
                <c:pt idx="43">
                  <c:v>15241.369565217392</c:v>
                </c:pt>
                <c:pt idx="44">
                  <c:v>15241.369565217392</c:v>
                </c:pt>
                <c:pt idx="45">
                  <c:v>15241.369565217392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553-47B8-AE83-63BE9E85EAF1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UCLx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Лист1!$F$2:$F$47</c:f>
              <c:numCache>
                <c:formatCode>#,##0.00</c:formatCode>
                <c:ptCount val="46"/>
                <c:pt idx="0">
                  <c:v>50461.247342995171</c:v>
                </c:pt>
                <c:pt idx="1">
                  <c:v>50461.247342995171</c:v>
                </c:pt>
                <c:pt idx="2">
                  <c:v>50461.247342995171</c:v>
                </c:pt>
                <c:pt idx="3">
                  <c:v>50461.247342995171</c:v>
                </c:pt>
                <c:pt idx="4">
                  <c:v>50461.247342995171</c:v>
                </c:pt>
                <c:pt idx="5">
                  <c:v>50461.247342995171</c:v>
                </c:pt>
                <c:pt idx="6">
                  <c:v>50461.247342995171</c:v>
                </c:pt>
                <c:pt idx="7">
                  <c:v>50461.247342995171</c:v>
                </c:pt>
                <c:pt idx="8">
                  <c:v>50461.247342995171</c:v>
                </c:pt>
                <c:pt idx="9">
                  <c:v>50461.247342995171</c:v>
                </c:pt>
                <c:pt idx="10">
                  <c:v>50461.247342995171</c:v>
                </c:pt>
                <c:pt idx="11">
                  <c:v>50461.247342995171</c:v>
                </c:pt>
                <c:pt idx="12">
                  <c:v>50461.247342995171</c:v>
                </c:pt>
                <c:pt idx="13">
                  <c:v>50461.247342995171</c:v>
                </c:pt>
                <c:pt idx="14">
                  <c:v>50461.247342995171</c:v>
                </c:pt>
                <c:pt idx="15">
                  <c:v>50461.247342995171</c:v>
                </c:pt>
                <c:pt idx="16">
                  <c:v>50461.247342995171</c:v>
                </c:pt>
                <c:pt idx="17">
                  <c:v>50461.247342995171</c:v>
                </c:pt>
                <c:pt idx="18">
                  <c:v>50461.247342995171</c:v>
                </c:pt>
                <c:pt idx="19">
                  <c:v>50461.247342995171</c:v>
                </c:pt>
                <c:pt idx="20">
                  <c:v>50461.247342995171</c:v>
                </c:pt>
                <c:pt idx="21">
                  <c:v>50461.247342995171</c:v>
                </c:pt>
                <c:pt idx="22">
                  <c:v>50461.247342995171</c:v>
                </c:pt>
                <c:pt idx="23">
                  <c:v>50461.247342995171</c:v>
                </c:pt>
                <c:pt idx="24">
                  <c:v>50461.247342995171</c:v>
                </c:pt>
                <c:pt idx="25">
                  <c:v>50461.247342995171</c:v>
                </c:pt>
                <c:pt idx="26">
                  <c:v>50461.247342995171</c:v>
                </c:pt>
                <c:pt idx="27">
                  <c:v>50461.247342995171</c:v>
                </c:pt>
                <c:pt idx="28">
                  <c:v>50461.247342995171</c:v>
                </c:pt>
                <c:pt idx="29">
                  <c:v>50461.247342995171</c:v>
                </c:pt>
                <c:pt idx="30">
                  <c:v>50461.247342995171</c:v>
                </c:pt>
                <c:pt idx="31">
                  <c:v>50461.247342995171</c:v>
                </c:pt>
                <c:pt idx="32">
                  <c:v>50461.247342995171</c:v>
                </c:pt>
                <c:pt idx="33">
                  <c:v>50461.247342995171</c:v>
                </c:pt>
                <c:pt idx="34">
                  <c:v>50461.247342995171</c:v>
                </c:pt>
                <c:pt idx="35">
                  <c:v>50461.247342995171</c:v>
                </c:pt>
                <c:pt idx="36">
                  <c:v>50461.247342995171</c:v>
                </c:pt>
                <c:pt idx="37">
                  <c:v>50461.247342995171</c:v>
                </c:pt>
                <c:pt idx="38">
                  <c:v>50461.247342995171</c:v>
                </c:pt>
                <c:pt idx="39">
                  <c:v>50461.247342995171</c:v>
                </c:pt>
                <c:pt idx="40">
                  <c:v>50461.247342995171</c:v>
                </c:pt>
                <c:pt idx="41">
                  <c:v>50461.247342995171</c:v>
                </c:pt>
                <c:pt idx="42">
                  <c:v>50461.247342995171</c:v>
                </c:pt>
                <c:pt idx="43">
                  <c:v>50461.247342995171</c:v>
                </c:pt>
                <c:pt idx="44">
                  <c:v>50461.247342995171</c:v>
                </c:pt>
                <c:pt idx="45">
                  <c:v>50461.247342995171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553-47B8-AE83-63BE9E85EAF1}"/>
            </c:ext>
          </c:extLst>
        </c:ser>
        <c:ser>
          <c:idx val="3"/>
          <c:order val="3"/>
          <c:tx>
            <c:strRef>
              <c:f>Лист1!$G$1</c:f>
              <c:strCache>
                <c:ptCount val="1"/>
                <c:pt idx="0">
                  <c:v>LCLx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cat>
          <c:val>
            <c:numRef>
              <c:f>Лист1!$G$2:$G$47</c:f>
              <c:numCache>
                <c:formatCode>#,##0.00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553-47B8-AE83-63BE9E85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Лист1!$A$2:$A$47</c:f>
              <c:numCache>
                <c:formatCode>m/d/yyyy</c:formatCode>
                <c:ptCount val="46"/>
                <c:pt idx="0">
                  <c:v>40708</c:v>
                </c:pt>
                <c:pt idx="1">
                  <c:v>40746</c:v>
                </c:pt>
                <c:pt idx="2">
                  <c:v>40764</c:v>
                </c:pt>
                <c:pt idx="3">
                  <c:v>40780</c:v>
                </c:pt>
                <c:pt idx="4">
                  <c:v>40858</c:v>
                </c:pt>
                <c:pt idx="5">
                  <c:v>40877</c:v>
                </c:pt>
                <c:pt idx="6">
                  <c:v>40903</c:v>
                </c:pt>
                <c:pt idx="7">
                  <c:v>40903</c:v>
                </c:pt>
                <c:pt idx="8">
                  <c:v>40925</c:v>
                </c:pt>
                <c:pt idx="9">
                  <c:v>40960</c:v>
                </c:pt>
                <c:pt idx="10">
                  <c:v>40994</c:v>
                </c:pt>
                <c:pt idx="11">
                  <c:v>40996</c:v>
                </c:pt>
                <c:pt idx="12">
                  <c:v>40996</c:v>
                </c:pt>
                <c:pt idx="13">
                  <c:v>41009</c:v>
                </c:pt>
                <c:pt idx="14">
                  <c:v>41047</c:v>
                </c:pt>
                <c:pt idx="15">
                  <c:v>41074</c:v>
                </c:pt>
                <c:pt idx="16">
                  <c:v>41078</c:v>
                </c:pt>
                <c:pt idx="17">
                  <c:v>41106</c:v>
                </c:pt>
                <c:pt idx="18">
                  <c:v>41114</c:v>
                </c:pt>
                <c:pt idx="19">
                  <c:v>41129</c:v>
                </c:pt>
                <c:pt idx="20">
                  <c:v>41149</c:v>
                </c:pt>
                <c:pt idx="21">
                  <c:v>41163</c:v>
                </c:pt>
                <c:pt idx="22">
                  <c:v>41173</c:v>
                </c:pt>
                <c:pt idx="23">
                  <c:v>41173</c:v>
                </c:pt>
                <c:pt idx="24">
                  <c:v>41198</c:v>
                </c:pt>
                <c:pt idx="25">
                  <c:v>41201</c:v>
                </c:pt>
                <c:pt idx="26">
                  <c:v>41235</c:v>
                </c:pt>
                <c:pt idx="27">
                  <c:v>41246</c:v>
                </c:pt>
                <c:pt idx="28">
                  <c:v>41255</c:v>
                </c:pt>
                <c:pt idx="29">
                  <c:v>41299</c:v>
                </c:pt>
                <c:pt idx="30">
                  <c:v>41324</c:v>
                </c:pt>
                <c:pt idx="31">
                  <c:v>41330</c:v>
                </c:pt>
                <c:pt idx="32">
                  <c:v>41351</c:v>
                </c:pt>
                <c:pt idx="33">
                  <c:v>41351</c:v>
                </c:pt>
                <c:pt idx="34">
                  <c:v>41393</c:v>
                </c:pt>
                <c:pt idx="35">
                  <c:v>41393</c:v>
                </c:pt>
                <c:pt idx="36">
                  <c:v>41409</c:v>
                </c:pt>
                <c:pt idx="37">
                  <c:v>41415</c:v>
                </c:pt>
                <c:pt idx="38">
                  <c:v>41430</c:v>
                </c:pt>
                <c:pt idx="39">
                  <c:v>41444</c:v>
                </c:pt>
                <c:pt idx="40">
                  <c:v>41457</c:v>
                </c:pt>
                <c:pt idx="41">
                  <c:v>41471</c:v>
                </c:pt>
                <c:pt idx="42">
                  <c:v>41489</c:v>
                </c:pt>
                <c:pt idx="43">
                  <c:v>41504</c:v>
                </c:pt>
                <c:pt idx="44">
                  <c:v>41517</c:v>
                </c:pt>
                <c:pt idx="45">
                  <c:v>41532</c:v>
                </c:pt>
              </c:numCache>
            </c:numRef>
          </c:xVal>
          <c:yVal>
            <c:numRef>
              <c:f>Лист1!$B$2:$B$47</c:f>
              <c:numCache>
                <c:formatCode>#,##0.00</c:formatCode>
                <c:ptCount val="46"/>
                <c:pt idx="0">
                  <c:v>9381</c:v>
                </c:pt>
                <c:pt idx="1">
                  <c:v>4780</c:v>
                </c:pt>
                <c:pt idx="2">
                  <c:v>2300.5</c:v>
                </c:pt>
                <c:pt idx="3">
                  <c:v>4780</c:v>
                </c:pt>
                <c:pt idx="4">
                  <c:v>7080.5</c:v>
                </c:pt>
                <c:pt idx="5">
                  <c:v>14161</c:v>
                </c:pt>
                <c:pt idx="6">
                  <c:v>32200</c:v>
                </c:pt>
                <c:pt idx="7">
                  <c:v>4550</c:v>
                </c:pt>
                <c:pt idx="8">
                  <c:v>13575</c:v>
                </c:pt>
                <c:pt idx="9">
                  <c:v>5500</c:v>
                </c:pt>
                <c:pt idx="10">
                  <c:v>16150</c:v>
                </c:pt>
                <c:pt idx="11">
                  <c:v>16050</c:v>
                </c:pt>
                <c:pt idx="12">
                  <c:v>16150</c:v>
                </c:pt>
                <c:pt idx="13">
                  <c:v>9770</c:v>
                </c:pt>
                <c:pt idx="14">
                  <c:v>16150</c:v>
                </c:pt>
                <c:pt idx="15">
                  <c:v>32300</c:v>
                </c:pt>
                <c:pt idx="16">
                  <c:v>32300</c:v>
                </c:pt>
                <c:pt idx="17">
                  <c:v>32300</c:v>
                </c:pt>
                <c:pt idx="18">
                  <c:v>32300</c:v>
                </c:pt>
                <c:pt idx="19">
                  <c:v>48450</c:v>
                </c:pt>
                <c:pt idx="20">
                  <c:v>3600</c:v>
                </c:pt>
                <c:pt idx="21">
                  <c:v>32300</c:v>
                </c:pt>
                <c:pt idx="22">
                  <c:v>1200</c:v>
                </c:pt>
                <c:pt idx="23">
                  <c:v>32300</c:v>
                </c:pt>
                <c:pt idx="24">
                  <c:v>40375</c:v>
                </c:pt>
                <c:pt idx="25">
                  <c:v>1800</c:v>
                </c:pt>
                <c:pt idx="26">
                  <c:v>32300</c:v>
                </c:pt>
                <c:pt idx="27">
                  <c:v>1800</c:v>
                </c:pt>
                <c:pt idx="28">
                  <c:v>32300</c:v>
                </c:pt>
                <c:pt idx="29">
                  <c:v>3840</c:v>
                </c:pt>
                <c:pt idx="30">
                  <c:v>7200</c:v>
                </c:pt>
                <c:pt idx="31">
                  <c:v>28475</c:v>
                </c:pt>
                <c:pt idx="32">
                  <c:v>3825</c:v>
                </c:pt>
                <c:pt idx="33">
                  <c:v>3820</c:v>
                </c:pt>
                <c:pt idx="34">
                  <c:v>24125</c:v>
                </c:pt>
                <c:pt idx="35">
                  <c:v>8500</c:v>
                </c:pt>
                <c:pt idx="36">
                  <c:v>7080</c:v>
                </c:pt>
                <c:pt idx="37" formatCode="General">
                  <c:v>120</c:v>
                </c:pt>
                <c:pt idx="38">
                  <c:v>16150</c:v>
                </c:pt>
                <c:pt idx="39">
                  <c:v>8075</c:v>
                </c:pt>
                <c:pt idx="40">
                  <c:v>7080</c:v>
                </c:pt>
                <c:pt idx="41">
                  <c:v>16150</c:v>
                </c:pt>
                <c:pt idx="42">
                  <c:v>6160</c:v>
                </c:pt>
                <c:pt idx="43">
                  <c:v>8075</c:v>
                </c:pt>
                <c:pt idx="44">
                  <c:v>16150</c:v>
                </c:pt>
                <c:pt idx="45">
                  <c:v>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3-47B8-AE83-63BE9E85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5218736037212"/>
          <c:y val="0.11874763675941266"/>
          <c:w val="0.28998306404360008"/>
          <c:h val="7.495194830420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Лист5!$A$3:$A$69</c:f>
              <c:numCache>
                <c:formatCode>m/d/yyyy\ h:mm</c:formatCode>
                <c:ptCount val="67"/>
                <c:pt idx="0">
                  <c:v>40570.706516203703</c:v>
                </c:pt>
                <c:pt idx="1">
                  <c:v>40592.559004629627</c:v>
                </c:pt>
                <c:pt idx="2">
                  <c:v>40603.613043981481</c:v>
                </c:pt>
                <c:pt idx="3">
                  <c:v>40603.746087962965</c:v>
                </c:pt>
                <c:pt idx="4">
                  <c:v>40634.533819444441</c:v>
                </c:pt>
                <c:pt idx="5">
                  <c:v>40645.684386574074</c:v>
                </c:pt>
                <c:pt idx="6">
                  <c:v>40661.756828703707</c:v>
                </c:pt>
                <c:pt idx="7">
                  <c:v>40661.756828703707</c:v>
                </c:pt>
                <c:pt idx="8">
                  <c:v>40666.511979166666</c:v>
                </c:pt>
                <c:pt idx="9">
                  <c:v>40668.656655092593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40681.580046296294</c:v>
                </c:pt>
                <c:pt idx="13">
                  <c:v>40681.583298611113</c:v>
                </c:pt>
                <c:pt idx="14">
                  <c:v>40681.583298611113</c:v>
                </c:pt>
                <c:pt idx="15">
                  <c:v>40690.670162037037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40724.607939814814</c:v>
                </c:pt>
                <c:pt idx="19">
                  <c:v>40724.607939814814</c:v>
                </c:pt>
                <c:pt idx="20">
                  <c:v>40724.659895833334</c:v>
                </c:pt>
                <c:pt idx="21">
                  <c:v>40752.702256944445</c:v>
                </c:pt>
                <c:pt idx="22">
                  <c:v>40752.702256944445</c:v>
                </c:pt>
                <c:pt idx="23">
                  <c:v>40753.696759259263</c:v>
                </c:pt>
                <c:pt idx="24">
                  <c:v>40787.515729166669</c:v>
                </c:pt>
                <c:pt idx="25">
                  <c:v>40816.657048611109</c:v>
                </c:pt>
                <c:pt idx="26">
                  <c:v>40847.71234953704</c:v>
                </c:pt>
                <c:pt idx="27">
                  <c:v>40847.750578703701</c:v>
                </c:pt>
                <c:pt idx="28">
                  <c:v>40872.621377314812</c:v>
                </c:pt>
                <c:pt idx="29">
                  <c:v>40872.621377314812</c:v>
                </c:pt>
                <c:pt idx="30">
                  <c:v>40879.397893518515</c:v>
                </c:pt>
                <c:pt idx="31">
                  <c:v>40904.725312499999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40904.999988425923</c:v>
                </c:pt>
                <c:pt idx="35">
                  <c:v>40939.641516203701</c:v>
                </c:pt>
                <c:pt idx="36">
                  <c:v>40939.641516203701</c:v>
                </c:pt>
                <c:pt idx="37">
                  <c:v>40940.539826388886</c:v>
                </c:pt>
                <c:pt idx="38">
                  <c:v>40967.607754629629</c:v>
                </c:pt>
                <c:pt idx="39">
                  <c:v>40998.741261574076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40998.741400462961</c:v>
                </c:pt>
                <c:pt idx="43">
                  <c:v>41026.604780092595</c:v>
                </c:pt>
                <c:pt idx="44">
                  <c:v>41060.686921296299</c:v>
                </c:pt>
                <c:pt idx="45">
                  <c:v>41060.702465277776</c:v>
                </c:pt>
                <c:pt idx="46">
                  <c:v>41060.702465277776</c:v>
                </c:pt>
                <c:pt idx="47">
                  <c:v>41065.603993055556</c:v>
                </c:pt>
                <c:pt idx="48">
                  <c:v>41088.721006944441</c:v>
                </c:pt>
                <c:pt idx="49">
                  <c:v>41088.721597222226</c:v>
                </c:pt>
                <c:pt idx="50">
                  <c:v>41088.721597222226</c:v>
                </c:pt>
                <c:pt idx="51">
                  <c:v>41101.689606481479</c:v>
                </c:pt>
                <c:pt idx="52">
                  <c:v>41121.621238425927</c:v>
                </c:pt>
                <c:pt idx="53">
                  <c:v>41121.621238425927</c:v>
                </c:pt>
                <c:pt idx="54">
                  <c:v>41130.669629629629</c:v>
                </c:pt>
                <c:pt idx="55">
                  <c:v>41141.577719907407</c:v>
                </c:pt>
                <c:pt idx="56">
                  <c:v>41141.584849537037</c:v>
                </c:pt>
                <c:pt idx="57">
                  <c:v>41155.534201388888</c:v>
                </c:pt>
                <c:pt idx="58">
                  <c:v>41183.476678240739</c:v>
                </c:pt>
                <c:pt idx="59">
                  <c:v>41183.503483796296</c:v>
                </c:pt>
                <c:pt idx="60">
                  <c:v>41183.503483796296</c:v>
                </c:pt>
                <c:pt idx="61">
                  <c:v>41208.654131944444</c:v>
                </c:pt>
                <c:pt idx="62">
                  <c:v>41215.678726851853</c:v>
                </c:pt>
                <c:pt idx="63">
                  <c:v>41234.724479166667</c:v>
                </c:pt>
                <c:pt idx="64">
                  <c:v>41234.724479166667</c:v>
                </c:pt>
                <c:pt idx="65">
                  <c:v>41242.633634259262</c:v>
                </c:pt>
                <c:pt idx="66">
                  <c:v>41268.547743055555</c:v>
                </c:pt>
              </c:numCache>
            </c:numRef>
          </c:cat>
          <c:val>
            <c:numRef>
              <c:f>Лист5!$H$3:$H$69</c:f>
              <c:numCache>
                <c:formatCode>General</c:formatCode>
                <c:ptCount val="67"/>
                <c:pt idx="0">
                  <c:v>1180</c:v>
                </c:pt>
                <c:pt idx="1">
                  <c:v>0</c:v>
                </c:pt>
                <c:pt idx="2">
                  <c:v>3540</c:v>
                </c:pt>
                <c:pt idx="3">
                  <c:v>3540</c:v>
                </c:pt>
                <c:pt idx="4">
                  <c:v>1180</c:v>
                </c:pt>
                <c:pt idx="5">
                  <c:v>1180</c:v>
                </c:pt>
                <c:pt idx="6">
                  <c:v>0</c:v>
                </c:pt>
                <c:pt idx="7">
                  <c:v>1180</c:v>
                </c:pt>
                <c:pt idx="8">
                  <c:v>1652</c:v>
                </c:pt>
                <c:pt idx="9">
                  <c:v>1416</c:v>
                </c:pt>
                <c:pt idx="10">
                  <c:v>944</c:v>
                </c:pt>
                <c:pt idx="11">
                  <c:v>944</c:v>
                </c:pt>
                <c:pt idx="12">
                  <c:v>1416</c:v>
                </c:pt>
                <c:pt idx="13">
                  <c:v>1416</c:v>
                </c:pt>
                <c:pt idx="14">
                  <c:v>0</c:v>
                </c:pt>
                <c:pt idx="15">
                  <c:v>0</c:v>
                </c:pt>
                <c:pt idx="16">
                  <c:v>584</c:v>
                </c:pt>
                <c:pt idx="17">
                  <c:v>584</c:v>
                </c:pt>
                <c:pt idx="18">
                  <c:v>3664</c:v>
                </c:pt>
                <c:pt idx="19">
                  <c:v>1000</c:v>
                </c:pt>
                <c:pt idx="20">
                  <c:v>5080</c:v>
                </c:pt>
                <c:pt idx="21">
                  <c:v>2160</c:v>
                </c:pt>
                <c:pt idx="22">
                  <c:v>672</c:v>
                </c:pt>
                <c:pt idx="23">
                  <c:v>812</c:v>
                </c:pt>
                <c:pt idx="24">
                  <c:v>1412</c:v>
                </c:pt>
                <c:pt idx="25">
                  <c:v>1976</c:v>
                </c:pt>
                <c:pt idx="26">
                  <c:v>0</c:v>
                </c:pt>
                <c:pt idx="27">
                  <c:v>1000</c:v>
                </c:pt>
                <c:pt idx="28">
                  <c:v>1000</c:v>
                </c:pt>
                <c:pt idx="29">
                  <c:v>770</c:v>
                </c:pt>
                <c:pt idx="30">
                  <c:v>1770</c:v>
                </c:pt>
                <c:pt idx="31">
                  <c:v>0</c:v>
                </c:pt>
                <c:pt idx="32">
                  <c:v>0</c:v>
                </c:pt>
                <c:pt idx="33">
                  <c:v>3124</c:v>
                </c:pt>
                <c:pt idx="34">
                  <c:v>2124</c:v>
                </c:pt>
                <c:pt idx="35">
                  <c:v>800</c:v>
                </c:pt>
                <c:pt idx="36">
                  <c:v>4800</c:v>
                </c:pt>
                <c:pt idx="37">
                  <c:v>6200</c:v>
                </c:pt>
                <c:pt idx="38">
                  <c:v>4200</c:v>
                </c:pt>
                <c:pt idx="39">
                  <c:v>3000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1590</c:v>
                </c:pt>
                <c:pt idx="46">
                  <c:v>2180</c:v>
                </c:pt>
                <c:pt idx="47">
                  <c:v>1652</c:v>
                </c:pt>
                <c:pt idx="48">
                  <c:v>62</c:v>
                </c:pt>
                <c:pt idx="49">
                  <c:v>1062</c:v>
                </c:pt>
                <c:pt idx="50">
                  <c:v>1062</c:v>
                </c:pt>
                <c:pt idx="51">
                  <c:v>466</c:v>
                </c:pt>
                <c:pt idx="52">
                  <c:v>534</c:v>
                </c:pt>
                <c:pt idx="53">
                  <c:v>466</c:v>
                </c:pt>
                <c:pt idx="54">
                  <c:v>790</c:v>
                </c:pt>
                <c:pt idx="55">
                  <c:v>324</c:v>
                </c:pt>
                <c:pt idx="56">
                  <c:v>1324</c:v>
                </c:pt>
                <c:pt idx="57">
                  <c:v>2324</c:v>
                </c:pt>
                <c:pt idx="58">
                  <c:v>2000</c:v>
                </c:pt>
                <c:pt idx="59">
                  <c:v>2000</c:v>
                </c:pt>
                <c:pt idx="60">
                  <c:v>1000</c:v>
                </c:pt>
                <c:pt idx="61">
                  <c:v>0</c:v>
                </c:pt>
                <c:pt idx="62">
                  <c:v>1000</c:v>
                </c:pt>
                <c:pt idx="63">
                  <c:v>1000</c:v>
                </c:pt>
                <c:pt idx="64">
                  <c:v>770</c:v>
                </c:pt>
                <c:pt idx="65">
                  <c:v>776</c:v>
                </c:pt>
                <c:pt idx="66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0-47A9-B4DA-74FBA76FE16E}"/>
            </c:ext>
          </c:extLst>
        </c:ser>
        <c:ser>
          <c:idx val="1"/>
          <c:order val="1"/>
          <c:tx>
            <c:strRef>
              <c:f>Лист5!$I$1</c:f>
              <c:strCache>
                <c:ptCount val="1"/>
                <c:pt idx="0">
                  <c:v>CLr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Лист5!$A$3:$A$69</c:f>
              <c:numCache>
                <c:formatCode>m/d/yyyy\ h:mm</c:formatCode>
                <c:ptCount val="67"/>
                <c:pt idx="0">
                  <c:v>40570.706516203703</c:v>
                </c:pt>
                <c:pt idx="1">
                  <c:v>40592.559004629627</c:v>
                </c:pt>
                <c:pt idx="2">
                  <c:v>40603.613043981481</c:v>
                </c:pt>
                <c:pt idx="3">
                  <c:v>40603.746087962965</c:v>
                </c:pt>
                <c:pt idx="4">
                  <c:v>40634.533819444441</c:v>
                </c:pt>
                <c:pt idx="5">
                  <c:v>40645.684386574074</c:v>
                </c:pt>
                <c:pt idx="6">
                  <c:v>40661.756828703707</c:v>
                </c:pt>
                <c:pt idx="7">
                  <c:v>40661.756828703707</c:v>
                </c:pt>
                <c:pt idx="8">
                  <c:v>40666.511979166666</c:v>
                </c:pt>
                <c:pt idx="9">
                  <c:v>40668.656655092593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40681.580046296294</c:v>
                </c:pt>
                <c:pt idx="13">
                  <c:v>40681.583298611113</c:v>
                </c:pt>
                <c:pt idx="14">
                  <c:v>40681.583298611113</c:v>
                </c:pt>
                <c:pt idx="15">
                  <c:v>40690.670162037037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40724.607939814814</c:v>
                </c:pt>
                <c:pt idx="19">
                  <c:v>40724.607939814814</c:v>
                </c:pt>
                <c:pt idx="20">
                  <c:v>40724.659895833334</c:v>
                </c:pt>
                <c:pt idx="21">
                  <c:v>40752.702256944445</c:v>
                </c:pt>
                <c:pt idx="22">
                  <c:v>40752.702256944445</c:v>
                </c:pt>
                <c:pt idx="23">
                  <c:v>40753.696759259263</c:v>
                </c:pt>
                <c:pt idx="24">
                  <c:v>40787.515729166669</c:v>
                </c:pt>
                <c:pt idx="25">
                  <c:v>40816.657048611109</c:v>
                </c:pt>
                <c:pt idx="26">
                  <c:v>40847.71234953704</c:v>
                </c:pt>
                <c:pt idx="27">
                  <c:v>40847.750578703701</c:v>
                </c:pt>
                <c:pt idx="28">
                  <c:v>40872.621377314812</c:v>
                </c:pt>
                <c:pt idx="29">
                  <c:v>40872.621377314812</c:v>
                </c:pt>
                <c:pt idx="30">
                  <c:v>40879.397893518515</c:v>
                </c:pt>
                <c:pt idx="31">
                  <c:v>40904.725312499999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40904.999988425923</c:v>
                </c:pt>
                <c:pt idx="35">
                  <c:v>40939.641516203701</c:v>
                </c:pt>
                <c:pt idx="36">
                  <c:v>40939.641516203701</c:v>
                </c:pt>
                <c:pt idx="37">
                  <c:v>40940.539826388886</c:v>
                </c:pt>
                <c:pt idx="38">
                  <c:v>40967.607754629629</c:v>
                </c:pt>
                <c:pt idx="39">
                  <c:v>40998.741261574076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40998.741400462961</c:v>
                </c:pt>
                <c:pt idx="43">
                  <c:v>41026.604780092595</c:v>
                </c:pt>
                <c:pt idx="44">
                  <c:v>41060.686921296299</c:v>
                </c:pt>
                <c:pt idx="45">
                  <c:v>41060.702465277776</c:v>
                </c:pt>
                <c:pt idx="46">
                  <c:v>41060.702465277776</c:v>
                </c:pt>
                <c:pt idx="47">
                  <c:v>41065.603993055556</c:v>
                </c:pt>
                <c:pt idx="48">
                  <c:v>41088.721006944441</c:v>
                </c:pt>
                <c:pt idx="49">
                  <c:v>41088.721597222226</c:v>
                </c:pt>
                <c:pt idx="50">
                  <c:v>41088.721597222226</c:v>
                </c:pt>
                <c:pt idx="51">
                  <c:v>41101.689606481479</c:v>
                </c:pt>
                <c:pt idx="52">
                  <c:v>41121.621238425927</c:v>
                </c:pt>
                <c:pt idx="53">
                  <c:v>41121.621238425927</c:v>
                </c:pt>
                <c:pt idx="54">
                  <c:v>41130.669629629629</c:v>
                </c:pt>
                <c:pt idx="55">
                  <c:v>41141.577719907407</c:v>
                </c:pt>
                <c:pt idx="56">
                  <c:v>41141.584849537037</c:v>
                </c:pt>
                <c:pt idx="57">
                  <c:v>41155.534201388888</c:v>
                </c:pt>
                <c:pt idx="58">
                  <c:v>41183.476678240739</c:v>
                </c:pt>
                <c:pt idx="59">
                  <c:v>41183.503483796296</c:v>
                </c:pt>
                <c:pt idx="60">
                  <c:v>41183.503483796296</c:v>
                </c:pt>
                <c:pt idx="61">
                  <c:v>41208.654131944444</c:v>
                </c:pt>
                <c:pt idx="62">
                  <c:v>41215.678726851853</c:v>
                </c:pt>
                <c:pt idx="63">
                  <c:v>41234.724479166667</c:v>
                </c:pt>
                <c:pt idx="64">
                  <c:v>41234.724479166667</c:v>
                </c:pt>
                <c:pt idx="65">
                  <c:v>41242.633634259262</c:v>
                </c:pt>
                <c:pt idx="66">
                  <c:v>41268.547743055555</c:v>
                </c:pt>
              </c:numCache>
            </c:numRef>
          </c:cat>
          <c:val>
            <c:numRef>
              <c:f>Лист5!$I$2:$I$69</c:f>
              <c:numCache>
                <c:formatCode>#,##0.00</c:formatCode>
                <c:ptCount val="68"/>
                <c:pt idx="0">
                  <c:v>1339.0149253731342</c:v>
                </c:pt>
                <c:pt idx="1">
                  <c:v>1339.0149253731342</c:v>
                </c:pt>
                <c:pt idx="2">
                  <c:v>1339.0149253731342</c:v>
                </c:pt>
                <c:pt idx="3">
                  <c:v>1339.0149253731342</c:v>
                </c:pt>
                <c:pt idx="4">
                  <c:v>1339.0149253731342</c:v>
                </c:pt>
                <c:pt idx="5">
                  <c:v>1339.0149253731342</c:v>
                </c:pt>
                <c:pt idx="6">
                  <c:v>1339.0149253731342</c:v>
                </c:pt>
                <c:pt idx="7">
                  <c:v>1339.0149253731342</c:v>
                </c:pt>
                <c:pt idx="8">
                  <c:v>1339.0149253731342</c:v>
                </c:pt>
                <c:pt idx="9">
                  <c:v>1339.0149253731342</c:v>
                </c:pt>
                <c:pt idx="10">
                  <c:v>1339.0149253731342</c:v>
                </c:pt>
                <c:pt idx="11">
                  <c:v>1339.0149253731342</c:v>
                </c:pt>
                <c:pt idx="12">
                  <c:v>1339.0149253731342</c:v>
                </c:pt>
                <c:pt idx="13">
                  <c:v>1339.0149253731342</c:v>
                </c:pt>
                <c:pt idx="14">
                  <c:v>1339.0149253731342</c:v>
                </c:pt>
                <c:pt idx="15">
                  <c:v>1339.0149253731342</c:v>
                </c:pt>
                <c:pt idx="16">
                  <c:v>1339.0149253731342</c:v>
                </c:pt>
                <c:pt idx="17">
                  <c:v>1339.0149253731342</c:v>
                </c:pt>
                <c:pt idx="18">
                  <c:v>1339.0149253731342</c:v>
                </c:pt>
                <c:pt idx="19">
                  <c:v>1339.0149253731342</c:v>
                </c:pt>
                <c:pt idx="20">
                  <c:v>1339.0149253731342</c:v>
                </c:pt>
                <c:pt idx="21">
                  <c:v>1339.0149253731342</c:v>
                </c:pt>
                <c:pt idx="22">
                  <c:v>1339.0149253731342</c:v>
                </c:pt>
                <c:pt idx="23">
                  <c:v>1339.0149253731342</c:v>
                </c:pt>
                <c:pt idx="24">
                  <c:v>1339.0149253731342</c:v>
                </c:pt>
                <c:pt idx="25">
                  <c:v>1339.0149253731342</c:v>
                </c:pt>
                <c:pt idx="26">
                  <c:v>1339.0149253731342</c:v>
                </c:pt>
                <c:pt idx="27">
                  <c:v>1339.0149253731342</c:v>
                </c:pt>
                <c:pt idx="28">
                  <c:v>1339.0149253731342</c:v>
                </c:pt>
                <c:pt idx="29">
                  <c:v>1339.0149253731342</c:v>
                </c:pt>
                <c:pt idx="30">
                  <c:v>1339.0149253731342</c:v>
                </c:pt>
                <c:pt idx="31">
                  <c:v>1339.0149253731342</c:v>
                </c:pt>
                <c:pt idx="32">
                  <c:v>1339.0149253731342</c:v>
                </c:pt>
                <c:pt idx="33">
                  <c:v>1339.0149253731342</c:v>
                </c:pt>
                <c:pt idx="34">
                  <c:v>1339.0149253731342</c:v>
                </c:pt>
                <c:pt idx="35">
                  <c:v>1339.0149253731342</c:v>
                </c:pt>
                <c:pt idx="36">
                  <c:v>1339.0149253731342</c:v>
                </c:pt>
                <c:pt idx="37">
                  <c:v>1339.0149253731342</c:v>
                </c:pt>
                <c:pt idx="38">
                  <c:v>1339.0149253731342</c:v>
                </c:pt>
                <c:pt idx="39">
                  <c:v>1339.0149253731342</c:v>
                </c:pt>
                <c:pt idx="40">
                  <c:v>1339.0149253731342</c:v>
                </c:pt>
                <c:pt idx="41">
                  <c:v>1339.0149253731342</c:v>
                </c:pt>
                <c:pt idx="42">
                  <c:v>1339.0149253731342</c:v>
                </c:pt>
                <c:pt idx="43">
                  <c:v>1339.0149253731342</c:v>
                </c:pt>
                <c:pt idx="44">
                  <c:v>1339.0149253731342</c:v>
                </c:pt>
                <c:pt idx="45">
                  <c:v>1339.0149253731342</c:v>
                </c:pt>
                <c:pt idx="46">
                  <c:v>1339.0149253731342</c:v>
                </c:pt>
                <c:pt idx="47">
                  <c:v>1339.0149253731342</c:v>
                </c:pt>
                <c:pt idx="48">
                  <c:v>1339.0149253731342</c:v>
                </c:pt>
                <c:pt idx="49">
                  <c:v>1339.0149253731342</c:v>
                </c:pt>
                <c:pt idx="50">
                  <c:v>1339.0149253731342</c:v>
                </c:pt>
                <c:pt idx="51">
                  <c:v>1339.0149253731342</c:v>
                </c:pt>
                <c:pt idx="52">
                  <c:v>1339.0149253731342</c:v>
                </c:pt>
                <c:pt idx="53">
                  <c:v>1339.0149253731342</c:v>
                </c:pt>
                <c:pt idx="54">
                  <c:v>1339.0149253731342</c:v>
                </c:pt>
                <c:pt idx="55">
                  <c:v>1339.0149253731342</c:v>
                </c:pt>
                <c:pt idx="56">
                  <c:v>1339.0149253731342</c:v>
                </c:pt>
                <c:pt idx="57">
                  <c:v>1339.0149253731342</c:v>
                </c:pt>
                <c:pt idx="58">
                  <c:v>1339.0149253731342</c:v>
                </c:pt>
                <c:pt idx="59">
                  <c:v>1339.0149253731342</c:v>
                </c:pt>
                <c:pt idx="60">
                  <c:v>1339.0149253731342</c:v>
                </c:pt>
                <c:pt idx="61">
                  <c:v>1339.0149253731342</c:v>
                </c:pt>
                <c:pt idx="62">
                  <c:v>1339.0149253731342</c:v>
                </c:pt>
                <c:pt idx="63">
                  <c:v>1339.0149253731342</c:v>
                </c:pt>
                <c:pt idx="64">
                  <c:v>1339.0149253731342</c:v>
                </c:pt>
                <c:pt idx="65">
                  <c:v>1339.0149253731342</c:v>
                </c:pt>
                <c:pt idx="66">
                  <c:v>1339.0149253731342</c:v>
                </c:pt>
                <c:pt idx="67">
                  <c:v>1339.0149253731342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0-47A9-B4DA-74FBA76F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Лист5!$J$1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Лист5!$A$3:$A$47</c:f>
              <c:numCache>
                <c:formatCode>m/d/yyyy\ h:mm</c:formatCode>
                <c:ptCount val="45"/>
                <c:pt idx="0">
                  <c:v>40570.706516203703</c:v>
                </c:pt>
                <c:pt idx="1">
                  <c:v>40592.559004629627</c:v>
                </c:pt>
                <c:pt idx="2">
                  <c:v>40603.613043981481</c:v>
                </c:pt>
                <c:pt idx="3">
                  <c:v>40603.746087962965</c:v>
                </c:pt>
                <c:pt idx="4">
                  <c:v>40634.533819444441</c:v>
                </c:pt>
                <c:pt idx="5">
                  <c:v>40645.684386574074</c:v>
                </c:pt>
                <c:pt idx="6">
                  <c:v>40661.756828703707</c:v>
                </c:pt>
                <c:pt idx="7">
                  <c:v>40661.756828703707</c:v>
                </c:pt>
                <c:pt idx="8">
                  <c:v>40666.511979166666</c:v>
                </c:pt>
                <c:pt idx="9">
                  <c:v>40668.656655092593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40681.580046296294</c:v>
                </c:pt>
                <c:pt idx="13">
                  <c:v>40681.583298611113</c:v>
                </c:pt>
                <c:pt idx="14">
                  <c:v>40681.583298611113</c:v>
                </c:pt>
                <c:pt idx="15">
                  <c:v>40690.670162037037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40724.607939814814</c:v>
                </c:pt>
                <c:pt idx="19">
                  <c:v>40724.607939814814</c:v>
                </c:pt>
                <c:pt idx="20">
                  <c:v>40724.659895833334</c:v>
                </c:pt>
                <c:pt idx="21">
                  <c:v>40752.702256944445</c:v>
                </c:pt>
                <c:pt idx="22">
                  <c:v>40752.702256944445</c:v>
                </c:pt>
                <c:pt idx="23">
                  <c:v>40753.696759259263</c:v>
                </c:pt>
                <c:pt idx="24">
                  <c:v>40787.515729166669</c:v>
                </c:pt>
                <c:pt idx="25">
                  <c:v>40816.657048611109</c:v>
                </c:pt>
                <c:pt idx="26">
                  <c:v>40847.71234953704</c:v>
                </c:pt>
                <c:pt idx="27">
                  <c:v>40847.750578703701</c:v>
                </c:pt>
                <c:pt idx="28">
                  <c:v>40872.621377314812</c:v>
                </c:pt>
                <c:pt idx="29">
                  <c:v>40872.621377314812</c:v>
                </c:pt>
                <c:pt idx="30">
                  <c:v>40879.397893518515</c:v>
                </c:pt>
                <c:pt idx="31">
                  <c:v>40904.725312499999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40904.999988425923</c:v>
                </c:pt>
                <c:pt idx="35">
                  <c:v>40939.641516203701</c:v>
                </c:pt>
                <c:pt idx="36">
                  <c:v>40939.641516203701</c:v>
                </c:pt>
                <c:pt idx="37">
                  <c:v>40940.539826388886</c:v>
                </c:pt>
                <c:pt idx="38">
                  <c:v>40967.607754629629</c:v>
                </c:pt>
                <c:pt idx="39">
                  <c:v>40998.741261574076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40998.741400462961</c:v>
                </c:pt>
                <c:pt idx="43">
                  <c:v>41026.604780092595</c:v>
                </c:pt>
                <c:pt idx="44">
                  <c:v>41060.686921296299</c:v>
                </c:pt>
              </c:numCache>
            </c:numRef>
          </c:cat>
          <c:val>
            <c:numRef>
              <c:f>Лист5!$J$2:$J$69</c:f>
              <c:numCache>
                <c:formatCode>#,##0.00</c:formatCode>
                <c:ptCount val="68"/>
                <c:pt idx="0">
                  <c:v>4374.5617611940297</c:v>
                </c:pt>
                <c:pt idx="1">
                  <c:v>4374.5617611940297</c:v>
                </c:pt>
                <c:pt idx="2">
                  <c:v>4374.5617611940297</c:v>
                </c:pt>
                <c:pt idx="3">
                  <c:v>4374.5617611940297</c:v>
                </c:pt>
                <c:pt idx="4">
                  <c:v>4374.5617611940297</c:v>
                </c:pt>
                <c:pt idx="5">
                  <c:v>4374.5617611940297</c:v>
                </c:pt>
                <c:pt idx="6">
                  <c:v>4374.5617611940297</c:v>
                </c:pt>
                <c:pt idx="7">
                  <c:v>4374.5617611940297</c:v>
                </c:pt>
                <c:pt idx="8">
                  <c:v>4374.5617611940297</c:v>
                </c:pt>
                <c:pt idx="9">
                  <c:v>4374.5617611940297</c:v>
                </c:pt>
                <c:pt idx="10">
                  <c:v>4374.5617611940297</c:v>
                </c:pt>
                <c:pt idx="11">
                  <c:v>4374.5617611940297</c:v>
                </c:pt>
                <c:pt idx="12">
                  <c:v>4374.5617611940297</c:v>
                </c:pt>
                <c:pt idx="13">
                  <c:v>4374.5617611940297</c:v>
                </c:pt>
                <c:pt idx="14">
                  <c:v>4374.5617611940297</c:v>
                </c:pt>
                <c:pt idx="15">
                  <c:v>4374.5617611940297</c:v>
                </c:pt>
                <c:pt idx="16">
                  <c:v>4374.5617611940297</c:v>
                </c:pt>
                <c:pt idx="17">
                  <c:v>4374.5617611940297</c:v>
                </c:pt>
                <c:pt idx="18">
                  <c:v>4374.5617611940297</c:v>
                </c:pt>
                <c:pt idx="19">
                  <c:v>4374.5617611940297</c:v>
                </c:pt>
                <c:pt idx="20">
                  <c:v>4374.5617611940297</c:v>
                </c:pt>
                <c:pt idx="21">
                  <c:v>4374.5617611940297</c:v>
                </c:pt>
                <c:pt idx="22">
                  <c:v>4374.5617611940297</c:v>
                </c:pt>
                <c:pt idx="23">
                  <c:v>4374.5617611940297</c:v>
                </c:pt>
                <c:pt idx="24">
                  <c:v>4374.5617611940297</c:v>
                </c:pt>
                <c:pt idx="25">
                  <c:v>4374.5617611940297</c:v>
                </c:pt>
                <c:pt idx="26">
                  <c:v>4374.5617611940297</c:v>
                </c:pt>
                <c:pt idx="27">
                  <c:v>4374.5617611940297</c:v>
                </c:pt>
                <c:pt idx="28">
                  <c:v>4374.5617611940297</c:v>
                </c:pt>
                <c:pt idx="29">
                  <c:v>4374.5617611940297</c:v>
                </c:pt>
                <c:pt idx="30">
                  <c:v>4374.5617611940297</c:v>
                </c:pt>
                <c:pt idx="31">
                  <c:v>4374.5617611940297</c:v>
                </c:pt>
                <c:pt idx="32">
                  <c:v>4374.5617611940297</c:v>
                </c:pt>
                <c:pt idx="33">
                  <c:v>4374.5617611940297</c:v>
                </c:pt>
                <c:pt idx="34">
                  <c:v>4374.5617611940297</c:v>
                </c:pt>
                <c:pt idx="35">
                  <c:v>4374.5617611940297</c:v>
                </c:pt>
                <c:pt idx="36">
                  <c:v>4374.5617611940297</c:v>
                </c:pt>
                <c:pt idx="37">
                  <c:v>4374.5617611940297</c:v>
                </c:pt>
                <c:pt idx="38">
                  <c:v>4374.5617611940297</c:v>
                </c:pt>
                <c:pt idx="39">
                  <c:v>4374.5617611940297</c:v>
                </c:pt>
                <c:pt idx="40">
                  <c:v>4374.5617611940297</c:v>
                </c:pt>
                <c:pt idx="41">
                  <c:v>4374.5617611940297</c:v>
                </c:pt>
                <c:pt idx="42">
                  <c:v>4374.5617611940297</c:v>
                </c:pt>
                <c:pt idx="43">
                  <c:v>4374.5617611940297</c:v>
                </c:pt>
                <c:pt idx="44">
                  <c:v>4374.5617611940297</c:v>
                </c:pt>
                <c:pt idx="45">
                  <c:v>4374.5617611940297</c:v>
                </c:pt>
                <c:pt idx="46">
                  <c:v>4374.5617611940297</c:v>
                </c:pt>
                <c:pt idx="47">
                  <c:v>4374.5617611940297</c:v>
                </c:pt>
                <c:pt idx="48">
                  <c:v>4374.5617611940297</c:v>
                </c:pt>
                <c:pt idx="49">
                  <c:v>4374.5617611940297</c:v>
                </c:pt>
                <c:pt idx="50">
                  <c:v>4374.5617611940297</c:v>
                </c:pt>
                <c:pt idx="51">
                  <c:v>4374.5617611940297</c:v>
                </c:pt>
                <c:pt idx="52">
                  <c:v>4374.5617611940297</c:v>
                </c:pt>
                <c:pt idx="53">
                  <c:v>4374.5617611940297</c:v>
                </c:pt>
                <c:pt idx="54">
                  <c:v>4374.5617611940297</c:v>
                </c:pt>
                <c:pt idx="55">
                  <c:v>4374.5617611940297</c:v>
                </c:pt>
                <c:pt idx="56">
                  <c:v>4374.5617611940297</c:v>
                </c:pt>
                <c:pt idx="57">
                  <c:v>4374.5617611940297</c:v>
                </c:pt>
                <c:pt idx="58">
                  <c:v>4374.5617611940297</c:v>
                </c:pt>
                <c:pt idx="59">
                  <c:v>4374.5617611940297</c:v>
                </c:pt>
                <c:pt idx="60">
                  <c:v>4374.5617611940297</c:v>
                </c:pt>
                <c:pt idx="61">
                  <c:v>4374.5617611940297</c:v>
                </c:pt>
                <c:pt idx="62">
                  <c:v>4374.5617611940297</c:v>
                </c:pt>
                <c:pt idx="63">
                  <c:v>4374.5617611940297</c:v>
                </c:pt>
                <c:pt idx="64">
                  <c:v>4374.5617611940297</c:v>
                </c:pt>
                <c:pt idx="65">
                  <c:v>4374.5617611940297</c:v>
                </c:pt>
                <c:pt idx="66">
                  <c:v>4374.5617611940297</c:v>
                </c:pt>
                <c:pt idx="67">
                  <c:v>4374.5617611940297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40-47A9-B4DA-74FBA76F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Лист6!$E$1</c:f>
              <c:strCache>
                <c:ptCount val="1"/>
                <c:pt idx="0">
                  <c:v>CLx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Лист6!$A$2:$A$69</c:f>
              <c:numCache>
                <c:formatCode>m/d/yyyy</c:formatCode>
                <c:ptCount val="68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</c:v>
                </c:pt>
                <c:pt idx="21">
                  <c:v>40931</c:v>
                </c:pt>
                <c:pt idx="22">
                  <c:v>40931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</c:v>
                </c:pt>
                <c:pt idx="38">
                  <c:v>41128</c:v>
                </c:pt>
                <c:pt idx="39">
                  <c:v>41137</c:v>
                </c:pt>
                <c:pt idx="40">
                  <c:v>41143</c:v>
                </c:pt>
                <c:pt idx="41">
                  <c:v>41143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</c:v>
                </c:pt>
                <c:pt idx="46">
                  <c:v>41184</c:v>
                </c:pt>
                <c:pt idx="47">
                  <c:v>41184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41198</c:v>
                </c:pt>
                <c:pt idx="52">
                  <c:v>41229</c:v>
                </c:pt>
                <c:pt idx="53">
                  <c:v>41229</c:v>
                </c:pt>
              </c:numCache>
            </c:numRef>
          </c:cat>
          <c:val>
            <c:numRef>
              <c:f>Лист6!$E$2:$E$69</c:f>
              <c:numCache>
                <c:formatCode>#,##0.00</c:formatCode>
                <c:ptCount val="68"/>
                <c:pt idx="0">
                  <c:v>10430.574074074075</c:v>
                </c:pt>
                <c:pt idx="1">
                  <c:v>10430.574074074075</c:v>
                </c:pt>
                <c:pt idx="2">
                  <c:v>10430.574074074075</c:v>
                </c:pt>
                <c:pt idx="3">
                  <c:v>10430.574074074075</c:v>
                </c:pt>
                <c:pt idx="4">
                  <c:v>10430.574074074075</c:v>
                </c:pt>
                <c:pt idx="5">
                  <c:v>10430.574074074075</c:v>
                </c:pt>
                <c:pt idx="6">
                  <c:v>10430.574074074075</c:v>
                </c:pt>
                <c:pt idx="7">
                  <c:v>10430.574074074075</c:v>
                </c:pt>
                <c:pt idx="8">
                  <c:v>10430.574074074075</c:v>
                </c:pt>
                <c:pt idx="9">
                  <c:v>10430.574074074075</c:v>
                </c:pt>
                <c:pt idx="10">
                  <c:v>10430.574074074075</c:v>
                </c:pt>
                <c:pt idx="11">
                  <c:v>10430.574074074075</c:v>
                </c:pt>
                <c:pt idx="12">
                  <c:v>10430.574074074075</c:v>
                </c:pt>
                <c:pt idx="13">
                  <c:v>10430.574074074075</c:v>
                </c:pt>
                <c:pt idx="14">
                  <c:v>10430.574074074075</c:v>
                </c:pt>
                <c:pt idx="15">
                  <c:v>10430.574074074075</c:v>
                </c:pt>
                <c:pt idx="16">
                  <c:v>10430.574074074075</c:v>
                </c:pt>
                <c:pt idx="17">
                  <c:v>10430.574074074075</c:v>
                </c:pt>
                <c:pt idx="18">
                  <c:v>10430.574074074075</c:v>
                </c:pt>
                <c:pt idx="19">
                  <c:v>10430.574074074075</c:v>
                </c:pt>
                <c:pt idx="20">
                  <c:v>10430.574074074075</c:v>
                </c:pt>
                <c:pt idx="21">
                  <c:v>10430.574074074075</c:v>
                </c:pt>
                <c:pt idx="22">
                  <c:v>10430.574074074075</c:v>
                </c:pt>
                <c:pt idx="23">
                  <c:v>10430.574074074075</c:v>
                </c:pt>
                <c:pt idx="24">
                  <c:v>10430.574074074075</c:v>
                </c:pt>
                <c:pt idx="25">
                  <c:v>10430.574074074075</c:v>
                </c:pt>
                <c:pt idx="26">
                  <c:v>10430.574074074075</c:v>
                </c:pt>
                <c:pt idx="27">
                  <c:v>10430.574074074075</c:v>
                </c:pt>
                <c:pt idx="28">
                  <c:v>10430.574074074075</c:v>
                </c:pt>
                <c:pt idx="29">
                  <c:v>10430.574074074075</c:v>
                </c:pt>
                <c:pt idx="30">
                  <c:v>10430.574074074075</c:v>
                </c:pt>
                <c:pt idx="31">
                  <c:v>10430.574074074075</c:v>
                </c:pt>
                <c:pt idx="32">
                  <c:v>10430.574074074075</c:v>
                </c:pt>
                <c:pt idx="33">
                  <c:v>10430.574074074075</c:v>
                </c:pt>
                <c:pt idx="34">
                  <c:v>10430.574074074075</c:v>
                </c:pt>
                <c:pt idx="35">
                  <c:v>10430.574074074075</c:v>
                </c:pt>
                <c:pt idx="36">
                  <c:v>10430.574074074075</c:v>
                </c:pt>
                <c:pt idx="37">
                  <c:v>10430.574074074075</c:v>
                </c:pt>
                <c:pt idx="38">
                  <c:v>10430.574074074075</c:v>
                </c:pt>
                <c:pt idx="39">
                  <c:v>10430.574074074075</c:v>
                </c:pt>
                <c:pt idx="40">
                  <c:v>10430.574074074075</c:v>
                </c:pt>
                <c:pt idx="41">
                  <c:v>10430.574074074075</c:v>
                </c:pt>
                <c:pt idx="42">
                  <c:v>10430.574074074075</c:v>
                </c:pt>
                <c:pt idx="43">
                  <c:v>10430.574074074075</c:v>
                </c:pt>
                <c:pt idx="44">
                  <c:v>10430.574074074075</c:v>
                </c:pt>
                <c:pt idx="45">
                  <c:v>10430.574074074075</c:v>
                </c:pt>
                <c:pt idx="46">
                  <c:v>10430.574074074075</c:v>
                </c:pt>
                <c:pt idx="47">
                  <c:v>10430.574074074075</c:v>
                </c:pt>
                <c:pt idx="48">
                  <c:v>10430.574074074075</c:v>
                </c:pt>
                <c:pt idx="49">
                  <c:v>10430.574074074075</c:v>
                </c:pt>
                <c:pt idx="50">
                  <c:v>10430.574074074075</c:v>
                </c:pt>
                <c:pt idx="51">
                  <c:v>10430.574074074075</c:v>
                </c:pt>
                <c:pt idx="52">
                  <c:v>10430.574074074075</c:v>
                </c:pt>
                <c:pt idx="53">
                  <c:v>10430.574074074075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7-462B-A015-0D8F1A06C512}"/>
            </c:ext>
          </c:extLst>
        </c:ser>
        <c:ser>
          <c:idx val="2"/>
          <c:order val="2"/>
          <c:tx>
            <c:strRef>
              <c:f>Лист6!$F$1</c:f>
              <c:strCache>
                <c:ptCount val="1"/>
                <c:pt idx="0">
                  <c:v>UCLx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Лист6!$A$2:$A$69</c:f>
              <c:numCache>
                <c:formatCode>m/d/yyyy</c:formatCode>
                <c:ptCount val="68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</c:v>
                </c:pt>
                <c:pt idx="21">
                  <c:v>40931</c:v>
                </c:pt>
                <c:pt idx="22">
                  <c:v>40931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</c:v>
                </c:pt>
                <c:pt idx="38">
                  <c:v>41128</c:v>
                </c:pt>
                <c:pt idx="39">
                  <c:v>41137</c:v>
                </c:pt>
                <c:pt idx="40">
                  <c:v>41143</c:v>
                </c:pt>
                <c:pt idx="41">
                  <c:v>41143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</c:v>
                </c:pt>
                <c:pt idx="46">
                  <c:v>41184</c:v>
                </c:pt>
                <c:pt idx="47">
                  <c:v>41184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41198</c:v>
                </c:pt>
                <c:pt idx="52">
                  <c:v>41229</c:v>
                </c:pt>
                <c:pt idx="53">
                  <c:v>41229</c:v>
                </c:pt>
              </c:numCache>
            </c:numRef>
          </c:cat>
          <c:val>
            <c:numRef>
              <c:f>Лист6!$F$2:$F$69</c:f>
              <c:numCache>
                <c:formatCode>#,##0.00</c:formatCode>
                <c:ptCount val="68"/>
                <c:pt idx="0">
                  <c:v>31285.50105520615</c:v>
                </c:pt>
                <c:pt idx="1">
                  <c:v>31285.50105520615</c:v>
                </c:pt>
                <c:pt idx="2">
                  <c:v>31285.50105520615</c:v>
                </c:pt>
                <c:pt idx="3">
                  <c:v>31285.50105520615</c:v>
                </c:pt>
                <c:pt idx="4">
                  <c:v>31285.50105520615</c:v>
                </c:pt>
                <c:pt idx="5">
                  <c:v>31285.50105520615</c:v>
                </c:pt>
                <c:pt idx="6">
                  <c:v>31285.50105520615</c:v>
                </c:pt>
                <c:pt idx="7">
                  <c:v>31285.50105520615</c:v>
                </c:pt>
                <c:pt idx="8">
                  <c:v>31285.50105520615</c:v>
                </c:pt>
                <c:pt idx="9">
                  <c:v>31285.50105520615</c:v>
                </c:pt>
                <c:pt idx="10">
                  <c:v>31285.50105520615</c:v>
                </c:pt>
                <c:pt idx="11">
                  <c:v>31285.50105520615</c:v>
                </c:pt>
                <c:pt idx="12">
                  <c:v>31285.50105520615</c:v>
                </c:pt>
                <c:pt idx="13">
                  <c:v>31285.50105520615</c:v>
                </c:pt>
                <c:pt idx="14">
                  <c:v>31285.50105520615</c:v>
                </c:pt>
                <c:pt idx="15">
                  <c:v>31285.50105520615</c:v>
                </c:pt>
                <c:pt idx="16">
                  <c:v>31285.50105520615</c:v>
                </c:pt>
                <c:pt idx="17">
                  <c:v>31285.50105520615</c:v>
                </c:pt>
                <c:pt idx="18">
                  <c:v>31285.50105520615</c:v>
                </c:pt>
                <c:pt idx="19">
                  <c:v>31285.50105520615</c:v>
                </c:pt>
                <c:pt idx="20">
                  <c:v>31285.50105520615</c:v>
                </c:pt>
                <c:pt idx="21">
                  <c:v>31285.50105520615</c:v>
                </c:pt>
                <c:pt idx="22">
                  <c:v>31285.50105520615</c:v>
                </c:pt>
                <c:pt idx="23">
                  <c:v>31285.50105520615</c:v>
                </c:pt>
                <c:pt idx="24">
                  <c:v>31285.50105520615</c:v>
                </c:pt>
                <c:pt idx="25">
                  <c:v>31285.50105520615</c:v>
                </c:pt>
                <c:pt idx="26">
                  <c:v>31285.50105520615</c:v>
                </c:pt>
                <c:pt idx="27">
                  <c:v>31285.50105520615</c:v>
                </c:pt>
                <c:pt idx="28">
                  <c:v>31285.50105520615</c:v>
                </c:pt>
                <c:pt idx="29">
                  <c:v>31285.50105520615</c:v>
                </c:pt>
                <c:pt idx="30">
                  <c:v>31285.50105520615</c:v>
                </c:pt>
                <c:pt idx="31">
                  <c:v>31285.50105520615</c:v>
                </c:pt>
                <c:pt idx="32">
                  <c:v>31285.50105520615</c:v>
                </c:pt>
                <c:pt idx="33">
                  <c:v>31285.50105520615</c:v>
                </c:pt>
                <c:pt idx="34">
                  <c:v>31285.50105520615</c:v>
                </c:pt>
                <c:pt idx="35">
                  <c:v>31285.50105520615</c:v>
                </c:pt>
                <c:pt idx="36">
                  <c:v>31285.50105520615</c:v>
                </c:pt>
                <c:pt idx="37">
                  <c:v>31285.50105520615</c:v>
                </c:pt>
                <c:pt idx="38">
                  <c:v>31285.50105520615</c:v>
                </c:pt>
                <c:pt idx="39">
                  <c:v>31285.50105520615</c:v>
                </c:pt>
                <c:pt idx="40">
                  <c:v>31285.50105520615</c:v>
                </c:pt>
                <c:pt idx="41">
                  <c:v>31285.50105520615</c:v>
                </c:pt>
                <c:pt idx="42">
                  <c:v>31285.50105520615</c:v>
                </c:pt>
                <c:pt idx="43">
                  <c:v>31285.50105520615</c:v>
                </c:pt>
                <c:pt idx="44">
                  <c:v>31285.50105520615</c:v>
                </c:pt>
                <c:pt idx="45">
                  <c:v>31285.50105520615</c:v>
                </c:pt>
                <c:pt idx="46">
                  <c:v>31285.50105520615</c:v>
                </c:pt>
                <c:pt idx="47">
                  <c:v>31285.50105520615</c:v>
                </c:pt>
                <c:pt idx="48">
                  <c:v>31285.50105520615</c:v>
                </c:pt>
                <c:pt idx="49">
                  <c:v>31285.50105520615</c:v>
                </c:pt>
                <c:pt idx="50">
                  <c:v>31285.50105520615</c:v>
                </c:pt>
                <c:pt idx="51">
                  <c:v>31285.50105520615</c:v>
                </c:pt>
                <c:pt idx="52">
                  <c:v>31285.50105520615</c:v>
                </c:pt>
                <c:pt idx="53">
                  <c:v>31285.50105520615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7-462B-A015-0D8F1A06C512}"/>
            </c:ext>
          </c:extLst>
        </c:ser>
        <c:ser>
          <c:idx val="3"/>
          <c:order val="3"/>
          <c:tx>
            <c:strRef>
              <c:f>Лист6!$G$1</c:f>
              <c:strCache>
                <c:ptCount val="1"/>
                <c:pt idx="0">
                  <c:v>LCLx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Лист6!$A$2:$A$69</c:f>
              <c:numCache>
                <c:formatCode>m/d/yyyy</c:formatCode>
                <c:ptCount val="68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</c:v>
                </c:pt>
                <c:pt idx="21">
                  <c:v>40931</c:v>
                </c:pt>
                <c:pt idx="22">
                  <c:v>40931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</c:v>
                </c:pt>
                <c:pt idx="38">
                  <c:v>41128</c:v>
                </c:pt>
                <c:pt idx="39">
                  <c:v>41137</c:v>
                </c:pt>
                <c:pt idx="40">
                  <c:v>41143</c:v>
                </c:pt>
                <c:pt idx="41">
                  <c:v>41143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</c:v>
                </c:pt>
                <c:pt idx="46">
                  <c:v>41184</c:v>
                </c:pt>
                <c:pt idx="47">
                  <c:v>41184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41198</c:v>
                </c:pt>
                <c:pt idx="52">
                  <c:v>41229</c:v>
                </c:pt>
                <c:pt idx="53">
                  <c:v>41229</c:v>
                </c:pt>
              </c:numCache>
            </c:numRef>
          </c:cat>
          <c:val>
            <c:numRef>
              <c:f>Лист6!$G$2:$G$69</c:f>
              <c:numCache>
                <c:formatCode>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7-462B-A015-0D8F1A06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Лист6!$A$2:$A$69</c:f>
              <c:numCache>
                <c:formatCode>m/d/yyyy</c:formatCode>
                <c:ptCount val="68"/>
                <c:pt idx="0">
                  <c:v>40332</c:v>
                </c:pt>
                <c:pt idx="1">
                  <c:v>40359</c:v>
                </c:pt>
                <c:pt idx="2">
                  <c:v>40373</c:v>
                </c:pt>
                <c:pt idx="3">
                  <c:v>40373</c:v>
                </c:pt>
                <c:pt idx="4">
                  <c:v>40378</c:v>
                </c:pt>
                <c:pt idx="5">
                  <c:v>40413</c:v>
                </c:pt>
                <c:pt idx="6">
                  <c:v>40448</c:v>
                </c:pt>
                <c:pt idx="7">
                  <c:v>40473</c:v>
                </c:pt>
                <c:pt idx="8">
                  <c:v>40505</c:v>
                </c:pt>
                <c:pt idx="9">
                  <c:v>40584</c:v>
                </c:pt>
                <c:pt idx="10">
                  <c:v>40584</c:v>
                </c:pt>
                <c:pt idx="11">
                  <c:v>40633</c:v>
                </c:pt>
                <c:pt idx="12">
                  <c:v>40675</c:v>
                </c:pt>
                <c:pt idx="13">
                  <c:v>40693</c:v>
                </c:pt>
                <c:pt idx="14">
                  <c:v>40724</c:v>
                </c:pt>
                <c:pt idx="15">
                  <c:v>40780</c:v>
                </c:pt>
                <c:pt idx="16">
                  <c:v>40799</c:v>
                </c:pt>
                <c:pt idx="17">
                  <c:v>40847</c:v>
                </c:pt>
                <c:pt idx="18">
                  <c:v>40877</c:v>
                </c:pt>
                <c:pt idx="19">
                  <c:v>40925</c:v>
                </c:pt>
                <c:pt idx="20">
                  <c:v>40925</c:v>
                </c:pt>
                <c:pt idx="21">
                  <c:v>40931</c:v>
                </c:pt>
                <c:pt idx="22">
                  <c:v>40931</c:v>
                </c:pt>
                <c:pt idx="23">
                  <c:v>40941</c:v>
                </c:pt>
                <c:pt idx="24">
                  <c:v>40961</c:v>
                </c:pt>
                <c:pt idx="25">
                  <c:v>40968</c:v>
                </c:pt>
                <c:pt idx="26">
                  <c:v>40969</c:v>
                </c:pt>
                <c:pt idx="27">
                  <c:v>40970</c:v>
                </c:pt>
                <c:pt idx="28">
                  <c:v>40974</c:v>
                </c:pt>
                <c:pt idx="29">
                  <c:v>40980</c:v>
                </c:pt>
                <c:pt idx="30">
                  <c:v>41005</c:v>
                </c:pt>
                <c:pt idx="31">
                  <c:v>41015</c:v>
                </c:pt>
                <c:pt idx="32">
                  <c:v>41016</c:v>
                </c:pt>
                <c:pt idx="33">
                  <c:v>41034</c:v>
                </c:pt>
                <c:pt idx="34">
                  <c:v>41066</c:v>
                </c:pt>
                <c:pt idx="35">
                  <c:v>41100</c:v>
                </c:pt>
                <c:pt idx="36">
                  <c:v>41128</c:v>
                </c:pt>
                <c:pt idx="37">
                  <c:v>41128</c:v>
                </c:pt>
                <c:pt idx="38">
                  <c:v>41128</c:v>
                </c:pt>
                <c:pt idx="39">
                  <c:v>41137</c:v>
                </c:pt>
                <c:pt idx="40">
                  <c:v>41143</c:v>
                </c:pt>
                <c:pt idx="41">
                  <c:v>41143</c:v>
                </c:pt>
                <c:pt idx="42">
                  <c:v>41150</c:v>
                </c:pt>
                <c:pt idx="43">
                  <c:v>41150</c:v>
                </c:pt>
                <c:pt idx="44">
                  <c:v>41176</c:v>
                </c:pt>
                <c:pt idx="45">
                  <c:v>41176</c:v>
                </c:pt>
                <c:pt idx="46">
                  <c:v>41184</c:v>
                </c:pt>
                <c:pt idx="47">
                  <c:v>41184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41198</c:v>
                </c:pt>
                <c:pt idx="52">
                  <c:v>41229</c:v>
                </c:pt>
                <c:pt idx="53">
                  <c:v>41229</c:v>
                </c:pt>
              </c:numCache>
            </c:numRef>
          </c:xVal>
          <c:yVal>
            <c:numRef>
              <c:f>Лист6!$B$2:$B$69</c:f>
              <c:numCache>
                <c:formatCode>#,##0.00</c:formatCode>
                <c:ptCount val="68"/>
                <c:pt idx="0">
                  <c:v>14987.5</c:v>
                </c:pt>
                <c:pt idx="1">
                  <c:v>4000</c:v>
                </c:pt>
                <c:pt idx="2">
                  <c:v>10540</c:v>
                </c:pt>
                <c:pt idx="3">
                  <c:v>1600</c:v>
                </c:pt>
                <c:pt idx="4">
                  <c:v>12000</c:v>
                </c:pt>
                <c:pt idx="5">
                  <c:v>10000</c:v>
                </c:pt>
                <c:pt idx="6">
                  <c:v>5500</c:v>
                </c:pt>
                <c:pt idx="7">
                  <c:v>9000</c:v>
                </c:pt>
                <c:pt idx="8">
                  <c:v>60000</c:v>
                </c:pt>
                <c:pt idx="9">
                  <c:v>1200</c:v>
                </c:pt>
                <c:pt idx="10">
                  <c:v>5800</c:v>
                </c:pt>
                <c:pt idx="11">
                  <c:v>32341</c:v>
                </c:pt>
                <c:pt idx="12">
                  <c:v>15248</c:v>
                </c:pt>
                <c:pt idx="13">
                  <c:v>9700</c:v>
                </c:pt>
                <c:pt idx="14">
                  <c:v>19500</c:v>
                </c:pt>
                <c:pt idx="15">
                  <c:v>10000</c:v>
                </c:pt>
                <c:pt idx="16">
                  <c:v>10500</c:v>
                </c:pt>
                <c:pt idx="17">
                  <c:v>10000</c:v>
                </c:pt>
                <c:pt idx="18">
                  <c:v>18040</c:v>
                </c:pt>
                <c:pt idx="19">
                  <c:v>12960</c:v>
                </c:pt>
                <c:pt idx="20">
                  <c:v>7000</c:v>
                </c:pt>
                <c:pt idx="21">
                  <c:v>5000</c:v>
                </c:pt>
                <c:pt idx="22">
                  <c:v>21187.5</c:v>
                </c:pt>
                <c:pt idx="23">
                  <c:v>2295</c:v>
                </c:pt>
                <c:pt idx="24">
                  <c:v>9000</c:v>
                </c:pt>
                <c:pt idx="25">
                  <c:v>3000</c:v>
                </c:pt>
                <c:pt idx="26">
                  <c:v>6240</c:v>
                </c:pt>
                <c:pt idx="27">
                  <c:v>8800</c:v>
                </c:pt>
                <c:pt idx="28">
                  <c:v>1200</c:v>
                </c:pt>
                <c:pt idx="29">
                  <c:v>8000</c:v>
                </c:pt>
                <c:pt idx="30">
                  <c:v>7800</c:v>
                </c:pt>
                <c:pt idx="31">
                  <c:v>7198</c:v>
                </c:pt>
                <c:pt idx="32">
                  <c:v>3000</c:v>
                </c:pt>
                <c:pt idx="33">
                  <c:v>7000</c:v>
                </c:pt>
                <c:pt idx="34">
                  <c:v>12600</c:v>
                </c:pt>
                <c:pt idx="35">
                  <c:v>3500</c:v>
                </c:pt>
                <c:pt idx="36">
                  <c:v>8900</c:v>
                </c:pt>
                <c:pt idx="37">
                  <c:v>2315</c:v>
                </c:pt>
                <c:pt idx="38">
                  <c:v>9240</c:v>
                </c:pt>
                <c:pt idx="39">
                  <c:v>6700</c:v>
                </c:pt>
                <c:pt idx="40">
                  <c:v>9240</c:v>
                </c:pt>
                <c:pt idx="41">
                  <c:v>9240</c:v>
                </c:pt>
                <c:pt idx="42">
                  <c:v>10800</c:v>
                </c:pt>
                <c:pt idx="43">
                  <c:v>9240</c:v>
                </c:pt>
                <c:pt idx="44">
                  <c:v>10000</c:v>
                </c:pt>
                <c:pt idx="45">
                  <c:v>10016</c:v>
                </c:pt>
                <c:pt idx="46">
                  <c:v>8440</c:v>
                </c:pt>
                <c:pt idx="47">
                  <c:v>10200</c:v>
                </c:pt>
                <c:pt idx="48">
                  <c:v>13000</c:v>
                </c:pt>
                <c:pt idx="49">
                  <c:v>25170</c:v>
                </c:pt>
                <c:pt idx="50">
                  <c:v>10170</c:v>
                </c:pt>
                <c:pt idx="51">
                  <c:v>10170</c:v>
                </c:pt>
                <c:pt idx="52">
                  <c:v>4673</c:v>
                </c:pt>
                <c:pt idx="5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7-462B-A015-0D8F1A06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5218736037212"/>
          <c:y val="0.11874763675941266"/>
          <c:w val="0.28998306404360008"/>
          <c:h val="7.495194830420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Лист6!$A$3:$A$69</c:f>
              <c:numCache>
                <c:formatCode>m/d/yyyy</c:formatCode>
                <c:ptCount val="67"/>
                <c:pt idx="0">
                  <c:v>40359</c:v>
                </c:pt>
                <c:pt idx="1">
                  <c:v>40373</c:v>
                </c:pt>
                <c:pt idx="2">
                  <c:v>40373</c:v>
                </c:pt>
                <c:pt idx="3">
                  <c:v>40378</c:v>
                </c:pt>
                <c:pt idx="4">
                  <c:v>40413</c:v>
                </c:pt>
                <c:pt idx="5">
                  <c:v>40448</c:v>
                </c:pt>
                <c:pt idx="6">
                  <c:v>40473</c:v>
                </c:pt>
                <c:pt idx="7">
                  <c:v>40505</c:v>
                </c:pt>
                <c:pt idx="8">
                  <c:v>40584</c:v>
                </c:pt>
                <c:pt idx="9">
                  <c:v>40584</c:v>
                </c:pt>
                <c:pt idx="10">
                  <c:v>40633</c:v>
                </c:pt>
                <c:pt idx="11">
                  <c:v>40675</c:v>
                </c:pt>
                <c:pt idx="12">
                  <c:v>40693</c:v>
                </c:pt>
                <c:pt idx="13">
                  <c:v>40724</c:v>
                </c:pt>
                <c:pt idx="14">
                  <c:v>40780</c:v>
                </c:pt>
                <c:pt idx="15">
                  <c:v>40799</c:v>
                </c:pt>
                <c:pt idx="16">
                  <c:v>40847</c:v>
                </c:pt>
                <c:pt idx="17">
                  <c:v>40877</c:v>
                </c:pt>
                <c:pt idx="18">
                  <c:v>40925</c:v>
                </c:pt>
                <c:pt idx="19">
                  <c:v>40925</c:v>
                </c:pt>
                <c:pt idx="20">
                  <c:v>40931</c:v>
                </c:pt>
                <c:pt idx="21">
                  <c:v>40931</c:v>
                </c:pt>
                <c:pt idx="22">
                  <c:v>40941</c:v>
                </c:pt>
                <c:pt idx="23">
                  <c:v>40961</c:v>
                </c:pt>
                <c:pt idx="24">
                  <c:v>40968</c:v>
                </c:pt>
                <c:pt idx="25">
                  <c:v>40969</c:v>
                </c:pt>
                <c:pt idx="26">
                  <c:v>40970</c:v>
                </c:pt>
                <c:pt idx="27">
                  <c:v>40974</c:v>
                </c:pt>
                <c:pt idx="28">
                  <c:v>40980</c:v>
                </c:pt>
                <c:pt idx="29">
                  <c:v>41005</c:v>
                </c:pt>
                <c:pt idx="30">
                  <c:v>41015</c:v>
                </c:pt>
                <c:pt idx="31">
                  <c:v>41016</c:v>
                </c:pt>
                <c:pt idx="32">
                  <c:v>41034</c:v>
                </c:pt>
                <c:pt idx="33">
                  <c:v>41066</c:v>
                </c:pt>
                <c:pt idx="34">
                  <c:v>41100</c:v>
                </c:pt>
                <c:pt idx="35">
                  <c:v>41128</c:v>
                </c:pt>
                <c:pt idx="36">
                  <c:v>41128</c:v>
                </c:pt>
                <c:pt idx="37">
                  <c:v>41128</c:v>
                </c:pt>
                <c:pt idx="38">
                  <c:v>41137</c:v>
                </c:pt>
                <c:pt idx="39">
                  <c:v>41143</c:v>
                </c:pt>
                <c:pt idx="40">
                  <c:v>41143</c:v>
                </c:pt>
                <c:pt idx="41">
                  <c:v>41150</c:v>
                </c:pt>
                <c:pt idx="42">
                  <c:v>41150</c:v>
                </c:pt>
                <c:pt idx="43">
                  <c:v>41176</c:v>
                </c:pt>
                <c:pt idx="44">
                  <c:v>41176</c:v>
                </c:pt>
                <c:pt idx="45">
                  <c:v>41184</c:v>
                </c:pt>
                <c:pt idx="46">
                  <c:v>41184</c:v>
                </c:pt>
                <c:pt idx="47">
                  <c:v>41198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41229</c:v>
                </c:pt>
                <c:pt idx="52">
                  <c:v>41229</c:v>
                </c:pt>
              </c:numCache>
            </c:numRef>
          </c:cat>
          <c:val>
            <c:numRef>
              <c:f>Лист6!$H$3:$H$69</c:f>
              <c:numCache>
                <c:formatCode>General</c:formatCode>
                <c:ptCount val="67"/>
                <c:pt idx="0">
                  <c:v>10987.5</c:v>
                </c:pt>
                <c:pt idx="1">
                  <c:v>6540</c:v>
                </c:pt>
                <c:pt idx="2">
                  <c:v>8940</c:v>
                </c:pt>
                <c:pt idx="3">
                  <c:v>10400</c:v>
                </c:pt>
                <c:pt idx="4">
                  <c:v>2000</c:v>
                </c:pt>
                <c:pt idx="5">
                  <c:v>4500</c:v>
                </c:pt>
                <c:pt idx="6">
                  <c:v>3500</c:v>
                </c:pt>
                <c:pt idx="7">
                  <c:v>51000</c:v>
                </c:pt>
                <c:pt idx="8">
                  <c:v>58800</c:v>
                </c:pt>
                <c:pt idx="9">
                  <c:v>4600</c:v>
                </c:pt>
                <c:pt idx="10">
                  <c:v>26541</c:v>
                </c:pt>
                <c:pt idx="11">
                  <c:v>17093</c:v>
                </c:pt>
                <c:pt idx="12">
                  <c:v>5548</c:v>
                </c:pt>
                <c:pt idx="13">
                  <c:v>9800</c:v>
                </c:pt>
                <c:pt idx="14">
                  <c:v>9500</c:v>
                </c:pt>
                <c:pt idx="15">
                  <c:v>500</c:v>
                </c:pt>
                <c:pt idx="16">
                  <c:v>500</c:v>
                </c:pt>
                <c:pt idx="17">
                  <c:v>8040</c:v>
                </c:pt>
                <c:pt idx="18">
                  <c:v>5080</c:v>
                </c:pt>
                <c:pt idx="19">
                  <c:v>5960</c:v>
                </c:pt>
                <c:pt idx="20">
                  <c:v>2000</c:v>
                </c:pt>
                <c:pt idx="21">
                  <c:v>16187.5</c:v>
                </c:pt>
                <c:pt idx="22">
                  <c:v>18892.5</c:v>
                </c:pt>
                <c:pt idx="23">
                  <c:v>6705</c:v>
                </c:pt>
                <c:pt idx="24">
                  <c:v>6000</c:v>
                </c:pt>
                <c:pt idx="25">
                  <c:v>3240</c:v>
                </c:pt>
                <c:pt idx="26">
                  <c:v>2560</c:v>
                </c:pt>
                <c:pt idx="27">
                  <c:v>7600</c:v>
                </c:pt>
                <c:pt idx="28">
                  <c:v>6800</c:v>
                </c:pt>
                <c:pt idx="29">
                  <c:v>200</c:v>
                </c:pt>
                <c:pt idx="30">
                  <c:v>602</c:v>
                </c:pt>
                <c:pt idx="31">
                  <c:v>4198</c:v>
                </c:pt>
                <c:pt idx="32">
                  <c:v>4000</c:v>
                </c:pt>
                <c:pt idx="33">
                  <c:v>5600</c:v>
                </c:pt>
                <c:pt idx="34">
                  <c:v>9100</c:v>
                </c:pt>
                <c:pt idx="35">
                  <c:v>5400</c:v>
                </c:pt>
                <c:pt idx="36">
                  <c:v>6585</c:v>
                </c:pt>
                <c:pt idx="37">
                  <c:v>6925</c:v>
                </c:pt>
                <c:pt idx="38">
                  <c:v>2540</c:v>
                </c:pt>
                <c:pt idx="39">
                  <c:v>2540</c:v>
                </c:pt>
                <c:pt idx="40">
                  <c:v>0</c:v>
                </c:pt>
                <c:pt idx="41">
                  <c:v>1560</c:v>
                </c:pt>
                <c:pt idx="42">
                  <c:v>1560</c:v>
                </c:pt>
                <c:pt idx="43">
                  <c:v>760</c:v>
                </c:pt>
                <c:pt idx="44">
                  <c:v>16</c:v>
                </c:pt>
                <c:pt idx="45">
                  <c:v>1576</c:v>
                </c:pt>
                <c:pt idx="46">
                  <c:v>1760</c:v>
                </c:pt>
                <c:pt idx="47">
                  <c:v>2800</c:v>
                </c:pt>
                <c:pt idx="48">
                  <c:v>12170</c:v>
                </c:pt>
                <c:pt idx="49">
                  <c:v>15000</c:v>
                </c:pt>
                <c:pt idx="50">
                  <c:v>0</c:v>
                </c:pt>
                <c:pt idx="51">
                  <c:v>5497</c:v>
                </c:pt>
                <c:pt idx="52">
                  <c:v>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C-45FD-96E0-7B2F418757D2}"/>
            </c:ext>
          </c:extLst>
        </c:ser>
        <c:ser>
          <c:idx val="1"/>
          <c:order val="1"/>
          <c:tx>
            <c:strRef>
              <c:f>Лист6!$I$1</c:f>
              <c:strCache>
                <c:ptCount val="1"/>
                <c:pt idx="0">
                  <c:v>CLr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Лист6!$A$3:$A$69</c:f>
              <c:numCache>
                <c:formatCode>m/d/yyyy</c:formatCode>
                <c:ptCount val="67"/>
                <c:pt idx="0">
                  <c:v>40359</c:v>
                </c:pt>
                <c:pt idx="1">
                  <c:v>40373</c:v>
                </c:pt>
                <c:pt idx="2">
                  <c:v>40373</c:v>
                </c:pt>
                <c:pt idx="3">
                  <c:v>40378</c:v>
                </c:pt>
                <c:pt idx="4">
                  <c:v>40413</c:v>
                </c:pt>
                <c:pt idx="5">
                  <c:v>40448</c:v>
                </c:pt>
                <c:pt idx="6">
                  <c:v>40473</c:v>
                </c:pt>
                <c:pt idx="7">
                  <c:v>40505</c:v>
                </c:pt>
                <c:pt idx="8">
                  <c:v>40584</c:v>
                </c:pt>
                <c:pt idx="9">
                  <c:v>40584</c:v>
                </c:pt>
                <c:pt idx="10">
                  <c:v>40633</c:v>
                </c:pt>
                <c:pt idx="11">
                  <c:v>40675</c:v>
                </c:pt>
                <c:pt idx="12">
                  <c:v>40693</c:v>
                </c:pt>
                <c:pt idx="13">
                  <c:v>40724</c:v>
                </c:pt>
                <c:pt idx="14">
                  <c:v>40780</c:v>
                </c:pt>
                <c:pt idx="15">
                  <c:v>40799</c:v>
                </c:pt>
                <c:pt idx="16">
                  <c:v>40847</c:v>
                </c:pt>
                <c:pt idx="17">
                  <c:v>40877</c:v>
                </c:pt>
                <c:pt idx="18">
                  <c:v>40925</c:v>
                </c:pt>
                <c:pt idx="19">
                  <c:v>40925</c:v>
                </c:pt>
                <c:pt idx="20">
                  <c:v>40931</c:v>
                </c:pt>
                <c:pt idx="21">
                  <c:v>40931</c:v>
                </c:pt>
                <c:pt idx="22">
                  <c:v>40941</c:v>
                </c:pt>
                <c:pt idx="23">
                  <c:v>40961</c:v>
                </c:pt>
                <c:pt idx="24">
                  <c:v>40968</c:v>
                </c:pt>
                <c:pt idx="25">
                  <c:v>40969</c:v>
                </c:pt>
                <c:pt idx="26">
                  <c:v>40970</c:v>
                </c:pt>
                <c:pt idx="27">
                  <c:v>40974</c:v>
                </c:pt>
                <c:pt idx="28">
                  <c:v>40980</c:v>
                </c:pt>
                <c:pt idx="29">
                  <c:v>41005</c:v>
                </c:pt>
                <c:pt idx="30">
                  <c:v>41015</c:v>
                </c:pt>
                <c:pt idx="31">
                  <c:v>41016</c:v>
                </c:pt>
                <c:pt idx="32">
                  <c:v>41034</c:v>
                </c:pt>
                <c:pt idx="33">
                  <c:v>41066</c:v>
                </c:pt>
                <c:pt idx="34">
                  <c:v>41100</c:v>
                </c:pt>
                <c:pt idx="35">
                  <c:v>41128</c:v>
                </c:pt>
                <c:pt idx="36">
                  <c:v>41128</c:v>
                </c:pt>
                <c:pt idx="37">
                  <c:v>41128</c:v>
                </c:pt>
                <c:pt idx="38">
                  <c:v>41137</c:v>
                </c:pt>
                <c:pt idx="39">
                  <c:v>41143</c:v>
                </c:pt>
                <c:pt idx="40">
                  <c:v>41143</c:v>
                </c:pt>
                <c:pt idx="41">
                  <c:v>41150</c:v>
                </c:pt>
                <c:pt idx="42">
                  <c:v>41150</c:v>
                </c:pt>
                <c:pt idx="43">
                  <c:v>41176</c:v>
                </c:pt>
                <c:pt idx="44">
                  <c:v>41176</c:v>
                </c:pt>
                <c:pt idx="45">
                  <c:v>41184</c:v>
                </c:pt>
                <c:pt idx="46">
                  <c:v>41184</c:v>
                </c:pt>
                <c:pt idx="47">
                  <c:v>41198</c:v>
                </c:pt>
                <c:pt idx="48">
                  <c:v>41198</c:v>
                </c:pt>
                <c:pt idx="49">
                  <c:v>41198</c:v>
                </c:pt>
                <c:pt idx="50">
                  <c:v>41198</c:v>
                </c:pt>
                <c:pt idx="51">
                  <c:v>41229</c:v>
                </c:pt>
                <c:pt idx="52">
                  <c:v>41229</c:v>
                </c:pt>
              </c:numCache>
            </c:numRef>
          </c:cat>
          <c:val>
            <c:numRef>
              <c:f>Лист6!$I$2:$I$69</c:f>
              <c:numCache>
                <c:formatCode>#,##0.00</c:formatCode>
                <c:ptCount val="68"/>
                <c:pt idx="0">
                  <c:v>7840.1981132075471</c:v>
                </c:pt>
                <c:pt idx="1">
                  <c:v>7840.1981132075471</c:v>
                </c:pt>
                <c:pt idx="2">
                  <c:v>7840.1981132075471</c:v>
                </c:pt>
                <c:pt idx="3">
                  <c:v>7840.1981132075471</c:v>
                </c:pt>
                <c:pt idx="4">
                  <c:v>7840.1981132075471</c:v>
                </c:pt>
                <c:pt idx="5">
                  <c:v>7840.1981132075471</c:v>
                </c:pt>
                <c:pt idx="6">
                  <c:v>7840.1981132075471</c:v>
                </c:pt>
                <c:pt idx="7">
                  <c:v>7840.1981132075471</c:v>
                </c:pt>
                <c:pt idx="8">
                  <c:v>7840.1981132075471</c:v>
                </c:pt>
                <c:pt idx="9">
                  <c:v>7840.1981132075471</c:v>
                </c:pt>
                <c:pt idx="10">
                  <c:v>7840.1981132075471</c:v>
                </c:pt>
                <c:pt idx="11">
                  <c:v>7840.1981132075471</c:v>
                </c:pt>
                <c:pt idx="12">
                  <c:v>7840.1981132075471</c:v>
                </c:pt>
                <c:pt idx="13">
                  <c:v>7840.1981132075471</c:v>
                </c:pt>
                <c:pt idx="14">
                  <c:v>7840.1981132075471</c:v>
                </c:pt>
                <c:pt idx="15">
                  <c:v>7840.1981132075471</c:v>
                </c:pt>
                <c:pt idx="16">
                  <c:v>7840.1981132075471</c:v>
                </c:pt>
                <c:pt idx="17">
                  <c:v>7840.1981132075471</c:v>
                </c:pt>
                <c:pt idx="18">
                  <c:v>7840.1981132075471</c:v>
                </c:pt>
                <c:pt idx="19">
                  <c:v>7840.1981132075471</c:v>
                </c:pt>
                <c:pt idx="20">
                  <c:v>7840.1981132075471</c:v>
                </c:pt>
                <c:pt idx="21">
                  <c:v>7840.1981132075471</c:v>
                </c:pt>
                <c:pt idx="22">
                  <c:v>7840.1981132075471</c:v>
                </c:pt>
                <c:pt idx="23">
                  <c:v>7840.1981132075471</c:v>
                </c:pt>
                <c:pt idx="24">
                  <c:v>7840.1981132075471</c:v>
                </c:pt>
                <c:pt idx="25">
                  <c:v>7840.1981132075471</c:v>
                </c:pt>
                <c:pt idx="26">
                  <c:v>7840.1981132075471</c:v>
                </c:pt>
                <c:pt idx="27">
                  <c:v>7840.1981132075471</c:v>
                </c:pt>
                <c:pt idx="28">
                  <c:v>7840.1981132075471</c:v>
                </c:pt>
                <c:pt idx="29">
                  <c:v>7840.1981132075471</c:v>
                </c:pt>
                <c:pt idx="30">
                  <c:v>7840.1981132075471</c:v>
                </c:pt>
                <c:pt idx="31">
                  <c:v>7840.1981132075471</c:v>
                </c:pt>
                <c:pt idx="32">
                  <c:v>7840.1981132075471</c:v>
                </c:pt>
                <c:pt idx="33">
                  <c:v>7840.1981132075471</c:v>
                </c:pt>
                <c:pt idx="34">
                  <c:v>7840.1981132075471</c:v>
                </c:pt>
                <c:pt idx="35">
                  <c:v>7840.1981132075471</c:v>
                </c:pt>
                <c:pt idx="36">
                  <c:v>7840.1981132075471</c:v>
                </c:pt>
                <c:pt idx="37">
                  <c:v>7840.1981132075471</c:v>
                </c:pt>
                <c:pt idx="38">
                  <c:v>7840.1981132075471</c:v>
                </c:pt>
                <c:pt idx="39">
                  <c:v>7840.1981132075471</c:v>
                </c:pt>
                <c:pt idx="40">
                  <c:v>7840.1981132075471</c:v>
                </c:pt>
                <c:pt idx="41">
                  <c:v>7840.1981132075471</c:v>
                </c:pt>
                <c:pt idx="42">
                  <c:v>7840.1981132075471</c:v>
                </c:pt>
                <c:pt idx="43">
                  <c:v>7840.1981132075471</c:v>
                </c:pt>
                <c:pt idx="44">
                  <c:v>7840.1981132075471</c:v>
                </c:pt>
                <c:pt idx="45">
                  <c:v>7840.1981132075471</c:v>
                </c:pt>
                <c:pt idx="46">
                  <c:v>7840.1981132075471</c:v>
                </c:pt>
                <c:pt idx="47">
                  <c:v>7840.1981132075471</c:v>
                </c:pt>
                <c:pt idx="48">
                  <c:v>7840.1981132075471</c:v>
                </c:pt>
                <c:pt idx="49">
                  <c:v>7840.1981132075471</c:v>
                </c:pt>
                <c:pt idx="50">
                  <c:v>7840.1981132075471</c:v>
                </c:pt>
                <c:pt idx="51">
                  <c:v>7840.1981132075471</c:v>
                </c:pt>
                <c:pt idx="52">
                  <c:v>7840.1981132075471</c:v>
                </c:pt>
                <c:pt idx="53">
                  <c:v>7840.1981132075471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C-45FD-96E0-7B2F4187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Лист6!$J$1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Лист6!$A$3:$A$47</c:f>
              <c:numCache>
                <c:formatCode>m/d/yyyy</c:formatCode>
                <c:ptCount val="45"/>
                <c:pt idx="0">
                  <c:v>40359</c:v>
                </c:pt>
                <c:pt idx="1">
                  <c:v>40373</c:v>
                </c:pt>
                <c:pt idx="2">
                  <c:v>40373</c:v>
                </c:pt>
                <c:pt idx="3">
                  <c:v>40378</c:v>
                </c:pt>
                <c:pt idx="4">
                  <c:v>40413</c:v>
                </c:pt>
                <c:pt idx="5">
                  <c:v>40448</c:v>
                </c:pt>
                <c:pt idx="6">
                  <c:v>40473</c:v>
                </c:pt>
                <c:pt idx="7">
                  <c:v>40505</c:v>
                </c:pt>
                <c:pt idx="8">
                  <c:v>40584</c:v>
                </c:pt>
                <c:pt idx="9">
                  <c:v>40584</c:v>
                </c:pt>
                <c:pt idx="10">
                  <c:v>40633</c:v>
                </c:pt>
                <c:pt idx="11">
                  <c:v>40675</c:v>
                </c:pt>
                <c:pt idx="12">
                  <c:v>40693</c:v>
                </c:pt>
                <c:pt idx="13">
                  <c:v>40724</c:v>
                </c:pt>
                <c:pt idx="14">
                  <c:v>40780</c:v>
                </c:pt>
                <c:pt idx="15">
                  <c:v>40799</c:v>
                </c:pt>
                <c:pt idx="16">
                  <c:v>40847</c:v>
                </c:pt>
                <c:pt idx="17">
                  <c:v>40877</c:v>
                </c:pt>
                <c:pt idx="18">
                  <c:v>40925</c:v>
                </c:pt>
                <c:pt idx="19">
                  <c:v>40925</c:v>
                </c:pt>
                <c:pt idx="20">
                  <c:v>40931</c:v>
                </c:pt>
                <c:pt idx="21">
                  <c:v>40931</c:v>
                </c:pt>
                <c:pt idx="22">
                  <c:v>40941</c:v>
                </c:pt>
                <c:pt idx="23">
                  <c:v>40961</c:v>
                </c:pt>
                <c:pt idx="24">
                  <c:v>40968</c:v>
                </c:pt>
                <c:pt idx="25">
                  <c:v>40969</c:v>
                </c:pt>
                <c:pt idx="26">
                  <c:v>40970</c:v>
                </c:pt>
                <c:pt idx="27">
                  <c:v>40974</c:v>
                </c:pt>
                <c:pt idx="28">
                  <c:v>40980</c:v>
                </c:pt>
                <c:pt idx="29">
                  <c:v>41005</c:v>
                </c:pt>
                <c:pt idx="30">
                  <c:v>41015</c:v>
                </c:pt>
                <c:pt idx="31">
                  <c:v>41016</c:v>
                </c:pt>
                <c:pt idx="32">
                  <c:v>41034</c:v>
                </c:pt>
                <c:pt idx="33">
                  <c:v>41066</c:v>
                </c:pt>
                <c:pt idx="34">
                  <c:v>41100</c:v>
                </c:pt>
                <c:pt idx="35">
                  <c:v>41128</c:v>
                </c:pt>
                <c:pt idx="36">
                  <c:v>41128</c:v>
                </c:pt>
                <c:pt idx="37">
                  <c:v>41128</c:v>
                </c:pt>
                <c:pt idx="38">
                  <c:v>41137</c:v>
                </c:pt>
                <c:pt idx="39">
                  <c:v>41143</c:v>
                </c:pt>
                <c:pt idx="40">
                  <c:v>41143</c:v>
                </c:pt>
                <c:pt idx="41">
                  <c:v>41150</c:v>
                </c:pt>
                <c:pt idx="42">
                  <c:v>41150</c:v>
                </c:pt>
                <c:pt idx="43">
                  <c:v>41176</c:v>
                </c:pt>
                <c:pt idx="44">
                  <c:v>41176</c:v>
                </c:pt>
              </c:numCache>
            </c:numRef>
          </c:cat>
          <c:val>
            <c:numRef>
              <c:f>Лист6!$J$2:$J$69</c:f>
              <c:numCache>
                <c:formatCode>#,##0.00</c:formatCode>
                <c:ptCount val="68"/>
                <c:pt idx="0">
                  <c:v>25613.927235849056</c:v>
                </c:pt>
                <c:pt idx="1">
                  <c:v>25613.927235849056</c:v>
                </c:pt>
                <c:pt idx="2">
                  <c:v>25613.927235849056</c:v>
                </c:pt>
                <c:pt idx="3">
                  <c:v>25613.927235849056</c:v>
                </c:pt>
                <c:pt idx="4">
                  <c:v>25613.927235849056</c:v>
                </c:pt>
                <c:pt idx="5">
                  <c:v>25613.927235849056</c:v>
                </c:pt>
                <c:pt idx="6">
                  <c:v>25613.927235849056</c:v>
                </c:pt>
                <c:pt idx="7">
                  <c:v>25613.927235849056</c:v>
                </c:pt>
                <c:pt idx="8">
                  <c:v>25613.927235849056</c:v>
                </c:pt>
                <c:pt idx="9">
                  <c:v>25613.927235849056</c:v>
                </c:pt>
                <c:pt idx="10">
                  <c:v>25613.927235849056</c:v>
                </c:pt>
                <c:pt idx="11">
                  <c:v>25613.927235849056</c:v>
                </c:pt>
                <c:pt idx="12">
                  <c:v>25613.927235849056</c:v>
                </c:pt>
                <c:pt idx="13">
                  <c:v>25613.927235849056</c:v>
                </c:pt>
                <c:pt idx="14">
                  <c:v>25613.927235849056</c:v>
                </c:pt>
                <c:pt idx="15">
                  <c:v>25613.927235849056</c:v>
                </c:pt>
                <c:pt idx="16">
                  <c:v>25613.927235849056</c:v>
                </c:pt>
                <c:pt idx="17">
                  <c:v>25613.927235849056</c:v>
                </c:pt>
                <c:pt idx="18">
                  <c:v>25613.927235849056</c:v>
                </c:pt>
                <c:pt idx="19">
                  <c:v>25613.927235849056</c:v>
                </c:pt>
                <c:pt idx="20">
                  <c:v>25613.927235849056</c:v>
                </c:pt>
                <c:pt idx="21">
                  <c:v>25613.927235849056</c:v>
                </c:pt>
                <c:pt idx="22">
                  <c:v>25613.927235849056</c:v>
                </c:pt>
                <c:pt idx="23">
                  <c:v>25613.927235849056</c:v>
                </c:pt>
                <c:pt idx="24">
                  <c:v>25613.927235849056</c:v>
                </c:pt>
                <c:pt idx="25">
                  <c:v>25613.927235849056</c:v>
                </c:pt>
                <c:pt idx="26">
                  <c:v>25613.927235849056</c:v>
                </c:pt>
                <c:pt idx="27">
                  <c:v>25613.927235849056</c:v>
                </c:pt>
                <c:pt idx="28">
                  <c:v>25613.927235849056</c:v>
                </c:pt>
                <c:pt idx="29">
                  <c:v>25613.927235849056</c:v>
                </c:pt>
                <c:pt idx="30">
                  <c:v>25613.927235849056</c:v>
                </c:pt>
                <c:pt idx="31">
                  <c:v>25613.927235849056</c:v>
                </c:pt>
                <c:pt idx="32">
                  <c:v>25613.927235849056</c:v>
                </c:pt>
                <c:pt idx="33">
                  <c:v>25613.927235849056</c:v>
                </c:pt>
                <c:pt idx="34">
                  <c:v>25613.927235849056</c:v>
                </c:pt>
                <c:pt idx="35">
                  <c:v>25613.927235849056</c:v>
                </c:pt>
                <c:pt idx="36">
                  <c:v>25613.927235849056</c:v>
                </c:pt>
                <c:pt idx="37">
                  <c:v>25613.927235849056</c:v>
                </c:pt>
                <c:pt idx="38">
                  <c:v>25613.927235849056</c:v>
                </c:pt>
                <c:pt idx="39">
                  <c:v>25613.927235849056</c:v>
                </c:pt>
                <c:pt idx="40">
                  <c:v>25613.927235849056</c:v>
                </c:pt>
                <c:pt idx="41">
                  <c:v>25613.927235849056</c:v>
                </c:pt>
                <c:pt idx="42">
                  <c:v>25613.927235849056</c:v>
                </c:pt>
                <c:pt idx="43">
                  <c:v>25613.927235849056</c:v>
                </c:pt>
                <c:pt idx="44">
                  <c:v>25613.927235849056</c:v>
                </c:pt>
                <c:pt idx="45">
                  <c:v>25613.927235849056</c:v>
                </c:pt>
                <c:pt idx="46">
                  <c:v>25613.927235849056</c:v>
                </c:pt>
                <c:pt idx="47">
                  <c:v>25613.927235849056</c:v>
                </c:pt>
                <c:pt idx="48">
                  <c:v>25613.927235849056</c:v>
                </c:pt>
                <c:pt idx="49">
                  <c:v>25613.927235849056</c:v>
                </c:pt>
                <c:pt idx="50">
                  <c:v>25613.927235849056</c:v>
                </c:pt>
                <c:pt idx="51">
                  <c:v>25613.927235849056</c:v>
                </c:pt>
                <c:pt idx="52">
                  <c:v>25613.927235849056</c:v>
                </c:pt>
                <c:pt idx="53">
                  <c:v>25613.927235849056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C-45FD-96E0-7B2F4187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Лист1!$A$3:$A$47</c:f>
              <c:numCache>
                <c:formatCode>m/d/yyyy</c:formatCode>
                <c:ptCount val="45"/>
                <c:pt idx="0">
                  <c:v>40746</c:v>
                </c:pt>
                <c:pt idx="1">
                  <c:v>40764</c:v>
                </c:pt>
                <c:pt idx="2">
                  <c:v>40780</c:v>
                </c:pt>
                <c:pt idx="3">
                  <c:v>40858</c:v>
                </c:pt>
                <c:pt idx="4">
                  <c:v>40877</c:v>
                </c:pt>
                <c:pt idx="5">
                  <c:v>40903</c:v>
                </c:pt>
                <c:pt idx="6">
                  <c:v>40903</c:v>
                </c:pt>
                <c:pt idx="7">
                  <c:v>40925</c:v>
                </c:pt>
                <c:pt idx="8">
                  <c:v>40960</c:v>
                </c:pt>
                <c:pt idx="9">
                  <c:v>40994</c:v>
                </c:pt>
                <c:pt idx="10">
                  <c:v>40996</c:v>
                </c:pt>
                <c:pt idx="11">
                  <c:v>40996</c:v>
                </c:pt>
                <c:pt idx="12">
                  <c:v>41009</c:v>
                </c:pt>
                <c:pt idx="13">
                  <c:v>41047</c:v>
                </c:pt>
                <c:pt idx="14">
                  <c:v>41074</c:v>
                </c:pt>
                <c:pt idx="15">
                  <c:v>41078</c:v>
                </c:pt>
                <c:pt idx="16">
                  <c:v>41106</c:v>
                </c:pt>
                <c:pt idx="17">
                  <c:v>41114</c:v>
                </c:pt>
                <c:pt idx="18">
                  <c:v>41129</c:v>
                </c:pt>
                <c:pt idx="19">
                  <c:v>41149</c:v>
                </c:pt>
                <c:pt idx="20">
                  <c:v>41163</c:v>
                </c:pt>
                <c:pt idx="21">
                  <c:v>41173</c:v>
                </c:pt>
                <c:pt idx="22">
                  <c:v>41173</c:v>
                </c:pt>
                <c:pt idx="23">
                  <c:v>41198</c:v>
                </c:pt>
                <c:pt idx="24">
                  <c:v>41201</c:v>
                </c:pt>
                <c:pt idx="25">
                  <c:v>41235</c:v>
                </c:pt>
                <c:pt idx="26">
                  <c:v>41246</c:v>
                </c:pt>
                <c:pt idx="27">
                  <c:v>41255</c:v>
                </c:pt>
                <c:pt idx="28">
                  <c:v>41299</c:v>
                </c:pt>
                <c:pt idx="29">
                  <c:v>41324</c:v>
                </c:pt>
                <c:pt idx="30">
                  <c:v>41330</c:v>
                </c:pt>
                <c:pt idx="31">
                  <c:v>41351</c:v>
                </c:pt>
                <c:pt idx="32">
                  <c:v>41351</c:v>
                </c:pt>
                <c:pt idx="33">
                  <c:v>41393</c:v>
                </c:pt>
                <c:pt idx="34">
                  <c:v>41393</c:v>
                </c:pt>
                <c:pt idx="35">
                  <c:v>41409</c:v>
                </c:pt>
                <c:pt idx="36">
                  <c:v>41415</c:v>
                </c:pt>
                <c:pt idx="37">
                  <c:v>41430</c:v>
                </c:pt>
                <c:pt idx="38">
                  <c:v>41444</c:v>
                </c:pt>
                <c:pt idx="39">
                  <c:v>41457</c:v>
                </c:pt>
                <c:pt idx="40">
                  <c:v>41471</c:v>
                </c:pt>
                <c:pt idx="41">
                  <c:v>41489</c:v>
                </c:pt>
                <c:pt idx="42">
                  <c:v>41504</c:v>
                </c:pt>
                <c:pt idx="43">
                  <c:v>41517</c:v>
                </c:pt>
                <c:pt idx="44">
                  <c:v>41532</c:v>
                </c:pt>
              </c:numCache>
            </c:numRef>
          </c:cat>
          <c:val>
            <c:numRef>
              <c:f>Лист1!$H$3:$H$47</c:f>
              <c:numCache>
                <c:formatCode>General</c:formatCode>
                <c:ptCount val="45"/>
                <c:pt idx="0">
                  <c:v>4601</c:v>
                </c:pt>
                <c:pt idx="1">
                  <c:v>2479.5</c:v>
                </c:pt>
                <c:pt idx="2">
                  <c:v>2479.5</c:v>
                </c:pt>
                <c:pt idx="3">
                  <c:v>2300.5</c:v>
                </c:pt>
                <c:pt idx="4">
                  <c:v>7080.5</c:v>
                </c:pt>
                <c:pt idx="5">
                  <c:v>18039</c:v>
                </c:pt>
                <c:pt idx="6">
                  <c:v>27650</c:v>
                </c:pt>
                <c:pt idx="7">
                  <c:v>9025</c:v>
                </c:pt>
                <c:pt idx="8">
                  <c:v>8075</c:v>
                </c:pt>
                <c:pt idx="9">
                  <c:v>10650</c:v>
                </c:pt>
                <c:pt idx="10">
                  <c:v>100</c:v>
                </c:pt>
                <c:pt idx="11">
                  <c:v>100</c:v>
                </c:pt>
                <c:pt idx="12">
                  <c:v>6380</c:v>
                </c:pt>
                <c:pt idx="13">
                  <c:v>6380</c:v>
                </c:pt>
                <c:pt idx="14">
                  <c:v>16150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16150</c:v>
                </c:pt>
                <c:pt idx="19">
                  <c:v>44850</c:v>
                </c:pt>
                <c:pt idx="20">
                  <c:v>28700</c:v>
                </c:pt>
                <c:pt idx="21">
                  <c:v>31100</c:v>
                </c:pt>
                <c:pt idx="22">
                  <c:v>31100</c:v>
                </c:pt>
                <c:pt idx="23">
                  <c:v>8075</c:v>
                </c:pt>
                <c:pt idx="24">
                  <c:v>38575</c:v>
                </c:pt>
                <c:pt idx="25">
                  <c:v>30500</c:v>
                </c:pt>
                <c:pt idx="26">
                  <c:v>30500</c:v>
                </c:pt>
                <c:pt idx="27">
                  <c:v>30500</c:v>
                </c:pt>
                <c:pt idx="28">
                  <c:v>28460</c:v>
                </c:pt>
                <c:pt idx="29">
                  <c:v>3360</c:v>
                </c:pt>
                <c:pt idx="30">
                  <c:v>21275</c:v>
                </c:pt>
                <c:pt idx="31">
                  <c:v>24650</c:v>
                </c:pt>
                <c:pt idx="32">
                  <c:v>5</c:v>
                </c:pt>
                <c:pt idx="33">
                  <c:v>20305</c:v>
                </c:pt>
                <c:pt idx="34">
                  <c:v>15625</c:v>
                </c:pt>
                <c:pt idx="35">
                  <c:v>1420</c:v>
                </c:pt>
                <c:pt idx="36">
                  <c:v>6960</c:v>
                </c:pt>
                <c:pt idx="37">
                  <c:v>16030</c:v>
                </c:pt>
                <c:pt idx="38">
                  <c:v>8075</c:v>
                </c:pt>
                <c:pt idx="39">
                  <c:v>995</c:v>
                </c:pt>
                <c:pt idx="40">
                  <c:v>9070</c:v>
                </c:pt>
                <c:pt idx="41">
                  <c:v>9990</c:v>
                </c:pt>
                <c:pt idx="42">
                  <c:v>1915</c:v>
                </c:pt>
                <c:pt idx="43">
                  <c:v>8075</c:v>
                </c:pt>
                <c:pt idx="44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7-4C28-8A75-0B43C2F8EE4C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CLr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Лист1!$A$3:$A$47</c:f>
              <c:numCache>
                <c:formatCode>m/d/yyyy</c:formatCode>
                <c:ptCount val="45"/>
                <c:pt idx="0">
                  <c:v>40746</c:v>
                </c:pt>
                <c:pt idx="1">
                  <c:v>40764</c:v>
                </c:pt>
                <c:pt idx="2">
                  <c:v>40780</c:v>
                </c:pt>
                <c:pt idx="3">
                  <c:v>40858</c:v>
                </c:pt>
                <c:pt idx="4">
                  <c:v>40877</c:v>
                </c:pt>
                <c:pt idx="5">
                  <c:v>40903</c:v>
                </c:pt>
                <c:pt idx="6">
                  <c:v>40903</c:v>
                </c:pt>
                <c:pt idx="7">
                  <c:v>40925</c:v>
                </c:pt>
                <c:pt idx="8">
                  <c:v>40960</c:v>
                </c:pt>
                <c:pt idx="9">
                  <c:v>40994</c:v>
                </c:pt>
                <c:pt idx="10">
                  <c:v>40996</c:v>
                </c:pt>
                <c:pt idx="11">
                  <c:v>40996</c:v>
                </c:pt>
                <c:pt idx="12">
                  <c:v>41009</c:v>
                </c:pt>
                <c:pt idx="13">
                  <c:v>41047</c:v>
                </c:pt>
                <c:pt idx="14">
                  <c:v>41074</c:v>
                </c:pt>
                <c:pt idx="15">
                  <c:v>41078</c:v>
                </c:pt>
                <c:pt idx="16">
                  <c:v>41106</c:v>
                </c:pt>
                <c:pt idx="17">
                  <c:v>41114</c:v>
                </c:pt>
                <c:pt idx="18">
                  <c:v>41129</c:v>
                </c:pt>
                <c:pt idx="19">
                  <c:v>41149</c:v>
                </c:pt>
                <c:pt idx="20">
                  <c:v>41163</c:v>
                </c:pt>
                <c:pt idx="21">
                  <c:v>41173</c:v>
                </c:pt>
                <c:pt idx="22">
                  <c:v>41173</c:v>
                </c:pt>
                <c:pt idx="23">
                  <c:v>41198</c:v>
                </c:pt>
                <c:pt idx="24">
                  <c:v>41201</c:v>
                </c:pt>
                <c:pt idx="25">
                  <c:v>41235</c:v>
                </c:pt>
                <c:pt idx="26">
                  <c:v>41246</c:v>
                </c:pt>
                <c:pt idx="27">
                  <c:v>41255</c:v>
                </c:pt>
                <c:pt idx="28">
                  <c:v>41299</c:v>
                </c:pt>
                <c:pt idx="29">
                  <c:v>41324</c:v>
                </c:pt>
                <c:pt idx="30">
                  <c:v>41330</c:v>
                </c:pt>
                <c:pt idx="31">
                  <c:v>41351</c:v>
                </c:pt>
                <c:pt idx="32">
                  <c:v>41351</c:v>
                </c:pt>
                <c:pt idx="33">
                  <c:v>41393</c:v>
                </c:pt>
                <c:pt idx="34">
                  <c:v>41393</c:v>
                </c:pt>
                <c:pt idx="35">
                  <c:v>41409</c:v>
                </c:pt>
                <c:pt idx="36">
                  <c:v>41415</c:v>
                </c:pt>
                <c:pt idx="37">
                  <c:v>41430</c:v>
                </c:pt>
                <c:pt idx="38">
                  <c:v>41444</c:v>
                </c:pt>
                <c:pt idx="39">
                  <c:v>41457</c:v>
                </c:pt>
                <c:pt idx="40">
                  <c:v>41471</c:v>
                </c:pt>
                <c:pt idx="41">
                  <c:v>41489</c:v>
                </c:pt>
                <c:pt idx="42">
                  <c:v>41504</c:v>
                </c:pt>
                <c:pt idx="43">
                  <c:v>41517</c:v>
                </c:pt>
                <c:pt idx="44">
                  <c:v>41532</c:v>
                </c:pt>
              </c:numCache>
            </c:numRef>
          </c:cat>
          <c:val>
            <c:numRef>
              <c:f>Лист1!$I$2:$I$47</c:f>
              <c:numCache>
                <c:formatCode>#,##0.00</c:formatCode>
                <c:ptCount val="46"/>
                <c:pt idx="0">
                  <c:v>13240.555555555555</c:v>
                </c:pt>
                <c:pt idx="1">
                  <c:v>13240.555555555555</c:v>
                </c:pt>
                <c:pt idx="2">
                  <c:v>13240.555555555555</c:v>
                </c:pt>
                <c:pt idx="3">
                  <c:v>13240.555555555555</c:v>
                </c:pt>
                <c:pt idx="4">
                  <c:v>13240.555555555555</c:v>
                </c:pt>
                <c:pt idx="5">
                  <c:v>13240.555555555555</c:v>
                </c:pt>
                <c:pt idx="6">
                  <c:v>13240.555555555555</c:v>
                </c:pt>
                <c:pt idx="7">
                  <c:v>13240.555555555555</c:v>
                </c:pt>
                <c:pt idx="8">
                  <c:v>13240.555555555555</c:v>
                </c:pt>
                <c:pt idx="9">
                  <c:v>13240.555555555555</c:v>
                </c:pt>
                <c:pt idx="10">
                  <c:v>13240.555555555555</c:v>
                </c:pt>
                <c:pt idx="11">
                  <c:v>13240.555555555555</c:v>
                </c:pt>
                <c:pt idx="12">
                  <c:v>13240.555555555555</c:v>
                </c:pt>
                <c:pt idx="13">
                  <c:v>13240.555555555555</c:v>
                </c:pt>
                <c:pt idx="14">
                  <c:v>13240.555555555555</c:v>
                </c:pt>
                <c:pt idx="15">
                  <c:v>13240.555555555555</c:v>
                </c:pt>
                <c:pt idx="16">
                  <c:v>13240.555555555555</c:v>
                </c:pt>
                <c:pt idx="17">
                  <c:v>13240.555555555555</c:v>
                </c:pt>
                <c:pt idx="18">
                  <c:v>13240.555555555555</c:v>
                </c:pt>
                <c:pt idx="19">
                  <c:v>13240.555555555555</c:v>
                </c:pt>
                <c:pt idx="20">
                  <c:v>13240.555555555555</c:v>
                </c:pt>
                <c:pt idx="21">
                  <c:v>13240.555555555555</c:v>
                </c:pt>
                <c:pt idx="22">
                  <c:v>13240.555555555555</c:v>
                </c:pt>
                <c:pt idx="23">
                  <c:v>13240.555555555555</c:v>
                </c:pt>
                <c:pt idx="24">
                  <c:v>13240.555555555555</c:v>
                </c:pt>
                <c:pt idx="25">
                  <c:v>13240.555555555555</c:v>
                </c:pt>
                <c:pt idx="26">
                  <c:v>13240.555555555555</c:v>
                </c:pt>
                <c:pt idx="27">
                  <c:v>13240.555555555555</c:v>
                </c:pt>
                <c:pt idx="28">
                  <c:v>13240.555555555555</c:v>
                </c:pt>
                <c:pt idx="29">
                  <c:v>13240.555555555555</c:v>
                </c:pt>
                <c:pt idx="30">
                  <c:v>13240.555555555555</c:v>
                </c:pt>
                <c:pt idx="31">
                  <c:v>13240.555555555555</c:v>
                </c:pt>
                <c:pt idx="32">
                  <c:v>13240.555555555555</c:v>
                </c:pt>
                <c:pt idx="33">
                  <c:v>13240.555555555555</c:v>
                </c:pt>
                <c:pt idx="34">
                  <c:v>13240.555555555555</c:v>
                </c:pt>
                <c:pt idx="35">
                  <c:v>13240.555555555555</c:v>
                </c:pt>
                <c:pt idx="36">
                  <c:v>13240.555555555555</c:v>
                </c:pt>
                <c:pt idx="37">
                  <c:v>13240.555555555555</c:v>
                </c:pt>
                <c:pt idx="38">
                  <c:v>13240.555555555555</c:v>
                </c:pt>
                <c:pt idx="39">
                  <c:v>13240.555555555555</c:v>
                </c:pt>
                <c:pt idx="40">
                  <c:v>13240.555555555555</c:v>
                </c:pt>
                <c:pt idx="41">
                  <c:v>13240.555555555555</c:v>
                </c:pt>
                <c:pt idx="42">
                  <c:v>13240.555555555555</c:v>
                </c:pt>
                <c:pt idx="43">
                  <c:v>13240.555555555555</c:v>
                </c:pt>
                <c:pt idx="44">
                  <c:v>13240.555555555555</c:v>
                </c:pt>
                <c:pt idx="45">
                  <c:v>13240.555555555555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7-4C28-8A75-0B43C2F8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Лист1!$J$1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Лист1!$A$3:$A$47</c:f>
              <c:numCache>
                <c:formatCode>m/d/yyyy</c:formatCode>
                <c:ptCount val="45"/>
                <c:pt idx="0">
                  <c:v>40746</c:v>
                </c:pt>
                <c:pt idx="1">
                  <c:v>40764</c:v>
                </c:pt>
                <c:pt idx="2">
                  <c:v>40780</c:v>
                </c:pt>
                <c:pt idx="3">
                  <c:v>40858</c:v>
                </c:pt>
                <c:pt idx="4">
                  <c:v>40877</c:v>
                </c:pt>
                <c:pt idx="5">
                  <c:v>40903</c:v>
                </c:pt>
                <c:pt idx="6">
                  <c:v>40903</c:v>
                </c:pt>
                <c:pt idx="7">
                  <c:v>40925</c:v>
                </c:pt>
                <c:pt idx="8">
                  <c:v>40960</c:v>
                </c:pt>
                <c:pt idx="9">
                  <c:v>40994</c:v>
                </c:pt>
                <c:pt idx="10">
                  <c:v>40996</c:v>
                </c:pt>
                <c:pt idx="11">
                  <c:v>40996</c:v>
                </c:pt>
                <c:pt idx="12">
                  <c:v>41009</c:v>
                </c:pt>
                <c:pt idx="13">
                  <c:v>41047</c:v>
                </c:pt>
                <c:pt idx="14">
                  <c:v>41074</c:v>
                </c:pt>
                <c:pt idx="15">
                  <c:v>41078</c:v>
                </c:pt>
                <c:pt idx="16">
                  <c:v>41106</c:v>
                </c:pt>
                <c:pt idx="17">
                  <c:v>41114</c:v>
                </c:pt>
                <c:pt idx="18">
                  <c:v>41129</c:v>
                </c:pt>
                <c:pt idx="19">
                  <c:v>41149</c:v>
                </c:pt>
                <c:pt idx="20">
                  <c:v>41163</c:v>
                </c:pt>
                <c:pt idx="21">
                  <c:v>41173</c:v>
                </c:pt>
                <c:pt idx="22">
                  <c:v>41173</c:v>
                </c:pt>
                <c:pt idx="23">
                  <c:v>41198</c:v>
                </c:pt>
                <c:pt idx="24">
                  <c:v>41201</c:v>
                </c:pt>
                <c:pt idx="25">
                  <c:v>41235</c:v>
                </c:pt>
                <c:pt idx="26">
                  <c:v>41246</c:v>
                </c:pt>
                <c:pt idx="27">
                  <c:v>41255</c:v>
                </c:pt>
                <c:pt idx="28">
                  <c:v>41299</c:v>
                </c:pt>
                <c:pt idx="29">
                  <c:v>41324</c:v>
                </c:pt>
                <c:pt idx="30">
                  <c:v>41330</c:v>
                </c:pt>
                <c:pt idx="31">
                  <c:v>41351</c:v>
                </c:pt>
                <c:pt idx="32">
                  <c:v>41351</c:v>
                </c:pt>
                <c:pt idx="33">
                  <c:v>41393</c:v>
                </c:pt>
                <c:pt idx="34">
                  <c:v>41393</c:v>
                </c:pt>
                <c:pt idx="35">
                  <c:v>41409</c:v>
                </c:pt>
                <c:pt idx="36">
                  <c:v>41415</c:v>
                </c:pt>
                <c:pt idx="37">
                  <c:v>41430</c:v>
                </c:pt>
                <c:pt idx="38">
                  <c:v>41444</c:v>
                </c:pt>
                <c:pt idx="39">
                  <c:v>41457</c:v>
                </c:pt>
                <c:pt idx="40">
                  <c:v>41471</c:v>
                </c:pt>
                <c:pt idx="41">
                  <c:v>41489</c:v>
                </c:pt>
                <c:pt idx="42">
                  <c:v>41504</c:v>
                </c:pt>
                <c:pt idx="43">
                  <c:v>41517</c:v>
                </c:pt>
                <c:pt idx="44">
                  <c:v>41532</c:v>
                </c:pt>
              </c:numCache>
            </c:numRef>
          </c:cat>
          <c:val>
            <c:numRef>
              <c:f>Лист1!$J$2:$J$47</c:f>
              <c:numCache>
                <c:formatCode>#,##0.00</c:formatCode>
                <c:ptCount val="46"/>
                <c:pt idx="0">
                  <c:v>43256.894999999997</c:v>
                </c:pt>
                <c:pt idx="1">
                  <c:v>43256.894999999997</c:v>
                </c:pt>
                <c:pt idx="2">
                  <c:v>43256.894999999997</c:v>
                </c:pt>
                <c:pt idx="3">
                  <c:v>43256.894999999997</c:v>
                </c:pt>
                <c:pt idx="4">
                  <c:v>43256.894999999997</c:v>
                </c:pt>
                <c:pt idx="5">
                  <c:v>43256.894999999997</c:v>
                </c:pt>
                <c:pt idx="6">
                  <c:v>43256.894999999997</c:v>
                </c:pt>
                <c:pt idx="7">
                  <c:v>43256.894999999997</c:v>
                </c:pt>
                <c:pt idx="8">
                  <c:v>43256.894999999997</c:v>
                </c:pt>
                <c:pt idx="9">
                  <c:v>43256.894999999997</c:v>
                </c:pt>
                <c:pt idx="10">
                  <c:v>43256.894999999997</c:v>
                </c:pt>
                <c:pt idx="11">
                  <c:v>43256.894999999997</c:v>
                </c:pt>
                <c:pt idx="12">
                  <c:v>43256.894999999997</c:v>
                </c:pt>
                <c:pt idx="13">
                  <c:v>43256.894999999997</c:v>
                </c:pt>
                <c:pt idx="14">
                  <c:v>43256.894999999997</c:v>
                </c:pt>
                <c:pt idx="15">
                  <c:v>43256.894999999997</c:v>
                </c:pt>
                <c:pt idx="16">
                  <c:v>43256.894999999997</c:v>
                </c:pt>
                <c:pt idx="17">
                  <c:v>43256.894999999997</c:v>
                </c:pt>
                <c:pt idx="18">
                  <c:v>43256.894999999997</c:v>
                </c:pt>
                <c:pt idx="19">
                  <c:v>43256.894999999997</c:v>
                </c:pt>
                <c:pt idx="20">
                  <c:v>43256.894999999997</c:v>
                </c:pt>
                <c:pt idx="21">
                  <c:v>43256.894999999997</c:v>
                </c:pt>
                <c:pt idx="22">
                  <c:v>43256.894999999997</c:v>
                </c:pt>
                <c:pt idx="23">
                  <c:v>43256.894999999997</c:v>
                </c:pt>
                <c:pt idx="24">
                  <c:v>43256.894999999997</c:v>
                </c:pt>
                <c:pt idx="25">
                  <c:v>43256.894999999997</c:v>
                </c:pt>
                <c:pt idx="26">
                  <c:v>43256.894999999997</c:v>
                </c:pt>
                <c:pt idx="27">
                  <c:v>43256.894999999997</c:v>
                </c:pt>
                <c:pt idx="28">
                  <c:v>43256.894999999997</c:v>
                </c:pt>
                <c:pt idx="29">
                  <c:v>43256.894999999997</c:v>
                </c:pt>
                <c:pt idx="30">
                  <c:v>43256.894999999997</c:v>
                </c:pt>
                <c:pt idx="31">
                  <c:v>43256.894999999997</c:v>
                </c:pt>
                <c:pt idx="32">
                  <c:v>43256.894999999997</c:v>
                </c:pt>
                <c:pt idx="33">
                  <c:v>43256.894999999997</c:v>
                </c:pt>
                <c:pt idx="34">
                  <c:v>43256.894999999997</c:v>
                </c:pt>
                <c:pt idx="35">
                  <c:v>43256.894999999997</c:v>
                </c:pt>
                <c:pt idx="36">
                  <c:v>43256.894999999997</c:v>
                </c:pt>
                <c:pt idx="37">
                  <c:v>43256.894999999997</c:v>
                </c:pt>
                <c:pt idx="38">
                  <c:v>43256.894999999997</c:v>
                </c:pt>
                <c:pt idx="39">
                  <c:v>43256.894999999997</c:v>
                </c:pt>
                <c:pt idx="40">
                  <c:v>43256.894999999997</c:v>
                </c:pt>
                <c:pt idx="41">
                  <c:v>43256.894999999997</c:v>
                </c:pt>
                <c:pt idx="42">
                  <c:v>43256.894999999997</c:v>
                </c:pt>
                <c:pt idx="43">
                  <c:v>43256.894999999997</c:v>
                </c:pt>
                <c:pt idx="44">
                  <c:v>43256.894999999997</c:v>
                </c:pt>
                <c:pt idx="45">
                  <c:v>43256.894999999997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7-4C28-8A75-0B43C2F8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Лист2!$E$1</c:f>
              <c:strCache>
                <c:ptCount val="1"/>
                <c:pt idx="0">
                  <c:v>CLx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Лист2!$A$2:$A$47</c:f>
              <c:numCache>
                <c:formatCode>m/d/yyyy</c:formatCode>
                <c:ptCount val="46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cat>
          <c:val>
            <c:numRef>
              <c:f>Лист2!$E$2:$E$47</c:f>
              <c:numCache>
                <c:formatCode>#,##0.00</c:formatCode>
                <c:ptCount val="46"/>
                <c:pt idx="0">
                  <c:v>9796.2190476190481</c:v>
                </c:pt>
                <c:pt idx="1">
                  <c:v>9796.2190476190481</c:v>
                </c:pt>
                <c:pt idx="2">
                  <c:v>9796.2190476190481</c:v>
                </c:pt>
                <c:pt idx="3">
                  <c:v>9796.2190476190481</c:v>
                </c:pt>
                <c:pt idx="4">
                  <c:v>9796.2190476190481</c:v>
                </c:pt>
                <c:pt idx="5">
                  <c:v>9796.2190476190481</c:v>
                </c:pt>
                <c:pt idx="6">
                  <c:v>9796.2190476190481</c:v>
                </c:pt>
                <c:pt idx="7">
                  <c:v>9796.2190476190481</c:v>
                </c:pt>
                <c:pt idx="8">
                  <c:v>9796.2190476190481</c:v>
                </c:pt>
                <c:pt idx="9">
                  <c:v>9796.2190476190481</c:v>
                </c:pt>
                <c:pt idx="10">
                  <c:v>9796.2190476190481</c:v>
                </c:pt>
                <c:pt idx="11">
                  <c:v>9796.2190476190481</c:v>
                </c:pt>
                <c:pt idx="12">
                  <c:v>9796.2190476190481</c:v>
                </c:pt>
                <c:pt idx="13">
                  <c:v>9796.2190476190481</c:v>
                </c:pt>
                <c:pt idx="14">
                  <c:v>9796.2190476190481</c:v>
                </c:pt>
                <c:pt idx="15">
                  <c:v>9796.2190476190481</c:v>
                </c:pt>
                <c:pt idx="16">
                  <c:v>9796.2190476190481</c:v>
                </c:pt>
                <c:pt idx="17">
                  <c:v>9796.2190476190481</c:v>
                </c:pt>
                <c:pt idx="18">
                  <c:v>9796.2190476190481</c:v>
                </c:pt>
                <c:pt idx="19">
                  <c:v>9796.2190476190481</c:v>
                </c:pt>
                <c:pt idx="20">
                  <c:v>9796.2190476190481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1-4633-9BDA-88D774BDC270}"/>
            </c:ext>
          </c:extLst>
        </c:ser>
        <c:ser>
          <c:idx val="2"/>
          <c:order val="2"/>
          <c:tx>
            <c:strRef>
              <c:f>Лист2!$F$1</c:f>
              <c:strCache>
                <c:ptCount val="1"/>
                <c:pt idx="0">
                  <c:v>UCLx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Лист2!$A$2:$A$47</c:f>
              <c:numCache>
                <c:formatCode>m/d/yyyy</c:formatCode>
                <c:ptCount val="46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cat>
          <c:val>
            <c:numRef>
              <c:f>Лист2!$F$2:$F$47</c:f>
              <c:numCache>
                <c:formatCode>#,##0.00</c:formatCode>
                <c:ptCount val="46"/>
                <c:pt idx="0">
                  <c:v>15661.519047619047</c:v>
                </c:pt>
                <c:pt idx="1">
                  <c:v>15661.519047619047</c:v>
                </c:pt>
                <c:pt idx="2">
                  <c:v>15661.519047619047</c:v>
                </c:pt>
                <c:pt idx="3">
                  <c:v>15661.519047619047</c:v>
                </c:pt>
                <c:pt idx="4">
                  <c:v>15661.519047619047</c:v>
                </c:pt>
                <c:pt idx="5">
                  <c:v>15661.519047619047</c:v>
                </c:pt>
                <c:pt idx="6">
                  <c:v>15661.519047619047</c:v>
                </c:pt>
                <c:pt idx="7">
                  <c:v>15661.519047619047</c:v>
                </c:pt>
                <c:pt idx="8">
                  <c:v>15661.519047619047</c:v>
                </c:pt>
                <c:pt idx="9">
                  <c:v>15661.519047619047</c:v>
                </c:pt>
                <c:pt idx="10">
                  <c:v>15661.519047619047</c:v>
                </c:pt>
                <c:pt idx="11">
                  <c:v>15661.519047619047</c:v>
                </c:pt>
                <c:pt idx="12">
                  <c:v>15661.519047619047</c:v>
                </c:pt>
                <c:pt idx="13">
                  <c:v>15661.519047619047</c:v>
                </c:pt>
                <c:pt idx="14">
                  <c:v>15661.519047619047</c:v>
                </c:pt>
                <c:pt idx="15">
                  <c:v>15661.519047619047</c:v>
                </c:pt>
                <c:pt idx="16">
                  <c:v>15661.519047619047</c:v>
                </c:pt>
                <c:pt idx="17">
                  <c:v>15661.519047619047</c:v>
                </c:pt>
                <c:pt idx="18">
                  <c:v>15661.519047619047</c:v>
                </c:pt>
                <c:pt idx="19">
                  <c:v>15661.519047619047</c:v>
                </c:pt>
                <c:pt idx="20">
                  <c:v>15661.519047619047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1-4633-9BDA-88D774BDC270}"/>
            </c:ext>
          </c:extLst>
        </c:ser>
        <c:ser>
          <c:idx val="3"/>
          <c:order val="3"/>
          <c:tx>
            <c:strRef>
              <c:f>Лист2!$G$1</c:f>
              <c:strCache>
                <c:ptCount val="1"/>
                <c:pt idx="0">
                  <c:v>LCLx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Лист2!$A$2:$A$47</c:f>
              <c:numCache>
                <c:formatCode>m/d/yyyy</c:formatCode>
                <c:ptCount val="46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cat>
          <c:val>
            <c:numRef>
              <c:f>Лист2!$G$2:$G$47</c:f>
              <c:numCache>
                <c:formatCode>#,##0.00</c:formatCode>
                <c:ptCount val="46"/>
                <c:pt idx="0">
                  <c:v>3930.9190476190479</c:v>
                </c:pt>
                <c:pt idx="1">
                  <c:v>3930.9190476190479</c:v>
                </c:pt>
                <c:pt idx="2">
                  <c:v>3930.9190476190479</c:v>
                </c:pt>
                <c:pt idx="3">
                  <c:v>3930.9190476190479</c:v>
                </c:pt>
                <c:pt idx="4">
                  <c:v>3930.9190476190479</c:v>
                </c:pt>
                <c:pt idx="5">
                  <c:v>3930.9190476190479</c:v>
                </c:pt>
                <c:pt idx="6">
                  <c:v>3930.9190476190479</c:v>
                </c:pt>
                <c:pt idx="7">
                  <c:v>3930.9190476190479</c:v>
                </c:pt>
                <c:pt idx="8">
                  <c:v>3930.9190476190479</c:v>
                </c:pt>
                <c:pt idx="9">
                  <c:v>3930.9190476190479</c:v>
                </c:pt>
                <c:pt idx="10">
                  <c:v>3930.9190476190479</c:v>
                </c:pt>
                <c:pt idx="11">
                  <c:v>3930.9190476190479</c:v>
                </c:pt>
                <c:pt idx="12">
                  <c:v>3930.9190476190479</c:v>
                </c:pt>
                <c:pt idx="13">
                  <c:v>3930.9190476190479</c:v>
                </c:pt>
                <c:pt idx="14">
                  <c:v>3930.9190476190479</c:v>
                </c:pt>
                <c:pt idx="15">
                  <c:v>3930.9190476190479</c:v>
                </c:pt>
                <c:pt idx="16">
                  <c:v>3930.9190476190479</c:v>
                </c:pt>
                <c:pt idx="17">
                  <c:v>3930.9190476190479</c:v>
                </c:pt>
                <c:pt idx="18">
                  <c:v>3930.9190476190479</c:v>
                </c:pt>
                <c:pt idx="19">
                  <c:v>3930.9190476190479</c:v>
                </c:pt>
                <c:pt idx="20">
                  <c:v>3930.9190476190479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1-4633-9BDA-88D774BD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Лист2!$A$2:$A$47</c:f>
              <c:numCache>
                <c:formatCode>m/d/yyyy</c:formatCode>
                <c:ptCount val="46"/>
                <c:pt idx="0">
                  <c:v>40809</c:v>
                </c:pt>
                <c:pt idx="1">
                  <c:v>40842</c:v>
                </c:pt>
                <c:pt idx="2">
                  <c:v>40869</c:v>
                </c:pt>
                <c:pt idx="3">
                  <c:v>40900</c:v>
                </c:pt>
                <c:pt idx="4">
                  <c:v>40940</c:v>
                </c:pt>
                <c:pt idx="5">
                  <c:v>40974</c:v>
                </c:pt>
                <c:pt idx="6">
                  <c:v>41003</c:v>
                </c:pt>
                <c:pt idx="7">
                  <c:v>41034</c:v>
                </c:pt>
                <c:pt idx="8">
                  <c:v>41068</c:v>
                </c:pt>
                <c:pt idx="9">
                  <c:v>41094</c:v>
                </c:pt>
                <c:pt idx="10">
                  <c:v>41129</c:v>
                </c:pt>
                <c:pt idx="11">
                  <c:v>41178</c:v>
                </c:pt>
                <c:pt idx="12">
                  <c:v>41197</c:v>
                </c:pt>
                <c:pt idx="13">
                  <c:v>41220</c:v>
                </c:pt>
                <c:pt idx="14">
                  <c:v>41254</c:v>
                </c:pt>
                <c:pt idx="15">
                  <c:v>41290</c:v>
                </c:pt>
                <c:pt idx="16">
                  <c:v>41318</c:v>
                </c:pt>
                <c:pt idx="17">
                  <c:v>41345</c:v>
                </c:pt>
                <c:pt idx="18">
                  <c:v>41347</c:v>
                </c:pt>
                <c:pt idx="19">
                  <c:v>41390</c:v>
                </c:pt>
                <c:pt idx="20">
                  <c:v>41408</c:v>
                </c:pt>
              </c:numCache>
            </c:numRef>
          </c:xVal>
          <c:yVal>
            <c:numRef>
              <c:f>Лист2!$B$2:$B$47</c:f>
              <c:numCache>
                <c:formatCode>#,##0.00</c:formatCode>
                <c:ptCount val="46"/>
                <c:pt idx="0">
                  <c:v>7000</c:v>
                </c:pt>
                <c:pt idx="1">
                  <c:v>7000</c:v>
                </c:pt>
                <c:pt idx="2">
                  <c:v>5950</c:v>
                </c:pt>
                <c:pt idx="3">
                  <c:v>5950</c:v>
                </c:pt>
                <c:pt idx="4">
                  <c:v>5950</c:v>
                </c:pt>
                <c:pt idx="5">
                  <c:v>12870.6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14000</c:v>
                </c:pt>
                <c:pt idx="14">
                  <c:v>10500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10500</c:v>
                </c:pt>
                <c:pt idx="19">
                  <c:v>3500</c:v>
                </c:pt>
                <c:pt idx="20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1-4633-9BDA-88D774BD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5218736037212"/>
          <c:y val="0.11874763675941266"/>
          <c:w val="0.28998306404360008"/>
          <c:h val="7.495194830420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Лист2!$A$3:$A$47</c:f>
              <c:numCache>
                <c:formatCode>m/d/yyyy</c:formatCode>
                <c:ptCount val="45"/>
                <c:pt idx="0">
                  <c:v>40842</c:v>
                </c:pt>
                <c:pt idx="1">
                  <c:v>40869</c:v>
                </c:pt>
                <c:pt idx="2">
                  <c:v>40900</c:v>
                </c:pt>
                <c:pt idx="3">
                  <c:v>40940</c:v>
                </c:pt>
                <c:pt idx="4">
                  <c:v>40974</c:v>
                </c:pt>
                <c:pt idx="5">
                  <c:v>41003</c:v>
                </c:pt>
                <c:pt idx="6">
                  <c:v>41034</c:v>
                </c:pt>
                <c:pt idx="7">
                  <c:v>41068</c:v>
                </c:pt>
                <c:pt idx="8">
                  <c:v>41094</c:v>
                </c:pt>
                <c:pt idx="9">
                  <c:v>41129</c:v>
                </c:pt>
                <c:pt idx="10">
                  <c:v>41178</c:v>
                </c:pt>
                <c:pt idx="11">
                  <c:v>41197</c:v>
                </c:pt>
                <c:pt idx="12">
                  <c:v>41220</c:v>
                </c:pt>
                <c:pt idx="13">
                  <c:v>41254</c:v>
                </c:pt>
                <c:pt idx="14">
                  <c:v>41290</c:v>
                </c:pt>
                <c:pt idx="15">
                  <c:v>41318</c:v>
                </c:pt>
                <c:pt idx="16">
                  <c:v>41345</c:v>
                </c:pt>
                <c:pt idx="17">
                  <c:v>41347</c:v>
                </c:pt>
                <c:pt idx="18">
                  <c:v>41390</c:v>
                </c:pt>
                <c:pt idx="19">
                  <c:v>41408</c:v>
                </c:pt>
              </c:numCache>
            </c:numRef>
          </c:cat>
          <c:val>
            <c:numRef>
              <c:f>Лист2!$H$3:$H$47</c:f>
              <c:numCache>
                <c:formatCode>General</c:formatCode>
                <c:ptCount val="45"/>
                <c:pt idx="0">
                  <c:v>0</c:v>
                </c:pt>
                <c:pt idx="1">
                  <c:v>1050</c:v>
                </c:pt>
                <c:pt idx="2">
                  <c:v>0</c:v>
                </c:pt>
                <c:pt idx="3">
                  <c:v>0</c:v>
                </c:pt>
                <c:pt idx="4">
                  <c:v>6920.6</c:v>
                </c:pt>
                <c:pt idx="5">
                  <c:v>1129.3999999999996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3500</c:v>
                </c:pt>
                <c:pt idx="14">
                  <c:v>7000</c:v>
                </c:pt>
                <c:pt idx="15">
                  <c:v>0</c:v>
                </c:pt>
                <c:pt idx="16">
                  <c:v>0</c:v>
                </c:pt>
                <c:pt idx="17">
                  <c:v>7000</c:v>
                </c:pt>
                <c:pt idx="18">
                  <c:v>7000</c:v>
                </c:pt>
                <c:pt idx="19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6-4778-AB85-C811AC25973C}"/>
            </c:ext>
          </c:extLst>
        </c:ser>
        <c:ser>
          <c:idx val="1"/>
          <c:order val="1"/>
          <c:tx>
            <c:strRef>
              <c:f>Лист2!$I$1</c:f>
              <c:strCache>
                <c:ptCount val="1"/>
                <c:pt idx="0">
                  <c:v>CLr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Лист2!$A$3:$A$47</c:f>
              <c:numCache>
                <c:formatCode>m/d/yyyy</c:formatCode>
                <c:ptCount val="45"/>
                <c:pt idx="0">
                  <c:v>40842</c:v>
                </c:pt>
                <c:pt idx="1">
                  <c:v>40869</c:v>
                </c:pt>
                <c:pt idx="2">
                  <c:v>40900</c:v>
                </c:pt>
                <c:pt idx="3">
                  <c:v>40940</c:v>
                </c:pt>
                <c:pt idx="4">
                  <c:v>40974</c:v>
                </c:pt>
                <c:pt idx="5">
                  <c:v>41003</c:v>
                </c:pt>
                <c:pt idx="6">
                  <c:v>41034</c:v>
                </c:pt>
                <c:pt idx="7">
                  <c:v>41068</c:v>
                </c:pt>
                <c:pt idx="8">
                  <c:v>41094</c:v>
                </c:pt>
                <c:pt idx="9">
                  <c:v>41129</c:v>
                </c:pt>
                <c:pt idx="10">
                  <c:v>41178</c:v>
                </c:pt>
                <c:pt idx="11">
                  <c:v>41197</c:v>
                </c:pt>
                <c:pt idx="12">
                  <c:v>41220</c:v>
                </c:pt>
                <c:pt idx="13">
                  <c:v>41254</c:v>
                </c:pt>
                <c:pt idx="14">
                  <c:v>41290</c:v>
                </c:pt>
                <c:pt idx="15">
                  <c:v>41318</c:v>
                </c:pt>
                <c:pt idx="16">
                  <c:v>41345</c:v>
                </c:pt>
                <c:pt idx="17">
                  <c:v>41347</c:v>
                </c:pt>
                <c:pt idx="18">
                  <c:v>41390</c:v>
                </c:pt>
                <c:pt idx="19">
                  <c:v>41408</c:v>
                </c:pt>
              </c:numCache>
            </c:numRef>
          </c:cat>
          <c:val>
            <c:numRef>
              <c:f>Лист2!$I$2:$I$47</c:f>
              <c:numCache>
                <c:formatCode>#,##0.00</c:formatCode>
                <c:ptCount val="46"/>
                <c:pt idx="0">
                  <c:v>2205</c:v>
                </c:pt>
                <c:pt idx="1">
                  <c:v>2205</c:v>
                </c:pt>
                <c:pt idx="2">
                  <c:v>2205</c:v>
                </c:pt>
                <c:pt idx="3">
                  <c:v>2205</c:v>
                </c:pt>
                <c:pt idx="4">
                  <c:v>2205</c:v>
                </c:pt>
                <c:pt idx="5">
                  <c:v>2205</c:v>
                </c:pt>
                <c:pt idx="6">
                  <c:v>2205</c:v>
                </c:pt>
                <c:pt idx="7">
                  <c:v>2205</c:v>
                </c:pt>
                <c:pt idx="8">
                  <c:v>2205</c:v>
                </c:pt>
                <c:pt idx="9">
                  <c:v>2205</c:v>
                </c:pt>
                <c:pt idx="10">
                  <c:v>2205</c:v>
                </c:pt>
                <c:pt idx="11">
                  <c:v>2205</c:v>
                </c:pt>
                <c:pt idx="12">
                  <c:v>2205</c:v>
                </c:pt>
                <c:pt idx="13">
                  <c:v>2205</c:v>
                </c:pt>
                <c:pt idx="14">
                  <c:v>2205</c:v>
                </c:pt>
                <c:pt idx="15">
                  <c:v>2205</c:v>
                </c:pt>
                <c:pt idx="16">
                  <c:v>2205</c:v>
                </c:pt>
                <c:pt idx="17">
                  <c:v>2205</c:v>
                </c:pt>
                <c:pt idx="18">
                  <c:v>2205</c:v>
                </c:pt>
                <c:pt idx="19">
                  <c:v>2205</c:v>
                </c:pt>
                <c:pt idx="20">
                  <c:v>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6-4778-AB85-C811AC25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Лист2!$J$1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Лист2!$A$3:$A$22</c:f>
              <c:numCache>
                <c:formatCode>m/d/yyyy</c:formatCode>
                <c:ptCount val="20"/>
                <c:pt idx="0">
                  <c:v>40842</c:v>
                </c:pt>
                <c:pt idx="1">
                  <c:v>40869</c:v>
                </c:pt>
                <c:pt idx="2">
                  <c:v>40900</c:v>
                </c:pt>
                <c:pt idx="3">
                  <c:v>40940</c:v>
                </c:pt>
                <c:pt idx="4">
                  <c:v>40974</c:v>
                </c:pt>
                <c:pt idx="5">
                  <c:v>41003</c:v>
                </c:pt>
                <c:pt idx="6">
                  <c:v>41034</c:v>
                </c:pt>
                <c:pt idx="7">
                  <c:v>41068</c:v>
                </c:pt>
                <c:pt idx="8">
                  <c:v>41094</c:v>
                </c:pt>
                <c:pt idx="9">
                  <c:v>41129</c:v>
                </c:pt>
                <c:pt idx="10">
                  <c:v>41178</c:v>
                </c:pt>
                <c:pt idx="11">
                  <c:v>41197</c:v>
                </c:pt>
                <c:pt idx="12">
                  <c:v>41220</c:v>
                </c:pt>
                <c:pt idx="13">
                  <c:v>41254</c:v>
                </c:pt>
                <c:pt idx="14">
                  <c:v>41290</c:v>
                </c:pt>
                <c:pt idx="15">
                  <c:v>41318</c:v>
                </c:pt>
                <c:pt idx="16">
                  <c:v>41345</c:v>
                </c:pt>
                <c:pt idx="17">
                  <c:v>41347</c:v>
                </c:pt>
                <c:pt idx="18">
                  <c:v>41390</c:v>
                </c:pt>
                <c:pt idx="19">
                  <c:v>41408</c:v>
                </c:pt>
              </c:numCache>
            </c:numRef>
          </c:cat>
          <c:val>
            <c:numRef>
              <c:f>Лист2!$J$2:$J$22</c:f>
              <c:numCache>
                <c:formatCode>#,##0.00</c:formatCode>
                <c:ptCount val="21"/>
                <c:pt idx="0">
                  <c:v>7203.7349999999997</c:v>
                </c:pt>
                <c:pt idx="1">
                  <c:v>7203.7349999999997</c:v>
                </c:pt>
                <c:pt idx="2">
                  <c:v>7203.7349999999997</c:v>
                </c:pt>
                <c:pt idx="3">
                  <c:v>7203.7349999999997</c:v>
                </c:pt>
                <c:pt idx="4">
                  <c:v>7203.7349999999997</c:v>
                </c:pt>
                <c:pt idx="5">
                  <c:v>7203.7349999999997</c:v>
                </c:pt>
                <c:pt idx="6">
                  <c:v>7203.7349999999997</c:v>
                </c:pt>
                <c:pt idx="7">
                  <c:v>7203.7349999999997</c:v>
                </c:pt>
                <c:pt idx="8">
                  <c:v>7203.7349999999997</c:v>
                </c:pt>
                <c:pt idx="9">
                  <c:v>7203.7349999999997</c:v>
                </c:pt>
                <c:pt idx="10">
                  <c:v>7203.7349999999997</c:v>
                </c:pt>
                <c:pt idx="11">
                  <c:v>7203.7349999999997</c:v>
                </c:pt>
                <c:pt idx="12">
                  <c:v>7203.7349999999997</c:v>
                </c:pt>
                <c:pt idx="13">
                  <c:v>7203.7349999999997</c:v>
                </c:pt>
                <c:pt idx="14">
                  <c:v>7203.7349999999997</c:v>
                </c:pt>
                <c:pt idx="15">
                  <c:v>7203.7349999999997</c:v>
                </c:pt>
                <c:pt idx="16">
                  <c:v>7203.7349999999997</c:v>
                </c:pt>
                <c:pt idx="17">
                  <c:v>7203.7349999999997</c:v>
                </c:pt>
                <c:pt idx="18">
                  <c:v>7203.7349999999997</c:v>
                </c:pt>
                <c:pt idx="19">
                  <c:v>7203.7349999999997</c:v>
                </c:pt>
                <c:pt idx="20">
                  <c:v>7203.7349999999997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6-4778-AB85-C811AC25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Лист3!$E$1</c:f>
              <c:strCache>
                <c:ptCount val="1"/>
                <c:pt idx="0">
                  <c:v>CLx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Лист3!$A$2:$A$47</c:f>
              <c:numCache>
                <c:formatCode>m/d/yyyy</c:formatCode>
                <c:ptCount val="46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Лист3!$E$2:$E$47</c:f>
              <c:numCache>
                <c:formatCode>#,##0.00</c:formatCode>
                <c:ptCount val="46"/>
                <c:pt idx="0">
                  <c:v>7962.9444444444443</c:v>
                </c:pt>
                <c:pt idx="1">
                  <c:v>7962.9444444444443</c:v>
                </c:pt>
                <c:pt idx="2">
                  <c:v>7962.9444444444443</c:v>
                </c:pt>
                <c:pt idx="3">
                  <c:v>7962.9444444444443</c:v>
                </c:pt>
                <c:pt idx="4">
                  <c:v>7962.9444444444443</c:v>
                </c:pt>
                <c:pt idx="5">
                  <c:v>7962.9444444444443</c:v>
                </c:pt>
                <c:pt idx="6">
                  <c:v>7962.9444444444443</c:v>
                </c:pt>
                <c:pt idx="7">
                  <c:v>7962.9444444444443</c:v>
                </c:pt>
                <c:pt idx="8">
                  <c:v>7962.9444444444443</c:v>
                </c:pt>
                <c:pt idx="9">
                  <c:v>7962.9444444444443</c:v>
                </c:pt>
                <c:pt idx="10">
                  <c:v>7962.9444444444443</c:v>
                </c:pt>
                <c:pt idx="11">
                  <c:v>7962.9444444444443</c:v>
                </c:pt>
                <c:pt idx="12">
                  <c:v>7962.9444444444443</c:v>
                </c:pt>
                <c:pt idx="13">
                  <c:v>7962.9444444444443</c:v>
                </c:pt>
                <c:pt idx="14">
                  <c:v>7962.9444444444443</c:v>
                </c:pt>
                <c:pt idx="15">
                  <c:v>7962.9444444444443</c:v>
                </c:pt>
                <c:pt idx="16">
                  <c:v>7962.9444444444443</c:v>
                </c:pt>
                <c:pt idx="17">
                  <c:v>7962.9444444444443</c:v>
                </c:pt>
                <c:pt idx="18">
                  <c:v>7962.9444444444443</c:v>
                </c:pt>
                <c:pt idx="19">
                  <c:v>7962.9444444444443</c:v>
                </c:pt>
                <c:pt idx="20">
                  <c:v>7962.9444444444443</c:v>
                </c:pt>
                <c:pt idx="21">
                  <c:v>7962.9444444444443</c:v>
                </c:pt>
                <c:pt idx="22">
                  <c:v>7962.9444444444443</c:v>
                </c:pt>
                <c:pt idx="23">
                  <c:v>7962.9444444444443</c:v>
                </c:pt>
                <c:pt idx="24">
                  <c:v>7962.9444444444443</c:v>
                </c:pt>
                <c:pt idx="25">
                  <c:v>7962.9444444444443</c:v>
                </c:pt>
                <c:pt idx="26">
                  <c:v>7962.9444444444443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E-43C4-B628-895DC3743B17}"/>
            </c:ext>
          </c:extLst>
        </c:ser>
        <c:ser>
          <c:idx val="2"/>
          <c:order val="2"/>
          <c:tx>
            <c:strRef>
              <c:f>Лист3!$F$1</c:f>
              <c:strCache>
                <c:ptCount val="1"/>
                <c:pt idx="0">
                  <c:v>UCLx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Лист3!$A$2:$A$47</c:f>
              <c:numCache>
                <c:formatCode>m/d/yyyy</c:formatCode>
                <c:ptCount val="46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Лист3!$F$2:$F$47</c:f>
              <c:numCache>
                <c:formatCode>#,##0.00</c:formatCode>
                <c:ptCount val="46"/>
                <c:pt idx="0">
                  <c:v>14167.394444444446</c:v>
                </c:pt>
                <c:pt idx="1">
                  <c:v>14167.394444444446</c:v>
                </c:pt>
                <c:pt idx="2">
                  <c:v>14167.394444444446</c:v>
                </c:pt>
                <c:pt idx="3">
                  <c:v>14167.394444444446</c:v>
                </c:pt>
                <c:pt idx="4">
                  <c:v>14167.394444444446</c:v>
                </c:pt>
                <c:pt idx="5">
                  <c:v>14167.394444444446</c:v>
                </c:pt>
                <c:pt idx="6">
                  <c:v>14167.394444444446</c:v>
                </c:pt>
                <c:pt idx="7">
                  <c:v>14167.394444444446</c:v>
                </c:pt>
                <c:pt idx="8">
                  <c:v>14167.394444444446</c:v>
                </c:pt>
                <c:pt idx="9">
                  <c:v>14167.394444444446</c:v>
                </c:pt>
                <c:pt idx="10">
                  <c:v>14167.394444444446</c:v>
                </c:pt>
                <c:pt idx="11">
                  <c:v>14167.394444444446</c:v>
                </c:pt>
                <c:pt idx="12">
                  <c:v>14167.394444444446</c:v>
                </c:pt>
                <c:pt idx="13">
                  <c:v>14167.394444444446</c:v>
                </c:pt>
                <c:pt idx="14">
                  <c:v>14167.394444444446</c:v>
                </c:pt>
                <c:pt idx="15">
                  <c:v>14167.394444444446</c:v>
                </c:pt>
                <c:pt idx="16">
                  <c:v>14167.394444444446</c:v>
                </c:pt>
                <c:pt idx="17">
                  <c:v>14167.394444444446</c:v>
                </c:pt>
                <c:pt idx="18">
                  <c:v>14167.394444444446</c:v>
                </c:pt>
                <c:pt idx="19">
                  <c:v>14167.394444444446</c:v>
                </c:pt>
                <c:pt idx="20">
                  <c:v>14167.394444444446</c:v>
                </c:pt>
                <c:pt idx="21">
                  <c:v>14167.394444444446</c:v>
                </c:pt>
                <c:pt idx="22">
                  <c:v>14167.394444444446</c:v>
                </c:pt>
                <c:pt idx="23">
                  <c:v>14167.394444444446</c:v>
                </c:pt>
                <c:pt idx="24">
                  <c:v>14167.394444444446</c:v>
                </c:pt>
                <c:pt idx="25">
                  <c:v>14167.394444444446</c:v>
                </c:pt>
                <c:pt idx="26">
                  <c:v>14167.394444444446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E-43C4-B628-895DC3743B17}"/>
            </c:ext>
          </c:extLst>
        </c:ser>
        <c:ser>
          <c:idx val="3"/>
          <c:order val="3"/>
          <c:tx>
            <c:strRef>
              <c:f>Лист3!$G$1</c:f>
              <c:strCache>
                <c:ptCount val="1"/>
                <c:pt idx="0">
                  <c:v>LCLx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Лист3!$A$2:$A$47</c:f>
              <c:numCache>
                <c:formatCode>m/d/yyyy</c:formatCode>
                <c:ptCount val="46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cat>
          <c:val>
            <c:numRef>
              <c:f>Лист3!$G$2:$G$47</c:f>
              <c:numCache>
                <c:formatCode>#,##0.00</c:formatCode>
                <c:ptCount val="46"/>
                <c:pt idx="0">
                  <c:v>1758.4944444444436</c:v>
                </c:pt>
                <c:pt idx="1">
                  <c:v>1758.4944444444436</c:v>
                </c:pt>
                <c:pt idx="2">
                  <c:v>1758.4944444444436</c:v>
                </c:pt>
                <c:pt idx="3">
                  <c:v>1758.4944444444436</c:v>
                </c:pt>
                <c:pt idx="4">
                  <c:v>1758.4944444444436</c:v>
                </c:pt>
                <c:pt idx="5">
                  <c:v>1758.4944444444436</c:v>
                </c:pt>
                <c:pt idx="6">
                  <c:v>1758.4944444444436</c:v>
                </c:pt>
                <c:pt idx="7">
                  <c:v>1758.4944444444436</c:v>
                </c:pt>
                <c:pt idx="8">
                  <c:v>1758.4944444444436</c:v>
                </c:pt>
                <c:pt idx="9">
                  <c:v>1758.4944444444436</c:v>
                </c:pt>
                <c:pt idx="10">
                  <c:v>1758.4944444444436</c:v>
                </c:pt>
                <c:pt idx="11">
                  <c:v>1758.4944444444436</c:v>
                </c:pt>
                <c:pt idx="12">
                  <c:v>1758.4944444444436</c:v>
                </c:pt>
                <c:pt idx="13">
                  <c:v>1758.4944444444436</c:v>
                </c:pt>
                <c:pt idx="14">
                  <c:v>1758.4944444444436</c:v>
                </c:pt>
                <c:pt idx="15">
                  <c:v>1758.4944444444436</c:v>
                </c:pt>
                <c:pt idx="16">
                  <c:v>1758.4944444444436</c:v>
                </c:pt>
                <c:pt idx="17">
                  <c:v>1758.4944444444436</c:v>
                </c:pt>
                <c:pt idx="18">
                  <c:v>1758.4944444444436</c:v>
                </c:pt>
                <c:pt idx="19">
                  <c:v>1758.4944444444436</c:v>
                </c:pt>
                <c:pt idx="20">
                  <c:v>1758.4944444444436</c:v>
                </c:pt>
                <c:pt idx="21">
                  <c:v>1758.4944444444436</c:v>
                </c:pt>
                <c:pt idx="22">
                  <c:v>1758.4944444444436</c:v>
                </c:pt>
                <c:pt idx="23">
                  <c:v>1758.4944444444436</c:v>
                </c:pt>
                <c:pt idx="24">
                  <c:v>1758.4944444444436</c:v>
                </c:pt>
                <c:pt idx="25">
                  <c:v>1758.4944444444436</c:v>
                </c:pt>
                <c:pt idx="26">
                  <c:v>1758.4944444444436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E-43C4-B628-895DC374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Лист3!$A$2:$A$47</c:f>
              <c:numCache>
                <c:formatCode>m/d/yyyy</c:formatCode>
                <c:ptCount val="46"/>
                <c:pt idx="0">
                  <c:v>40695</c:v>
                </c:pt>
                <c:pt idx="1">
                  <c:v>40723</c:v>
                </c:pt>
                <c:pt idx="2">
                  <c:v>40749</c:v>
                </c:pt>
                <c:pt idx="3">
                  <c:v>40785</c:v>
                </c:pt>
                <c:pt idx="4">
                  <c:v>40812</c:v>
                </c:pt>
                <c:pt idx="5">
                  <c:v>40847</c:v>
                </c:pt>
                <c:pt idx="6">
                  <c:v>40876</c:v>
                </c:pt>
                <c:pt idx="7">
                  <c:v>40905</c:v>
                </c:pt>
                <c:pt idx="8">
                  <c:v>40939</c:v>
                </c:pt>
                <c:pt idx="9">
                  <c:v>40966</c:v>
                </c:pt>
                <c:pt idx="10">
                  <c:v>41010</c:v>
                </c:pt>
                <c:pt idx="11">
                  <c:v>41054</c:v>
                </c:pt>
                <c:pt idx="12">
                  <c:v>41085</c:v>
                </c:pt>
                <c:pt idx="13">
                  <c:v>41107</c:v>
                </c:pt>
                <c:pt idx="14">
                  <c:v>41150</c:v>
                </c:pt>
                <c:pt idx="15">
                  <c:v>41170</c:v>
                </c:pt>
                <c:pt idx="16">
                  <c:v>41198</c:v>
                </c:pt>
                <c:pt idx="17">
                  <c:v>41198</c:v>
                </c:pt>
                <c:pt idx="18">
                  <c:v>41225</c:v>
                </c:pt>
                <c:pt idx="19">
                  <c:v>41260</c:v>
                </c:pt>
                <c:pt idx="20">
                  <c:v>41305</c:v>
                </c:pt>
                <c:pt idx="21">
                  <c:v>41333</c:v>
                </c:pt>
                <c:pt idx="22">
                  <c:v>41359</c:v>
                </c:pt>
                <c:pt idx="23">
                  <c:v>41387</c:v>
                </c:pt>
                <c:pt idx="24">
                  <c:v>41419</c:v>
                </c:pt>
                <c:pt idx="25">
                  <c:v>41455</c:v>
                </c:pt>
                <c:pt idx="26">
                  <c:v>41513</c:v>
                </c:pt>
              </c:numCache>
            </c:numRef>
          </c:xVal>
          <c:yVal>
            <c:numRef>
              <c:f>Лист3!$B$2:$B$47</c:f>
              <c:numCache>
                <c:formatCode>#,##0.00</c:formatCode>
                <c:ptCount val="46"/>
                <c:pt idx="0">
                  <c:v>6290</c:v>
                </c:pt>
                <c:pt idx="1">
                  <c:v>6290</c:v>
                </c:pt>
                <c:pt idx="2">
                  <c:v>7862.5</c:v>
                </c:pt>
                <c:pt idx="3">
                  <c:v>6290</c:v>
                </c:pt>
                <c:pt idx="4">
                  <c:v>6290</c:v>
                </c:pt>
                <c:pt idx="5">
                  <c:v>8925</c:v>
                </c:pt>
                <c:pt idx="6">
                  <c:v>7140</c:v>
                </c:pt>
                <c:pt idx="7">
                  <c:v>5355</c:v>
                </c:pt>
                <c:pt idx="8">
                  <c:v>7140</c:v>
                </c:pt>
                <c:pt idx="9">
                  <c:v>7140</c:v>
                </c:pt>
                <c:pt idx="10">
                  <c:v>7140</c:v>
                </c:pt>
                <c:pt idx="11">
                  <c:v>7140</c:v>
                </c:pt>
                <c:pt idx="12">
                  <c:v>1785</c:v>
                </c:pt>
                <c:pt idx="13">
                  <c:v>7140</c:v>
                </c:pt>
                <c:pt idx="14">
                  <c:v>8925</c:v>
                </c:pt>
                <c:pt idx="15">
                  <c:v>7140</c:v>
                </c:pt>
                <c:pt idx="16">
                  <c:v>7140</c:v>
                </c:pt>
                <c:pt idx="17">
                  <c:v>1785</c:v>
                </c:pt>
                <c:pt idx="18">
                  <c:v>8925</c:v>
                </c:pt>
                <c:pt idx="19">
                  <c:v>6075</c:v>
                </c:pt>
                <c:pt idx="20">
                  <c:v>7140</c:v>
                </c:pt>
                <c:pt idx="21">
                  <c:v>7862</c:v>
                </c:pt>
                <c:pt idx="22">
                  <c:v>15000</c:v>
                </c:pt>
                <c:pt idx="23">
                  <c:v>10880</c:v>
                </c:pt>
                <c:pt idx="24">
                  <c:v>10880</c:v>
                </c:pt>
                <c:pt idx="25">
                  <c:v>13600</c:v>
                </c:pt>
                <c:pt idx="26">
                  <c:v>17720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3C4-B628-895DC374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5218736037212"/>
          <c:y val="0.11874763675941266"/>
          <c:w val="0.28998306404360008"/>
          <c:h val="7.495194830420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Лист3!$A$3:$A$47</c:f>
              <c:numCache>
                <c:formatCode>m/d/yyyy</c:formatCode>
                <c:ptCount val="45"/>
                <c:pt idx="0">
                  <c:v>40723</c:v>
                </c:pt>
                <c:pt idx="1">
                  <c:v>40749</c:v>
                </c:pt>
                <c:pt idx="2">
                  <c:v>40785</c:v>
                </c:pt>
                <c:pt idx="3">
                  <c:v>40812</c:v>
                </c:pt>
                <c:pt idx="4">
                  <c:v>40847</c:v>
                </c:pt>
                <c:pt idx="5">
                  <c:v>40876</c:v>
                </c:pt>
                <c:pt idx="6">
                  <c:v>40905</c:v>
                </c:pt>
                <c:pt idx="7">
                  <c:v>40939</c:v>
                </c:pt>
                <c:pt idx="8">
                  <c:v>40966</c:v>
                </c:pt>
                <c:pt idx="9">
                  <c:v>41010</c:v>
                </c:pt>
                <c:pt idx="10">
                  <c:v>41054</c:v>
                </c:pt>
                <c:pt idx="11">
                  <c:v>41085</c:v>
                </c:pt>
                <c:pt idx="12">
                  <c:v>41107</c:v>
                </c:pt>
                <c:pt idx="13">
                  <c:v>41150</c:v>
                </c:pt>
                <c:pt idx="14">
                  <c:v>41170</c:v>
                </c:pt>
                <c:pt idx="15">
                  <c:v>41198</c:v>
                </c:pt>
                <c:pt idx="16">
                  <c:v>41198</c:v>
                </c:pt>
                <c:pt idx="17">
                  <c:v>41225</c:v>
                </c:pt>
                <c:pt idx="18">
                  <c:v>41260</c:v>
                </c:pt>
                <c:pt idx="19">
                  <c:v>41305</c:v>
                </c:pt>
                <c:pt idx="20">
                  <c:v>41333</c:v>
                </c:pt>
                <c:pt idx="21">
                  <c:v>41359</c:v>
                </c:pt>
                <c:pt idx="22">
                  <c:v>41387</c:v>
                </c:pt>
                <c:pt idx="23">
                  <c:v>41419</c:v>
                </c:pt>
                <c:pt idx="24">
                  <c:v>41455</c:v>
                </c:pt>
                <c:pt idx="25">
                  <c:v>41513</c:v>
                </c:pt>
              </c:numCache>
            </c:numRef>
          </c:cat>
          <c:val>
            <c:numRef>
              <c:f>Лист3!$H$3:$H$47</c:f>
              <c:numCache>
                <c:formatCode>General</c:formatCode>
                <c:ptCount val="45"/>
                <c:pt idx="0">
                  <c:v>0</c:v>
                </c:pt>
                <c:pt idx="1">
                  <c:v>1572.5</c:v>
                </c:pt>
                <c:pt idx="2">
                  <c:v>1572.5</c:v>
                </c:pt>
                <c:pt idx="3">
                  <c:v>0</c:v>
                </c:pt>
                <c:pt idx="4">
                  <c:v>2635</c:v>
                </c:pt>
                <c:pt idx="5">
                  <c:v>1785</c:v>
                </c:pt>
                <c:pt idx="6">
                  <c:v>1785</c:v>
                </c:pt>
                <c:pt idx="7">
                  <c:v>1785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5355</c:v>
                </c:pt>
                <c:pt idx="12">
                  <c:v>5355</c:v>
                </c:pt>
                <c:pt idx="13">
                  <c:v>1785</c:v>
                </c:pt>
                <c:pt idx="14">
                  <c:v>1785</c:v>
                </c:pt>
                <c:pt idx="15">
                  <c:v>0</c:v>
                </c:pt>
                <c:pt idx="16">
                  <c:v>5355</c:v>
                </c:pt>
                <c:pt idx="17">
                  <c:v>7140</c:v>
                </c:pt>
                <c:pt idx="18">
                  <c:v>2850</c:v>
                </c:pt>
                <c:pt idx="19">
                  <c:v>1065</c:v>
                </c:pt>
                <c:pt idx="20">
                  <c:v>722</c:v>
                </c:pt>
                <c:pt idx="21">
                  <c:v>7138</c:v>
                </c:pt>
                <c:pt idx="22">
                  <c:v>4120</c:v>
                </c:pt>
                <c:pt idx="23">
                  <c:v>0</c:v>
                </c:pt>
                <c:pt idx="24">
                  <c:v>2720</c:v>
                </c:pt>
                <c:pt idx="25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B-4F29-96D8-9CB46F5CDA4F}"/>
            </c:ext>
          </c:extLst>
        </c:ser>
        <c:ser>
          <c:idx val="1"/>
          <c:order val="1"/>
          <c:tx>
            <c:strRef>
              <c:f>Лист3!$I$1</c:f>
              <c:strCache>
                <c:ptCount val="1"/>
                <c:pt idx="0">
                  <c:v>CLr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Лист3!$A$3:$A$47</c:f>
              <c:numCache>
                <c:formatCode>m/d/yyyy</c:formatCode>
                <c:ptCount val="45"/>
                <c:pt idx="0">
                  <c:v>40723</c:v>
                </c:pt>
                <c:pt idx="1">
                  <c:v>40749</c:v>
                </c:pt>
                <c:pt idx="2">
                  <c:v>40785</c:v>
                </c:pt>
                <c:pt idx="3">
                  <c:v>40812</c:v>
                </c:pt>
                <c:pt idx="4">
                  <c:v>40847</c:v>
                </c:pt>
                <c:pt idx="5">
                  <c:v>40876</c:v>
                </c:pt>
                <c:pt idx="6">
                  <c:v>40905</c:v>
                </c:pt>
                <c:pt idx="7">
                  <c:v>40939</c:v>
                </c:pt>
                <c:pt idx="8">
                  <c:v>40966</c:v>
                </c:pt>
                <c:pt idx="9">
                  <c:v>41010</c:v>
                </c:pt>
                <c:pt idx="10">
                  <c:v>41054</c:v>
                </c:pt>
                <c:pt idx="11">
                  <c:v>41085</c:v>
                </c:pt>
                <c:pt idx="12">
                  <c:v>41107</c:v>
                </c:pt>
                <c:pt idx="13">
                  <c:v>41150</c:v>
                </c:pt>
                <c:pt idx="14">
                  <c:v>41170</c:v>
                </c:pt>
                <c:pt idx="15">
                  <c:v>41198</c:v>
                </c:pt>
                <c:pt idx="16">
                  <c:v>41198</c:v>
                </c:pt>
                <c:pt idx="17">
                  <c:v>41225</c:v>
                </c:pt>
                <c:pt idx="18">
                  <c:v>41260</c:v>
                </c:pt>
                <c:pt idx="19">
                  <c:v>41305</c:v>
                </c:pt>
                <c:pt idx="20">
                  <c:v>41333</c:v>
                </c:pt>
                <c:pt idx="21">
                  <c:v>41359</c:v>
                </c:pt>
                <c:pt idx="22">
                  <c:v>41387</c:v>
                </c:pt>
                <c:pt idx="23">
                  <c:v>41419</c:v>
                </c:pt>
                <c:pt idx="24">
                  <c:v>41455</c:v>
                </c:pt>
                <c:pt idx="25">
                  <c:v>41513</c:v>
                </c:pt>
              </c:numCache>
            </c:numRef>
          </c:cat>
          <c:val>
            <c:numRef>
              <c:f>Лист3!$I$2:$I$47</c:f>
              <c:numCache>
                <c:formatCode>#,##0.00</c:formatCode>
                <c:ptCount val="46"/>
                <c:pt idx="0">
                  <c:v>2332.5</c:v>
                </c:pt>
                <c:pt idx="1">
                  <c:v>2332.5</c:v>
                </c:pt>
                <c:pt idx="2">
                  <c:v>2332.5</c:v>
                </c:pt>
                <c:pt idx="3">
                  <c:v>2332.5</c:v>
                </c:pt>
                <c:pt idx="4">
                  <c:v>2332.5</c:v>
                </c:pt>
                <c:pt idx="5">
                  <c:v>2332.5</c:v>
                </c:pt>
                <c:pt idx="6">
                  <c:v>2332.5</c:v>
                </c:pt>
                <c:pt idx="7">
                  <c:v>2332.5</c:v>
                </c:pt>
                <c:pt idx="8">
                  <c:v>2332.5</c:v>
                </c:pt>
                <c:pt idx="9">
                  <c:v>2332.5</c:v>
                </c:pt>
                <c:pt idx="10">
                  <c:v>2332.5</c:v>
                </c:pt>
                <c:pt idx="11">
                  <c:v>2332.5</c:v>
                </c:pt>
                <c:pt idx="12">
                  <c:v>2332.5</c:v>
                </c:pt>
                <c:pt idx="13">
                  <c:v>2332.5</c:v>
                </c:pt>
                <c:pt idx="14">
                  <c:v>2332.5</c:v>
                </c:pt>
                <c:pt idx="15">
                  <c:v>2332.5</c:v>
                </c:pt>
                <c:pt idx="16">
                  <c:v>2332.5</c:v>
                </c:pt>
                <c:pt idx="17">
                  <c:v>2332.5</c:v>
                </c:pt>
                <c:pt idx="18">
                  <c:v>2332.5</c:v>
                </c:pt>
                <c:pt idx="19">
                  <c:v>2332.5</c:v>
                </c:pt>
                <c:pt idx="20">
                  <c:v>2332.5</c:v>
                </c:pt>
                <c:pt idx="21">
                  <c:v>2332.5</c:v>
                </c:pt>
                <c:pt idx="22">
                  <c:v>2332.5</c:v>
                </c:pt>
                <c:pt idx="23">
                  <c:v>2332.5</c:v>
                </c:pt>
                <c:pt idx="24">
                  <c:v>2332.5</c:v>
                </c:pt>
                <c:pt idx="25">
                  <c:v>2332.5</c:v>
                </c:pt>
                <c:pt idx="26">
                  <c:v>2332.5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B-4F29-96D8-9CB46F5C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Лист3!$J$1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Лист3!$A$3:$A$47</c:f>
              <c:numCache>
                <c:formatCode>m/d/yyyy</c:formatCode>
                <c:ptCount val="45"/>
                <c:pt idx="0">
                  <c:v>40723</c:v>
                </c:pt>
                <c:pt idx="1">
                  <c:v>40749</c:v>
                </c:pt>
                <c:pt idx="2">
                  <c:v>40785</c:v>
                </c:pt>
                <c:pt idx="3">
                  <c:v>40812</c:v>
                </c:pt>
                <c:pt idx="4">
                  <c:v>40847</c:v>
                </c:pt>
                <c:pt idx="5">
                  <c:v>40876</c:v>
                </c:pt>
                <c:pt idx="6">
                  <c:v>40905</c:v>
                </c:pt>
                <c:pt idx="7">
                  <c:v>40939</c:v>
                </c:pt>
                <c:pt idx="8">
                  <c:v>40966</c:v>
                </c:pt>
                <c:pt idx="9">
                  <c:v>41010</c:v>
                </c:pt>
                <c:pt idx="10">
                  <c:v>41054</c:v>
                </c:pt>
                <c:pt idx="11">
                  <c:v>41085</c:v>
                </c:pt>
                <c:pt idx="12">
                  <c:v>41107</c:v>
                </c:pt>
                <c:pt idx="13">
                  <c:v>41150</c:v>
                </c:pt>
                <c:pt idx="14">
                  <c:v>41170</c:v>
                </c:pt>
                <c:pt idx="15">
                  <c:v>41198</c:v>
                </c:pt>
                <c:pt idx="16">
                  <c:v>41198</c:v>
                </c:pt>
                <c:pt idx="17">
                  <c:v>41225</c:v>
                </c:pt>
                <c:pt idx="18">
                  <c:v>41260</c:v>
                </c:pt>
                <c:pt idx="19">
                  <c:v>41305</c:v>
                </c:pt>
                <c:pt idx="20">
                  <c:v>41333</c:v>
                </c:pt>
                <c:pt idx="21">
                  <c:v>41359</c:v>
                </c:pt>
                <c:pt idx="22">
                  <c:v>41387</c:v>
                </c:pt>
                <c:pt idx="23">
                  <c:v>41419</c:v>
                </c:pt>
                <c:pt idx="24">
                  <c:v>41455</c:v>
                </c:pt>
                <c:pt idx="25">
                  <c:v>41513</c:v>
                </c:pt>
              </c:numCache>
            </c:numRef>
          </c:cat>
          <c:val>
            <c:numRef>
              <c:f>Лист3!$J$2:$J$47</c:f>
              <c:numCache>
                <c:formatCode>#,##0.00</c:formatCode>
                <c:ptCount val="46"/>
                <c:pt idx="0">
                  <c:v>7620.2775000000001</c:v>
                </c:pt>
                <c:pt idx="1">
                  <c:v>7620.2775000000001</c:v>
                </c:pt>
                <c:pt idx="2">
                  <c:v>7620.2775000000001</c:v>
                </c:pt>
                <c:pt idx="3">
                  <c:v>7620.2775000000001</c:v>
                </c:pt>
                <c:pt idx="4">
                  <c:v>7620.2775000000001</c:v>
                </c:pt>
                <c:pt idx="5">
                  <c:v>7620.2775000000001</c:v>
                </c:pt>
                <c:pt idx="6">
                  <c:v>7620.2775000000001</c:v>
                </c:pt>
                <c:pt idx="7">
                  <c:v>7620.2775000000001</c:v>
                </c:pt>
                <c:pt idx="8">
                  <c:v>7620.2775000000001</c:v>
                </c:pt>
                <c:pt idx="9">
                  <c:v>7620.2775000000001</c:v>
                </c:pt>
                <c:pt idx="10">
                  <c:v>7620.2775000000001</c:v>
                </c:pt>
                <c:pt idx="11">
                  <c:v>7620.2775000000001</c:v>
                </c:pt>
                <c:pt idx="12">
                  <c:v>7620.2775000000001</c:v>
                </c:pt>
                <c:pt idx="13">
                  <c:v>7620.2775000000001</c:v>
                </c:pt>
                <c:pt idx="14">
                  <c:v>7620.2775000000001</c:v>
                </c:pt>
                <c:pt idx="15">
                  <c:v>7620.2775000000001</c:v>
                </c:pt>
                <c:pt idx="16">
                  <c:v>7620.2775000000001</c:v>
                </c:pt>
                <c:pt idx="17">
                  <c:v>7620.2775000000001</c:v>
                </c:pt>
                <c:pt idx="18">
                  <c:v>7620.2775000000001</c:v>
                </c:pt>
                <c:pt idx="19">
                  <c:v>7620.2775000000001</c:v>
                </c:pt>
                <c:pt idx="20">
                  <c:v>7620.2775000000001</c:v>
                </c:pt>
                <c:pt idx="21">
                  <c:v>7620.2775000000001</c:v>
                </c:pt>
                <c:pt idx="22">
                  <c:v>7620.2775000000001</c:v>
                </c:pt>
                <c:pt idx="23">
                  <c:v>7620.2775000000001</c:v>
                </c:pt>
                <c:pt idx="24">
                  <c:v>7620.2775000000001</c:v>
                </c:pt>
                <c:pt idx="25">
                  <c:v>7620.2775000000001</c:v>
                </c:pt>
                <c:pt idx="26">
                  <c:v>7620.2775000000001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B-4F29-96D8-9CB46F5C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Лист4!$E$1</c:f>
              <c:strCache>
                <c:ptCount val="1"/>
                <c:pt idx="0">
                  <c:v>CLx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Лист4!$A$2:$A$47</c:f>
              <c:numCache>
                <c:formatCode>m/d/yyyy</c:formatCode>
                <c:ptCount val="46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Лист4!$E$2:$E$47</c:f>
              <c:numCache>
                <c:formatCode>#,##0.00</c:formatCode>
                <c:ptCount val="46"/>
                <c:pt idx="0">
                  <c:v>6825.96875</c:v>
                </c:pt>
                <c:pt idx="1">
                  <c:v>6825.96875</c:v>
                </c:pt>
                <c:pt idx="2">
                  <c:v>6825.96875</c:v>
                </c:pt>
                <c:pt idx="3">
                  <c:v>6825.96875</c:v>
                </c:pt>
                <c:pt idx="4">
                  <c:v>6825.96875</c:v>
                </c:pt>
                <c:pt idx="5">
                  <c:v>6825.96875</c:v>
                </c:pt>
                <c:pt idx="6">
                  <c:v>6825.96875</c:v>
                </c:pt>
                <c:pt idx="7">
                  <c:v>6825.96875</c:v>
                </c:pt>
                <c:pt idx="8">
                  <c:v>6825.96875</c:v>
                </c:pt>
                <c:pt idx="9">
                  <c:v>6825.96875</c:v>
                </c:pt>
                <c:pt idx="10">
                  <c:v>6825.96875</c:v>
                </c:pt>
                <c:pt idx="11">
                  <c:v>6825.96875</c:v>
                </c:pt>
                <c:pt idx="12">
                  <c:v>6825.96875</c:v>
                </c:pt>
                <c:pt idx="13">
                  <c:v>6825.96875</c:v>
                </c:pt>
                <c:pt idx="14">
                  <c:v>6825.96875</c:v>
                </c:pt>
                <c:pt idx="15">
                  <c:v>6825.96875</c:v>
                </c:pt>
                <c:pt idx="16">
                  <c:v>6825.96875</c:v>
                </c:pt>
                <c:pt idx="17">
                  <c:v>6825.96875</c:v>
                </c:pt>
                <c:pt idx="18">
                  <c:v>6825.96875</c:v>
                </c:pt>
                <c:pt idx="19">
                  <c:v>6825.96875</c:v>
                </c:pt>
                <c:pt idx="20">
                  <c:v>6825.96875</c:v>
                </c:pt>
                <c:pt idx="21">
                  <c:v>6825.96875</c:v>
                </c:pt>
                <c:pt idx="22">
                  <c:v>6825.96875</c:v>
                </c:pt>
                <c:pt idx="23">
                  <c:v>6825.96875</c:v>
                </c:pt>
                <c:pt idx="24">
                  <c:v>6825.96875</c:v>
                </c:pt>
                <c:pt idx="25">
                  <c:v>6825.96875</c:v>
                </c:pt>
                <c:pt idx="26">
                  <c:v>6825.96875</c:v>
                </c:pt>
                <c:pt idx="27">
                  <c:v>6825.96875</c:v>
                </c:pt>
                <c:pt idx="28">
                  <c:v>6825.96875</c:v>
                </c:pt>
                <c:pt idx="29">
                  <c:v>6825.96875</c:v>
                </c:pt>
                <c:pt idx="30">
                  <c:v>6825.96875</c:v>
                </c:pt>
                <c:pt idx="31">
                  <c:v>6825.96875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399-BDFD-1CB4E5C07089}"/>
            </c:ext>
          </c:extLst>
        </c:ser>
        <c:ser>
          <c:idx val="2"/>
          <c:order val="2"/>
          <c:tx>
            <c:strRef>
              <c:f>Лист4!$F$1</c:f>
              <c:strCache>
                <c:ptCount val="1"/>
                <c:pt idx="0">
                  <c:v>UCLx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Лист4!$A$2:$A$47</c:f>
              <c:numCache>
                <c:formatCode>m/d/yyyy</c:formatCode>
                <c:ptCount val="46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Лист4!$F$2:$F$47</c:f>
              <c:numCache>
                <c:formatCode>#,##0.00</c:formatCode>
                <c:ptCount val="46"/>
                <c:pt idx="0">
                  <c:v>14561.763588709677</c:v>
                </c:pt>
                <c:pt idx="1">
                  <c:v>14561.763588709677</c:v>
                </c:pt>
                <c:pt idx="2">
                  <c:v>14561.763588709677</c:v>
                </c:pt>
                <c:pt idx="3">
                  <c:v>14561.763588709677</c:v>
                </c:pt>
                <c:pt idx="4">
                  <c:v>14561.763588709677</c:v>
                </c:pt>
                <c:pt idx="5">
                  <c:v>14561.763588709677</c:v>
                </c:pt>
                <c:pt idx="6">
                  <c:v>14561.763588709677</c:v>
                </c:pt>
                <c:pt idx="7">
                  <c:v>14561.763588709677</c:v>
                </c:pt>
                <c:pt idx="8">
                  <c:v>14561.763588709677</c:v>
                </c:pt>
                <c:pt idx="9">
                  <c:v>14561.763588709677</c:v>
                </c:pt>
                <c:pt idx="10">
                  <c:v>14561.763588709677</c:v>
                </c:pt>
                <c:pt idx="11">
                  <c:v>14561.763588709677</c:v>
                </c:pt>
                <c:pt idx="12">
                  <c:v>14561.763588709677</c:v>
                </c:pt>
                <c:pt idx="13">
                  <c:v>14561.763588709677</c:v>
                </c:pt>
                <c:pt idx="14">
                  <c:v>14561.763588709677</c:v>
                </c:pt>
                <c:pt idx="15">
                  <c:v>14561.763588709677</c:v>
                </c:pt>
                <c:pt idx="16">
                  <c:v>14561.763588709677</c:v>
                </c:pt>
                <c:pt idx="17">
                  <c:v>14561.763588709677</c:v>
                </c:pt>
                <c:pt idx="18">
                  <c:v>14561.763588709677</c:v>
                </c:pt>
                <c:pt idx="19">
                  <c:v>14561.763588709677</c:v>
                </c:pt>
                <c:pt idx="20">
                  <c:v>14561.763588709677</c:v>
                </c:pt>
                <c:pt idx="21">
                  <c:v>14561.763588709677</c:v>
                </c:pt>
                <c:pt idx="22">
                  <c:v>14561.763588709677</c:v>
                </c:pt>
                <c:pt idx="23">
                  <c:v>14561.763588709677</c:v>
                </c:pt>
                <c:pt idx="24">
                  <c:v>14561.763588709677</c:v>
                </c:pt>
                <c:pt idx="25">
                  <c:v>14561.763588709677</c:v>
                </c:pt>
                <c:pt idx="26">
                  <c:v>14561.763588709677</c:v>
                </c:pt>
                <c:pt idx="27">
                  <c:v>14561.763588709677</c:v>
                </c:pt>
                <c:pt idx="28">
                  <c:v>14561.763588709677</c:v>
                </c:pt>
                <c:pt idx="29">
                  <c:v>14561.763588709677</c:v>
                </c:pt>
                <c:pt idx="30">
                  <c:v>14561.763588709677</c:v>
                </c:pt>
                <c:pt idx="31">
                  <c:v>14561.763588709677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399-BDFD-1CB4E5C07089}"/>
            </c:ext>
          </c:extLst>
        </c:ser>
        <c:ser>
          <c:idx val="3"/>
          <c:order val="3"/>
          <c:tx>
            <c:strRef>
              <c:f>Лист4!$G$1</c:f>
              <c:strCache>
                <c:ptCount val="1"/>
                <c:pt idx="0">
                  <c:v>LCLx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Лист4!$A$2:$A$47</c:f>
              <c:numCache>
                <c:formatCode>m/d/yyyy</c:formatCode>
                <c:ptCount val="46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cat>
          <c:val>
            <c:numRef>
              <c:f>Лист4!$G$2:$G$47</c:f>
              <c:numCache>
                <c:formatCode>#,##0.00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399-BDFD-1CB4E5C0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Лист4!$A$2:$A$47</c:f>
              <c:numCache>
                <c:formatCode>m/d/yyyy</c:formatCode>
                <c:ptCount val="46"/>
                <c:pt idx="0">
                  <c:v>40700</c:v>
                </c:pt>
                <c:pt idx="1">
                  <c:v>40711</c:v>
                </c:pt>
                <c:pt idx="2">
                  <c:v>40795</c:v>
                </c:pt>
                <c:pt idx="3">
                  <c:v>40830</c:v>
                </c:pt>
                <c:pt idx="4">
                  <c:v>40844</c:v>
                </c:pt>
                <c:pt idx="5">
                  <c:v>40856</c:v>
                </c:pt>
                <c:pt idx="6">
                  <c:v>40876</c:v>
                </c:pt>
                <c:pt idx="7">
                  <c:v>40883</c:v>
                </c:pt>
                <c:pt idx="8">
                  <c:v>40897</c:v>
                </c:pt>
                <c:pt idx="9">
                  <c:v>40984</c:v>
                </c:pt>
                <c:pt idx="10">
                  <c:v>41025</c:v>
                </c:pt>
                <c:pt idx="11">
                  <c:v>41045</c:v>
                </c:pt>
                <c:pt idx="12">
                  <c:v>41058</c:v>
                </c:pt>
                <c:pt idx="13">
                  <c:v>41081</c:v>
                </c:pt>
                <c:pt idx="14">
                  <c:v>41082</c:v>
                </c:pt>
                <c:pt idx="15">
                  <c:v>41094</c:v>
                </c:pt>
                <c:pt idx="16">
                  <c:v>41100</c:v>
                </c:pt>
                <c:pt idx="17">
                  <c:v>41144</c:v>
                </c:pt>
                <c:pt idx="18">
                  <c:v>41164</c:v>
                </c:pt>
                <c:pt idx="19">
                  <c:v>41173</c:v>
                </c:pt>
                <c:pt idx="20">
                  <c:v>41191</c:v>
                </c:pt>
                <c:pt idx="21">
                  <c:v>41205</c:v>
                </c:pt>
                <c:pt idx="22">
                  <c:v>41225</c:v>
                </c:pt>
                <c:pt idx="23">
                  <c:v>41239</c:v>
                </c:pt>
                <c:pt idx="24">
                  <c:v>41261</c:v>
                </c:pt>
                <c:pt idx="25">
                  <c:v>41292</c:v>
                </c:pt>
                <c:pt idx="26">
                  <c:v>41303</c:v>
                </c:pt>
                <c:pt idx="27">
                  <c:v>41313</c:v>
                </c:pt>
                <c:pt idx="28">
                  <c:v>41319</c:v>
                </c:pt>
                <c:pt idx="29">
                  <c:v>41373</c:v>
                </c:pt>
                <c:pt idx="30">
                  <c:v>41380</c:v>
                </c:pt>
                <c:pt idx="31">
                  <c:v>41422</c:v>
                </c:pt>
              </c:numCache>
            </c:numRef>
          </c:xVal>
          <c:yVal>
            <c:numRef>
              <c:f>Лист4!$B$2:$B$47</c:f>
              <c:numCache>
                <c:formatCode>#,##0.00</c:formatCode>
                <c:ptCount val="46"/>
                <c:pt idx="0">
                  <c:v>3500</c:v>
                </c:pt>
                <c:pt idx="1">
                  <c:v>3500</c:v>
                </c:pt>
                <c:pt idx="2">
                  <c:v>11750</c:v>
                </c:pt>
                <c:pt idx="3">
                  <c:v>9000</c:v>
                </c:pt>
                <c:pt idx="4">
                  <c:v>2750</c:v>
                </c:pt>
                <c:pt idx="5">
                  <c:v>4500</c:v>
                </c:pt>
                <c:pt idx="6">
                  <c:v>4500</c:v>
                </c:pt>
                <c:pt idx="7">
                  <c:v>4700</c:v>
                </c:pt>
                <c:pt idx="8">
                  <c:v>4700</c:v>
                </c:pt>
                <c:pt idx="9">
                  <c:v>4500</c:v>
                </c:pt>
                <c:pt idx="10">
                  <c:v>4500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6050</c:v>
                </c:pt>
                <c:pt idx="16">
                  <c:v>6950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25000</c:v>
                </c:pt>
                <c:pt idx="21">
                  <c:v>25000</c:v>
                </c:pt>
                <c:pt idx="22">
                  <c:v>4950</c:v>
                </c:pt>
                <c:pt idx="23">
                  <c:v>1150</c:v>
                </c:pt>
                <c:pt idx="24">
                  <c:v>6655</c:v>
                </c:pt>
                <c:pt idx="25">
                  <c:v>6664</c:v>
                </c:pt>
                <c:pt idx="26">
                  <c:v>6664</c:v>
                </c:pt>
                <c:pt idx="27">
                  <c:v>8000</c:v>
                </c:pt>
                <c:pt idx="28">
                  <c:v>3328</c:v>
                </c:pt>
                <c:pt idx="29">
                  <c:v>6655</c:v>
                </c:pt>
                <c:pt idx="30">
                  <c:v>6655</c:v>
                </c:pt>
                <c:pt idx="31">
                  <c:v>13310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5-4399-BDFD-1CB4E5C0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5218736037212"/>
          <c:y val="0.11874763675941266"/>
          <c:w val="0.28998306404360008"/>
          <c:h val="7.495194830420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Лист4!$A$3:$A$47</c:f>
              <c:numCache>
                <c:formatCode>m/d/yyyy</c:formatCode>
                <c:ptCount val="45"/>
                <c:pt idx="0">
                  <c:v>40711</c:v>
                </c:pt>
                <c:pt idx="1">
                  <c:v>40795</c:v>
                </c:pt>
                <c:pt idx="2">
                  <c:v>40830</c:v>
                </c:pt>
                <c:pt idx="3">
                  <c:v>40844</c:v>
                </c:pt>
                <c:pt idx="4">
                  <c:v>40856</c:v>
                </c:pt>
                <c:pt idx="5">
                  <c:v>40876</c:v>
                </c:pt>
                <c:pt idx="6">
                  <c:v>40883</c:v>
                </c:pt>
                <c:pt idx="7">
                  <c:v>40897</c:v>
                </c:pt>
                <c:pt idx="8">
                  <c:v>40984</c:v>
                </c:pt>
                <c:pt idx="9">
                  <c:v>41025</c:v>
                </c:pt>
                <c:pt idx="10">
                  <c:v>41045</c:v>
                </c:pt>
                <c:pt idx="11">
                  <c:v>41058</c:v>
                </c:pt>
                <c:pt idx="12">
                  <c:v>41081</c:v>
                </c:pt>
                <c:pt idx="13">
                  <c:v>41082</c:v>
                </c:pt>
                <c:pt idx="14">
                  <c:v>41094</c:v>
                </c:pt>
                <c:pt idx="15">
                  <c:v>41100</c:v>
                </c:pt>
                <c:pt idx="16">
                  <c:v>41144</c:v>
                </c:pt>
                <c:pt idx="17">
                  <c:v>41164</c:v>
                </c:pt>
                <c:pt idx="18">
                  <c:v>41173</c:v>
                </c:pt>
                <c:pt idx="19">
                  <c:v>41191</c:v>
                </c:pt>
                <c:pt idx="20">
                  <c:v>41205</c:v>
                </c:pt>
                <c:pt idx="21">
                  <c:v>41225</c:v>
                </c:pt>
                <c:pt idx="22">
                  <c:v>41239</c:v>
                </c:pt>
                <c:pt idx="23">
                  <c:v>41261</c:v>
                </c:pt>
                <c:pt idx="24">
                  <c:v>41292</c:v>
                </c:pt>
                <c:pt idx="25">
                  <c:v>41303</c:v>
                </c:pt>
                <c:pt idx="26">
                  <c:v>41313</c:v>
                </c:pt>
                <c:pt idx="27">
                  <c:v>41319</c:v>
                </c:pt>
                <c:pt idx="28">
                  <c:v>41373</c:v>
                </c:pt>
                <c:pt idx="29">
                  <c:v>41380</c:v>
                </c:pt>
                <c:pt idx="30">
                  <c:v>41422</c:v>
                </c:pt>
              </c:numCache>
            </c:numRef>
          </c:cat>
          <c:val>
            <c:numRef>
              <c:f>Лист4!$H$3:$H$47</c:f>
              <c:numCache>
                <c:formatCode>General</c:formatCode>
                <c:ptCount val="45"/>
                <c:pt idx="0">
                  <c:v>0</c:v>
                </c:pt>
                <c:pt idx="1">
                  <c:v>8250</c:v>
                </c:pt>
                <c:pt idx="2">
                  <c:v>2750</c:v>
                </c:pt>
                <c:pt idx="3">
                  <c:v>6250</c:v>
                </c:pt>
                <c:pt idx="4">
                  <c:v>1750</c:v>
                </c:pt>
                <c:pt idx="5">
                  <c:v>0</c:v>
                </c:pt>
                <c:pt idx="6">
                  <c:v>200</c:v>
                </c:pt>
                <c:pt idx="7">
                  <c:v>0</c:v>
                </c:pt>
                <c:pt idx="8">
                  <c:v>200</c:v>
                </c:pt>
                <c:pt idx="9">
                  <c:v>0</c:v>
                </c:pt>
                <c:pt idx="10">
                  <c:v>500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1050</c:v>
                </c:pt>
                <c:pt idx="15">
                  <c:v>900</c:v>
                </c:pt>
                <c:pt idx="16">
                  <c:v>2450</c:v>
                </c:pt>
                <c:pt idx="17">
                  <c:v>0</c:v>
                </c:pt>
                <c:pt idx="18">
                  <c:v>0</c:v>
                </c:pt>
                <c:pt idx="19">
                  <c:v>20500</c:v>
                </c:pt>
                <c:pt idx="20">
                  <c:v>0</c:v>
                </c:pt>
                <c:pt idx="21">
                  <c:v>20050</c:v>
                </c:pt>
                <c:pt idx="22">
                  <c:v>3800</c:v>
                </c:pt>
                <c:pt idx="23">
                  <c:v>5505</c:v>
                </c:pt>
                <c:pt idx="24">
                  <c:v>9</c:v>
                </c:pt>
                <c:pt idx="25">
                  <c:v>0</c:v>
                </c:pt>
                <c:pt idx="26">
                  <c:v>1336</c:v>
                </c:pt>
                <c:pt idx="27">
                  <c:v>4672</c:v>
                </c:pt>
                <c:pt idx="28">
                  <c:v>3327</c:v>
                </c:pt>
                <c:pt idx="29">
                  <c:v>0</c:v>
                </c:pt>
                <c:pt idx="30">
                  <c:v>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D-439E-AA14-381D43A97781}"/>
            </c:ext>
          </c:extLst>
        </c:ser>
        <c:ser>
          <c:idx val="1"/>
          <c:order val="1"/>
          <c:tx>
            <c:strRef>
              <c:f>Лист4!$I$1</c:f>
              <c:strCache>
                <c:ptCount val="1"/>
                <c:pt idx="0">
                  <c:v>CLr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Лист4!$A$3:$A$47</c:f>
              <c:numCache>
                <c:formatCode>m/d/yyyy</c:formatCode>
                <c:ptCount val="45"/>
                <c:pt idx="0">
                  <c:v>40711</c:v>
                </c:pt>
                <c:pt idx="1">
                  <c:v>40795</c:v>
                </c:pt>
                <c:pt idx="2">
                  <c:v>40830</c:v>
                </c:pt>
                <c:pt idx="3">
                  <c:v>40844</c:v>
                </c:pt>
                <c:pt idx="4">
                  <c:v>40856</c:v>
                </c:pt>
                <c:pt idx="5">
                  <c:v>40876</c:v>
                </c:pt>
                <c:pt idx="6">
                  <c:v>40883</c:v>
                </c:pt>
                <c:pt idx="7">
                  <c:v>40897</c:v>
                </c:pt>
                <c:pt idx="8">
                  <c:v>40984</c:v>
                </c:pt>
                <c:pt idx="9">
                  <c:v>41025</c:v>
                </c:pt>
                <c:pt idx="10">
                  <c:v>41045</c:v>
                </c:pt>
                <c:pt idx="11">
                  <c:v>41058</c:v>
                </c:pt>
                <c:pt idx="12">
                  <c:v>41081</c:v>
                </c:pt>
                <c:pt idx="13">
                  <c:v>41082</c:v>
                </c:pt>
                <c:pt idx="14">
                  <c:v>41094</c:v>
                </c:pt>
                <c:pt idx="15">
                  <c:v>41100</c:v>
                </c:pt>
                <c:pt idx="16">
                  <c:v>41144</c:v>
                </c:pt>
                <c:pt idx="17">
                  <c:v>41164</c:v>
                </c:pt>
                <c:pt idx="18">
                  <c:v>41173</c:v>
                </c:pt>
                <c:pt idx="19">
                  <c:v>41191</c:v>
                </c:pt>
                <c:pt idx="20">
                  <c:v>41205</c:v>
                </c:pt>
                <c:pt idx="21">
                  <c:v>41225</c:v>
                </c:pt>
                <c:pt idx="22">
                  <c:v>41239</c:v>
                </c:pt>
                <c:pt idx="23">
                  <c:v>41261</c:v>
                </c:pt>
                <c:pt idx="24">
                  <c:v>41292</c:v>
                </c:pt>
                <c:pt idx="25">
                  <c:v>41303</c:v>
                </c:pt>
                <c:pt idx="26">
                  <c:v>41313</c:v>
                </c:pt>
                <c:pt idx="27">
                  <c:v>41319</c:v>
                </c:pt>
                <c:pt idx="28">
                  <c:v>41373</c:v>
                </c:pt>
                <c:pt idx="29">
                  <c:v>41380</c:v>
                </c:pt>
                <c:pt idx="30">
                  <c:v>41422</c:v>
                </c:pt>
              </c:numCache>
            </c:numRef>
          </c:cat>
          <c:val>
            <c:numRef>
              <c:f>Лист4!$I$2:$I$47</c:f>
              <c:numCache>
                <c:formatCode>#,##0.00</c:formatCode>
                <c:ptCount val="46"/>
                <c:pt idx="0">
                  <c:v>2908.1935483870966</c:v>
                </c:pt>
                <c:pt idx="1">
                  <c:v>2908.1935483870966</c:v>
                </c:pt>
                <c:pt idx="2">
                  <c:v>2908.1935483870966</c:v>
                </c:pt>
                <c:pt idx="3">
                  <c:v>2908.1935483870966</c:v>
                </c:pt>
                <c:pt idx="4">
                  <c:v>2908.1935483870966</c:v>
                </c:pt>
                <c:pt idx="5">
                  <c:v>2908.1935483870966</c:v>
                </c:pt>
                <c:pt idx="6">
                  <c:v>2908.1935483870966</c:v>
                </c:pt>
                <c:pt idx="7">
                  <c:v>2908.1935483870966</c:v>
                </c:pt>
                <c:pt idx="8">
                  <c:v>2908.1935483870966</c:v>
                </c:pt>
                <c:pt idx="9">
                  <c:v>2908.1935483870966</c:v>
                </c:pt>
                <c:pt idx="10">
                  <c:v>2908.1935483870966</c:v>
                </c:pt>
                <c:pt idx="11">
                  <c:v>2908.1935483870966</c:v>
                </c:pt>
                <c:pt idx="12">
                  <c:v>2908.1935483870966</c:v>
                </c:pt>
                <c:pt idx="13">
                  <c:v>2908.1935483870966</c:v>
                </c:pt>
                <c:pt idx="14">
                  <c:v>2908.1935483870966</c:v>
                </c:pt>
                <c:pt idx="15">
                  <c:v>2908.1935483870966</c:v>
                </c:pt>
                <c:pt idx="16">
                  <c:v>2908.1935483870966</c:v>
                </c:pt>
                <c:pt idx="17">
                  <c:v>2908.1935483870966</c:v>
                </c:pt>
                <c:pt idx="18">
                  <c:v>2908.1935483870966</c:v>
                </c:pt>
                <c:pt idx="19">
                  <c:v>2908.1935483870966</c:v>
                </c:pt>
                <c:pt idx="20">
                  <c:v>2908.1935483870966</c:v>
                </c:pt>
                <c:pt idx="21">
                  <c:v>2908.1935483870966</c:v>
                </c:pt>
                <c:pt idx="22">
                  <c:v>2908.1935483870966</c:v>
                </c:pt>
                <c:pt idx="23">
                  <c:v>2908.1935483870966</c:v>
                </c:pt>
                <c:pt idx="24">
                  <c:v>2908.1935483870966</c:v>
                </c:pt>
                <c:pt idx="25">
                  <c:v>2908.1935483870966</c:v>
                </c:pt>
                <c:pt idx="26">
                  <c:v>2908.1935483870966</c:v>
                </c:pt>
                <c:pt idx="27">
                  <c:v>2908.1935483870966</c:v>
                </c:pt>
                <c:pt idx="28">
                  <c:v>2908.1935483870966</c:v>
                </c:pt>
                <c:pt idx="29">
                  <c:v>2908.1935483870966</c:v>
                </c:pt>
                <c:pt idx="30">
                  <c:v>2908.1935483870966</c:v>
                </c:pt>
                <c:pt idx="31">
                  <c:v>2908.1935483870966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D-439E-AA14-381D43A9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378976"/>
        <c:axId val="1731372320"/>
      </c:lineChart>
      <c:lineChart>
        <c:grouping val="standard"/>
        <c:varyColors val="0"/>
        <c:ser>
          <c:idx val="2"/>
          <c:order val="2"/>
          <c:tx>
            <c:strRef>
              <c:f>Лист4!$J$1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Лист4!$A$3:$A$47</c:f>
              <c:numCache>
                <c:formatCode>m/d/yyyy</c:formatCode>
                <c:ptCount val="45"/>
                <c:pt idx="0">
                  <c:v>40711</c:v>
                </c:pt>
                <c:pt idx="1">
                  <c:v>40795</c:v>
                </c:pt>
                <c:pt idx="2">
                  <c:v>40830</c:v>
                </c:pt>
                <c:pt idx="3">
                  <c:v>40844</c:v>
                </c:pt>
                <c:pt idx="4">
                  <c:v>40856</c:v>
                </c:pt>
                <c:pt idx="5">
                  <c:v>40876</c:v>
                </c:pt>
                <c:pt idx="6">
                  <c:v>40883</c:v>
                </c:pt>
                <c:pt idx="7">
                  <c:v>40897</c:v>
                </c:pt>
                <c:pt idx="8">
                  <c:v>40984</c:v>
                </c:pt>
                <c:pt idx="9">
                  <c:v>41025</c:v>
                </c:pt>
                <c:pt idx="10">
                  <c:v>41045</c:v>
                </c:pt>
                <c:pt idx="11">
                  <c:v>41058</c:v>
                </c:pt>
                <c:pt idx="12">
                  <c:v>41081</c:v>
                </c:pt>
                <c:pt idx="13">
                  <c:v>41082</c:v>
                </c:pt>
                <c:pt idx="14">
                  <c:v>41094</c:v>
                </c:pt>
                <c:pt idx="15">
                  <c:v>41100</c:v>
                </c:pt>
                <c:pt idx="16">
                  <c:v>41144</c:v>
                </c:pt>
                <c:pt idx="17">
                  <c:v>41164</c:v>
                </c:pt>
                <c:pt idx="18">
                  <c:v>41173</c:v>
                </c:pt>
                <c:pt idx="19">
                  <c:v>41191</c:v>
                </c:pt>
                <c:pt idx="20">
                  <c:v>41205</c:v>
                </c:pt>
                <c:pt idx="21">
                  <c:v>41225</c:v>
                </c:pt>
                <c:pt idx="22">
                  <c:v>41239</c:v>
                </c:pt>
                <c:pt idx="23">
                  <c:v>41261</c:v>
                </c:pt>
                <c:pt idx="24">
                  <c:v>41292</c:v>
                </c:pt>
                <c:pt idx="25">
                  <c:v>41303</c:v>
                </c:pt>
                <c:pt idx="26">
                  <c:v>41313</c:v>
                </c:pt>
                <c:pt idx="27">
                  <c:v>41319</c:v>
                </c:pt>
                <c:pt idx="28">
                  <c:v>41373</c:v>
                </c:pt>
                <c:pt idx="29">
                  <c:v>41380</c:v>
                </c:pt>
                <c:pt idx="30">
                  <c:v>41422</c:v>
                </c:pt>
              </c:numCache>
            </c:numRef>
          </c:cat>
          <c:val>
            <c:numRef>
              <c:f>Лист4!$J$2:$J$47</c:f>
              <c:numCache>
                <c:formatCode>#,##0.00</c:formatCode>
                <c:ptCount val="46"/>
                <c:pt idx="0">
                  <c:v>9501.0683225806442</c:v>
                </c:pt>
                <c:pt idx="1">
                  <c:v>9501.0683225806442</c:v>
                </c:pt>
                <c:pt idx="2">
                  <c:v>9501.0683225806442</c:v>
                </c:pt>
                <c:pt idx="3">
                  <c:v>9501.0683225806442</c:v>
                </c:pt>
                <c:pt idx="4">
                  <c:v>9501.0683225806442</c:v>
                </c:pt>
                <c:pt idx="5">
                  <c:v>9501.0683225806442</c:v>
                </c:pt>
                <c:pt idx="6">
                  <c:v>9501.0683225806442</c:v>
                </c:pt>
                <c:pt idx="7">
                  <c:v>9501.0683225806442</c:v>
                </c:pt>
                <c:pt idx="8">
                  <c:v>9501.0683225806442</c:v>
                </c:pt>
                <c:pt idx="9">
                  <c:v>9501.0683225806442</c:v>
                </c:pt>
                <c:pt idx="10">
                  <c:v>9501.0683225806442</c:v>
                </c:pt>
                <c:pt idx="11">
                  <c:v>9501.0683225806442</c:v>
                </c:pt>
                <c:pt idx="12">
                  <c:v>9501.0683225806442</c:v>
                </c:pt>
                <c:pt idx="13">
                  <c:v>9501.0683225806442</c:v>
                </c:pt>
                <c:pt idx="14">
                  <c:v>9501.0683225806442</c:v>
                </c:pt>
                <c:pt idx="15">
                  <c:v>9501.0683225806442</c:v>
                </c:pt>
                <c:pt idx="16">
                  <c:v>9501.0683225806442</c:v>
                </c:pt>
                <c:pt idx="17">
                  <c:v>9501.0683225806442</c:v>
                </c:pt>
                <c:pt idx="18">
                  <c:v>9501.0683225806442</c:v>
                </c:pt>
                <c:pt idx="19">
                  <c:v>9501.0683225806442</c:v>
                </c:pt>
                <c:pt idx="20">
                  <c:v>9501.0683225806442</c:v>
                </c:pt>
                <c:pt idx="21">
                  <c:v>9501.0683225806442</c:v>
                </c:pt>
                <c:pt idx="22">
                  <c:v>9501.0683225806442</c:v>
                </c:pt>
                <c:pt idx="23">
                  <c:v>9501.0683225806442</c:v>
                </c:pt>
                <c:pt idx="24">
                  <c:v>9501.0683225806442</c:v>
                </c:pt>
                <c:pt idx="25">
                  <c:v>9501.0683225806442</c:v>
                </c:pt>
                <c:pt idx="26">
                  <c:v>9501.0683225806442</c:v>
                </c:pt>
                <c:pt idx="27">
                  <c:v>9501.0683225806442</c:v>
                </c:pt>
                <c:pt idx="28">
                  <c:v>9501.0683225806442</c:v>
                </c:pt>
                <c:pt idx="29">
                  <c:v>9501.0683225806442</c:v>
                </c:pt>
                <c:pt idx="30">
                  <c:v>9501.0683225806442</c:v>
                </c:pt>
                <c:pt idx="31">
                  <c:v>9501.0683225806442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D-439E-AA14-381D43A97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380896"/>
        <c:axId val="1508385056"/>
      </c:lineChart>
      <c:dateAx>
        <c:axId val="17313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2320"/>
        <c:crosses val="autoZero"/>
        <c:auto val="1"/>
        <c:lblOffset val="100"/>
        <c:baseTimeUnit val="days"/>
      </c:dateAx>
      <c:valAx>
        <c:axId val="1731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378976"/>
        <c:crosses val="autoZero"/>
        <c:crossBetween val="between"/>
      </c:valAx>
      <c:valAx>
        <c:axId val="1508385056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1508380896"/>
        <c:crosses val="max"/>
        <c:crossBetween val="between"/>
      </c:valAx>
      <c:dateAx>
        <c:axId val="1508380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083850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>
        <c:manualLayout>
          <c:xMode val="edge"/>
          <c:yMode val="edge"/>
          <c:x val="0.42748012767517213"/>
          <c:y val="7.7228113959033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992876091369642E-2"/>
          <c:y val="0.19683001002745221"/>
          <c:w val="0.84236832179708021"/>
          <c:h val="0.68073074373010267"/>
        </c:manualLayout>
      </c:layout>
      <c:lineChart>
        <c:grouping val="standard"/>
        <c:varyColors val="0"/>
        <c:ser>
          <c:idx val="1"/>
          <c:order val="1"/>
          <c:tx>
            <c:strRef>
              <c:f>Лист5!$E$1</c:f>
              <c:strCache>
                <c:ptCount val="1"/>
                <c:pt idx="0">
                  <c:v>CLx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Лист5!$A$2:$A$69</c:f>
              <c:numCache>
                <c:formatCode>m/d/yyyy\ h:mm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40872.621377314812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40904.725312499999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41234.724479166667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cat>
          <c:val>
            <c:numRef>
              <c:f>Лист5!$E$2:$E$69</c:f>
              <c:numCache>
                <c:formatCode>#,##0.00</c:formatCode>
                <c:ptCount val="68"/>
                <c:pt idx="0">
                  <c:v>3190.6470588235293</c:v>
                </c:pt>
                <c:pt idx="1">
                  <c:v>3190.6470588235293</c:v>
                </c:pt>
                <c:pt idx="2">
                  <c:v>3190.6470588235293</c:v>
                </c:pt>
                <c:pt idx="3">
                  <c:v>3190.6470588235293</c:v>
                </c:pt>
                <c:pt idx="4">
                  <c:v>3190.6470588235293</c:v>
                </c:pt>
                <c:pt idx="5">
                  <c:v>3190.6470588235293</c:v>
                </c:pt>
                <c:pt idx="6">
                  <c:v>3190.6470588235293</c:v>
                </c:pt>
                <c:pt idx="7">
                  <c:v>3190.6470588235293</c:v>
                </c:pt>
                <c:pt idx="8">
                  <c:v>3190.6470588235293</c:v>
                </c:pt>
                <c:pt idx="9">
                  <c:v>3190.6470588235293</c:v>
                </c:pt>
                <c:pt idx="10">
                  <c:v>3190.6470588235293</c:v>
                </c:pt>
                <c:pt idx="11">
                  <c:v>3190.6470588235293</c:v>
                </c:pt>
                <c:pt idx="12">
                  <c:v>3190.6470588235293</c:v>
                </c:pt>
                <c:pt idx="13">
                  <c:v>3190.6470588235293</c:v>
                </c:pt>
                <c:pt idx="14">
                  <c:v>3190.6470588235293</c:v>
                </c:pt>
                <c:pt idx="15">
                  <c:v>3190.6470588235293</c:v>
                </c:pt>
                <c:pt idx="16">
                  <c:v>3190.6470588235293</c:v>
                </c:pt>
                <c:pt idx="17">
                  <c:v>3190.6470588235293</c:v>
                </c:pt>
                <c:pt idx="18">
                  <c:v>3190.6470588235293</c:v>
                </c:pt>
                <c:pt idx="19">
                  <c:v>3190.6470588235293</c:v>
                </c:pt>
                <c:pt idx="20">
                  <c:v>3190.6470588235293</c:v>
                </c:pt>
                <c:pt idx="21">
                  <c:v>3190.6470588235293</c:v>
                </c:pt>
                <c:pt idx="22">
                  <c:v>3190.6470588235293</c:v>
                </c:pt>
                <c:pt idx="23">
                  <c:v>3190.6470588235293</c:v>
                </c:pt>
                <c:pt idx="24">
                  <c:v>3190.6470588235293</c:v>
                </c:pt>
                <c:pt idx="25">
                  <c:v>3190.6470588235293</c:v>
                </c:pt>
                <c:pt idx="26">
                  <c:v>3190.6470588235293</c:v>
                </c:pt>
                <c:pt idx="27">
                  <c:v>3190.6470588235293</c:v>
                </c:pt>
                <c:pt idx="28">
                  <c:v>3190.6470588235293</c:v>
                </c:pt>
                <c:pt idx="29">
                  <c:v>3190.6470588235293</c:v>
                </c:pt>
                <c:pt idx="30">
                  <c:v>3190.6470588235293</c:v>
                </c:pt>
                <c:pt idx="31">
                  <c:v>3190.6470588235293</c:v>
                </c:pt>
                <c:pt idx="32">
                  <c:v>3190.6470588235293</c:v>
                </c:pt>
                <c:pt idx="33">
                  <c:v>3190.6470588235293</c:v>
                </c:pt>
                <c:pt idx="34">
                  <c:v>3190.6470588235293</c:v>
                </c:pt>
                <c:pt idx="35">
                  <c:v>3190.6470588235293</c:v>
                </c:pt>
                <c:pt idx="36">
                  <c:v>3190.6470588235293</c:v>
                </c:pt>
                <c:pt idx="37">
                  <c:v>3190.6470588235293</c:v>
                </c:pt>
                <c:pt idx="38">
                  <c:v>3190.6470588235293</c:v>
                </c:pt>
                <c:pt idx="39">
                  <c:v>3190.6470588235293</c:v>
                </c:pt>
                <c:pt idx="40">
                  <c:v>3190.6470588235293</c:v>
                </c:pt>
                <c:pt idx="41">
                  <c:v>3190.6470588235293</c:v>
                </c:pt>
                <c:pt idx="42">
                  <c:v>3190.6470588235293</c:v>
                </c:pt>
                <c:pt idx="43">
                  <c:v>3190.6470588235293</c:v>
                </c:pt>
                <c:pt idx="44">
                  <c:v>3190.6470588235293</c:v>
                </c:pt>
                <c:pt idx="45">
                  <c:v>3190.6470588235293</c:v>
                </c:pt>
                <c:pt idx="46">
                  <c:v>3190.6470588235293</c:v>
                </c:pt>
                <c:pt idx="47">
                  <c:v>3190.6470588235293</c:v>
                </c:pt>
                <c:pt idx="48">
                  <c:v>3190.6470588235293</c:v>
                </c:pt>
                <c:pt idx="49">
                  <c:v>3190.6470588235293</c:v>
                </c:pt>
                <c:pt idx="50">
                  <c:v>3190.6470588235293</c:v>
                </c:pt>
                <c:pt idx="51">
                  <c:v>3190.6470588235293</c:v>
                </c:pt>
                <c:pt idx="52">
                  <c:v>3190.6470588235293</c:v>
                </c:pt>
                <c:pt idx="53">
                  <c:v>3190.6470588235293</c:v>
                </c:pt>
                <c:pt idx="54">
                  <c:v>3190.6470588235293</c:v>
                </c:pt>
                <c:pt idx="55">
                  <c:v>3190.6470588235293</c:v>
                </c:pt>
                <c:pt idx="56">
                  <c:v>3190.6470588235293</c:v>
                </c:pt>
                <c:pt idx="57">
                  <c:v>3190.6470588235293</c:v>
                </c:pt>
                <c:pt idx="58">
                  <c:v>3190.6470588235293</c:v>
                </c:pt>
                <c:pt idx="59">
                  <c:v>3190.6470588235293</c:v>
                </c:pt>
                <c:pt idx="60">
                  <c:v>3190.6470588235293</c:v>
                </c:pt>
                <c:pt idx="61">
                  <c:v>3190.6470588235293</c:v>
                </c:pt>
                <c:pt idx="62">
                  <c:v>3190.6470588235293</c:v>
                </c:pt>
                <c:pt idx="63">
                  <c:v>3190.6470588235293</c:v>
                </c:pt>
                <c:pt idx="64">
                  <c:v>3190.6470588235293</c:v>
                </c:pt>
                <c:pt idx="65">
                  <c:v>3190.6470588235293</c:v>
                </c:pt>
                <c:pt idx="66">
                  <c:v>3190.6470588235293</c:v>
                </c:pt>
                <c:pt idx="67">
                  <c:v>3190.6470588235293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5-4411-A762-3D437B972515}"/>
            </c:ext>
          </c:extLst>
        </c:ser>
        <c:ser>
          <c:idx val="2"/>
          <c:order val="2"/>
          <c:tx>
            <c:strRef>
              <c:f>Лист5!$F$1</c:f>
              <c:strCache>
                <c:ptCount val="1"/>
                <c:pt idx="0">
                  <c:v>UCLx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Лист5!$A$2:$A$69</c:f>
              <c:numCache>
                <c:formatCode>m/d/yyyy\ h:mm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40872.621377314812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40904.725312499999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41234.724479166667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cat>
          <c:val>
            <c:numRef>
              <c:f>Лист5!$F$2:$F$69</c:f>
              <c:numCache>
                <c:formatCode>#,##0.00</c:formatCode>
                <c:ptCount val="68"/>
                <c:pt idx="0">
                  <c:v>6752.4267603160661</c:v>
                </c:pt>
                <c:pt idx="1">
                  <c:v>6752.4267603160661</c:v>
                </c:pt>
                <c:pt idx="2">
                  <c:v>6752.4267603160661</c:v>
                </c:pt>
                <c:pt idx="3">
                  <c:v>6752.4267603160661</c:v>
                </c:pt>
                <c:pt idx="4">
                  <c:v>6752.4267603160661</c:v>
                </c:pt>
                <c:pt idx="5">
                  <c:v>6752.4267603160661</c:v>
                </c:pt>
                <c:pt idx="6">
                  <c:v>6752.4267603160661</c:v>
                </c:pt>
                <c:pt idx="7">
                  <c:v>6752.4267603160661</c:v>
                </c:pt>
                <c:pt idx="8">
                  <c:v>6752.4267603160661</c:v>
                </c:pt>
                <c:pt idx="9">
                  <c:v>6752.4267603160661</c:v>
                </c:pt>
                <c:pt idx="10">
                  <c:v>6752.4267603160661</c:v>
                </c:pt>
                <c:pt idx="11">
                  <c:v>6752.4267603160661</c:v>
                </c:pt>
                <c:pt idx="12">
                  <c:v>6752.4267603160661</c:v>
                </c:pt>
                <c:pt idx="13">
                  <c:v>6752.4267603160661</c:v>
                </c:pt>
                <c:pt idx="14">
                  <c:v>6752.4267603160661</c:v>
                </c:pt>
                <c:pt idx="15">
                  <c:v>6752.4267603160661</c:v>
                </c:pt>
                <c:pt idx="16">
                  <c:v>6752.4267603160661</c:v>
                </c:pt>
                <c:pt idx="17">
                  <c:v>6752.4267603160661</c:v>
                </c:pt>
                <c:pt idx="18">
                  <c:v>6752.4267603160661</c:v>
                </c:pt>
                <c:pt idx="19">
                  <c:v>6752.4267603160661</c:v>
                </c:pt>
                <c:pt idx="20">
                  <c:v>6752.4267603160661</c:v>
                </c:pt>
                <c:pt idx="21">
                  <c:v>6752.4267603160661</c:v>
                </c:pt>
                <c:pt idx="22">
                  <c:v>6752.4267603160661</c:v>
                </c:pt>
                <c:pt idx="23">
                  <c:v>6752.4267603160661</c:v>
                </c:pt>
                <c:pt idx="24">
                  <c:v>6752.4267603160661</c:v>
                </c:pt>
                <c:pt idx="25">
                  <c:v>6752.4267603160661</c:v>
                </c:pt>
                <c:pt idx="26">
                  <c:v>6752.4267603160661</c:v>
                </c:pt>
                <c:pt idx="27">
                  <c:v>6752.4267603160661</c:v>
                </c:pt>
                <c:pt idx="28">
                  <c:v>6752.4267603160661</c:v>
                </c:pt>
                <c:pt idx="29">
                  <c:v>6752.4267603160661</c:v>
                </c:pt>
                <c:pt idx="30">
                  <c:v>6752.4267603160661</c:v>
                </c:pt>
                <c:pt idx="31">
                  <c:v>6752.4267603160661</c:v>
                </c:pt>
                <c:pt idx="32">
                  <c:v>6752.4267603160661</c:v>
                </c:pt>
                <c:pt idx="33">
                  <c:v>6752.4267603160661</c:v>
                </c:pt>
                <c:pt idx="34">
                  <c:v>6752.4267603160661</c:v>
                </c:pt>
                <c:pt idx="35">
                  <c:v>6752.4267603160661</c:v>
                </c:pt>
                <c:pt idx="36">
                  <c:v>6752.4267603160661</c:v>
                </c:pt>
                <c:pt idx="37">
                  <c:v>6752.4267603160661</c:v>
                </c:pt>
                <c:pt idx="38">
                  <c:v>6752.4267603160661</c:v>
                </c:pt>
                <c:pt idx="39">
                  <c:v>6752.4267603160661</c:v>
                </c:pt>
                <c:pt idx="40">
                  <c:v>6752.4267603160661</c:v>
                </c:pt>
                <c:pt idx="41">
                  <c:v>6752.4267603160661</c:v>
                </c:pt>
                <c:pt idx="42">
                  <c:v>6752.4267603160661</c:v>
                </c:pt>
                <c:pt idx="43">
                  <c:v>6752.4267603160661</c:v>
                </c:pt>
                <c:pt idx="44">
                  <c:v>6752.4267603160661</c:v>
                </c:pt>
                <c:pt idx="45">
                  <c:v>6752.4267603160661</c:v>
                </c:pt>
                <c:pt idx="46">
                  <c:v>6752.4267603160661</c:v>
                </c:pt>
                <c:pt idx="47">
                  <c:v>6752.4267603160661</c:v>
                </c:pt>
                <c:pt idx="48">
                  <c:v>6752.4267603160661</c:v>
                </c:pt>
                <c:pt idx="49">
                  <c:v>6752.4267603160661</c:v>
                </c:pt>
                <c:pt idx="50">
                  <c:v>6752.4267603160661</c:v>
                </c:pt>
                <c:pt idx="51">
                  <c:v>6752.4267603160661</c:v>
                </c:pt>
                <c:pt idx="52">
                  <c:v>6752.4267603160661</c:v>
                </c:pt>
                <c:pt idx="53">
                  <c:v>6752.4267603160661</c:v>
                </c:pt>
                <c:pt idx="54">
                  <c:v>6752.4267603160661</c:v>
                </c:pt>
                <c:pt idx="55">
                  <c:v>6752.4267603160661</c:v>
                </c:pt>
                <c:pt idx="56">
                  <c:v>6752.4267603160661</c:v>
                </c:pt>
                <c:pt idx="57">
                  <c:v>6752.4267603160661</c:v>
                </c:pt>
                <c:pt idx="58">
                  <c:v>6752.4267603160661</c:v>
                </c:pt>
                <c:pt idx="59">
                  <c:v>6752.4267603160661</c:v>
                </c:pt>
                <c:pt idx="60">
                  <c:v>6752.4267603160661</c:v>
                </c:pt>
                <c:pt idx="61">
                  <c:v>6752.4267603160661</c:v>
                </c:pt>
                <c:pt idx="62">
                  <c:v>6752.4267603160661</c:v>
                </c:pt>
                <c:pt idx="63">
                  <c:v>6752.4267603160661</c:v>
                </c:pt>
                <c:pt idx="64">
                  <c:v>6752.4267603160661</c:v>
                </c:pt>
                <c:pt idx="65">
                  <c:v>6752.4267603160661</c:v>
                </c:pt>
                <c:pt idx="66">
                  <c:v>6752.4267603160661</c:v>
                </c:pt>
                <c:pt idx="67">
                  <c:v>6752.4267603160661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5-4411-A762-3D437B972515}"/>
            </c:ext>
          </c:extLst>
        </c:ser>
        <c:ser>
          <c:idx val="3"/>
          <c:order val="3"/>
          <c:tx>
            <c:strRef>
              <c:f>Лист5!$G$1</c:f>
              <c:strCache>
                <c:ptCount val="1"/>
                <c:pt idx="0">
                  <c:v>LCLx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Лист5!$A$2:$A$69</c:f>
              <c:numCache>
                <c:formatCode>m/d/yyyy\ h:mm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40872.621377314812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40904.725312499999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41234.724479166667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cat>
          <c:val>
            <c:numRef>
              <c:f>Лист5!$G$2:$G$69</c:f>
              <c:numCache>
                <c:formatCode>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5-4411-A762-3D437B97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062896"/>
        <c:axId val="1997073296"/>
      </c:lineChart>
      <c:scatterChart>
        <c:scatterStyle val="line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Сумма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Лист5!$A$2:$A$69</c:f>
              <c:numCache>
                <c:formatCode>m/d/yyyy\ h:mm</c:formatCode>
                <c:ptCount val="68"/>
                <c:pt idx="0">
                  <c:v>40570.706516203703</c:v>
                </c:pt>
                <c:pt idx="1">
                  <c:v>40570.706516203703</c:v>
                </c:pt>
                <c:pt idx="2">
                  <c:v>40592.559004629627</c:v>
                </c:pt>
                <c:pt idx="3">
                  <c:v>40603.613043981481</c:v>
                </c:pt>
                <c:pt idx="4">
                  <c:v>40603.746087962965</c:v>
                </c:pt>
                <c:pt idx="5">
                  <c:v>40634.533819444441</c:v>
                </c:pt>
                <c:pt idx="6">
                  <c:v>40645.684386574074</c:v>
                </c:pt>
                <c:pt idx="7">
                  <c:v>40661.756828703707</c:v>
                </c:pt>
                <c:pt idx="8">
                  <c:v>40661.756828703707</c:v>
                </c:pt>
                <c:pt idx="9">
                  <c:v>40666.511979166666</c:v>
                </c:pt>
                <c:pt idx="10">
                  <c:v>40668.656655092593</c:v>
                </c:pt>
                <c:pt idx="11">
                  <c:v>40668.656655092593</c:v>
                </c:pt>
                <c:pt idx="12">
                  <c:v>40668.656655092593</c:v>
                </c:pt>
                <c:pt idx="13">
                  <c:v>40681.580046296294</c:v>
                </c:pt>
                <c:pt idx="14">
                  <c:v>40681.583298611113</c:v>
                </c:pt>
                <c:pt idx="15">
                  <c:v>40681.583298611113</c:v>
                </c:pt>
                <c:pt idx="16">
                  <c:v>40690.670162037037</c:v>
                </c:pt>
                <c:pt idx="17">
                  <c:v>40690.670162037037</c:v>
                </c:pt>
                <c:pt idx="18">
                  <c:v>40690.670162037037</c:v>
                </c:pt>
                <c:pt idx="19">
                  <c:v>40724.607939814814</c:v>
                </c:pt>
                <c:pt idx="20">
                  <c:v>40724.607939814814</c:v>
                </c:pt>
                <c:pt idx="21">
                  <c:v>40724.659895833334</c:v>
                </c:pt>
                <c:pt idx="22">
                  <c:v>40752.702256944445</c:v>
                </c:pt>
                <c:pt idx="23">
                  <c:v>40752.702256944445</c:v>
                </c:pt>
                <c:pt idx="24">
                  <c:v>40753.696759259263</c:v>
                </c:pt>
                <c:pt idx="25">
                  <c:v>40787.515729166669</c:v>
                </c:pt>
                <c:pt idx="26">
                  <c:v>40816.657048611109</c:v>
                </c:pt>
                <c:pt idx="27">
                  <c:v>40847.71234953704</c:v>
                </c:pt>
                <c:pt idx="28">
                  <c:v>40847.750578703701</c:v>
                </c:pt>
                <c:pt idx="29">
                  <c:v>40872.621377314812</c:v>
                </c:pt>
                <c:pt idx="30">
                  <c:v>40872.621377314812</c:v>
                </c:pt>
                <c:pt idx="31">
                  <c:v>40879.397893518515</c:v>
                </c:pt>
                <c:pt idx="32">
                  <c:v>40904.725312499999</c:v>
                </c:pt>
                <c:pt idx="33">
                  <c:v>40904.725312499999</c:v>
                </c:pt>
                <c:pt idx="34">
                  <c:v>40904.725312499999</c:v>
                </c:pt>
                <c:pt idx="35">
                  <c:v>40904.999988425923</c:v>
                </c:pt>
                <c:pt idx="36">
                  <c:v>40939.641516203701</c:v>
                </c:pt>
                <c:pt idx="37">
                  <c:v>40939.641516203701</c:v>
                </c:pt>
                <c:pt idx="38">
                  <c:v>40940.539826388886</c:v>
                </c:pt>
                <c:pt idx="39">
                  <c:v>40967.607754629629</c:v>
                </c:pt>
                <c:pt idx="40">
                  <c:v>40998.741261574076</c:v>
                </c:pt>
                <c:pt idx="41">
                  <c:v>40998.741261574076</c:v>
                </c:pt>
                <c:pt idx="42">
                  <c:v>40998.741261574076</c:v>
                </c:pt>
                <c:pt idx="43">
                  <c:v>40998.741400462961</c:v>
                </c:pt>
                <c:pt idx="44">
                  <c:v>41026.604780092595</c:v>
                </c:pt>
                <c:pt idx="45">
                  <c:v>41060.686921296299</c:v>
                </c:pt>
                <c:pt idx="46">
                  <c:v>41060.702465277776</c:v>
                </c:pt>
                <c:pt idx="47">
                  <c:v>41060.702465277776</c:v>
                </c:pt>
                <c:pt idx="48">
                  <c:v>41065.603993055556</c:v>
                </c:pt>
                <c:pt idx="49">
                  <c:v>41088.721006944441</c:v>
                </c:pt>
                <c:pt idx="50">
                  <c:v>41088.721597222226</c:v>
                </c:pt>
                <c:pt idx="51">
                  <c:v>41088.721597222226</c:v>
                </c:pt>
                <c:pt idx="52">
                  <c:v>41101.689606481479</c:v>
                </c:pt>
                <c:pt idx="53">
                  <c:v>41121.621238425927</c:v>
                </c:pt>
                <c:pt idx="54">
                  <c:v>41121.621238425927</c:v>
                </c:pt>
                <c:pt idx="55">
                  <c:v>41130.669629629629</c:v>
                </c:pt>
                <c:pt idx="56">
                  <c:v>41141.577719907407</c:v>
                </c:pt>
                <c:pt idx="57">
                  <c:v>41141.584849537037</c:v>
                </c:pt>
                <c:pt idx="58">
                  <c:v>41155.534201388888</c:v>
                </c:pt>
                <c:pt idx="59">
                  <c:v>41183.476678240739</c:v>
                </c:pt>
                <c:pt idx="60">
                  <c:v>41183.503483796296</c:v>
                </c:pt>
                <c:pt idx="61">
                  <c:v>41183.503483796296</c:v>
                </c:pt>
                <c:pt idx="62">
                  <c:v>41208.654131944444</c:v>
                </c:pt>
                <c:pt idx="63">
                  <c:v>41215.678726851853</c:v>
                </c:pt>
                <c:pt idx="64">
                  <c:v>41234.724479166667</c:v>
                </c:pt>
                <c:pt idx="65">
                  <c:v>41234.724479166667</c:v>
                </c:pt>
                <c:pt idx="66">
                  <c:v>41242.633634259262</c:v>
                </c:pt>
                <c:pt idx="67">
                  <c:v>41268.547743055555</c:v>
                </c:pt>
              </c:numCache>
            </c:numRef>
          </c:xVal>
          <c:yVal>
            <c:numRef>
              <c:f>Лист5!$B$2:$B$69</c:f>
              <c:numCache>
                <c:formatCode>#,##0.00</c:formatCode>
                <c:ptCount val="68"/>
                <c:pt idx="0">
                  <c:v>5900</c:v>
                </c:pt>
                <c:pt idx="1">
                  <c:v>4720</c:v>
                </c:pt>
                <c:pt idx="2">
                  <c:v>4720</c:v>
                </c:pt>
                <c:pt idx="3">
                  <c:v>1180</c:v>
                </c:pt>
                <c:pt idx="4">
                  <c:v>4720</c:v>
                </c:pt>
                <c:pt idx="5">
                  <c:v>5900</c:v>
                </c:pt>
                <c:pt idx="6">
                  <c:v>4720</c:v>
                </c:pt>
                <c:pt idx="7">
                  <c:v>4720</c:v>
                </c:pt>
                <c:pt idx="8">
                  <c:v>5900</c:v>
                </c:pt>
                <c:pt idx="9">
                  <c:v>4248</c:v>
                </c:pt>
                <c:pt idx="10">
                  <c:v>5664</c:v>
                </c:pt>
                <c:pt idx="11">
                  <c:v>4720</c:v>
                </c:pt>
                <c:pt idx="12">
                  <c:v>5664</c:v>
                </c:pt>
                <c:pt idx="13">
                  <c:v>7080</c:v>
                </c:pt>
                <c:pt idx="14">
                  <c:v>5664</c:v>
                </c:pt>
                <c:pt idx="15">
                  <c:v>5664</c:v>
                </c:pt>
                <c:pt idx="16">
                  <c:v>5664</c:v>
                </c:pt>
                <c:pt idx="17">
                  <c:v>5080</c:v>
                </c:pt>
                <c:pt idx="18">
                  <c:v>5664</c:v>
                </c:pt>
                <c:pt idx="19">
                  <c:v>2000</c:v>
                </c:pt>
                <c:pt idx="20">
                  <c:v>1000</c:v>
                </c:pt>
                <c:pt idx="21">
                  <c:v>6080</c:v>
                </c:pt>
                <c:pt idx="22">
                  <c:v>3920</c:v>
                </c:pt>
                <c:pt idx="23">
                  <c:v>3248</c:v>
                </c:pt>
                <c:pt idx="24">
                  <c:v>2436</c:v>
                </c:pt>
                <c:pt idx="25">
                  <c:v>1024</c:v>
                </c:pt>
                <c:pt idx="26">
                  <c:v>3000</c:v>
                </c:pt>
                <c:pt idx="27">
                  <c:v>3000</c:v>
                </c:pt>
                <c:pt idx="28">
                  <c:v>2000</c:v>
                </c:pt>
                <c:pt idx="29">
                  <c:v>3000</c:v>
                </c:pt>
                <c:pt idx="30">
                  <c:v>3770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5124</c:v>
                </c:pt>
                <c:pt idx="35">
                  <c:v>3000</c:v>
                </c:pt>
                <c:pt idx="36">
                  <c:v>2200</c:v>
                </c:pt>
                <c:pt idx="37">
                  <c:v>7000</c:v>
                </c:pt>
                <c:pt idx="38" formatCode="General">
                  <c:v>800</c:v>
                </c:pt>
                <c:pt idx="39">
                  <c:v>5000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 formatCode="General">
                  <c:v>410</c:v>
                </c:pt>
                <c:pt idx="47">
                  <c:v>2590</c:v>
                </c:pt>
                <c:pt idx="48" formatCode="General">
                  <c:v>938</c:v>
                </c:pt>
                <c:pt idx="49">
                  <c:v>1000</c:v>
                </c:pt>
                <c:pt idx="50">
                  <c:v>2062</c:v>
                </c:pt>
                <c:pt idx="51">
                  <c:v>1000</c:v>
                </c:pt>
                <c:pt idx="52">
                  <c:v>1466</c:v>
                </c:pt>
                <c:pt idx="53">
                  <c:v>2000</c:v>
                </c:pt>
                <c:pt idx="54">
                  <c:v>1534</c:v>
                </c:pt>
                <c:pt idx="55">
                  <c:v>2324</c:v>
                </c:pt>
                <c:pt idx="56">
                  <c:v>2000</c:v>
                </c:pt>
                <c:pt idx="57" formatCode="General">
                  <c:v>676</c:v>
                </c:pt>
                <c:pt idx="58">
                  <c:v>3000</c:v>
                </c:pt>
                <c:pt idx="59">
                  <c:v>5000</c:v>
                </c:pt>
                <c:pt idx="60">
                  <c:v>3000</c:v>
                </c:pt>
                <c:pt idx="61">
                  <c:v>2000</c:v>
                </c:pt>
                <c:pt idx="62">
                  <c:v>2000</c:v>
                </c:pt>
                <c:pt idx="63">
                  <c:v>1000</c:v>
                </c:pt>
                <c:pt idx="64">
                  <c:v>2000</c:v>
                </c:pt>
                <c:pt idx="65">
                  <c:v>2770</c:v>
                </c:pt>
                <c:pt idx="66">
                  <c:v>1994</c:v>
                </c:pt>
                <c:pt idx="67">
                  <c:v>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B5-4411-A762-3D437B97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2896"/>
        <c:axId val="1997073296"/>
      </c:scatterChart>
      <c:dateAx>
        <c:axId val="19970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73296"/>
        <c:crosses val="autoZero"/>
        <c:auto val="1"/>
        <c:lblOffset val="100"/>
        <c:baseTimeUnit val="days"/>
      </c:dateAx>
      <c:valAx>
        <c:axId val="19970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7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45218736037212"/>
          <c:y val="0.11874763675941266"/>
          <c:w val="0.28998306404360008"/>
          <c:h val="7.4951948304202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28576</xdr:rowOff>
    </xdr:from>
    <xdr:to>
      <xdr:col>25</xdr:col>
      <xdr:colOff>438149</xdr:colOff>
      <xdr:row>36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699BD4-9AE2-4F9F-94F2-C2CB9EAA4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223836</xdr:colOff>
      <xdr:row>37</xdr:row>
      <xdr:rowOff>61911</xdr:rowOff>
    </xdr:from>
    <xdr:to>
      <xdr:col>25</xdr:col>
      <xdr:colOff>438149</xdr:colOff>
      <xdr:row>57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0D684B-4C8B-4831-9F40-A16A54C4A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28576</xdr:rowOff>
    </xdr:from>
    <xdr:to>
      <xdr:col>25</xdr:col>
      <xdr:colOff>438149</xdr:colOff>
      <xdr:row>36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15ACE9-4826-4346-97C3-5576C0489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223836</xdr:colOff>
      <xdr:row>37</xdr:row>
      <xdr:rowOff>61911</xdr:rowOff>
    </xdr:from>
    <xdr:to>
      <xdr:col>25</xdr:col>
      <xdr:colOff>438149</xdr:colOff>
      <xdr:row>57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E0599E-43BB-42EB-8DCC-6C65951D7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28576</xdr:rowOff>
    </xdr:from>
    <xdr:to>
      <xdr:col>25</xdr:col>
      <xdr:colOff>438149</xdr:colOff>
      <xdr:row>36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388FBE-EAED-4E72-85B1-6FD747486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223836</xdr:colOff>
      <xdr:row>37</xdr:row>
      <xdr:rowOff>61911</xdr:rowOff>
    </xdr:from>
    <xdr:to>
      <xdr:col>25</xdr:col>
      <xdr:colOff>438149</xdr:colOff>
      <xdr:row>57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D622EE6-A53B-4117-8E70-2FA9684B7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28576</xdr:rowOff>
    </xdr:from>
    <xdr:to>
      <xdr:col>25</xdr:col>
      <xdr:colOff>438149</xdr:colOff>
      <xdr:row>36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F8D340-A9F7-48AE-9C51-4E34C5875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223836</xdr:colOff>
      <xdr:row>37</xdr:row>
      <xdr:rowOff>61911</xdr:rowOff>
    </xdr:from>
    <xdr:to>
      <xdr:col>25</xdr:col>
      <xdr:colOff>438149</xdr:colOff>
      <xdr:row>57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78EDDE-DC15-4CE9-8BEE-746BC00C8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28576</xdr:rowOff>
    </xdr:from>
    <xdr:to>
      <xdr:col>25</xdr:col>
      <xdr:colOff>438149</xdr:colOff>
      <xdr:row>36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AD8EF8-3246-49BE-8AE0-2E10BEF72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223836</xdr:colOff>
      <xdr:row>37</xdr:row>
      <xdr:rowOff>61911</xdr:rowOff>
    </xdr:from>
    <xdr:to>
      <xdr:col>25</xdr:col>
      <xdr:colOff>438149</xdr:colOff>
      <xdr:row>57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3F27AA-86CF-4535-B73D-EDD4E5C08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12</xdr:row>
      <xdr:rowOff>28576</xdr:rowOff>
    </xdr:from>
    <xdr:to>
      <xdr:col>25</xdr:col>
      <xdr:colOff>438149</xdr:colOff>
      <xdr:row>36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5E536E-0AA0-42F1-AA03-5E68B948E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223836</xdr:colOff>
      <xdr:row>37</xdr:row>
      <xdr:rowOff>61911</xdr:rowOff>
    </xdr:from>
    <xdr:to>
      <xdr:col>25</xdr:col>
      <xdr:colOff>438149</xdr:colOff>
      <xdr:row>57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F98A4B8-772F-433D-B556-5A77953A7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94DE-BE7F-4B68-A10D-9494B4216447}">
  <dimension ref="A1:P47"/>
  <sheetViews>
    <sheetView tabSelected="1" zoomScale="70" zoomScaleNormal="70" workbookViewId="0">
      <selection activeCell="L68" sqref="L68"/>
    </sheetView>
  </sheetViews>
  <sheetFormatPr defaultRowHeight="15" x14ac:dyDescent="0.25"/>
  <cols>
    <col min="1" max="1" width="12" customWidth="1"/>
    <col min="7" max="7" width="9.7109375" bestFit="1" customWidth="1"/>
  </cols>
  <sheetData>
    <row r="1" spans="1:16" ht="15.75" thickBot="1" x14ac:dyDescent="0.3">
      <c r="A1" s="1" t="s">
        <v>0</v>
      </c>
      <c r="B1" s="1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.75" thickBot="1" x14ac:dyDescent="0.3">
      <c r="A2" s="2">
        <v>40708</v>
      </c>
      <c r="B2" s="4">
        <v>9381</v>
      </c>
      <c r="E2" s="3">
        <f t="shared" ref="E2:E47" si="0">$N$4</f>
        <v>15241.369565217392</v>
      </c>
      <c r="F2" s="3">
        <f t="shared" ref="F2:F47" si="1">$O$4</f>
        <v>50461.247342995171</v>
      </c>
      <c r="G2" s="3">
        <f>IF($P$4&lt;0,0,$P$4)</f>
        <v>0</v>
      </c>
      <c r="I2" s="3">
        <f>$N$5</f>
        <v>13240.555555555555</v>
      </c>
      <c r="J2" s="3">
        <f>$O$5</f>
        <v>43256.894999999997</v>
      </c>
    </row>
    <row r="3" spans="1:16" ht="15.75" thickBot="1" x14ac:dyDescent="0.3">
      <c r="A3" s="2">
        <v>40746</v>
      </c>
      <c r="B3" s="4">
        <v>4780</v>
      </c>
      <c r="C3">
        <f>ABS(B2-B3)</f>
        <v>4601</v>
      </c>
      <c r="E3" s="3">
        <f t="shared" si="0"/>
        <v>15241.369565217392</v>
      </c>
      <c r="F3" s="3">
        <f t="shared" si="1"/>
        <v>50461.247342995171</v>
      </c>
      <c r="G3" s="3">
        <f t="shared" ref="G3:G47" si="2">IF($P$4&lt;0,0,$P$4)</f>
        <v>0</v>
      </c>
      <c r="H3">
        <f>ABS(B3-B2)</f>
        <v>4601</v>
      </c>
      <c r="I3" s="3">
        <f t="shared" ref="I3:I47" si="3">$N$5</f>
        <v>13240.555555555555</v>
      </c>
      <c r="J3" s="3">
        <f t="shared" ref="J3:J47" si="4">$O$5</f>
        <v>43256.894999999997</v>
      </c>
      <c r="O3" t="s">
        <v>2</v>
      </c>
      <c r="P3" t="s">
        <v>3</v>
      </c>
    </row>
    <row r="4" spans="1:16" ht="15.75" thickBot="1" x14ac:dyDescent="0.3">
      <c r="A4" s="2">
        <v>40764</v>
      </c>
      <c r="B4" s="4">
        <v>2300.5</v>
      </c>
      <c r="C4">
        <f t="shared" ref="C4:C47" si="5">ABS(B3-B4)</f>
        <v>2479.5</v>
      </c>
      <c r="E4" s="3">
        <f t="shared" si="0"/>
        <v>15241.369565217392</v>
      </c>
      <c r="F4" s="3">
        <f t="shared" si="1"/>
        <v>50461.247342995171</v>
      </c>
      <c r="G4" s="3">
        <f t="shared" si="2"/>
        <v>0</v>
      </c>
      <c r="H4">
        <f t="shared" ref="H4:H47" si="6">ABS(B4-B3)</f>
        <v>2479.5</v>
      </c>
      <c r="I4" s="3">
        <f t="shared" si="3"/>
        <v>13240.555555555555</v>
      </c>
      <c r="J4" s="3">
        <f t="shared" si="4"/>
        <v>43256.894999999997</v>
      </c>
      <c r="M4" t="s">
        <v>4</v>
      </c>
      <c r="N4" s="3">
        <f>AVERAGE(B2:B47)</f>
        <v>15241.369565217392</v>
      </c>
      <c r="O4">
        <f>N4+2.66*N5</f>
        <v>50461.247342995171</v>
      </c>
      <c r="P4">
        <f>N4-2.66*N5</f>
        <v>-19978.508212560388</v>
      </c>
    </row>
    <row r="5" spans="1:16" ht="15.75" thickBot="1" x14ac:dyDescent="0.3">
      <c r="A5" s="2">
        <v>40780</v>
      </c>
      <c r="B5" s="4">
        <v>4780</v>
      </c>
      <c r="C5">
        <f t="shared" si="5"/>
        <v>2479.5</v>
      </c>
      <c r="E5" s="3">
        <f t="shared" si="0"/>
        <v>15241.369565217392</v>
      </c>
      <c r="F5" s="3">
        <f t="shared" si="1"/>
        <v>50461.247342995171</v>
      </c>
      <c r="G5" s="3">
        <f t="shared" si="2"/>
        <v>0</v>
      </c>
      <c r="H5">
        <f t="shared" si="6"/>
        <v>2479.5</v>
      </c>
      <c r="I5" s="3">
        <f t="shared" si="3"/>
        <v>13240.555555555555</v>
      </c>
      <c r="J5" s="3">
        <f t="shared" si="4"/>
        <v>43256.894999999997</v>
      </c>
      <c r="M5" t="s">
        <v>5</v>
      </c>
      <c r="N5">
        <f>AVERAGE(C3:C47)</f>
        <v>13240.555555555555</v>
      </c>
      <c r="O5">
        <f>3.267*N5</f>
        <v>43256.894999999997</v>
      </c>
      <c r="P5">
        <v>0</v>
      </c>
    </row>
    <row r="6" spans="1:16" ht="15.75" thickBot="1" x14ac:dyDescent="0.3">
      <c r="A6" s="2">
        <v>40858</v>
      </c>
      <c r="B6" s="4">
        <v>7080.5</v>
      </c>
      <c r="C6">
        <f t="shared" si="5"/>
        <v>2300.5</v>
      </c>
      <c r="E6" s="3">
        <f t="shared" si="0"/>
        <v>15241.369565217392</v>
      </c>
      <c r="F6" s="3">
        <f t="shared" si="1"/>
        <v>50461.247342995171</v>
      </c>
      <c r="G6" s="3">
        <f t="shared" si="2"/>
        <v>0</v>
      </c>
      <c r="H6">
        <f t="shared" si="6"/>
        <v>2300.5</v>
      </c>
      <c r="I6" s="3">
        <f t="shared" si="3"/>
        <v>13240.555555555555</v>
      </c>
      <c r="J6" s="3">
        <f t="shared" si="4"/>
        <v>43256.894999999997</v>
      </c>
    </row>
    <row r="7" spans="1:16" ht="15.75" thickBot="1" x14ac:dyDescent="0.3">
      <c r="A7" s="2">
        <v>40877</v>
      </c>
      <c r="B7" s="4">
        <v>14161</v>
      </c>
      <c r="C7">
        <f t="shared" si="5"/>
        <v>7080.5</v>
      </c>
      <c r="E7" s="3">
        <f t="shared" si="0"/>
        <v>15241.369565217392</v>
      </c>
      <c r="F7" s="3">
        <f t="shared" si="1"/>
        <v>50461.247342995171</v>
      </c>
      <c r="G7" s="3">
        <f t="shared" si="2"/>
        <v>0</v>
      </c>
      <c r="H7">
        <f t="shared" si="6"/>
        <v>7080.5</v>
      </c>
      <c r="I7" s="3">
        <f t="shared" si="3"/>
        <v>13240.555555555555</v>
      </c>
      <c r="J7" s="3">
        <f t="shared" si="4"/>
        <v>43256.894999999997</v>
      </c>
    </row>
    <row r="8" spans="1:16" ht="15.75" thickBot="1" x14ac:dyDescent="0.3">
      <c r="A8" s="2">
        <v>40903</v>
      </c>
      <c r="B8" s="4">
        <v>32200</v>
      </c>
      <c r="C8">
        <f t="shared" si="5"/>
        <v>18039</v>
      </c>
      <c r="E8" s="3">
        <f t="shared" si="0"/>
        <v>15241.369565217392</v>
      </c>
      <c r="F8" s="3">
        <f t="shared" si="1"/>
        <v>50461.247342995171</v>
      </c>
      <c r="G8" s="3">
        <f t="shared" si="2"/>
        <v>0</v>
      </c>
      <c r="H8">
        <f t="shared" si="6"/>
        <v>18039</v>
      </c>
      <c r="I8" s="3">
        <f t="shared" si="3"/>
        <v>13240.555555555555</v>
      </c>
      <c r="J8" s="3">
        <f t="shared" si="4"/>
        <v>43256.894999999997</v>
      </c>
    </row>
    <row r="9" spans="1:16" ht="15.75" thickBot="1" x14ac:dyDescent="0.3">
      <c r="A9" s="2">
        <v>40903</v>
      </c>
      <c r="B9" s="4">
        <v>4550</v>
      </c>
      <c r="C9">
        <f t="shared" si="5"/>
        <v>27650</v>
      </c>
      <c r="E9" s="3">
        <f t="shared" si="0"/>
        <v>15241.369565217392</v>
      </c>
      <c r="F9" s="3">
        <f t="shared" si="1"/>
        <v>50461.247342995171</v>
      </c>
      <c r="G9" s="3">
        <f t="shared" si="2"/>
        <v>0</v>
      </c>
      <c r="H9">
        <f t="shared" si="6"/>
        <v>27650</v>
      </c>
      <c r="I9" s="3">
        <f t="shared" si="3"/>
        <v>13240.555555555555</v>
      </c>
      <c r="J9" s="3">
        <f t="shared" si="4"/>
        <v>43256.894999999997</v>
      </c>
    </row>
    <row r="10" spans="1:16" ht="15.75" thickBot="1" x14ac:dyDescent="0.3">
      <c r="A10" s="2">
        <v>40925</v>
      </c>
      <c r="B10" s="4">
        <v>13575</v>
      </c>
      <c r="C10">
        <f t="shared" si="5"/>
        <v>9025</v>
      </c>
      <c r="E10" s="3">
        <f t="shared" si="0"/>
        <v>15241.369565217392</v>
      </c>
      <c r="F10" s="3">
        <f t="shared" si="1"/>
        <v>50461.247342995171</v>
      </c>
      <c r="G10" s="3">
        <f t="shared" si="2"/>
        <v>0</v>
      </c>
      <c r="H10">
        <f t="shared" si="6"/>
        <v>9025</v>
      </c>
      <c r="I10" s="3">
        <f t="shared" si="3"/>
        <v>13240.555555555555</v>
      </c>
      <c r="J10" s="3">
        <f t="shared" si="4"/>
        <v>43256.894999999997</v>
      </c>
    </row>
    <row r="11" spans="1:16" ht="15.75" thickBot="1" x14ac:dyDescent="0.3">
      <c r="A11" s="2">
        <v>40960</v>
      </c>
      <c r="B11" s="4">
        <v>5500</v>
      </c>
      <c r="C11">
        <f t="shared" si="5"/>
        <v>8075</v>
      </c>
      <c r="E11" s="3">
        <f t="shared" si="0"/>
        <v>15241.369565217392</v>
      </c>
      <c r="F11" s="3">
        <f t="shared" si="1"/>
        <v>50461.247342995171</v>
      </c>
      <c r="G11" s="3">
        <f t="shared" si="2"/>
        <v>0</v>
      </c>
      <c r="H11">
        <f t="shared" si="6"/>
        <v>8075</v>
      </c>
      <c r="I11" s="3">
        <f t="shared" si="3"/>
        <v>13240.555555555555</v>
      </c>
      <c r="J11" s="3">
        <f t="shared" si="4"/>
        <v>43256.894999999997</v>
      </c>
    </row>
    <row r="12" spans="1:16" ht="15.75" thickBot="1" x14ac:dyDescent="0.3">
      <c r="A12" s="2">
        <v>40994</v>
      </c>
      <c r="B12" s="4">
        <v>16150</v>
      </c>
      <c r="C12">
        <f t="shared" si="5"/>
        <v>10650</v>
      </c>
      <c r="E12" s="3">
        <f t="shared" si="0"/>
        <v>15241.369565217392</v>
      </c>
      <c r="F12" s="3">
        <f t="shared" si="1"/>
        <v>50461.247342995171</v>
      </c>
      <c r="G12" s="3">
        <f t="shared" si="2"/>
        <v>0</v>
      </c>
      <c r="H12">
        <f t="shared" si="6"/>
        <v>10650</v>
      </c>
      <c r="I12" s="3">
        <f t="shared" si="3"/>
        <v>13240.555555555555</v>
      </c>
      <c r="J12" s="3">
        <f t="shared" si="4"/>
        <v>43256.894999999997</v>
      </c>
    </row>
    <row r="13" spans="1:16" ht="15.75" thickBot="1" x14ac:dyDescent="0.3">
      <c r="A13" s="2">
        <v>40996</v>
      </c>
      <c r="B13" s="4">
        <v>16050</v>
      </c>
      <c r="C13">
        <f t="shared" si="5"/>
        <v>100</v>
      </c>
      <c r="E13" s="3">
        <f t="shared" si="0"/>
        <v>15241.369565217392</v>
      </c>
      <c r="F13" s="3">
        <f t="shared" si="1"/>
        <v>50461.247342995171</v>
      </c>
      <c r="G13" s="3">
        <f t="shared" si="2"/>
        <v>0</v>
      </c>
      <c r="H13">
        <f t="shared" si="6"/>
        <v>100</v>
      </c>
      <c r="I13" s="3">
        <f t="shared" si="3"/>
        <v>13240.555555555555</v>
      </c>
      <c r="J13" s="3">
        <f t="shared" si="4"/>
        <v>43256.894999999997</v>
      </c>
    </row>
    <row r="14" spans="1:16" ht="15.75" thickBot="1" x14ac:dyDescent="0.3">
      <c r="A14" s="2">
        <v>40996</v>
      </c>
      <c r="B14" s="4">
        <v>16150</v>
      </c>
      <c r="C14">
        <f t="shared" si="5"/>
        <v>100</v>
      </c>
      <c r="E14" s="3">
        <f t="shared" si="0"/>
        <v>15241.369565217392</v>
      </c>
      <c r="F14" s="3">
        <f t="shared" si="1"/>
        <v>50461.247342995171</v>
      </c>
      <c r="G14" s="3">
        <f t="shared" si="2"/>
        <v>0</v>
      </c>
      <c r="H14">
        <f t="shared" si="6"/>
        <v>100</v>
      </c>
      <c r="I14" s="3">
        <f t="shared" si="3"/>
        <v>13240.555555555555</v>
      </c>
      <c r="J14" s="3">
        <f t="shared" si="4"/>
        <v>43256.894999999997</v>
      </c>
    </row>
    <row r="15" spans="1:16" ht="15.75" thickBot="1" x14ac:dyDescent="0.3">
      <c r="A15" s="2">
        <v>41009</v>
      </c>
      <c r="B15" s="4">
        <v>9770</v>
      </c>
      <c r="C15">
        <f t="shared" si="5"/>
        <v>6380</v>
      </c>
      <c r="E15" s="3">
        <f t="shared" si="0"/>
        <v>15241.369565217392</v>
      </c>
      <c r="F15" s="3">
        <f t="shared" si="1"/>
        <v>50461.247342995171</v>
      </c>
      <c r="G15" s="3">
        <f t="shared" si="2"/>
        <v>0</v>
      </c>
      <c r="H15">
        <f t="shared" si="6"/>
        <v>6380</v>
      </c>
      <c r="I15" s="3">
        <f t="shared" si="3"/>
        <v>13240.555555555555</v>
      </c>
      <c r="J15" s="3">
        <f t="shared" si="4"/>
        <v>43256.894999999997</v>
      </c>
    </row>
    <row r="16" spans="1:16" ht="15.75" thickBot="1" x14ac:dyDescent="0.3">
      <c r="A16" s="2">
        <v>41047</v>
      </c>
      <c r="B16" s="4">
        <v>16150</v>
      </c>
      <c r="C16">
        <f t="shared" si="5"/>
        <v>6380</v>
      </c>
      <c r="E16" s="3">
        <f t="shared" si="0"/>
        <v>15241.369565217392</v>
      </c>
      <c r="F16" s="3">
        <f t="shared" si="1"/>
        <v>50461.247342995171</v>
      </c>
      <c r="G16" s="3">
        <f t="shared" si="2"/>
        <v>0</v>
      </c>
      <c r="H16">
        <f t="shared" si="6"/>
        <v>6380</v>
      </c>
      <c r="I16" s="3">
        <f t="shared" si="3"/>
        <v>13240.555555555555</v>
      </c>
      <c r="J16" s="3">
        <f t="shared" si="4"/>
        <v>43256.894999999997</v>
      </c>
    </row>
    <row r="17" spans="1:10" ht="15.75" thickBot="1" x14ac:dyDescent="0.3">
      <c r="A17" s="2">
        <v>41074</v>
      </c>
      <c r="B17" s="4">
        <v>32300</v>
      </c>
      <c r="C17">
        <f t="shared" si="5"/>
        <v>16150</v>
      </c>
      <c r="E17" s="3">
        <f t="shared" si="0"/>
        <v>15241.369565217392</v>
      </c>
      <c r="F17" s="3">
        <f t="shared" si="1"/>
        <v>50461.247342995171</v>
      </c>
      <c r="G17" s="3">
        <f t="shared" si="2"/>
        <v>0</v>
      </c>
      <c r="H17">
        <f t="shared" si="6"/>
        <v>16150</v>
      </c>
      <c r="I17" s="3">
        <f t="shared" si="3"/>
        <v>13240.555555555555</v>
      </c>
      <c r="J17" s="3">
        <f t="shared" si="4"/>
        <v>43256.894999999997</v>
      </c>
    </row>
    <row r="18" spans="1:10" ht="15.75" thickBot="1" x14ac:dyDescent="0.3">
      <c r="A18" s="2">
        <v>41078</v>
      </c>
      <c r="B18" s="4">
        <v>32300</v>
      </c>
      <c r="C18">
        <f t="shared" si="5"/>
        <v>0</v>
      </c>
      <c r="E18" s="3">
        <f t="shared" si="0"/>
        <v>15241.369565217392</v>
      </c>
      <c r="F18" s="3">
        <f t="shared" si="1"/>
        <v>50461.247342995171</v>
      </c>
      <c r="G18" s="3">
        <f t="shared" si="2"/>
        <v>0</v>
      </c>
      <c r="H18">
        <f t="shared" si="6"/>
        <v>0</v>
      </c>
      <c r="I18" s="3">
        <f t="shared" si="3"/>
        <v>13240.555555555555</v>
      </c>
      <c r="J18" s="3">
        <f t="shared" si="4"/>
        <v>43256.894999999997</v>
      </c>
    </row>
    <row r="19" spans="1:10" ht="15.75" thickBot="1" x14ac:dyDescent="0.3">
      <c r="A19" s="2">
        <v>41106</v>
      </c>
      <c r="B19" s="4">
        <v>32300</v>
      </c>
      <c r="C19">
        <f t="shared" si="5"/>
        <v>0</v>
      </c>
      <c r="E19" s="3">
        <f t="shared" si="0"/>
        <v>15241.369565217392</v>
      </c>
      <c r="F19" s="3">
        <f t="shared" si="1"/>
        <v>50461.247342995171</v>
      </c>
      <c r="G19" s="3">
        <f t="shared" si="2"/>
        <v>0</v>
      </c>
      <c r="H19">
        <f t="shared" si="6"/>
        <v>0</v>
      </c>
      <c r="I19" s="3">
        <f t="shared" si="3"/>
        <v>13240.555555555555</v>
      </c>
      <c r="J19" s="3">
        <f t="shared" si="4"/>
        <v>43256.894999999997</v>
      </c>
    </row>
    <row r="20" spans="1:10" ht="15.75" thickBot="1" x14ac:dyDescent="0.3">
      <c r="A20" s="2">
        <v>41114</v>
      </c>
      <c r="B20" s="4">
        <v>32300</v>
      </c>
      <c r="C20">
        <f t="shared" si="5"/>
        <v>0</v>
      </c>
      <c r="E20" s="3">
        <f t="shared" si="0"/>
        <v>15241.369565217392</v>
      </c>
      <c r="F20" s="3">
        <f t="shared" si="1"/>
        <v>50461.247342995171</v>
      </c>
      <c r="G20" s="3">
        <f t="shared" si="2"/>
        <v>0</v>
      </c>
      <c r="H20">
        <f t="shared" si="6"/>
        <v>0</v>
      </c>
      <c r="I20" s="3">
        <f t="shared" si="3"/>
        <v>13240.555555555555</v>
      </c>
      <c r="J20" s="3">
        <f t="shared" si="4"/>
        <v>43256.894999999997</v>
      </c>
    </row>
    <row r="21" spans="1:10" ht="15.75" thickBot="1" x14ac:dyDescent="0.3">
      <c r="A21" s="2">
        <v>41129</v>
      </c>
      <c r="B21" s="4">
        <v>48450</v>
      </c>
      <c r="C21">
        <f t="shared" si="5"/>
        <v>16150</v>
      </c>
      <c r="E21" s="3">
        <f t="shared" si="0"/>
        <v>15241.369565217392</v>
      </c>
      <c r="F21" s="3">
        <f t="shared" si="1"/>
        <v>50461.247342995171</v>
      </c>
      <c r="G21" s="3">
        <f t="shared" si="2"/>
        <v>0</v>
      </c>
      <c r="H21">
        <f t="shared" si="6"/>
        <v>16150</v>
      </c>
      <c r="I21" s="3">
        <f t="shared" si="3"/>
        <v>13240.555555555555</v>
      </c>
      <c r="J21" s="3">
        <f t="shared" si="4"/>
        <v>43256.894999999997</v>
      </c>
    </row>
    <row r="22" spans="1:10" ht="15.75" thickBot="1" x14ac:dyDescent="0.3">
      <c r="A22" s="2">
        <v>41149</v>
      </c>
      <c r="B22" s="4">
        <v>3600</v>
      </c>
      <c r="C22">
        <f t="shared" si="5"/>
        <v>44850</v>
      </c>
      <c r="E22" s="3">
        <f t="shared" si="0"/>
        <v>15241.369565217392</v>
      </c>
      <c r="F22" s="3">
        <f t="shared" si="1"/>
        <v>50461.247342995171</v>
      </c>
      <c r="G22" s="3">
        <f t="shared" si="2"/>
        <v>0</v>
      </c>
      <c r="H22">
        <f t="shared" si="6"/>
        <v>44850</v>
      </c>
      <c r="I22" s="3">
        <f t="shared" si="3"/>
        <v>13240.555555555555</v>
      </c>
      <c r="J22" s="3">
        <f t="shared" si="4"/>
        <v>43256.894999999997</v>
      </c>
    </row>
    <row r="23" spans="1:10" ht="15.75" thickBot="1" x14ac:dyDescent="0.3">
      <c r="A23" s="2">
        <v>41163</v>
      </c>
      <c r="B23" s="4">
        <v>32300</v>
      </c>
      <c r="C23">
        <f t="shared" si="5"/>
        <v>28700</v>
      </c>
      <c r="E23" s="3">
        <f t="shared" si="0"/>
        <v>15241.369565217392</v>
      </c>
      <c r="F23" s="3">
        <f t="shared" si="1"/>
        <v>50461.247342995171</v>
      </c>
      <c r="G23" s="3">
        <f t="shared" si="2"/>
        <v>0</v>
      </c>
      <c r="H23">
        <f t="shared" si="6"/>
        <v>28700</v>
      </c>
      <c r="I23" s="3">
        <f t="shared" si="3"/>
        <v>13240.555555555555</v>
      </c>
      <c r="J23" s="3">
        <f t="shared" si="4"/>
        <v>43256.894999999997</v>
      </c>
    </row>
    <row r="24" spans="1:10" ht="15.75" thickBot="1" x14ac:dyDescent="0.3">
      <c r="A24" s="5">
        <v>41173</v>
      </c>
      <c r="B24" s="6">
        <v>1200</v>
      </c>
      <c r="C24">
        <f t="shared" si="5"/>
        <v>31100</v>
      </c>
      <c r="E24" s="3">
        <f t="shared" si="0"/>
        <v>15241.369565217392</v>
      </c>
      <c r="F24" s="3">
        <f t="shared" si="1"/>
        <v>50461.247342995171</v>
      </c>
      <c r="G24" s="3">
        <f t="shared" si="2"/>
        <v>0</v>
      </c>
      <c r="H24">
        <f t="shared" si="6"/>
        <v>31100</v>
      </c>
      <c r="I24" s="3">
        <f t="shared" si="3"/>
        <v>13240.555555555555</v>
      </c>
      <c r="J24" s="3">
        <f t="shared" si="4"/>
        <v>43256.894999999997</v>
      </c>
    </row>
    <row r="25" spans="1:10" ht="15.75" thickBot="1" x14ac:dyDescent="0.3">
      <c r="A25" s="5">
        <v>41173</v>
      </c>
      <c r="B25" s="6">
        <v>32300</v>
      </c>
      <c r="C25">
        <f t="shared" si="5"/>
        <v>31100</v>
      </c>
      <c r="E25" s="3">
        <f t="shared" si="0"/>
        <v>15241.369565217392</v>
      </c>
      <c r="F25" s="3">
        <f t="shared" si="1"/>
        <v>50461.247342995171</v>
      </c>
      <c r="G25" s="3">
        <f t="shared" si="2"/>
        <v>0</v>
      </c>
      <c r="H25">
        <f t="shared" si="6"/>
        <v>31100</v>
      </c>
      <c r="I25" s="3">
        <f t="shared" si="3"/>
        <v>13240.555555555555</v>
      </c>
      <c r="J25" s="3">
        <f t="shared" si="4"/>
        <v>43256.894999999997</v>
      </c>
    </row>
    <row r="26" spans="1:10" ht="15.75" thickBot="1" x14ac:dyDescent="0.3">
      <c r="A26" s="5">
        <v>41198</v>
      </c>
      <c r="B26" s="6">
        <v>40375</v>
      </c>
      <c r="C26">
        <f t="shared" si="5"/>
        <v>8075</v>
      </c>
      <c r="E26" s="3">
        <f t="shared" si="0"/>
        <v>15241.369565217392</v>
      </c>
      <c r="F26" s="3">
        <f t="shared" si="1"/>
        <v>50461.247342995171</v>
      </c>
      <c r="G26" s="3">
        <f t="shared" si="2"/>
        <v>0</v>
      </c>
      <c r="H26">
        <f t="shared" si="6"/>
        <v>8075</v>
      </c>
      <c r="I26" s="3">
        <f t="shared" si="3"/>
        <v>13240.555555555555</v>
      </c>
      <c r="J26" s="3">
        <f t="shared" si="4"/>
        <v>43256.894999999997</v>
      </c>
    </row>
    <row r="27" spans="1:10" ht="15.75" thickBot="1" x14ac:dyDescent="0.3">
      <c r="A27" s="5">
        <v>41201</v>
      </c>
      <c r="B27" s="6">
        <v>1800</v>
      </c>
      <c r="C27">
        <f t="shared" si="5"/>
        <v>38575</v>
      </c>
      <c r="E27" s="3">
        <f t="shared" si="0"/>
        <v>15241.369565217392</v>
      </c>
      <c r="F27" s="3">
        <f t="shared" si="1"/>
        <v>50461.247342995171</v>
      </c>
      <c r="G27" s="3">
        <f t="shared" si="2"/>
        <v>0</v>
      </c>
      <c r="H27">
        <f t="shared" si="6"/>
        <v>38575</v>
      </c>
      <c r="I27" s="3">
        <f t="shared" si="3"/>
        <v>13240.555555555555</v>
      </c>
      <c r="J27" s="3">
        <f t="shared" si="4"/>
        <v>43256.894999999997</v>
      </c>
    </row>
    <row r="28" spans="1:10" ht="15.75" thickBot="1" x14ac:dyDescent="0.3">
      <c r="A28" s="5">
        <v>41235</v>
      </c>
      <c r="B28" s="6">
        <v>32300</v>
      </c>
      <c r="C28">
        <f t="shared" si="5"/>
        <v>30500</v>
      </c>
      <c r="E28" s="3">
        <f t="shared" si="0"/>
        <v>15241.369565217392</v>
      </c>
      <c r="F28" s="3">
        <f t="shared" si="1"/>
        <v>50461.247342995171</v>
      </c>
      <c r="G28" s="3">
        <f t="shared" si="2"/>
        <v>0</v>
      </c>
      <c r="H28">
        <f t="shared" si="6"/>
        <v>30500</v>
      </c>
      <c r="I28" s="3">
        <f t="shared" si="3"/>
        <v>13240.555555555555</v>
      </c>
      <c r="J28" s="3">
        <f t="shared" si="4"/>
        <v>43256.894999999997</v>
      </c>
    </row>
    <row r="29" spans="1:10" ht="15.75" thickBot="1" x14ac:dyDescent="0.3">
      <c r="A29" s="5">
        <v>41246</v>
      </c>
      <c r="B29" s="6">
        <v>1800</v>
      </c>
      <c r="C29">
        <f t="shared" si="5"/>
        <v>30500</v>
      </c>
      <c r="E29" s="3">
        <f t="shared" si="0"/>
        <v>15241.369565217392</v>
      </c>
      <c r="F29" s="3">
        <f t="shared" si="1"/>
        <v>50461.247342995171</v>
      </c>
      <c r="G29" s="3">
        <f t="shared" si="2"/>
        <v>0</v>
      </c>
      <c r="H29">
        <f t="shared" si="6"/>
        <v>30500</v>
      </c>
      <c r="I29" s="3">
        <f t="shared" si="3"/>
        <v>13240.555555555555</v>
      </c>
      <c r="J29" s="3">
        <f t="shared" si="4"/>
        <v>43256.894999999997</v>
      </c>
    </row>
    <row r="30" spans="1:10" ht="15.75" thickBot="1" x14ac:dyDescent="0.3">
      <c r="A30" s="5">
        <v>41255</v>
      </c>
      <c r="B30" s="6">
        <v>32300</v>
      </c>
      <c r="C30">
        <f t="shared" si="5"/>
        <v>30500</v>
      </c>
      <c r="E30" s="3">
        <f t="shared" si="0"/>
        <v>15241.369565217392</v>
      </c>
      <c r="F30" s="3">
        <f t="shared" si="1"/>
        <v>50461.247342995171</v>
      </c>
      <c r="G30" s="3">
        <f t="shared" si="2"/>
        <v>0</v>
      </c>
      <c r="H30">
        <f t="shared" si="6"/>
        <v>30500</v>
      </c>
      <c r="I30" s="3">
        <f t="shared" si="3"/>
        <v>13240.555555555555</v>
      </c>
      <c r="J30" s="3">
        <f t="shared" si="4"/>
        <v>43256.894999999997</v>
      </c>
    </row>
    <row r="31" spans="1:10" ht="15.75" thickBot="1" x14ac:dyDescent="0.3">
      <c r="A31" s="5">
        <v>41299</v>
      </c>
      <c r="B31" s="6">
        <v>3840</v>
      </c>
      <c r="C31">
        <f t="shared" si="5"/>
        <v>28460</v>
      </c>
      <c r="E31" s="3">
        <f t="shared" si="0"/>
        <v>15241.369565217392</v>
      </c>
      <c r="F31" s="3">
        <f t="shared" si="1"/>
        <v>50461.247342995171</v>
      </c>
      <c r="G31" s="3">
        <f t="shared" si="2"/>
        <v>0</v>
      </c>
      <c r="H31">
        <f t="shared" si="6"/>
        <v>28460</v>
      </c>
      <c r="I31" s="3">
        <f t="shared" si="3"/>
        <v>13240.555555555555</v>
      </c>
      <c r="J31" s="3">
        <f t="shared" si="4"/>
        <v>43256.894999999997</v>
      </c>
    </row>
    <row r="32" spans="1:10" ht="15.75" thickBot="1" x14ac:dyDescent="0.3">
      <c r="A32" s="5">
        <v>41324</v>
      </c>
      <c r="B32" s="6">
        <v>7200</v>
      </c>
      <c r="C32">
        <f t="shared" si="5"/>
        <v>3360</v>
      </c>
      <c r="E32" s="3">
        <f t="shared" si="0"/>
        <v>15241.369565217392</v>
      </c>
      <c r="F32" s="3">
        <f t="shared" si="1"/>
        <v>50461.247342995171</v>
      </c>
      <c r="G32" s="3">
        <f t="shared" si="2"/>
        <v>0</v>
      </c>
      <c r="H32">
        <f t="shared" si="6"/>
        <v>3360</v>
      </c>
      <c r="I32" s="3">
        <f t="shared" si="3"/>
        <v>13240.555555555555</v>
      </c>
      <c r="J32" s="3">
        <f t="shared" si="4"/>
        <v>43256.894999999997</v>
      </c>
    </row>
    <row r="33" spans="1:10" ht="15.75" thickBot="1" x14ac:dyDescent="0.3">
      <c r="A33" s="5">
        <v>41330</v>
      </c>
      <c r="B33" s="6">
        <v>28475</v>
      </c>
      <c r="C33">
        <f t="shared" si="5"/>
        <v>21275</v>
      </c>
      <c r="E33" s="3">
        <f t="shared" si="0"/>
        <v>15241.369565217392</v>
      </c>
      <c r="F33" s="3">
        <f t="shared" si="1"/>
        <v>50461.247342995171</v>
      </c>
      <c r="G33" s="3">
        <f t="shared" si="2"/>
        <v>0</v>
      </c>
      <c r="H33">
        <f t="shared" si="6"/>
        <v>21275</v>
      </c>
      <c r="I33" s="3">
        <f t="shared" si="3"/>
        <v>13240.555555555555</v>
      </c>
      <c r="J33" s="3">
        <f t="shared" si="4"/>
        <v>43256.894999999997</v>
      </c>
    </row>
    <row r="34" spans="1:10" ht="15.75" thickBot="1" x14ac:dyDescent="0.3">
      <c r="A34" s="5">
        <v>41351</v>
      </c>
      <c r="B34" s="6">
        <v>3825</v>
      </c>
      <c r="C34">
        <f t="shared" si="5"/>
        <v>24650</v>
      </c>
      <c r="E34" s="3">
        <f t="shared" si="0"/>
        <v>15241.369565217392</v>
      </c>
      <c r="F34" s="3">
        <f t="shared" si="1"/>
        <v>50461.247342995171</v>
      </c>
      <c r="G34" s="3">
        <f t="shared" si="2"/>
        <v>0</v>
      </c>
      <c r="H34">
        <f t="shared" si="6"/>
        <v>24650</v>
      </c>
      <c r="I34" s="3">
        <f t="shared" si="3"/>
        <v>13240.555555555555</v>
      </c>
      <c r="J34" s="3">
        <f t="shared" si="4"/>
        <v>43256.894999999997</v>
      </c>
    </row>
    <row r="35" spans="1:10" ht="15.75" thickBot="1" x14ac:dyDescent="0.3">
      <c r="A35" s="5">
        <v>41351</v>
      </c>
      <c r="B35" s="6">
        <v>3820</v>
      </c>
      <c r="C35">
        <f t="shared" si="5"/>
        <v>5</v>
      </c>
      <c r="E35" s="3">
        <f t="shared" si="0"/>
        <v>15241.369565217392</v>
      </c>
      <c r="F35" s="3">
        <f t="shared" si="1"/>
        <v>50461.247342995171</v>
      </c>
      <c r="G35" s="3">
        <f t="shared" si="2"/>
        <v>0</v>
      </c>
      <c r="H35">
        <f t="shared" si="6"/>
        <v>5</v>
      </c>
      <c r="I35" s="3">
        <f t="shared" si="3"/>
        <v>13240.555555555555</v>
      </c>
      <c r="J35" s="3">
        <f t="shared" si="4"/>
        <v>43256.894999999997</v>
      </c>
    </row>
    <row r="36" spans="1:10" ht="15.75" thickBot="1" x14ac:dyDescent="0.3">
      <c r="A36" s="5">
        <v>41393</v>
      </c>
      <c r="B36" s="6">
        <v>24125</v>
      </c>
      <c r="C36">
        <f t="shared" si="5"/>
        <v>20305</v>
      </c>
      <c r="E36" s="3">
        <f t="shared" si="0"/>
        <v>15241.369565217392</v>
      </c>
      <c r="F36" s="3">
        <f t="shared" si="1"/>
        <v>50461.247342995171</v>
      </c>
      <c r="G36" s="3">
        <f t="shared" si="2"/>
        <v>0</v>
      </c>
      <c r="H36">
        <f t="shared" si="6"/>
        <v>20305</v>
      </c>
      <c r="I36" s="3">
        <f t="shared" si="3"/>
        <v>13240.555555555555</v>
      </c>
      <c r="J36" s="3">
        <f t="shared" si="4"/>
        <v>43256.894999999997</v>
      </c>
    </row>
    <row r="37" spans="1:10" ht="15.75" thickBot="1" x14ac:dyDescent="0.3">
      <c r="A37" s="5">
        <v>41393</v>
      </c>
      <c r="B37" s="6">
        <v>8500</v>
      </c>
      <c r="C37">
        <f t="shared" si="5"/>
        <v>15625</v>
      </c>
      <c r="E37" s="3">
        <f t="shared" si="0"/>
        <v>15241.369565217392</v>
      </c>
      <c r="F37" s="3">
        <f t="shared" si="1"/>
        <v>50461.247342995171</v>
      </c>
      <c r="G37" s="3">
        <f t="shared" si="2"/>
        <v>0</v>
      </c>
      <c r="H37">
        <f t="shared" si="6"/>
        <v>15625</v>
      </c>
      <c r="I37" s="3">
        <f t="shared" si="3"/>
        <v>13240.555555555555</v>
      </c>
      <c r="J37" s="3">
        <f t="shared" si="4"/>
        <v>43256.894999999997</v>
      </c>
    </row>
    <row r="38" spans="1:10" ht="15.75" thickBot="1" x14ac:dyDescent="0.3">
      <c r="A38" s="5">
        <v>41409</v>
      </c>
      <c r="B38" s="6">
        <v>7080</v>
      </c>
      <c r="C38">
        <f t="shared" si="5"/>
        <v>1420</v>
      </c>
      <c r="E38" s="3">
        <f t="shared" si="0"/>
        <v>15241.369565217392</v>
      </c>
      <c r="F38" s="3">
        <f t="shared" si="1"/>
        <v>50461.247342995171</v>
      </c>
      <c r="G38" s="3">
        <f t="shared" si="2"/>
        <v>0</v>
      </c>
      <c r="H38">
        <f t="shared" si="6"/>
        <v>1420</v>
      </c>
      <c r="I38" s="3">
        <f t="shared" si="3"/>
        <v>13240.555555555555</v>
      </c>
      <c r="J38" s="3">
        <f t="shared" si="4"/>
        <v>43256.894999999997</v>
      </c>
    </row>
    <row r="39" spans="1:10" ht="15.75" thickBot="1" x14ac:dyDescent="0.3">
      <c r="A39" s="5">
        <v>41415</v>
      </c>
      <c r="B39" s="7">
        <v>120</v>
      </c>
      <c r="C39">
        <f t="shared" si="5"/>
        <v>6960</v>
      </c>
      <c r="E39" s="3">
        <f t="shared" si="0"/>
        <v>15241.369565217392</v>
      </c>
      <c r="F39" s="3">
        <f t="shared" si="1"/>
        <v>50461.247342995171</v>
      </c>
      <c r="G39" s="3">
        <f t="shared" si="2"/>
        <v>0</v>
      </c>
      <c r="H39">
        <f t="shared" si="6"/>
        <v>6960</v>
      </c>
      <c r="I39" s="3">
        <f t="shared" si="3"/>
        <v>13240.555555555555</v>
      </c>
      <c r="J39" s="3">
        <f t="shared" si="4"/>
        <v>43256.894999999997</v>
      </c>
    </row>
    <row r="40" spans="1:10" ht="15.75" thickBot="1" x14ac:dyDescent="0.3">
      <c r="A40" s="8">
        <v>41430</v>
      </c>
      <c r="B40" s="6">
        <v>16150</v>
      </c>
      <c r="C40">
        <f t="shared" si="5"/>
        <v>16030</v>
      </c>
      <c r="E40" s="3">
        <f t="shared" si="0"/>
        <v>15241.369565217392</v>
      </c>
      <c r="F40" s="3">
        <f t="shared" si="1"/>
        <v>50461.247342995171</v>
      </c>
      <c r="G40" s="3">
        <f t="shared" si="2"/>
        <v>0</v>
      </c>
      <c r="H40">
        <f t="shared" si="6"/>
        <v>16030</v>
      </c>
      <c r="I40" s="3">
        <f t="shared" si="3"/>
        <v>13240.555555555555</v>
      </c>
      <c r="J40" s="3">
        <f t="shared" si="4"/>
        <v>43256.894999999997</v>
      </c>
    </row>
    <row r="41" spans="1:10" ht="15.75" thickBot="1" x14ac:dyDescent="0.3">
      <c r="A41" s="8">
        <v>41444</v>
      </c>
      <c r="B41" s="6">
        <v>8075</v>
      </c>
      <c r="C41">
        <f t="shared" si="5"/>
        <v>8075</v>
      </c>
      <c r="E41" s="3">
        <f t="shared" si="0"/>
        <v>15241.369565217392</v>
      </c>
      <c r="F41" s="3">
        <f t="shared" si="1"/>
        <v>50461.247342995171</v>
      </c>
      <c r="G41" s="3">
        <f t="shared" si="2"/>
        <v>0</v>
      </c>
      <c r="H41">
        <f t="shared" si="6"/>
        <v>8075</v>
      </c>
      <c r="I41" s="3">
        <f t="shared" si="3"/>
        <v>13240.555555555555</v>
      </c>
      <c r="J41" s="3">
        <f t="shared" si="4"/>
        <v>43256.894999999997</v>
      </c>
    </row>
    <row r="42" spans="1:10" ht="15.75" thickBot="1" x14ac:dyDescent="0.3">
      <c r="A42" s="8">
        <v>41457</v>
      </c>
      <c r="B42" s="6">
        <v>7080</v>
      </c>
      <c r="C42">
        <f t="shared" si="5"/>
        <v>995</v>
      </c>
      <c r="E42" s="3">
        <f t="shared" si="0"/>
        <v>15241.369565217392</v>
      </c>
      <c r="F42" s="3">
        <f t="shared" si="1"/>
        <v>50461.247342995171</v>
      </c>
      <c r="G42" s="3">
        <f t="shared" si="2"/>
        <v>0</v>
      </c>
      <c r="H42">
        <f t="shared" si="6"/>
        <v>995</v>
      </c>
      <c r="I42" s="3">
        <f t="shared" si="3"/>
        <v>13240.555555555555</v>
      </c>
      <c r="J42" s="3">
        <f t="shared" si="4"/>
        <v>43256.894999999997</v>
      </c>
    </row>
    <row r="43" spans="1:10" ht="15.75" thickBot="1" x14ac:dyDescent="0.3">
      <c r="A43" s="8">
        <v>41471</v>
      </c>
      <c r="B43" s="6">
        <v>16150</v>
      </c>
      <c r="C43">
        <f t="shared" si="5"/>
        <v>9070</v>
      </c>
      <c r="E43" s="3">
        <f t="shared" si="0"/>
        <v>15241.369565217392</v>
      </c>
      <c r="F43" s="3">
        <f t="shared" si="1"/>
        <v>50461.247342995171</v>
      </c>
      <c r="G43" s="3">
        <f t="shared" si="2"/>
        <v>0</v>
      </c>
      <c r="H43">
        <f t="shared" si="6"/>
        <v>9070</v>
      </c>
      <c r="I43" s="3">
        <f t="shared" si="3"/>
        <v>13240.555555555555</v>
      </c>
      <c r="J43" s="3">
        <f t="shared" si="4"/>
        <v>43256.894999999997</v>
      </c>
    </row>
    <row r="44" spans="1:10" ht="15.75" thickBot="1" x14ac:dyDescent="0.3">
      <c r="A44" s="8">
        <v>41489</v>
      </c>
      <c r="B44" s="6">
        <v>6160</v>
      </c>
      <c r="C44">
        <f t="shared" si="5"/>
        <v>9990</v>
      </c>
      <c r="E44" s="3">
        <f t="shared" si="0"/>
        <v>15241.369565217392</v>
      </c>
      <c r="F44" s="3">
        <f t="shared" si="1"/>
        <v>50461.247342995171</v>
      </c>
      <c r="G44" s="3">
        <f t="shared" si="2"/>
        <v>0</v>
      </c>
      <c r="H44">
        <f t="shared" si="6"/>
        <v>9990</v>
      </c>
      <c r="I44" s="3">
        <f t="shared" si="3"/>
        <v>13240.555555555555</v>
      </c>
      <c r="J44" s="3">
        <f t="shared" si="4"/>
        <v>43256.894999999997</v>
      </c>
    </row>
    <row r="45" spans="1:10" ht="15.75" thickBot="1" x14ac:dyDescent="0.3">
      <c r="A45" s="8">
        <v>41504</v>
      </c>
      <c r="B45" s="6">
        <v>8075</v>
      </c>
      <c r="C45">
        <f t="shared" si="5"/>
        <v>1915</v>
      </c>
      <c r="E45" s="3">
        <f t="shared" si="0"/>
        <v>15241.369565217392</v>
      </c>
      <c r="F45" s="3">
        <f t="shared" si="1"/>
        <v>50461.247342995171</v>
      </c>
      <c r="G45" s="3">
        <f t="shared" si="2"/>
        <v>0</v>
      </c>
      <c r="H45">
        <f t="shared" si="6"/>
        <v>1915</v>
      </c>
      <c r="I45" s="3">
        <f t="shared" si="3"/>
        <v>13240.555555555555</v>
      </c>
      <c r="J45" s="3">
        <f t="shared" si="4"/>
        <v>43256.894999999997</v>
      </c>
    </row>
    <row r="46" spans="1:10" ht="15.75" thickBot="1" x14ac:dyDescent="0.3">
      <c r="A46" s="8">
        <v>41517</v>
      </c>
      <c r="B46" s="6">
        <v>16150</v>
      </c>
      <c r="C46">
        <f t="shared" si="5"/>
        <v>8075</v>
      </c>
      <c r="E46" s="3">
        <f t="shared" si="0"/>
        <v>15241.369565217392</v>
      </c>
      <c r="F46" s="3">
        <f t="shared" si="1"/>
        <v>50461.247342995171</v>
      </c>
      <c r="G46" s="3">
        <f t="shared" si="2"/>
        <v>0</v>
      </c>
      <c r="H46">
        <f t="shared" si="6"/>
        <v>8075</v>
      </c>
      <c r="I46" s="3">
        <f t="shared" si="3"/>
        <v>13240.555555555555</v>
      </c>
      <c r="J46" s="3">
        <f t="shared" si="4"/>
        <v>43256.894999999997</v>
      </c>
    </row>
    <row r="47" spans="1:10" ht="15.75" thickBot="1" x14ac:dyDescent="0.3">
      <c r="A47" s="8">
        <v>41532</v>
      </c>
      <c r="B47" s="6">
        <v>8075</v>
      </c>
      <c r="C47">
        <f t="shared" si="5"/>
        <v>8075</v>
      </c>
      <c r="E47" s="3">
        <f t="shared" si="0"/>
        <v>15241.369565217392</v>
      </c>
      <c r="F47" s="3">
        <f t="shared" si="1"/>
        <v>50461.247342995171</v>
      </c>
      <c r="G47" s="3">
        <f t="shared" si="2"/>
        <v>0</v>
      </c>
      <c r="H47">
        <f t="shared" si="6"/>
        <v>8075</v>
      </c>
      <c r="I47" s="3">
        <f t="shared" si="3"/>
        <v>13240.555555555555</v>
      </c>
      <c r="J47" s="3">
        <f t="shared" si="4"/>
        <v>43256.894999999997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43D8-5A45-42C9-8013-571CB67AC10A}">
  <dimension ref="A1:P47"/>
  <sheetViews>
    <sheetView zoomScale="70" zoomScaleNormal="70" workbookViewId="0">
      <selection activeCell="G2" sqref="G2:G22"/>
    </sheetView>
  </sheetViews>
  <sheetFormatPr defaultRowHeight="15" x14ac:dyDescent="0.25"/>
  <cols>
    <col min="1" max="1" width="12" customWidth="1"/>
    <col min="7" max="7" width="9.7109375" bestFit="1" customWidth="1"/>
  </cols>
  <sheetData>
    <row r="1" spans="1:16" ht="15.75" thickBot="1" x14ac:dyDescent="0.3">
      <c r="A1" s="9" t="s">
        <v>0</v>
      </c>
      <c r="B1" s="9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.75" thickBot="1" x14ac:dyDescent="0.3">
      <c r="A2" s="5">
        <v>40809</v>
      </c>
      <c r="B2" s="6">
        <v>7000</v>
      </c>
      <c r="E2" s="3">
        <f t="shared" ref="E2:E22" si="0">$N$4</f>
        <v>9796.2190476190481</v>
      </c>
      <c r="F2" s="3">
        <f t="shared" ref="F2:F22" si="1">$O$4</f>
        <v>15661.519047619047</v>
      </c>
      <c r="G2" s="3">
        <f>IF($P$4&lt;0,0,$P$4)</f>
        <v>3930.9190476190479</v>
      </c>
      <c r="I2" s="3">
        <f>$N$5</f>
        <v>2205</v>
      </c>
      <c r="J2" s="3">
        <f>$O$5</f>
        <v>7203.7349999999997</v>
      </c>
    </row>
    <row r="3" spans="1:16" ht="15.75" thickBot="1" x14ac:dyDescent="0.3">
      <c r="A3" s="5">
        <v>40842</v>
      </c>
      <c r="B3" s="6">
        <v>7000</v>
      </c>
      <c r="C3">
        <f>ABS(B2-B3)</f>
        <v>0</v>
      </c>
      <c r="E3" s="3">
        <f t="shared" si="0"/>
        <v>9796.2190476190481</v>
      </c>
      <c r="F3" s="3">
        <f t="shared" si="1"/>
        <v>15661.519047619047</v>
      </c>
      <c r="G3" s="3">
        <f t="shared" ref="G3:G22" si="2">IF($P$4&lt;0,0,$P$4)</f>
        <v>3930.9190476190479</v>
      </c>
      <c r="H3">
        <f>ABS(B3-B2)</f>
        <v>0</v>
      </c>
      <c r="I3" s="3">
        <f t="shared" ref="I3:I22" si="3">$N$5</f>
        <v>2205</v>
      </c>
      <c r="J3" s="3">
        <f t="shared" ref="J3:J22" si="4">$O$5</f>
        <v>7203.7349999999997</v>
      </c>
      <c r="O3" t="s">
        <v>2</v>
      </c>
      <c r="P3" t="s">
        <v>3</v>
      </c>
    </row>
    <row r="4" spans="1:16" ht="15.75" thickBot="1" x14ac:dyDescent="0.3">
      <c r="A4" s="5">
        <v>40869</v>
      </c>
      <c r="B4" s="6">
        <v>5950</v>
      </c>
      <c r="C4">
        <f t="shared" ref="C4:C22" si="5">ABS(B3-B4)</f>
        <v>1050</v>
      </c>
      <c r="E4" s="3">
        <f t="shared" si="0"/>
        <v>9796.2190476190481</v>
      </c>
      <c r="F4" s="3">
        <f t="shared" si="1"/>
        <v>15661.519047619047</v>
      </c>
      <c r="G4" s="3">
        <f t="shared" si="2"/>
        <v>3930.9190476190479</v>
      </c>
      <c r="H4">
        <f>ABS(B4-B3)</f>
        <v>1050</v>
      </c>
      <c r="I4" s="3">
        <f t="shared" si="3"/>
        <v>2205</v>
      </c>
      <c r="J4" s="3">
        <f t="shared" si="4"/>
        <v>7203.7349999999997</v>
      </c>
      <c r="M4" t="s">
        <v>4</v>
      </c>
      <c r="N4" s="3">
        <f>AVERAGE(B2:B22)</f>
        <v>9796.2190476190481</v>
      </c>
      <c r="O4">
        <f>N4+2.66*N5</f>
        <v>15661.519047619047</v>
      </c>
      <c r="P4">
        <f>N4-2.66*N5</f>
        <v>3930.9190476190479</v>
      </c>
    </row>
    <row r="5" spans="1:16" ht="15.75" thickBot="1" x14ac:dyDescent="0.3">
      <c r="A5" s="5">
        <v>40900</v>
      </c>
      <c r="B5" s="6">
        <v>5950</v>
      </c>
      <c r="C5">
        <f t="shared" si="5"/>
        <v>0</v>
      </c>
      <c r="E5" s="3">
        <f t="shared" si="0"/>
        <v>9796.2190476190481</v>
      </c>
      <c r="F5" s="3">
        <f t="shared" si="1"/>
        <v>15661.519047619047</v>
      </c>
      <c r="G5" s="3">
        <f t="shared" si="2"/>
        <v>3930.9190476190479</v>
      </c>
      <c r="H5">
        <f t="shared" ref="H4:H22" si="6">ABS(B5-B4)</f>
        <v>0</v>
      </c>
      <c r="I5" s="3">
        <f t="shared" si="3"/>
        <v>2205</v>
      </c>
      <c r="J5" s="3">
        <f t="shared" si="4"/>
        <v>7203.7349999999997</v>
      </c>
      <c r="M5" t="s">
        <v>5</v>
      </c>
      <c r="N5">
        <f>AVERAGE(C3:C22)</f>
        <v>2205</v>
      </c>
      <c r="O5">
        <f>3.267*N5</f>
        <v>7203.7349999999997</v>
      </c>
      <c r="P5">
        <v>0</v>
      </c>
    </row>
    <row r="6" spans="1:16" ht="15.75" thickBot="1" x14ac:dyDescent="0.3">
      <c r="A6" s="5">
        <v>40940</v>
      </c>
      <c r="B6" s="6">
        <v>5950</v>
      </c>
      <c r="C6">
        <f t="shared" si="5"/>
        <v>0</v>
      </c>
      <c r="E6" s="3">
        <f t="shared" si="0"/>
        <v>9796.2190476190481</v>
      </c>
      <c r="F6" s="3">
        <f t="shared" si="1"/>
        <v>15661.519047619047</v>
      </c>
      <c r="G6" s="3">
        <f t="shared" si="2"/>
        <v>3930.9190476190479</v>
      </c>
      <c r="H6">
        <f t="shared" si="6"/>
        <v>0</v>
      </c>
      <c r="I6" s="3">
        <f t="shared" si="3"/>
        <v>2205</v>
      </c>
      <c r="J6" s="3">
        <f t="shared" si="4"/>
        <v>7203.7349999999997</v>
      </c>
    </row>
    <row r="7" spans="1:16" ht="15.75" thickBot="1" x14ac:dyDescent="0.3">
      <c r="A7" s="5">
        <v>40974</v>
      </c>
      <c r="B7" s="6">
        <v>12870.6</v>
      </c>
      <c r="C7">
        <f t="shared" si="5"/>
        <v>6920.6</v>
      </c>
      <c r="E7" s="3">
        <f t="shared" si="0"/>
        <v>9796.2190476190481</v>
      </c>
      <c r="F7" s="3">
        <f t="shared" si="1"/>
        <v>15661.519047619047</v>
      </c>
      <c r="G7" s="3">
        <f t="shared" si="2"/>
        <v>3930.9190476190479</v>
      </c>
      <c r="H7">
        <f t="shared" si="6"/>
        <v>6920.6</v>
      </c>
      <c r="I7" s="3">
        <f t="shared" si="3"/>
        <v>2205</v>
      </c>
      <c r="J7" s="3">
        <f t="shared" si="4"/>
        <v>7203.7349999999997</v>
      </c>
    </row>
    <row r="8" spans="1:16" ht="15.75" thickBot="1" x14ac:dyDescent="0.3">
      <c r="A8" s="5">
        <v>41003</v>
      </c>
      <c r="B8" s="6">
        <v>14000</v>
      </c>
      <c r="C8">
        <f t="shared" si="5"/>
        <v>1129.3999999999996</v>
      </c>
      <c r="E8" s="3">
        <f t="shared" si="0"/>
        <v>9796.2190476190481</v>
      </c>
      <c r="F8" s="3">
        <f t="shared" si="1"/>
        <v>15661.519047619047</v>
      </c>
      <c r="G8" s="3">
        <f t="shared" si="2"/>
        <v>3930.9190476190479</v>
      </c>
      <c r="H8">
        <f t="shared" si="6"/>
        <v>1129.3999999999996</v>
      </c>
      <c r="I8" s="3">
        <f t="shared" si="3"/>
        <v>2205</v>
      </c>
      <c r="J8" s="3">
        <f t="shared" si="4"/>
        <v>7203.7349999999997</v>
      </c>
    </row>
    <row r="9" spans="1:16" ht="15.75" thickBot="1" x14ac:dyDescent="0.3">
      <c r="A9" s="5">
        <v>41034</v>
      </c>
      <c r="B9" s="6">
        <v>14000</v>
      </c>
      <c r="C9">
        <f t="shared" si="5"/>
        <v>0</v>
      </c>
      <c r="E9" s="3">
        <f t="shared" si="0"/>
        <v>9796.2190476190481</v>
      </c>
      <c r="F9" s="3">
        <f t="shared" si="1"/>
        <v>15661.519047619047</v>
      </c>
      <c r="G9" s="3">
        <f t="shared" si="2"/>
        <v>3930.9190476190479</v>
      </c>
      <c r="H9">
        <f t="shared" si="6"/>
        <v>0</v>
      </c>
      <c r="I9" s="3">
        <f t="shared" si="3"/>
        <v>2205</v>
      </c>
      <c r="J9" s="3">
        <f t="shared" si="4"/>
        <v>7203.7349999999997</v>
      </c>
    </row>
    <row r="10" spans="1:16" ht="15.75" thickBot="1" x14ac:dyDescent="0.3">
      <c r="A10" s="5">
        <v>41068</v>
      </c>
      <c r="B10" s="6">
        <v>14000</v>
      </c>
      <c r="C10">
        <f t="shared" si="5"/>
        <v>0</v>
      </c>
      <c r="E10" s="3">
        <f t="shared" si="0"/>
        <v>9796.2190476190481</v>
      </c>
      <c r="F10" s="3">
        <f t="shared" si="1"/>
        <v>15661.519047619047</v>
      </c>
      <c r="G10" s="3">
        <f t="shared" si="2"/>
        <v>3930.9190476190479</v>
      </c>
      <c r="H10">
        <f t="shared" si="6"/>
        <v>0</v>
      </c>
      <c r="I10" s="3">
        <f t="shared" si="3"/>
        <v>2205</v>
      </c>
      <c r="J10" s="3">
        <f t="shared" si="4"/>
        <v>7203.7349999999997</v>
      </c>
    </row>
    <row r="11" spans="1:16" ht="15.75" thickBot="1" x14ac:dyDescent="0.3">
      <c r="A11" s="5">
        <v>41094</v>
      </c>
      <c r="B11" s="6">
        <v>14000</v>
      </c>
      <c r="C11">
        <f t="shared" si="5"/>
        <v>0</v>
      </c>
      <c r="E11" s="3">
        <f t="shared" si="0"/>
        <v>9796.2190476190481</v>
      </c>
      <c r="F11" s="3">
        <f t="shared" si="1"/>
        <v>15661.519047619047</v>
      </c>
      <c r="G11" s="3">
        <f t="shared" si="2"/>
        <v>3930.9190476190479</v>
      </c>
      <c r="H11">
        <f t="shared" si="6"/>
        <v>0</v>
      </c>
      <c r="I11" s="3">
        <f t="shared" si="3"/>
        <v>2205</v>
      </c>
      <c r="J11" s="3">
        <f t="shared" si="4"/>
        <v>7203.7349999999997</v>
      </c>
    </row>
    <row r="12" spans="1:16" ht="15.75" thickBot="1" x14ac:dyDescent="0.3">
      <c r="A12" s="5">
        <v>41129</v>
      </c>
      <c r="B12" s="6">
        <v>14000</v>
      </c>
      <c r="C12">
        <f t="shared" si="5"/>
        <v>0</v>
      </c>
      <c r="E12" s="3">
        <f t="shared" si="0"/>
        <v>9796.2190476190481</v>
      </c>
      <c r="F12" s="3">
        <f t="shared" si="1"/>
        <v>15661.519047619047</v>
      </c>
      <c r="G12" s="3">
        <f t="shared" si="2"/>
        <v>3930.9190476190479</v>
      </c>
      <c r="H12">
        <f t="shared" si="6"/>
        <v>0</v>
      </c>
      <c r="I12" s="3">
        <f t="shared" si="3"/>
        <v>2205</v>
      </c>
      <c r="J12" s="3">
        <f t="shared" si="4"/>
        <v>7203.7349999999997</v>
      </c>
    </row>
    <row r="13" spans="1:16" ht="15.75" thickBot="1" x14ac:dyDescent="0.3">
      <c r="A13" s="5">
        <v>41178</v>
      </c>
      <c r="B13" s="6">
        <v>14000</v>
      </c>
      <c r="C13">
        <f t="shared" si="5"/>
        <v>0</v>
      </c>
      <c r="E13" s="3">
        <f t="shared" si="0"/>
        <v>9796.2190476190481</v>
      </c>
      <c r="F13" s="3">
        <f t="shared" si="1"/>
        <v>15661.519047619047</v>
      </c>
      <c r="G13" s="3">
        <f t="shared" si="2"/>
        <v>3930.9190476190479</v>
      </c>
      <c r="H13">
        <f t="shared" si="6"/>
        <v>0</v>
      </c>
      <c r="I13" s="3">
        <f t="shared" si="3"/>
        <v>2205</v>
      </c>
      <c r="J13" s="3">
        <f t="shared" si="4"/>
        <v>7203.7349999999997</v>
      </c>
    </row>
    <row r="14" spans="1:16" ht="15.75" thickBot="1" x14ac:dyDescent="0.3">
      <c r="A14" s="5">
        <v>41197</v>
      </c>
      <c r="B14" s="6">
        <v>14000</v>
      </c>
      <c r="C14">
        <f t="shared" si="5"/>
        <v>0</v>
      </c>
      <c r="E14" s="3">
        <f t="shared" si="0"/>
        <v>9796.2190476190481</v>
      </c>
      <c r="F14" s="3">
        <f t="shared" si="1"/>
        <v>15661.519047619047</v>
      </c>
      <c r="G14" s="3">
        <f t="shared" si="2"/>
        <v>3930.9190476190479</v>
      </c>
      <c r="H14">
        <f t="shared" si="6"/>
        <v>0</v>
      </c>
      <c r="I14" s="3">
        <f t="shared" si="3"/>
        <v>2205</v>
      </c>
      <c r="J14" s="3">
        <f t="shared" si="4"/>
        <v>7203.7349999999997</v>
      </c>
    </row>
    <row r="15" spans="1:16" ht="15.75" thickBot="1" x14ac:dyDescent="0.3">
      <c r="A15" s="5">
        <v>41220</v>
      </c>
      <c r="B15" s="6">
        <v>14000</v>
      </c>
      <c r="C15">
        <f t="shared" si="5"/>
        <v>0</v>
      </c>
      <c r="E15" s="3">
        <f t="shared" si="0"/>
        <v>9796.2190476190481</v>
      </c>
      <c r="F15" s="3">
        <f t="shared" si="1"/>
        <v>15661.519047619047</v>
      </c>
      <c r="G15" s="3">
        <f t="shared" si="2"/>
        <v>3930.9190476190479</v>
      </c>
      <c r="H15">
        <f t="shared" si="6"/>
        <v>0</v>
      </c>
      <c r="I15" s="3">
        <f t="shared" si="3"/>
        <v>2205</v>
      </c>
      <c r="J15" s="3">
        <f t="shared" si="4"/>
        <v>7203.7349999999997</v>
      </c>
    </row>
    <row r="16" spans="1:16" ht="15.75" thickBot="1" x14ac:dyDescent="0.3">
      <c r="A16" s="5">
        <v>41254</v>
      </c>
      <c r="B16" s="6">
        <v>10500</v>
      </c>
      <c r="C16">
        <f t="shared" si="5"/>
        <v>3500</v>
      </c>
      <c r="E16" s="3">
        <f t="shared" si="0"/>
        <v>9796.2190476190481</v>
      </c>
      <c r="F16" s="3">
        <f t="shared" si="1"/>
        <v>15661.519047619047</v>
      </c>
      <c r="G16" s="3">
        <f t="shared" si="2"/>
        <v>3930.9190476190479</v>
      </c>
      <c r="H16">
        <f t="shared" si="6"/>
        <v>3500</v>
      </c>
      <c r="I16" s="3">
        <f t="shared" si="3"/>
        <v>2205</v>
      </c>
      <c r="J16" s="3">
        <f t="shared" si="4"/>
        <v>7203.7349999999997</v>
      </c>
    </row>
    <row r="17" spans="1:10" ht="15.75" thickBot="1" x14ac:dyDescent="0.3">
      <c r="A17" s="5">
        <v>41290</v>
      </c>
      <c r="B17" s="6">
        <v>3500</v>
      </c>
      <c r="C17">
        <f t="shared" si="5"/>
        <v>7000</v>
      </c>
      <c r="E17" s="3">
        <f t="shared" si="0"/>
        <v>9796.2190476190481</v>
      </c>
      <c r="F17" s="3">
        <f t="shared" si="1"/>
        <v>15661.519047619047</v>
      </c>
      <c r="G17" s="3">
        <f t="shared" si="2"/>
        <v>3930.9190476190479</v>
      </c>
      <c r="H17">
        <f t="shared" si="6"/>
        <v>7000</v>
      </c>
      <c r="I17" s="3">
        <f t="shared" si="3"/>
        <v>2205</v>
      </c>
      <c r="J17" s="3">
        <f t="shared" si="4"/>
        <v>7203.7349999999997</v>
      </c>
    </row>
    <row r="18" spans="1:10" ht="15.75" thickBot="1" x14ac:dyDescent="0.3">
      <c r="A18" s="5">
        <v>41318</v>
      </c>
      <c r="B18" s="6">
        <v>3500</v>
      </c>
      <c r="C18">
        <f t="shared" si="5"/>
        <v>0</v>
      </c>
      <c r="E18" s="3">
        <f t="shared" si="0"/>
        <v>9796.2190476190481</v>
      </c>
      <c r="F18" s="3">
        <f t="shared" si="1"/>
        <v>15661.519047619047</v>
      </c>
      <c r="G18" s="3">
        <f t="shared" si="2"/>
        <v>3930.9190476190479</v>
      </c>
      <c r="H18">
        <f t="shared" si="6"/>
        <v>0</v>
      </c>
      <c r="I18" s="3">
        <f t="shared" si="3"/>
        <v>2205</v>
      </c>
      <c r="J18" s="3">
        <f t="shared" si="4"/>
        <v>7203.7349999999997</v>
      </c>
    </row>
    <row r="19" spans="1:10" ht="15.75" thickBot="1" x14ac:dyDescent="0.3">
      <c r="A19" s="5">
        <v>41345</v>
      </c>
      <c r="B19" s="6">
        <v>3500</v>
      </c>
      <c r="C19">
        <f t="shared" si="5"/>
        <v>0</v>
      </c>
      <c r="E19" s="3">
        <f t="shared" si="0"/>
        <v>9796.2190476190481</v>
      </c>
      <c r="F19" s="3">
        <f t="shared" si="1"/>
        <v>15661.519047619047</v>
      </c>
      <c r="G19" s="3">
        <f t="shared" si="2"/>
        <v>3930.9190476190479</v>
      </c>
      <c r="H19">
        <f t="shared" si="6"/>
        <v>0</v>
      </c>
      <c r="I19" s="3">
        <f t="shared" si="3"/>
        <v>2205</v>
      </c>
      <c r="J19" s="3">
        <f t="shared" si="4"/>
        <v>7203.7349999999997</v>
      </c>
    </row>
    <row r="20" spans="1:10" ht="15.75" thickBot="1" x14ac:dyDescent="0.3">
      <c r="A20" s="5">
        <v>41347</v>
      </c>
      <c r="B20" s="6">
        <v>10500</v>
      </c>
      <c r="C20">
        <f t="shared" si="5"/>
        <v>7000</v>
      </c>
      <c r="E20" s="3">
        <f t="shared" si="0"/>
        <v>9796.2190476190481</v>
      </c>
      <c r="F20" s="3">
        <f t="shared" si="1"/>
        <v>15661.519047619047</v>
      </c>
      <c r="G20" s="3">
        <f t="shared" si="2"/>
        <v>3930.9190476190479</v>
      </c>
      <c r="H20">
        <f t="shared" si="6"/>
        <v>7000</v>
      </c>
      <c r="I20" s="3">
        <f t="shared" si="3"/>
        <v>2205</v>
      </c>
      <c r="J20" s="3">
        <f t="shared" si="4"/>
        <v>7203.7349999999997</v>
      </c>
    </row>
    <row r="21" spans="1:10" ht="15.75" thickBot="1" x14ac:dyDescent="0.3">
      <c r="A21" s="5">
        <v>41390</v>
      </c>
      <c r="B21" s="6">
        <v>3500</v>
      </c>
      <c r="C21">
        <f t="shared" si="5"/>
        <v>7000</v>
      </c>
      <c r="E21" s="3">
        <f t="shared" si="0"/>
        <v>9796.2190476190481</v>
      </c>
      <c r="F21" s="3">
        <f t="shared" si="1"/>
        <v>15661.519047619047</v>
      </c>
      <c r="G21" s="3">
        <f t="shared" si="2"/>
        <v>3930.9190476190479</v>
      </c>
      <c r="H21">
        <f t="shared" si="6"/>
        <v>7000</v>
      </c>
      <c r="I21" s="3">
        <f t="shared" si="3"/>
        <v>2205</v>
      </c>
      <c r="J21" s="3">
        <f t="shared" si="4"/>
        <v>7203.7349999999997</v>
      </c>
    </row>
    <row r="22" spans="1:10" ht="15.75" thickBot="1" x14ac:dyDescent="0.3">
      <c r="A22" s="5">
        <v>41408</v>
      </c>
      <c r="B22" s="6">
        <v>14000</v>
      </c>
      <c r="C22">
        <f t="shared" si="5"/>
        <v>10500</v>
      </c>
      <c r="E22" s="3">
        <f t="shared" si="0"/>
        <v>9796.2190476190481</v>
      </c>
      <c r="F22" s="3">
        <f t="shared" si="1"/>
        <v>15661.519047619047</v>
      </c>
      <c r="G22" s="3">
        <f t="shared" si="2"/>
        <v>3930.9190476190479</v>
      </c>
      <c r="H22">
        <f t="shared" si="6"/>
        <v>10500</v>
      </c>
      <c r="I22" s="3">
        <f t="shared" si="3"/>
        <v>2205</v>
      </c>
      <c r="J22" s="3">
        <f t="shared" si="4"/>
        <v>7203.7349999999997</v>
      </c>
    </row>
    <row r="23" spans="1:10" ht="15.75" thickBot="1" x14ac:dyDescent="0.3">
      <c r="A23" s="2"/>
      <c r="B23" s="4"/>
      <c r="E23" s="3"/>
      <c r="F23" s="3"/>
      <c r="G23" s="3"/>
      <c r="I23" s="3"/>
      <c r="J23" s="3"/>
    </row>
    <row r="24" spans="1:10" ht="15.75" thickBot="1" x14ac:dyDescent="0.3">
      <c r="A24" s="5"/>
      <c r="B24" s="6"/>
      <c r="E24" s="3"/>
      <c r="F24" s="3"/>
      <c r="G24" s="3"/>
      <c r="I24" s="3"/>
      <c r="J24" s="3"/>
    </row>
    <row r="25" spans="1:10" ht="15.75" thickBot="1" x14ac:dyDescent="0.3">
      <c r="A25" s="5"/>
      <c r="B25" s="6"/>
      <c r="E25" s="3"/>
      <c r="F25" s="3"/>
      <c r="G25" s="3"/>
      <c r="I25" s="3"/>
      <c r="J25" s="3"/>
    </row>
    <row r="26" spans="1:10" ht="15.75" thickBot="1" x14ac:dyDescent="0.3">
      <c r="A26" s="5"/>
      <c r="B26" s="6"/>
      <c r="E26" s="3"/>
      <c r="F26" s="3"/>
      <c r="G26" s="3"/>
      <c r="I26" s="3"/>
      <c r="J26" s="3"/>
    </row>
    <row r="27" spans="1:10" ht="15.75" thickBot="1" x14ac:dyDescent="0.3">
      <c r="A27" s="5"/>
      <c r="B27" s="6"/>
      <c r="E27" s="3"/>
      <c r="F27" s="3"/>
      <c r="G27" s="3"/>
      <c r="I27" s="3"/>
      <c r="J27" s="3"/>
    </row>
    <row r="28" spans="1:10" ht="15.75" thickBot="1" x14ac:dyDescent="0.3">
      <c r="A28" s="5"/>
      <c r="B28" s="6"/>
      <c r="E28" s="3"/>
      <c r="F28" s="3"/>
      <c r="G28" s="3"/>
      <c r="I28" s="3"/>
      <c r="J28" s="3"/>
    </row>
    <row r="29" spans="1:10" ht="15.75" thickBot="1" x14ac:dyDescent="0.3">
      <c r="A29" s="5"/>
      <c r="B29" s="6"/>
      <c r="E29" s="3"/>
      <c r="F29" s="3"/>
      <c r="G29" s="3"/>
      <c r="I29" s="3"/>
      <c r="J29" s="3"/>
    </row>
    <row r="30" spans="1:10" ht="15.75" thickBot="1" x14ac:dyDescent="0.3">
      <c r="A30" s="5"/>
      <c r="B30" s="6"/>
      <c r="E30" s="3"/>
      <c r="F30" s="3"/>
      <c r="G30" s="3"/>
      <c r="I30" s="3"/>
      <c r="J30" s="3"/>
    </row>
    <row r="31" spans="1:10" ht="15.75" thickBot="1" x14ac:dyDescent="0.3">
      <c r="A31" s="5"/>
      <c r="B31" s="6"/>
      <c r="E31" s="3"/>
      <c r="F31" s="3"/>
      <c r="G31" s="3"/>
      <c r="I31" s="3"/>
      <c r="J31" s="3"/>
    </row>
    <row r="32" spans="1:10" ht="15.75" thickBot="1" x14ac:dyDescent="0.3">
      <c r="A32" s="5"/>
      <c r="B32" s="6"/>
      <c r="E32" s="3"/>
      <c r="F32" s="3"/>
      <c r="G32" s="3"/>
      <c r="I32" s="3"/>
      <c r="J32" s="3"/>
    </row>
    <row r="33" spans="1:10" ht="15.75" thickBot="1" x14ac:dyDescent="0.3">
      <c r="A33" s="5"/>
      <c r="B33" s="6"/>
      <c r="E33" s="3"/>
      <c r="F33" s="3"/>
      <c r="G33" s="3"/>
      <c r="I33" s="3"/>
      <c r="J33" s="3"/>
    </row>
    <row r="34" spans="1:10" ht="15.75" thickBot="1" x14ac:dyDescent="0.3">
      <c r="A34" s="5"/>
      <c r="B34" s="6"/>
      <c r="E34" s="3"/>
      <c r="F34" s="3"/>
      <c r="G34" s="3"/>
      <c r="I34" s="3"/>
      <c r="J34" s="3"/>
    </row>
    <row r="35" spans="1:10" ht="15.75" thickBot="1" x14ac:dyDescent="0.3">
      <c r="A35" s="5"/>
      <c r="B35" s="6"/>
      <c r="E35" s="3"/>
      <c r="F35" s="3"/>
      <c r="G35" s="3"/>
      <c r="I35" s="3"/>
      <c r="J35" s="3"/>
    </row>
    <row r="36" spans="1:10" ht="15.75" thickBot="1" x14ac:dyDescent="0.3">
      <c r="A36" s="5"/>
      <c r="B36" s="6"/>
      <c r="E36" s="3"/>
      <c r="F36" s="3"/>
      <c r="G36" s="3"/>
      <c r="I36" s="3"/>
      <c r="J36" s="3"/>
    </row>
    <row r="37" spans="1:10" ht="15.75" thickBot="1" x14ac:dyDescent="0.3">
      <c r="A37" s="5"/>
      <c r="B37" s="6"/>
      <c r="E37" s="3"/>
      <c r="F37" s="3"/>
      <c r="G37" s="3"/>
      <c r="I37" s="3"/>
      <c r="J37" s="3"/>
    </row>
    <row r="38" spans="1:10" ht="15.75" thickBot="1" x14ac:dyDescent="0.3">
      <c r="A38" s="5"/>
      <c r="B38" s="6"/>
      <c r="E38" s="3"/>
      <c r="F38" s="3"/>
      <c r="G38" s="3"/>
      <c r="I38" s="3"/>
      <c r="J38" s="3"/>
    </row>
    <row r="39" spans="1:10" ht="15.75" thickBot="1" x14ac:dyDescent="0.3">
      <c r="A39" s="5"/>
      <c r="B39" s="7"/>
      <c r="E39" s="3"/>
      <c r="F39" s="3"/>
      <c r="G39" s="3"/>
      <c r="I39" s="3"/>
      <c r="J39" s="3"/>
    </row>
    <row r="40" spans="1:10" ht="15.75" thickBot="1" x14ac:dyDescent="0.3">
      <c r="A40" s="8"/>
      <c r="B40" s="6"/>
      <c r="E40" s="3"/>
      <c r="F40" s="3"/>
      <c r="G40" s="3"/>
      <c r="I40" s="3"/>
      <c r="J40" s="3"/>
    </row>
    <row r="41" spans="1:10" ht="15.75" thickBot="1" x14ac:dyDescent="0.3">
      <c r="A41" s="8"/>
      <c r="B41" s="6"/>
      <c r="E41" s="3"/>
      <c r="F41" s="3"/>
      <c r="G41" s="3"/>
      <c r="I41" s="3"/>
      <c r="J41" s="3"/>
    </row>
    <row r="42" spans="1:10" ht="15.75" thickBot="1" x14ac:dyDescent="0.3">
      <c r="A42" s="8"/>
      <c r="B42" s="6"/>
      <c r="E42" s="3"/>
      <c r="F42" s="3"/>
      <c r="G42" s="3"/>
      <c r="I42" s="3"/>
      <c r="J42" s="3"/>
    </row>
    <row r="43" spans="1:10" ht="15.75" thickBot="1" x14ac:dyDescent="0.3">
      <c r="A43" s="8"/>
      <c r="B43" s="6"/>
      <c r="E43" s="3"/>
      <c r="F43" s="3"/>
      <c r="G43" s="3"/>
      <c r="I43" s="3"/>
      <c r="J43" s="3"/>
    </row>
    <row r="44" spans="1:10" ht="15.75" thickBot="1" x14ac:dyDescent="0.3">
      <c r="A44" s="8"/>
      <c r="B44" s="6"/>
      <c r="E44" s="3"/>
      <c r="F44" s="3"/>
      <c r="G44" s="3"/>
      <c r="I44" s="3"/>
      <c r="J44" s="3"/>
    </row>
    <row r="45" spans="1:10" ht="15.75" thickBot="1" x14ac:dyDescent="0.3">
      <c r="A45" s="8"/>
      <c r="B45" s="6"/>
      <c r="E45" s="3"/>
      <c r="F45" s="3"/>
      <c r="G45" s="3"/>
      <c r="I45" s="3"/>
      <c r="J45" s="3"/>
    </row>
    <row r="46" spans="1:10" ht="15.75" thickBot="1" x14ac:dyDescent="0.3">
      <c r="A46" s="8"/>
      <c r="B46" s="6"/>
      <c r="E46" s="3"/>
      <c r="F46" s="3"/>
      <c r="G46" s="3"/>
      <c r="I46" s="3"/>
      <c r="J46" s="3"/>
    </row>
    <row r="47" spans="1:10" ht="15.75" thickBot="1" x14ac:dyDescent="0.3">
      <c r="A47" s="8"/>
      <c r="B47" s="6"/>
      <c r="E47" s="3"/>
      <c r="F47" s="3"/>
      <c r="G47" s="3"/>
      <c r="I47" s="3"/>
      <c r="J4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689D-BD4F-4AC6-9304-AE81E1619FB1}">
  <dimension ref="A1:P47"/>
  <sheetViews>
    <sheetView zoomScale="70" zoomScaleNormal="70" workbookViewId="0">
      <selection activeCell="G2" sqref="G2"/>
    </sheetView>
  </sheetViews>
  <sheetFormatPr defaultRowHeight="15" x14ac:dyDescent="0.25"/>
  <cols>
    <col min="1" max="1" width="12" customWidth="1"/>
    <col min="7" max="7" width="9.7109375" bestFit="1" customWidth="1"/>
  </cols>
  <sheetData>
    <row r="1" spans="1:16" ht="15.75" thickBot="1" x14ac:dyDescent="0.3">
      <c r="A1" s="9" t="s">
        <v>0</v>
      </c>
      <c r="B1" s="9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.75" thickBot="1" x14ac:dyDescent="0.3">
      <c r="A2" s="5">
        <v>40695</v>
      </c>
      <c r="B2" s="6">
        <v>6290</v>
      </c>
      <c r="E2" s="3">
        <f t="shared" ref="E2:E47" si="0">$N$4</f>
        <v>7962.9444444444443</v>
      </c>
      <c r="F2" s="3">
        <f t="shared" ref="F2:F47" si="1">$O$4</f>
        <v>14167.394444444446</v>
      </c>
      <c r="G2" s="3">
        <f>IF($P$4&lt;0,0,$P$4)</f>
        <v>1758.4944444444436</v>
      </c>
      <c r="I2" s="3">
        <f>$N$5</f>
        <v>2332.5</v>
      </c>
      <c r="J2" s="3">
        <f>$O$5</f>
        <v>7620.2775000000001</v>
      </c>
    </row>
    <row r="3" spans="1:16" ht="15.75" thickBot="1" x14ac:dyDescent="0.3">
      <c r="A3" s="5">
        <v>40723</v>
      </c>
      <c r="B3" s="6">
        <v>6290</v>
      </c>
      <c r="C3">
        <f>ABS(B2-B3)</f>
        <v>0</v>
      </c>
      <c r="E3" s="3">
        <f t="shared" si="0"/>
        <v>7962.9444444444443</v>
      </c>
      <c r="F3" s="3">
        <f t="shared" si="1"/>
        <v>14167.394444444446</v>
      </c>
      <c r="G3" s="3">
        <f t="shared" ref="G3:G28" si="2">IF($P$4&lt;0,0,$P$4)</f>
        <v>1758.4944444444436</v>
      </c>
      <c r="H3">
        <f>ABS(B3-B2)</f>
        <v>0</v>
      </c>
      <c r="I3" s="3">
        <f t="shared" ref="I3:I47" si="3">$N$5</f>
        <v>2332.5</v>
      </c>
      <c r="J3" s="3">
        <f t="shared" ref="J3:J47" si="4">$O$5</f>
        <v>7620.2775000000001</v>
      </c>
      <c r="O3" t="s">
        <v>2</v>
      </c>
      <c r="P3" t="s">
        <v>3</v>
      </c>
    </row>
    <row r="4" spans="1:16" ht="15.75" thickBot="1" x14ac:dyDescent="0.3">
      <c r="A4" s="5">
        <v>40749</v>
      </c>
      <c r="B4" s="6">
        <v>7862.5</v>
      </c>
      <c r="C4">
        <f>ABS(B3-B4)</f>
        <v>1572.5</v>
      </c>
      <c r="E4" s="3">
        <f t="shared" si="0"/>
        <v>7962.9444444444443</v>
      </c>
      <c r="F4" s="3">
        <f t="shared" si="1"/>
        <v>14167.394444444446</v>
      </c>
      <c r="G4" s="3">
        <f t="shared" si="2"/>
        <v>1758.4944444444436</v>
      </c>
      <c r="H4">
        <f>ABS(B4-B3)</f>
        <v>1572.5</v>
      </c>
      <c r="I4" s="3">
        <f t="shared" si="3"/>
        <v>2332.5</v>
      </c>
      <c r="J4" s="3">
        <f t="shared" si="4"/>
        <v>7620.2775000000001</v>
      </c>
      <c r="M4" t="s">
        <v>4</v>
      </c>
      <c r="N4" s="3">
        <f>AVERAGE(B2:B47)</f>
        <v>7962.9444444444443</v>
      </c>
      <c r="O4">
        <f>N4+2.66*N5</f>
        <v>14167.394444444446</v>
      </c>
      <c r="P4">
        <f>N4-2.66*N5</f>
        <v>1758.4944444444436</v>
      </c>
    </row>
    <row r="5" spans="1:16" ht="15.75" thickBot="1" x14ac:dyDescent="0.3">
      <c r="A5" s="5">
        <v>40785</v>
      </c>
      <c r="B5" s="6">
        <v>6290</v>
      </c>
      <c r="C5">
        <f>ABS(B4-B5)</f>
        <v>1572.5</v>
      </c>
      <c r="E5" s="3">
        <f t="shared" si="0"/>
        <v>7962.9444444444443</v>
      </c>
      <c r="F5" s="3">
        <f t="shared" si="1"/>
        <v>14167.394444444446</v>
      </c>
      <c r="G5" s="3">
        <f t="shared" si="2"/>
        <v>1758.4944444444436</v>
      </c>
      <c r="H5">
        <f t="shared" ref="H4:H28" si="5">ABS(B5-B4)</f>
        <v>1572.5</v>
      </c>
      <c r="I5" s="3">
        <f t="shared" si="3"/>
        <v>2332.5</v>
      </c>
      <c r="J5" s="3">
        <f t="shared" si="4"/>
        <v>7620.2775000000001</v>
      </c>
      <c r="M5" t="s">
        <v>5</v>
      </c>
      <c r="N5">
        <f>AVERAGE(C3:C28)</f>
        <v>2332.5</v>
      </c>
      <c r="O5">
        <f>3.267*N5</f>
        <v>7620.2775000000001</v>
      </c>
      <c r="P5">
        <v>0</v>
      </c>
    </row>
    <row r="6" spans="1:16" ht="15.75" thickBot="1" x14ac:dyDescent="0.3">
      <c r="A6" s="5">
        <v>40812</v>
      </c>
      <c r="B6" s="6">
        <v>6290</v>
      </c>
      <c r="C6">
        <f>ABS(B5-B6)</f>
        <v>0</v>
      </c>
      <c r="E6" s="3">
        <f t="shared" si="0"/>
        <v>7962.9444444444443</v>
      </c>
      <c r="F6" s="3">
        <f t="shared" si="1"/>
        <v>14167.394444444446</v>
      </c>
      <c r="G6" s="3">
        <f t="shared" si="2"/>
        <v>1758.4944444444436</v>
      </c>
      <c r="H6">
        <f t="shared" si="5"/>
        <v>0</v>
      </c>
      <c r="I6" s="3">
        <f t="shared" si="3"/>
        <v>2332.5</v>
      </c>
      <c r="J6" s="3">
        <f t="shared" si="4"/>
        <v>7620.2775000000001</v>
      </c>
    </row>
    <row r="7" spans="1:16" ht="15.75" thickBot="1" x14ac:dyDescent="0.3">
      <c r="A7" s="5">
        <v>40847</v>
      </c>
      <c r="B7" s="6">
        <v>8925</v>
      </c>
      <c r="C7">
        <f t="shared" ref="C4:C47" si="6">ABS(B6-B7)</f>
        <v>2635</v>
      </c>
      <c r="E7" s="3">
        <f t="shared" si="0"/>
        <v>7962.9444444444443</v>
      </c>
      <c r="F7" s="3">
        <f t="shared" si="1"/>
        <v>14167.394444444446</v>
      </c>
      <c r="G7" s="3">
        <f t="shared" si="2"/>
        <v>1758.4944444444436</v>
      </c>
      <c r="H7">
        <f t="shared" si="5"/>
        <v>2635</v>
      </c>
      <c r="I7" s="3">
        <f t="shared" si="3"/>
        <v>2332.5</v>
      </c>
      <c r="J7" s="3">
        <f t="shared" si="4"/>
        <v>7620.2775000000001</v>
      </c>
    </row>
    <row r="8" spans="1:16" ht="15.75" thickBot="1" x14ac:dyDescent="0.3">
      <c r="A8" s="5">
        <v>40876</v>
      </c>
      <c r="B8" s="6">
        <v>7140</v>
      </c>
      <c r="C8">
        <f t="shared" si="6"/>
        <v>1785</v>
      </c>
      <c r="E8" s="3">
        <f t="shared" si="0"/>
        <v>7962.9444444444443</v>
      </c>
      <c r="F8" s="3">
        <f t="shared" si="1"/>
        <v>14167.394444444446</v>
      </c>
      <c r="G8" s="3">
        <f t="shared" si="2"/>
        <v>1758.4944444444436</v>
      </c>
      <c r="H8">
        <f t="shared" si="5"/>
        <v>1785</v>
      </c>
      <c r="I8" s="3">
        <f t="shared" si="3"/>
        <v>2332.5</v>
      </c>
      <c r="J8" s="3">
        <f t="shared" si="4"/>
        <v>7620.2775000000001</v>
      </c>
    </row>
    <row r="9" spans="1:16" ht="15.75" thickBot="1" x14ac:dyDescent="0.3">
      <c r="A9" s="5">
        <v>40905</v>
      </c>
      <c r="B9" s="6">
        <v>5355</v>
      </c>
      <c r="C9">
        <f t="shared" si="6"/>
        <v>1785</v>
      </c>
      <c r="E9" s="3">
        <f t="shared" si="0"/>
        <v>7962.9444444444443</v>
      </c>
      <c r="F9" s="3">
        <f t="shared" si="1"/>
        <v>14167.394444444446</v>
      </c>
      <c r="G9" s="3">
        <f t="shared" si="2"/>
        <v>1758.4944444444436</v>
      </c>
      <c r="H9">
        <f t="shared" si="5"/>
        <v>1785</v>
      </c>
      <c r="I9" s="3">
        <f t="shared" si="3"/>
        <v>2332.5</v>
      </c>
      <c r="J9" s="3">
        <f t="shared" si="4"/>
        <v>7620.2775000000001</v>
      </c>
    </row>
    <row r="10" spans="1:16" ht="15.75" thickBot="1" x14ac:dyDescent="0.3">
      <c r="A10" s="5">
        <v>40939</v>
      </c>
      <c r="B10" s="6">
        <v>7140</v>
      </c>
      <c r="C10">
        <f t="shared" si="6"/>
        <v>1785</v>
      </c>
      <c r="E10" s="3">
        <f t="shared" si="0"/>
        <v>7962.9444444444443</v>
      </c>
      <c r="F10" s="3">
        <f t="shared" si="1"/>
        <v>14167.394444444446</v>
      </c>
      <c r="G10" s="3">
        <f t="shared" si="2"/>
        <v>1758.4944444444436</v>
      </c>
      <c r="H10">
        <f t="shared" si="5"/>
        <v>1785</v>
      </c>
      <c r="I10" s="3">
        <f t="shared" si="3"/>
        <v>2332.5</v>
      </c>
      <c r="J10" s="3">
        <f t="shared" si="4"/>
        <v>7620.2775000000001</v>
      </c>
    </row>
    <row r="11" spans="1:16" ht="15.75" thickBot="1" x14ac:dyDescent="0.3">
      <c r="A11" s="5">
        <v>40966</v>
      </c>
      <c r="B11" s="6">
        <v>7140</v>
      </c>
      <c r="C11">
        <f t="shared" si="6"/>
        <v>0</v>
      </c>
      <c r="E11" s="3">
        <f t="shared" si="0"/>
        <v>7962.9444444444443</v>
      </c>
      <c r="F11" s="3">
        <f t="shared" si="1"/>
        <v>14167.394444444446</v>
      </c>
      <c r="G11" s="3">
        <f t="shared" si="2"/>
        <v>1758.4944444444436</v>
      </c>
      <c r="H11">
        <f t="shared" si="5"/>
        <v>0</v>
      </c>
      <c r="I11" s="3">
        <f t="shared" si="3"/>
        <v>2332.5</v>
      </c>
      <c r="J11" s="3">
        <f t="shared" si="4"/>
        <v>7620.2775000000001</v>
      </c>
    </row>
    <row r="12" spans="1:16" ht="15.75" thickBot="1" x14ac:dyDescent="0.3">
      <c r="A12" s="5">
        <v>41010</v>
      </c>
      <c r="B12" s="6">
        <v>7140</v>
      </c>
      <c r="C12">
        <f t="shared" si="6"/>
        <v>0</v>
      </c>
      <c r="E12" s="3">
        <f t="shared" si="0"/>
        <v>7962.9444444444443</v>
      </c>
      <c r="F12" s="3">
        <f t="shared" si="1"/>
        <v>14167.394444444446</v>
      </c>
      <c r="G12" s="3">
        <f t="shared" si="2"/>
        <v>1758.4944444444436</v>
      </c>
      <c r="H12">
        <f t="shared" si="5"/>
        <v>0</v>
      </c>
      <c r="I12" s="3">
        <f t="shared" si="3"/>
        <v>2332.5</v>
      </c>
      <c r="J12" s="3">
        <f t="shared" si="4"/>
        <v>7620.2775000000001</v>
      </c>
    </row>
    <row r="13" spans="1:16" ht="15.75" thickBot="1" x14ac:dyDescent="0.3">
      <c r="A13" s="5">
        <v>41054</v>
      </c>
      <c r="B13" s="6">
        <v>7140</v>
      </c>
      <c r="C13">
        <f t="shared" si="6"/>
        <v>0</v>
      </c>
      <c r="E13" s="3">
        <f t="shared" si="0"/>
        <v>7962.9444444444443</v>
      </c>
      <c r="F13" s="3">
        <f t="shared" si="1"/>
        <v>14167.394444444446</v>
      </c>
      <c r="G13" s="3">
        <f t="shared" si="2"/>
        <v>1758.4944444444436</v>
      </c>
      <c r="H13">
        <f t="shared" si="5"/>
        <v>0</v>
      </c>
      <c r="I13" s="3">
        <f t="shared" si="3"/>
        <v>2332.5</v>
      </c>
      <c r="J13" s="3">
        <f t="shared" si="4"/>
        <v>7620.2775000000001</v>
      </c>
    </row>
    <row r="14" spans="1:16" ht="15.75" thickBot="1" x14ac:dyDescent="0.3">
      <c r="A14" s="5">
        <v>41085</v>
      </c>
      <c r="B14" s="6">
        <v>1785</v>
      </c>
      <c r="C14">
        <f t="shared" si="6"/>
        <v>5355</v>
      </c>
      <c r="E14" s="3">
        <f t="shared" si="0"/>
        <v>7962.9444444444443</v>
      </c>
      <c r="F14" s="3">
        <f t="shared" si="1"/>
        <v>14167.394444444446</v>
      </c>
      <c r="G14" s="3">
        <f t="shared" si="2"/>
        <v>1758.4944444444436</v>
      </c>
      <c r="H14">
        <f t="shared" si="5"/>
        <v>5355</v>
      </c>
      <c r="I14" s="3">
        <f t="shared" si="3"/>
        <v>2332.5</v>
      </c>
      <c r="J14" s="3">
        <f t="shared" si="4"/>
        <v>7620.2775000000001</v>
      </c>
    </row>
    <row r="15" spans="1:16" ht="15.75" thickBot="1" x14ac:dyDescent="0.3">
      <c r="A15" s="5">
        <v>41107</v>
      </c>
      <c r="B15" s="6">
        <v>7140</v>
      </c>
      <c r="C15">
        <f t="shared" si="6"/>
        <v>5355</v>
      </c>
      <c r="E15" s="3">
        <f t="shared" si="0"/>
        <v>7962.9444444444443</v>
      </c>
      <c r="F15" s="3">
        <f t="shared" si="1"/>
        <v>14167.394444444446</v>
      </c>
      <c r="G15" s="3">
        <f t="shared" si="2"/>
        <v>1758.4944444444436</v>
      </c>
      <c r="H15">
        <f t="shared" si="5"/>
        <v>5355</v>
      </c>
      <c r="I15" s="3">
        <f t="shared" si="3"/>
        <v>2332.5</v>
      </c>
      <c r="J15" s="3">
        <f t="shared" si="4"/>
        <v>7620.2775000000001</v>
      </c>
    </row>
    <row r="16" spans="1:16" ht="15.75" thickBot="1" x14ac:dyDescent="0.3">
      <c r="A16" s="5">
        <v>41150</v>
      </c>
      <c r="B16" s="6">
        <v>8925</v>
      </c>
      <c r="C16">
        <f t="shared" si="6"/>
        <v>1785</v>
      </c>
      <c r="E16" s="3">
        <f t="shared" si="0"/>
        <v>7962.9444444444443</v>
      </c>
      <c r="F16" s="3">
        <f t="shared" si="1"/>
        <v>14167.394444444446</v>
      </c>
      <c r="G16" s="3">
        <f t="shared" si="2"/>
        <v>1758.4944444444436</v>
      </c>
      <c r="H16">
        <f t="shared" si="5"/>
        <v>1785</v>
      </c>
      <c r="I16" s="3">
        <f t="shared" si="3"/>
        <v>2332.5</v>
      </c>
      <c r="J16" s="3">
        <f t="shared" si="4"/>
        <v>7620.2775000000001</v>
      </c>
    </row>
    <row r="17" spans="1:10" ht="15.75" thickBot="1" x14ac:dyDescent="0.3">
      <c r="A17" s="5">
        <v>41170</v>
      </c>
      <c r="B17" s="6">
        <v>7140</v>
      </c>
      <c r="C17">
        <f t="shared" si="6"/>
        <v>1785</v>
      </c>
      <c r="E17" s="3">
        <f t="shared" si="0"/>
        <v>7962.9444444444443</v>
      </c>
      <c r="F17" s="3">
        <f t="shared" si="1"/>
        <v>14167.394444444446</v>
      </c>
      <c r="G17" s="3">
        <f t="shared" si="2"/>
        <v>1758.4944444444436</v>
      </c>
      <c r="H17">
        <f t="shared" si="5"/>
        <v>1785</v>
      </c>
      <c r="I17" s="3">
        <f t="shared" si="3"/>
        <v>2332.5</v>
      </c>
      <c r="J17" s="3">
        <f t="shared" si="4"/>
        <v>7620.2775000000001</v>
      </c>
    </row>
    <row r="18" spans="1:10" ht="15.75" thickBot="1" x14ac:dyDescent="0.3">
      <c r="A18" s="5">
        <v>41198</v>
      </c>
      <c r="B18" s="6">
        <v>7140</v>
      </c>
      <c r="C18">
        <f t="shared" si="6"/>
        <v>0</v>
      </c>
      <c r="E18" s="3">
        <f t="shared" si="0"/>
        <v>7962.9444444444443</v>
      </c>
      <c r="F18" s="3">
        <f t="shared" si="1"/>
        <v>14167.394444444446</v>
      </c>
      <c r="G18" s="3">
        <f t="shared" si="2"/>
        <v>1758.4944444444436</v>
      </c>
      <c r="H18">
        <f t="shared" si="5"/>
        <v>0</v>
      </c>
      <c r="I18" s="3">
        <f t="shared" si="3"/>
        <v>2332.5</v>
      </c>
      <c r="J18" s="3">
        <f t="shared" si="4"/>
        <v>7620.2775000000001</v>
      </c>
    </row>
    <row r="19" spans="1:10" ht="15.75" thickBot="1" x14ac:dyDescent="0.3">
      <c r="A19" s="5">
        <v>41198</v>
      </c>
      <c r="B19" s="6">
        <v>1785</v>
      </c>
      <c r="C19">
        <f t="shared" si="6"/>
        <v>5355</v>
      </c>
      <c r="E19" s="3">
        <f t="shared" si="0"/>
        <v>7962.9444444444443</v>
      </c>
      <c r="F19" s="3">
        <f t="shared" si="1"/>
        <v>14167.394444444446</v>
      </c>
      <c r="G19" s="3">
        <f t="shared" si="2"/>
        <v>1758.4944444444436</v>
      </c>
      <c r="H19">
        <f t="shared" si="5"/>
        <v>5355</v>
      </c>
      <c r="I19" s="3">
        <f t="shared" si="3"/>
        <v>2332.5</v>
      </c>
      <c r="J19" s="3">
        <f t="shared" si="4"/>
        <v>7620.2775000000001</v>
      </c>
    </row>
    <row r="20" spans="1:10" ht="15.75" thickBot="1" x14ac:dyDescent="0.3">
      <c r="A20" s="5">
        <v>41225</v>
      </c>
      <c r="B20" s="6">
        <v>8925</v>
      </c>
      <c r="C20">
        <f t="shared" si="6"/>
        <v>7140</v>
      </c>
      <c r="E20" s="3">
        <f t="shared" si="0"/>
        <v>7962.9444444444443</v>
      </c>
      <c r="F20" s="3">
        <f t="shared" si="1"/>
        <v>14167.394444444446</v>
      </c>
      <c r="G20" s="3">
        <f t="shared" si="2"/>
        <v>1758.4944444444436</v>
      </c>
      <c r="H20">
        <f t="shared" si="5"/>
        <v>7140</v>
      </c>
      <c r="I20" s="3">
        <f t="shared" si="3"/>
        <v>2332.5</v>
      </c>
      <c r="J20" s="3">
        <f t="shared" si="4"/>
        <v>7620.2775000000001</v>
      </c>
    </row>
    <row r="21" spans="1:10" ht="15.75" thickBot="1" x14ac:dyDescent="0.3">
      <c r="A21" s="5">
        <v>41260</v>
      </c>
      <c r="B21" s="6">
        <v>6075</v>
      </c>
      <c r="C21">
        <f t="shared" si="6"/>
        <v>2850</v>
      </c>
      <c r="E21" s="3">
        <f t="shared" si="0"/>
        <v>7962.9444444444443</v>
      </c>
      <c r="F21" s="3">
        <f t="shared" si="1"/>
        <v>14167.394444444446</v>
      </c>
      <c r="G21" s="3">
        <f t="shared" si="2"/>
        <v>1758.4944444444436</v>
      </c>
      <c r="H21">
        <f t="shared" si="5"/>
        <v>2850</v>
      </c>
      <c r="I21" s="3">
        <f t="shared" si="3"/>
        <v>2332.5</v>
      </c>
      <c r="J21" s="3">
        <f t="shared" si="4"/>
        <v>7620.2775000000001</v>
      </c>
    </row>
    <row r="22" spans="1:10" ht="15.75" thickBot="1" x14ac:dyDescent="0.3">
      <c r="A22" s="5">
        <v>41305</v>
      </c>
      <c r="B22" s="6">
        <v>7140</v>
      </c>
      <c r="C22">
        <f t="shared" si="6"/>
        <v>1065</v>
      </c>
      <c r="E22" s="3">
        <f t="shared" si="0"/>
        <v>7962.9444444444443</v>
      </c>
      <c r="F22" s="3">
        <f t="shared" si="1"/>
        <v>14167.394444444446</v>
      </c>
      <c r="G22" s="3">
        <f t="shared" si="2"/>
        <v>1758.4944444444436</v>
      </c>
      <c r="H22">
        <f t="shared" si="5"/>
        <v>1065</v>
      </c>
      <c r="I22" s="3">
        <f t="shared" si="3"/>
        <v>2332.5</v>
      </c>
      <c r="J22" s="3">
        <f t="shared" si="4"/>
        <v>7620.2775000000001</v>
      </c>
    </row>
    <row r="23" spans="1:10" ht="15.75" thickBot="1" x14ac:dyDescent="0.3">
      <c r="A23" s="5">
        <v>41333</v>
      </c>
      <c r="B23" s="6">
        <v>7862</v>
      </c>
      <c r="C23">
        <f t="shared" si="6"/>
        <v>722</v>
      </c>
      <c r="E23" s="3">
        <f t="shared" si="0"/>
        <v>7962.9444444444443</v>
      </c>
      <c r="F23" s="3">
        <f t="shared" si="1"/>
        <v>14167.394444444446</v>
      </c>
      <c r="G23" s="3">
        <f t="shared" si="2"/>
        <v>1758.4944444444436</v>
      </c>
      <c r="H23">
        <f t="shared" si="5"/>
        <v>722</v>
      </c>
      <c r="I23" s="3">
        <f t="shared" si="3"/>
        <v>2332.5</v>
      </c>
      <c r="J23" s="3">
        <f t="shared" si="4"/>
        <v>7620.2775000000001</v>
      </c>
    </row>
    <row r="24" spans="1:10" ht="15.75" thickBot="1" x14ac:dyDescent="0.3">
      <c r="A24" s="5">
        <v>41359</v>
      </c>
      <c r="B24" s="6">
        <v>15000</v>
      </c>
      <c r="C24">
        <f t="shared" si="6"/>
        <v>7138</v>
      </c>
      <c r="E24" s="3">
        <f t="shared" si="0"/>
        <v>7962.9444444444443</v>
      </c>
      <c r="F24" s="3">
        <f t="shared" si="1"/>
        <v>14167.394444444446</v>
      </c>
      <c r="G24" s="3">
        <f t="shared" si="2"/>
        <v>1758.4944444444436</v>
      </c>
      <c r="H24">
        <f t="shared" si="5"/>
        <v>7138</v>
      </c>
      <c r="I24" s="3">
        <f t="shared" si="3"/>
        <v>2332.5</v>
      </c>
      <c r="J24" s="3">
        <f t="shared" si="4"/>
        <v>7620.2775000000001</v>
      </c>
    </row>
    <row r="25" spans="1:10" ht="15.75" thickBot="1" x14ac:dyDescent="0.3">
      <c r="A25" s="5">
        <v>41387</v>
      </c>
      <c r="B25" s="6">
        <v>10880</v>
      </c>
      <c r="C25">
        <f t="shared" si="6"/>
        <v>4120</v>
      </c>
      <c r="E25" s="3">
        <f t="shared" si="0"/>
        <v>7962.9444444444443</v>
      </c>
      <c r="F25" s="3">
        <f t="shared" si="1"/>
        <v>14167.394444444446</v>
      </c>
      <c r="G25" s="3">
        <f t="shared" si="2"/>
        <v>1758.4944444444436</v>
      </c>
      <c r="H25">
        <f t="shared" si="5"/>
        <v>4120</v>
      </c>
      <c r="I25" s="3">
        <f t="shared" si="3"/>
        <v>2332.5</v>
      </c>
      <c r="J25" s="3">
        <f t="shared" si="4"/>
        <v>7620.2775000000001</v>
      </c>
    </row>
    <row r="26" spans="1:10" ht="15.75" thickBot="1" x14ac:dyDescent="0.3">
      <c r="A26" s="8">
        <v>41419</v>
      </c>
      <c r="B26" s="6">
        <v>10880</v>
      </c>
      <c r="C26">
        <f t="shared" si="6"/>
        <v>0</v>
      </c>
      <c r="E26" s="3">
        <f t="shared" si="0"/>
        <v>7962.9444444444443</v>
      </c>
      <c r="F26" s="3">
        <f t="shared" si="1"/>
        <v>14167.394444444446</v>
      </c>
      <c r="G26" s="3">
        <f t="shared" si="2"/>
        <v>1758.4944444444436</v>
      </c>
      <c r="H26">
        <f t="shared" si="5"/>
        <v>0</v>
      </c>
      <c r="I26" s="3">
        <f t="shared" si="3"/>
        <v>2332.5</v>
      </c>
      <c r="J26" s="3">
        <f t="shared" si="4"/>
        <v>7620.2775000000001</v>
      </c>
    </row>
    <row r="27" spans="1:10" ht="15.75" thickBot="1" x14ac:dyDescent="0.3">
      <c r="A27" s="8">
        <v>41455</v>
      </c>
      <c r="B27" s="6">
        <v>13600</v>
      </c>
      <c r="C27">
        <f t="shared" si="6"/>
        <v>2720</v>
      </c>
      <c r="E27" s="3">
        <f t="shared" si="0"/>
        <v>7962.9444444444443</v>
      </c>
      <c r="F27" s="3">
        <f t="shared" si="1"/>
        <v>14167.394444444446</v>
      </c>
      <c r="G27" s="3">
        <f t="shared" si="2"/>
        <v>1758.4944444444436</v>
      </c>
      <c r="H27">
        <f t="shared" si="5"/>
        <v>2720</v>
      </c>
      <c r="I27" s="3">
        <f t="shared" si="3"/>
        <v>2332.5</v>
      </c>
      <c r="J27" s="3">
        <f t="shared" si="4"/>
        <v>7620.2775000000001</v>
      </c>
    </row>
    <row r="28" spans="1:10" ht="15.75" thickBot="1" x14ac:dyDescent="0.3">
      <c r="A28" s="8">
        <v>41513</v>
      </c>
      <c r="B28" s="6">
        <v>17720</v>
      </c>
      <c r="C28">
        <f t="shared" si="6"/>
        <v>4120</v>
      </c>
      <c r="E28" s="3">
        <f t="shared" si="0"/>
        <v>7962.9444444444443</v>
      </c>
      <c r="F28" s="3">
        <f t="shared" si="1"/>
        <v>14167.394444444446</v>
      </c>
      <c r="G28" s="3">
        <f t="shared" si="2"/>
        <v>1758.4944444444436</v>
      </c>
      <c r="H28">
        <f t="shared" si="5"/>
        <v>4120</v>
      </c>
      <c r="I28" s="3">
        <f t="shared" si="3"/>
        <v>2332.5</v>
      </c>
      <c r="J28" s="3">
        <f t="shared" si="4"/>
        <v>7620.2775000000001</v>
      </c>
    </row>
    <row r="29" spans="1:10" ht="15.75" thickBot="1" x14ac:dyDescent="0.3">
      <c r="A29" s="5"/>
      <c r="B29" s="6"/>
      <c r="E29" s="3"/>
      <c r="F29" s="3"/>
      <c r="G29" s="3"/>
      <c r="I29" s="3"/>
      <c r="J29" s="3"/>
    </row>
    <row r="30" spans="1:10" ht="15.75" thickBot="1" x14ac:dyDescent="0.3">
      <c r="A30" s="5"/>
      <c r="B30" s="6"/>
      <c r="E30" s="3"/>
      <c r="F30" s="3"/>
      <c r="G30" s="3"/>
      <c r="I30" s="3"/>
      <c r="J30" s="3"/>
    </row>
    <row r="31" spans="1:10" ht="15.75" thickBot="1" x14ac:dyDescent="0.3">
      <c r="A31" s="5"/>
      <c r="B31" s="6"/>
      <c r="E31" s="3"/>
      <c r="F31" s="3"/>
      <c r="G31" s="3"/>
      <c r="I31" s="3"/>
      <c r="J31" s="3"/>
    </row>
    <row r="32" spans="1:10" ht="15.75" thickBot="1" x14ac:dyDescent="0.3">
      <c r="A32" s="5"/>
      <c r="B32" s="6"/>
      <c r="E32" s="3"/>
      <c r="F32" s="3"/>
      <c r="G32" s="3"/>
      <c r="I32" s="3"/>
      <c r="J32" s="3"/>
    </row>
    <row r="33" spans="1:10" ht="15.75" thickBot="1" x14ac:dyDescent="0.3">
      <c r="A33" s="5"/>
      <c r="B33" s="6"/>
      <c r="E33" s="3"/>
      <c r="F33" s="3"/>
      <c r="G33" s="3"/>
      <c r="I33" s="3"/>
      <c r="J33" s="3"/>
    </row>
    <row r="34" spans="1:10" ht="15.75" thickBot="1" x14ac:dyDescent="0.3">
      <c r="A34" s="5"/>
      <c r="B34" s="6"/>
      <c r="E34" s="3"/>
      <c r="F34" s="3"/>
      <c r="G34" s="3"/>
      <c r="I34" s="3"/>
      <c r="J34" s="3"/>
    </row>
    <row r="35" spans="1:10" ht="15.75" thickBot="1" x14ac:dyDescent="0.3">
      <c r="A35" s="5"/>
      <c r="B35" s="6"/>
      <c r="E35" s="3"/>
      <c r="F35" s="3"/>
      <c r="G35" s="3"/>
      <c r="I35" s="3"/>
      <c r="J35" s="3"/>
    </row>
    <row r="36" spans="1:10" ht="15.75" thickBot="1" x14ac:dyDescent="0.3">
      <c r="A36" s="5"/>
      <c r="B36" s="6"/>
      <c r="E36" s="3"/>
      <c r="F36" s="3"/>
      <c r="G36" s="3"/>
      <c r="I36" s="3"/>
      <c r="J36" s="3"/>
    </row>
    <row r="37" spans="1:10" ht="15.75" thickBot="1" x14ac:dyDescent="0.3">
      <c r="A37" s="5"/>
      <c r="B37" s="6"/>
      <c r="E37" s="3"/>
      <c r="F37" s="3"/>
      <c r="G37" s="3"/>
      <c r="I37" s="3"/>
      <c r="J37" s="3"/>
    </row>
    <row r="38" spans="1:10" ht="15.75" thickBot="1" x14ac:dyDescent="0.3">
      <c r="A38" s="5"/>
      <c r="B38" s="6"/>
      <c r="E38" s="3"/>
      <c r="F38" s="3"/>
      <c r="G38" s="3"/>
      <c r="I38" s="3"/>
      <c r="J38" s="3"/>
    </row>
    <row r="39" spans="1:10" ht="15.75" thickBot="1" x14ac:dyDescent="0.3">
      <c r="A39" s="5"/>
      <c r="B39" s="7"/>
      <c r="E39" s="3"/>
      <c r="F39" s="3"/>
      <c r="G39" s="3"/>
      <c r="I39" s="3"/>
      <c r="J39" s="3"/>
    </row>
    <row r="40" spans="1:10" ht="15.75" thickBot="1" x14ac:dyDescent="0.3">
      <c r="A40" s="8"/>
      <c r="B40" s="6"/>
      <c r="E40" s="3"/>
      <c r="F40" s="3"/>
      <c r="G40" s="3"/>
      <c r="I40" s="3"/>
      <c r="J40" s="3"/>
    </row>
    <row r="41" spans="1:10" ht="15.75" thickBot="1" x14ac:dyDescent="0.3">
      <c r="A41" s="8"/>
      <c r="B41" s="6"/>
      <c r="E41" s="3"/>
      <c r="F41" s="3"/>
      <c r="G41" s="3"/>
      <c r="I41" s="3"/>
      <c r="J41" s="3"/>
    </row>
    <row r="42" spans="1:10" ht="15.75" thickBot="1" x14ac:dyDescent="0.3">
      <c r="A42" s="8"/>
      <c r="B42" s="6"/>
      <c r="E42" s="3"/>
      <c r="F42" s="3"/>
      <c r="G42" s="3"/>
      <c r="I42" s="3"/>
      <c r="J42" s="3"/>
    </row>
    <row r="43" spans="1:10" ht="15.75" thickBot="1" x14ac:dyDescent="0.3">
      <c r="A43" s="8"/>
      <c r="B43" s="6"/>
      <c r="E43" s="3"/>
      <c r="F43" s="3"/>
      <c r="G43" s="3"/>
      <c r="I43" s="3"/>
      <c r="J43" s="3"/>
    </row>
    <row r="44" spans="1:10" ht="15.75" thickBot="1" x14ac:dyDescent="0.3">
      <c r="A44" s="8"/>
      <c r="B44" s="6"/>
      <c r="E44" s="3"/>
      <c r="F44" s="3"/>
      <c r="G44" s="3"/>
      <c r="I44" s="3"/>
      <c r="J44" s="3"/>
    </row>
    <row r="45" spans="1:10" ht="15.75" thickBot="1" x14ac:dyDescent="0.3">
      <c r="A45" s="8"/>
      <c r="B45" s="6"/>
      <c r="E45" s="3"/>
      <c r="F45" s="3"/>
      <c r="G45" s="3"/>
      <c r="I45" s="3"/>
      <c r="J45" s="3"/>
    </row>
    <row r="46" spans="1:10" ht="15.75" thickBot="1" x14ac:dyDescent="0.3">
      <c r="A46" s="8"/>
      <c r="B46" s="6"/>
      <c r="E46" s="3"/>
      <c r="F46" s="3"/>
      <c r="G46" s="3"/>
      <c r="I46" s="3"/>
      <c r="J46" s="3"/>
    </row>
    <row r="47" spans="1:10" ht="15.75" thickBot="1" x14ac:dyDescent="0.3">
      <c r="A47" s="8"/>
      <c r="B47" s="6"/>
      <c r="E47" s="3"/>
      <c r="F47" s="3"/>
      <c r="G47" s="3"/>
      <c r="I47" s="3"/>
      <c r="J4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9D2D-4CF7-4C44-8AD1-8D4A0184F050}">
  <dimension ref="A1:P47"/>
  <sheetViews>
    <sheetView zoomScale="70" zoomScaleNormal="70" workbookViewId="0">
      <selection activeCell="G2" sqref="G2:G33"/>
    </sheetView>
  </sheetViews>
  <sheetFormatPr defaultRowHeight="15" x14ac:dyDescent="0.25"/>
  <cols>
    <col min="1" max="1" width="12" customWidth="1"/>
    <col min="7" max="7" width="9.7109375" bestFit="1" customWidth="1"/>
  </cols>
  <sheetData>
    <row r="1" spans="1:16" ht="15.75" thickBot="1" x14ac:dyDescent="0.3">
      <c r="A1" s="1" t="s">
        <v>0</v>
      </c>
      <c r="B1" s="1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.75" thickBot="1" x14ac:dyDescent="0.3">
      <c r="A2" s="2">
        <v>40700</v>
      </c>
      <c r="B2" s="4">
        <v>3500</v>
      </c>
      <c r="E2" s="3">
        <f t="shared" ref="E2:E47" si="0">$N$4</f>
        <v>6825.96875</v>
      </c>
      <c r="F2" s="3">
        <f t="shared" ref="F2:F47" si="1">$O$4</f>
        <v>14561.763588709677</v>
      </c>
      <c r="G2" s="3">
        <f>IF($P$4&lt;0,0,$P$4)</f>
        <v>0</v>
      </c>
      <c r="I2" s="3">
        <f>$N$5</f>
        <v>2908.1935483870966</v>
      </c>
      <c r="J2" s="3">
        <f>$O$5</f>
        <v>9501.0683225806442</v>
      </c>
    </row>
    <row r="3" spans="1:16" ht="15.75" thickBot="1" x14ac:dyDescent="0.3">
      <c r="A3" s="2">
        <v>40711</v>
      </c>
      <c r="B3" s="4">
        <v>3500</v>
      </c>
      <c r="C3">
        <f>ABS(B2-B3)</f>
        <v>0</v>
      </c>
      <c r="E3" s="3">
        <f t="shared" si="0"/>
        <v>6825.96875</v>
      </c>
      <c r="F3" s="3">
        <f t="shared" si="1"/>
        <v>14561.763588709677</v>
      </c>
      <c r="G3" s="3">
        <f t="shared" ref="G3:G33" si="2">IF($P$4&lt;0,0,$P$4)</f>
        <v>0</v>
      </c>
      <c r="H3">
        <f>ABS(B3-B2)</f>
        <v>0</v>
      </c>
      <c r="I3" s="3">
        <f t="shared" ref="I3:I47" si="3">$N$5</f>
        <v>2908.1935483870966</v>
      </c>
      <c r="J3" s="3">
        <f t="shared" ref="J3:J47" si="4">$O$5</f>
        <v>9501.0683225806442</v>
      </c>
      <c r="O3" t="s">
        <v>2</v>
      </c>
      <c r="P3" t="s">
        <v>3</v>
      </c>
    </row>
    <row r="4" spans="1:16" ht="15.75" thickBot="1" x14ac:dyDescent="0.3">
      <c r="A4" s="2">
        <v>40795</v>
      </c>
      <c r="B4" s="4">
        <v>11750</v>
      </c>
      <c r="C4">
        <f>ABS(B3-B4)</f>
        <v>8250</v>
      </c>
      <c r="E4" s="3">
        <f t="shared" si="0"/>
        <v>6825.96875</v>
      </c>
      <c r="F4" s="3">
        <f t="shared" si="1"/>
        <v>14561.763588709677</v>
      </c>
      <c r="G4" s="3">
        <f t="shared" si="2"/>
        <v>0</v>
      </c>
      <c r="H4">
        <f t="shared" ref="H4:H33" si="5">ABS(B4-B3)</f>
        <v>8250</v>
      </c>
      <c r="I4" s="3">
        <f t="shared" si="3"/>
        <v>2908.1935483870966</v>
      </c>
      <c r="J4" s="3">
        <f t="shared" si="4"/>
        <v>9501.0683225806442</v>
      </c>
      <c r="M4" t="s">
        <v>4</v>
      </c>
      <c r="N4" s="3">
        <f>AVERAGE(B2:B47)</f>
        <v>6825.96875</v>
      </c>
      <c r="O4">
        <f>N4+2.66*N5</f>
        <v>14561.763588709677</v>
      </c>
      <c r="P4">
        <f>N4-2.66*N5</f>
        <v>-909.82608870967761</v>
      </c>
    </row>
    <row r="5" spans="1:16" ht="15.75" thickBot="1" x14ac:dyDescent="0.3">
      <c r="A5" s="2">
        <v>40830</v>
      </c>
      <c r="B5" s="4">
        <v>9000</v>
      </c>
      <c r="C5">
        <f>ABS(B4-B5)</f>
        <v>2750</v>
      </c>
      <c r="E5" s="3">
        <f t="shared" si="0"/>
        <v>6825.96875</v>
      </c>
      <c r="F5" s="3">
        <f t="shared" si="1"/>
        <v>14561.763588709677</v>
      </c>
      <c r="G5" s="3">
        <f t="shared" si="2"/>
        <v>0</v>
      </c>
      <c r="H5">
        <f t="shared" si="5"/>
        <v>2750</v>
      </c>
      <c r="I5" s="3">
        <f t="shared" si="3"/>
        <v>2908.1935483870966</v>
      </c>
      <c r="J5" s="3">
        <f t="shared" si="4"/>
        <v>9501.0683225806442</v>
      </c>
      <c r="M5" t="s">
        <v>5</v>
      </c>
      <c r="N5">
        <f>AVERAGE(C3:C47)</f>
        <v>2908.1935483870966</v>
      </c>
      <c r="O5">
        <f>3.267*N5</f>
        <v>9501.0683225806442</v>
      </c>
      <c r="P5">
        <v>0</v>
      </c>
    </row>
    <row r="6" spans="1:16" ht="15.75" thickBot="1" x14ac:dyDescent="0.3">
      <c r="A6" s="2">
        <v>40844</v>
      </c>
      <c r="B6" s="4">
        <v>2750</v>
      </c>
      <c r="C6">
        <f>ABS(B5-B6)</f>
        <v>6250</v>
      </c>
      <c r="E6" s="3">
        <f t="shared" si="0"/>
        <v>6825.96875</v>
      </c>
      <c r="F6" s="3">
        <f t="shared" si="1"/>
        <v>14561.763588709677</v>
      </c>
      <c r="G6" s="3">
        <f t="shared" si="2"/>
        <v>0</v>
      </c>
      <c r="H6">
        <f t="shared" si="5"/>
        <v>6250</v>
      </c>
      <c r="I6" s="3">
        <f t="shared" si="3"/>
        <v>2908.1935483870966</v>
      </c>
      <c r="J6" s="3">
        <f t="shared" si="4"/>
        <v>9501.0683225806442</v>
      </c>
    </row>
    <row r="7" spans="1:16" ht="15.75" thickBot="1" x14ac:dyDescent="0.3">
      <c r="A7" s="2">
        <v>40856</v>
      </c>
      <c r="B7" s="4">
        <v>4500</v>
      </c>
      <c r="C7">
        <f>ABS(B6-B7)</f>
        <v>1750</v>
      </c>
      <c r="E7" s="3">
        <f t="shared" si="0"/>
        <v>6825.96875</v>
      </c>
      <c r="F7" s="3">
        <f t="shared" si="1"/>
        <v>14561.763588709677</v>
      </c>
      <c r="G7" s="3">
        <f t="shared" si="2"/>
        <v>0</v>
      </c>
      <c r="H7">
        <f t="shared" si="5"/>
        <v>1750</v>
      </c>
      <c r="I7" s="3">
        <f t="shared" si="3"/>
        <v>2908.1935483870966</v>
      </c>
      <c r="J7" s="3">
        <f t="shared" si="4"/>
        <v>9501.0683225806442</v>
      </c>
    </row>
    <row r="8" spans="1:16" ht="15.75" thickBot="1" x14ac:dyDescent="0.3">
      <c r="A8" s="2">
        <v>40876</v>
      </c>
      <c r="B8" s="4">
        <v>4500</v>
      </c>
      <c r="C8">
        <f>ABS(B7-B8)</f>
        <v>0</v>
      </c>
      <c r="E8" s="3">
        <f t="shared" si="0"/>
        <v>6825.96875</v>
      </c>
      <c r="F8" s="3">
        <f t="shared" si="1"/>
        <v>14561.763588709677</v>
      </c>
      <c r="G8" s="3">
        <f t="shared" si="2"/>
        <v>0</v>
      </c>
      <c r="H8">
        <f t="shared" si="5"/>
        <v>0</v>
      </c>
      <c r="I8" s="3">
        <f t="shared" si="3"/>
        <v>2908.1935483870966</v>
      </c>
      <c r="J8" s="3">
        <f t="shared" si="4"/>
        <v>9501.0683225806442</v>
      </c>
    </row>
    <row r="9" spans="1:16" ht="15.75" thickBot="1" x14ac:dyDescent="0.3">
      <c r="A9" s="2">
        <v>40883</v>
      </c>
      <c r="B9" s="4">
        <v>4700</v>
      </c>
      <c r="C9">
        <f>ABS(B8-B9)</f>
        <v>200</v>
      </c>
      <c r="E9" s="3">
        <f t="shared" si="0"/>
        <v>6825.96875</v>
      </c>
      <c r="F9" s="3">
        <f t="shared" si="1"/>
        <v>14561.763588709677</v>
      </c>
      <c r="G9" s="3">
        <f t="shared" si="2"/>
        <v>0</v>
      </c>
      <c r="H9">
        <f t="shared" si="5"/>
        <v>200</v>
      </c>
      <c r="I9" s="3">
        <f t="shared" si="3"/>
        <v>2908.1935483870966</v>
      </c>
      <c r="J9" s="3">
        <f t="shared" si="4"/>
        <v>9501.0683225806442</v>
      </c>
    </row>
    <row r="10" spans="1:16" ht="15.75" thickBot="1" x14ac:dyDescent="0.3">
      <c r="A10" s="2">
        <v>40897</v>
      </c>
      <c r="B10" s="4">
        <v>4700</v>
      </c>
      <c r="C10">
        <f>ABS(B9-B10)</f>
        <v>0</v>
      </c>
      <c r="E10" s="3">
        <f t="shared" si="0"/>
        <v>6825.96875</v>
      </c>
      <c r="F10" s="3">
        <f t="shared" si="1"/>
        <v>14561.763588709677</v>
      </c>
      <c r="G10" s="3">
        <f t="shared" si="2"/>
        <v>0</v>
      </c>
      <c r="H10">
        <f t="shared" si="5"/>
        <v>0</v>
      </c>
      <c r="I10" s="3">
        <f t="shared" si="3"/>
        <v>2908.1935483870966</v>
      </c>
      <c r="J10" s="3">
        <f t="shared" si="4"/>
        <v>9501.0683225806442</v>
      </c>
    </row>
    <row r="11" spans="1:16" ht="15.75" thickBot="1" x14ac:dyDescent="0.3">
      <c r="A11" s="2">
        <v>40984</v>
      </c>
      <c r="B11" s="4">
        <v>4500</v>
      </c>
      <c r="C11">
        <f>ABS(B10-B11)</f>
        <v>200</v>
      </c>
      <c r="E11" s="3">
        <f t="shared" si="0"/>
        <v>6825.96875</v>
      </c>
      <c r="F11" s="3">
        <f t="shared" si="1"/>
        <v>14561.763588709677</v>
      </c>
      <c r="G11" s="3">
        <f t="shared" si="2"/>
        <v>0</v>
      </c>
      <c r="H11">
        <f t="shared" si="5"/>
        <v>200</v>
      </c>
      <c r="I11" s="3">
        <f t="shared" si="3"/>
        <v>2908.1935483870966</v>
      </c>
      <c r="J11" s="3">
        <f t="shared" si="4"/>
        <v>9501.0683225806442</v>
      </c>
    </row>
    <row r="12" spans="1:16" ht="15.75" thickBot="1" x14ac:dyDescent="0.3">
      <c r="A12" s="2">
        <v>41025</v>
      </c>
      <c r="B12" s="4">
        <v>4500</v>
      </c>
      <c r="C12">
        <f>ABS(B11-B12)</f>
        <v>0</v>
      </c>
      <c r="E12" s="3">
        <f t="shared" si="0"/>
        <v>6825.96875</v>
      </c>
      <c r="F12" s="3">
        <f t="shared" si="1"/>
        <v>14561.763588709677</v>
      </c>
      <c r="G12" s="3">
        <f t="shared" si="2"/>
        <v>0</v>
      </c>
      <c r="H12">
        <f t="shared" si="5"/>
        <v>0</v>
      </c>
      <c r="I12" s="3">
        <f t="shared" si="3"/>
        <v>2908.1935483870966</v>
      </c>
      <c r="J12" s="3">
        <f t="shared" si="4"/>
        <v>9501.0683225806442</v>
      </c>
    </row>
    <row r="13" spans="1:16" ht="15.75" thickBot="1" x14ac:dyDescent="0.3">
      <c r="A13" s="2">
        <v>41045</v>
      </c>
      <c r="B13" s="4">
        <v>5000</v>
      </c>
      <c r="C13">
        <f>ABS(B12-B13)</f>
        <v>500</v>
      </c>
      <c r="E13" s="3">
        <f t="shared" si="0"/>
        <v>6825.96875</v>
      </c>
      <c r="F13" s="3">
        <f t="shared" si="1"/>
        <v>14561.763588709677</v>
      </c>
      <c r="G13" s="3">
        <f t="shared" si="2"/>
        <v>0</v>
      </c>
      <c r="H13">
        <f t="shared" si="5"/>
        <v>500</v>
      </c>
      <c r="I13" s="3">
        <f t="shared" si="3"/>
        <v>2908.1935483870966</v>
      </c>
      <c r="J13" s="3">
        <f t="shared" si="4"/>
        <v>9501.0683225806442</v>
      </c>
    </row>
    <row r="14" spans="1:16" ht="15.75" thickBot="1" x14ac:dyDescent="0.3">
      <c r="A14" s="2">
        <v>41058</v>
      </c>
      <c r="B14" s="4">
        <v>5000</v>
      </c>
      <c r="C14">
        <f>ABS(B13-B14)</f>
        <v>0</v>
      </c>
      <c r="E14" s="3">
        <f t="shared" si="0"/>
        <v>6825.96875</v>
      </c>
      <c r="F14" s="3">
        <f t="shared" si="1"/>
        <v>14561.763588709677</v>
      </c>
      <c r="G14" s="3">
        <f t="shared" si="2"/>
        <v>0</v>
      </c>
      <c r="H14">
        <f t="shared" si="5"/>
        <v>0</v>
      </c>
      <c r="I14" s="3">
        <f t="shared" si="3"/>
        <v>2908.1935483870966</v>
      </c>
      <c r="J14" s="3">
        <f t="shared" si="4"/>
        <v>9501.0683225806442</v>
      </c>
    </row>
    <row r="15" spans="1:16" ht="15.75" thickBot="1" x14ac:dyDescent="0.3">
      <c r="A15" s="2">
        <v>41081</v>
      </c>
      <c r="B15" s="4">
        <v>5000</v>
      </c>
      <c r="C15">
        <f>ABS(B14-B15)</f>
        <v>0</v>
      </c>
      <c r="E15" s="3">
        <f t="shared" si="0"/>
        <v>6825.96875</v>
      </c>
      <c r="F15" s="3">
        <f t="shared" si="1"/>
        <v>14561.763588709677</v>
      </c>
      <c r="G15" s="3">
        <f t="shared" si="2"/>
        <v>0</v>
      </c>
      <c r="H15">
        <f t="shared" si="5"/>
        <v>0</v>
      </c>
      <c r="I15" s="3">
        <f t="shared" si="3"/>
        <v>2908.1935483870966</v>
      </c>
      <c r="J15" s="3">
        <f t="shared" si="4"/>
        <v>9501.0683225806442</v>
      </c>
    </row>
    <row r="16" spans="1:16" ht="15.75" thickBot="1" x14ac:dyDescent="0.3">
      <c r="A16" s="2">
        <v>41082</v>
      </c>
      <c r="B16" s="4">
        <v>5000</v>
      </c>
      <c r="C16">
        <f>ABS(B15-B16)</f>
        <v>0</v>
      </c>
      <c r="E16" s="3">
        <f t="shared" si="0"/>
        <v>6825.96875</v>
      </c>
      <c r="F16" s="3">
        <f t="shared" si="1"/>
        <v>14561.763588709677</v>
      </c>
      <c r="G16" s="3">
        <f t="shared" si="2"/>
        <v>0</v>
      </c>
      <c r="H16">
        <f t="shared" si="5"/>
        <v>0</v>
      </c>
      <c r="I16" s="3">
        <f t="shared" si="3"/>
        <v>2908.1935483870966</v>
      </c>
      <c r="J16" s="3">
        <f t="shared" si="4"/>
        <v>9501.0683225806442</v>
      </c>
    </row>
    <row r="17" spans="1:10" ht="15.75" thickBot="1" x14ac:dyDescent="0.3">
      <c r="A17" s="2">
        <v>41094</v>
      </c>
      <c r="B17" s="4">
        <v>6050</v>
      </c>
      <c r="C17">
        <f>ABS(B16-B17)</f>
        <v>1050</v>
      </c>
      <c r="E17" s="3">
        <f t="shared" si="0"/>
        <v>6825.96875</v>
      </c>
      <c r="F17" s="3">
        <f t="shared" si="1"/>
        <v>14561.763588709677</v>
      </c>
      <c r="G17" s="3">
        <f t="shared" si="2"/>
        <v>0</v>
      </c>
      <c r="H17">
        <f t="shared" si="5"/>
        <v>1050</v>
      </c>
      <c r="I17" s="3">
        <f t="shared" si="3"/>
        <v>2908.1935483870966</v>
      </c>
      <c r="J17" s="3">
        <f t="shared" si="4"/>
        <v>9501.0683225806442</v>
      </c>
    </row>
    <row r="18" spans="1:10" ht="15.75" thickBot="1" x14ac:dyDescent="0.3">
      <c r="A18" s="2">
        <v>41100</v>
      </c>
      <c r="B18" s="4">
        <v>6950</v>
      </c>
      <c r="C18">
        <f>ABS(B17-B18)</f>
        <v>900</v>
      </c>
      <c r="E18" s="3">
        <f t="shared" si="0"/>
        <v>6825.96875</v>
      </c>
      <c r="F18" s="3">
        <f t="shared" si="1"/>
        <v>14561.763588709677</v>
      </c>
      <c r="G18" s="3">
        <f t="shared" si="2"/>
        <v>0</v>
      </c>
      <c r="H18">
        <f t="shared" si="5"/>
        <v>900</v>
      </c>
      <c r="I18" s="3">
        <f t="shared" si="3"/>
        <v>2908.1935483870966</v>
      </c>
      <c r="J18" s="3">
        <f t="shared" si="4"/>
        <v>9501.0683225806442</v>
      </c>
    </row>
    <row r="19" spans="1:10" ht="15.75" thickBot="1" x14ac:dyDescent="0.3">
      <c r="A19" s="2">
        <v>41144</v>
      </c>
      <c r="B19" s="4">
        <v>4500</v>
      </c>
      <c r="C19">
        <f>ABS(B18-B19)</f>
        <v>2450</v>
      </c>
      <c r="E19" s="3">
        <f t="shared" si="0"/>
        <v>6825.96875</v>
      </c>
      <c r="F19" s="3">
        <f t="shared" si="1"/>
        <v>14561.763588709677</v>
      </c>
      <c r="G19" s="3">
        <f t="shared" si="2"/>
        <v>0</v>
      </c>
      <c r="H19">
        <f t="shared" si="5"/>
        <v>2450</v>
      </c>
      <c r="I19" s="3">
        <f t="shared" si="3"/>
        <v>2908.1935483870966</v>
      </c>
      <c r="J19" s="3">
        <f t="shared" si="4"/>
        <v>9501.0683225806442</v>
      </c>
    </row>
    <row r="20" spans="1:10" ht="15.75" thickBot="1" x14ac:dyDescent="0.3">
      <c r="A20" s="2">
        <v>41164</v>
      </c>
      <c r="B20" s="4">
        <v>4500</v>
      </c>
      <c r="C20">
        <f>ABS(B19-B20)</f>
        <v>0</v>
      </c>
      <c r="E20" s="3">
        <f t="shared" si="0"/>
        <v>6825.96875</v>
      </c>
      <c r="F20" s="3">
        <f t="shared" si="1"/>
        <v>14561.763588709677</v>
      </c>
      <c r="G20" s="3">
        <f t="shared" si="2"/>
        <v>0</v>
      </c>
      <c r="H20">
        <f t="shared" si="5"/>
        <v>0</v>
      </c>
      <c r="I20" s="3">
        <f t="shared" si="3"/>
        <v>2908.1935483870966</v>
      </c>
      <c r="J20" s="3">
        <f t="shared" si="4"/>
        <v>9501.0683225806442</v>
      </c>
    </row>
    <row r="21" spans="1:10" ht="15.75" thickBot="1" x14ac:dyDescent="0.3">
      <c r="A21" s="2">
        <v>41173</v>
      </c>
      <c r="B21" s="4">
        <v>4500</v>
      </c>
      <c r="C21">
        <f>ABS(B20-B21)</f>
        <v>0</v>
      </c>
      <c r="E21" s="3">
        <f t="shared" si="0"/>
        <v>6825.96875</v>
      </c>
      <c r="F21" s="3">
        <f t="shared" si="1"/>
        <v>14561.763588709677</v>
      </c>
      <c r="G21" s="3">
        <f t="shared" si="2"/>
        <v>0</v>
      </c>
      <c r="H21">
        <f t="shared" si="5"/>
        <v>0</v>
      </c>
      <c r="I21" s="3">
        <f t="shared" si="3"/>
        <v>2908.1935483870966</v>
      </c>
      <c r="J21" s="3">
        <f t="shared" si="4"/>
        <v>9501.0683225806442</v>
      </c>
    </row>
    <row r="22" spans="1:10" ht="15.75" thickBot="1" x14ac:dyDescent="0.3">
      <c r="A22" s="2">
        <v>41191</v>
      </c>
      <c r="B22" s="4">
        <v>25000</v>
      </c>
      <c r="C22">
        <f>ABS(B21-B22)</f>
        <v>20500</v>
      </c>
      <c r="E22" s="3">
        <f t="shared" si="0"/>
        <v>6825.96875</v>
      </c>
      <c r="F22" s="3">
        <f t="shared" si="1"/>
        <v>14561.763588709677</v>
      </c>
      <c r="G22" s="3">
        <f t="shared" si="2"/>
        <v>0</v>
      </c>
      <c r="H22">
        <f t="shared" si="5"/>
        <v>20500</v>
      </c>
      <c r="I22" s="3">
        <f t="shared" si="3"/>
        <v>2908.1935483870966</v>
      </c>
      <c r="J22" s="3">
        <f t="shared" si="4"/>
        <v>9501.0683225806442</v>
      </c>
    </row>
    <row r="23" spans="1:10" ht="15.75" thickBot="1" x14ac:dyDescent="0.3">
      <c r="A23" s="2">
        <v>41205</v>
      </c>
      <c r="B23" s="4">
        <v>25000</v>
      </c>
      <c r="C23">
        <f>ABS(B22-B23)</f>
        <v>0</v>
      </c>
      <c r="E23" s="3">
        <f t="shared" si="0"/>
        <v>6825.96875</v>
      </c>
      <c r="F23" s="3">
        <f t="shared" si="1"/>
        <v>14561.763588709677</v>
      </c>
      <c r="G23" s="3">
        <f t="shared" si="2"/>
        <v>0</v>
      </c>
      <c r="H23">
        <f t="shared" si="5"/>
        <v>0</v>
      </c>
      <c r="I23" s="3">
        <f t="shared" si="3"/>
        <v>2908.1935483870966</v>
      </c>
      <c r="J23" s="3">
        <f t="shared" si="4"/>
        <v>9501.0683225806442</v>
      </c>
    </row>
    <row r="24" spans="1:10" ht="15.75" thickBot="1" x14ac:dyDescent="0.3">
      <c r="A24" s="2">
        <v>41225</v>
      </c>
      <c r="B24" s="4">
        <v>4950</v>
      </c>
      <c r="C24">
        <f>ABS(B23-B24)</f>
        <v>20050</v>
      </c>
      <c r="E24" s="3">
        <f t="shared" si="0"/>
        <v>6825.96875</v>
      </c>
      <c r="F24" s="3">
        <f t="shared" si="1"/>
        <v>14561.763588709677</v>
      </c>
      <c r="G24" s="3">
        <f t="shared" si="2"/>
        <v>0</v>
      </c>
      <c r="H24">
        <f t="shared" si="5"/>
        <v>20050</v>
      </c>
      <c r="I24" s="3">
        <f t="shared" si="3"/>
        <v>2908.1935483870966</v>
      </c>
      <c r="J24" s="3">
        <f t="shared" si="4"/>
        <v>9501.0683225806442</v>
      </c>
    </row>
    <row r="25" spans="1:10" ht="15.75" thickBot="1" x14ac:dyDescent="0.3">
      <c r="A25" s="2">
        <v>41239</v>
      </c>
      <c r="B25" s="4">
        <v>1150</v>
      </c>
      <c r="C25">
        <f>ABS(B24-B25)</f>
        <v>3800</v>
      </c>
      <c r="E25" s="3">
        <f t="shared" si="0"/>
        <v>6825.96875</v>
      </c>
      <c r="F25" s="3">
        <f t="shared" si="1"/>
        <v>14561.763588709677</v>
      </c>
      <c r="G25" s="3">
        <f t="shared" si="2"/>
        <v>0</v>
      </c>
      <c r="H25">
        <f t="shared" si="5"/>
        <v>3800</v>
      </c>
      <c r="I25" s="3">
        <f t="shared" si="3"/>
        <v>2908.1935483870966</v>
      </c>
      <c r="J25" s="3">
        <f t="shared" si="4"/>
        <v>9501.0683225806442</v>
      </c>
    </row>
    <row r="26" spans="1:10" ht="15.75" thickBot="1" x14ac:dyDescent="0.3">
      <c r="A26" s="2">
        <v>41261</v>
      </c>
      <c r="B26" s="4">
        <v>6655</v>
      </c>
      <c r="C26">
        <f>ABS(B25-B26)</f>
        <v>5505</v>
      </c>
      <c r="E26" s="3">
        <f t="shared" si="0"/>
        <v>6825.96875</v>
      </c>
      <c r="F26" s="3">
        <f t="shared" si="1"/>
        <v>14561.763588709677</v>
      </c>
      <c r="G26" s="3">
        <f t="shared" si="2"/>
        <v>0</v>
      </c>
      <c r="H26">
        <f t="shared" si="5"/>
        <v>5505</v>
      </c>
      <c r="I26" s="3">
        <f t="shared" si="3"/>
        <v>2908.1935483870966</v>
      </c>
      <c r="J26" s="3">
        <f t="shared" si="4"/>
        <v>9501.0683225806442</v>
      </c>
    </row>
    <row r="27" spans="1:10" ht="15.75" thickBot="1" x14ac:dyDescent="0.3">
      <c r="A27" s="2">
        <v>41292</v>
      </c>
      <c r="B27" s="4">
        <v>6664</v>
      </c>
      <c r="C27">
        <f>ABS(B26-B27)</f>
        <v>9</v>
      </c>
      <c r="E27" s="3">
        <f t="shared" si="0"/>
        <v>6825.96875</v>
      </c>
      <c r="F27" s="3">
        <f t="shared" si="1"/>
        <v>14561.763588709677</v>
      </c>
      <c r="G27" s="3">
        <f t="shared" si="2"/>
        <v>0</v>
      </c>
      <c r="H27">
        <f t="shared" si="5"/>
        <v>9</v>
      </c>
      <c r="I27" s="3">
        <f t="shared" si="3"/>
        <v>2908.1935483870966</v>
      </c>
      <c r="J27" s="3">
        <f t="shared" si="4"/>
        <v>9501.0683225806442</v>
      </c>
    </row>
    <row r="28" spans="1:10" ht="15.75" thickBot="1" x14ac:dyDescent="0.3">
      <c r="A28" s="2">
        <v>41303</v>
      </c>
      <c r="B28" s="4">
        <v>6664</v>
      </c>
      <c r="C28">
        <f>ABS(B27-B28)</f>
        <v>0</v>
      </c>
      <c r="E28" s="3">
        <f t="shared" si="0"/>
        <v>6825.96875</v>
      </c>
      <c r="F28" s="3">
        <f t="shared" si="1"/>
        <v>14561.763588709677</v>
      </c>
      <c r="G28" s="3">
        <f t="shared" si="2"/>
        <v>0</v>
      </c>
      <c r="H28">
        <f t="shared" si="5"/>
        <v>0</v>
      </c>
      <c r="I28" s="3">
        <f t="shared" si="3"/>
        <v>2908.1935483870966</v>
      </c>
      <c r="J28" s="3">
        <f t="shared" si="4"/>
        <v>9501.0683225806442</v>
      </c>
    </row>
    <row r="29" spans="1:10" ht="15.75" thickBot="1" x14ac:dyDescent="0.3">
      <c r="A29" s="2">
        <v>41313</v>
      </c>
      <c r="B29" s="4">
        <v>8000</v>
      </c>
      <c r="C29">
        <f>ABS(B28-B29)</f>
        <v>1336</v>
      </c>
      <c r="E29" s="3">
        <f t="shared" si="0"/>
        <v>6825.96875</v>
      </c>
      <c r="F29" s="3">
        <f t="shared" si="1"/>
        <v>14561.763588709677</v>
      </c>
      <c r="G29" s="3">
        <f t="shared" si="2"/>
        <v>0</v>
      </c>
      <c r="H29">
        <f t="shared" si="5"/>
        <v>1336</v>
      </c>
      <c r="I29" s="3">
        <f t="shared" si="3"/>
        <v>2908.1935483870966</v>
      </c>
      <c r="J29" s="3">
        <f t="shared" si="4"/>
        <v>9501.0683225806442</v>
      </c>
    </row>
    <row r="30" spans="1:10" ht="15.75" thickBot="1" x14ac:dyDescent="0.3">
      <c r="A30" s="2">
        <v>41319</v>
      </c>
      <c r="B30" s="4">
        <v>3328</v>
      </c>
      <c r="C30">
        <f>ABS(B29-B30)</f>
        <v>4672</v>
      </c>
      <c r="E30" s="3">
        <f t="shared" si="0"/>
        <v>6825.96875</v>
      </c>
      <c r="F30" s="3">
        <f t="shared" si="1"/>
        <v>14561.763588709677</v>
      </c>
      <c r="G30" s="3">
        <f t="shared" si="2"/>
        <v>0</v>
      </c>
      <c r="H30">
        <f t="shared" si="5"/>
        <v>4672</v>
      </c>
      <c r="I30" s="3">
        <f t="shared" si="3"/>
        <v>2908.1935483870966</v>
      </c>
      <c r="J30" s="3">
        <f t="shared" si="4"/>
        <v>9501.0683225806442</v>
      </c>
    </row>
    <row r="31" spans="1:10" ht="15.75" thickBot="1" x14ac:dyDescent="0.3">
      <c r="A31" s="2">
        <v>41373</v>
      </c>
      <c r="B31" s="4">
        <v>6655</v>
      </c>
      <c r="C31">
        <f>ABS(B30-B31)</f>
        <v>3327</v>
      </c>
      <c r="E31" s="3">
        <f t="shared" si="0"/>
        <v>6825.96875</v>
      </c>
      <c r="F31" s="3">
        <f t="shared" si="1"/>
        <v>14561.763588709677</v>
      </c>
      <c r="G31" s="3">
        <f t="shared" si="2"/>
        <v>0</v>
      </c>
      <c r="H31">
        <f t="shared" si="5"/>
        <v>3327</v>
      </c>
      <c r="I31" s="3">
        <f t="shared" si="3"/>
        <v>2908.1935483870966</v>
      </c>
      <c r="J31" s="3">
        <f t="shared" si="4"/>
        <v>9501.0683225806442</v>
      </c>
    </row>
    <row r="32" spans="1:10" ht="15.75" thickBot="1" x14ac:dyDescent="0.3">
      <c r="A32" s="2">
        <v>41380</v>
      </c>
      <c r="B32" s="4">
        <v>6655</v>
      </c>
      <c r="C32">
        <f>ABS(B31-B32)</f>
        <v>0</v>
      </c>
      <c r="E32" s="3">
        <f t="shared" si="0"/>
        <v>6825.96875</v>
      </c>
      <c r="F32" s="3">
        <f t="shared" si="1"/>
        <v>14561.763588709677</v>
      </c>
      <c r="G32" s="3">
        <f t="shared" si="2"/>
        <v>0</v>
      </c>
      <c r="H32">
        <f t="shared" si="5"/>
        <v>0</v>
      </c>
      <c r="I32" s="3">
        <f t="shared" si="3"/>
        <v>2908.1935483870966</v>
      </c>
      <c r="J32" s="3">
        <f t="shared" si="4"/>
        <v>9501.0683225806442</v>
      </c>
    </row>
    <row r="33" spans="1:10" ht="15.75" thickBot="1" x14ac:dyDescent="0.3">
      <c r="A33" s="2">
        <v>41422</v>
      </c>
      <c r="B33" s="4">
        <v>13310</v>
      </c>
      <c r="C33">
        <f>ABS(B32-B33)</f>
        <v>6655</v>
      </c>
      <c r="E33" s="3">
        <f t="shared" si="0"/>
        <v>6825.96875</v>
      </c>
      <c r="F33" s="3">
        <f t="shared" si="1"/>
        <v>14561.763588709677</v>
      </c>
      <c r="G33" s="3">
        <f t="shared" si="2"/>
        <v>0</v>
      </c>
      <c r="H33">
        <f t="shared" si="5"/>
        <v>6655</v>
      </c>
      <c r="I33" s="3">
        <f t="shared" si="3"/>
        <v>2908.1935483870966</v>
      </c>
      <c r="J33" s="3">
        <f t="shared" si="4"/>
        <v>9501.0683225806442</v>
      </c>
    </row>
    <row r="34" spans="1:10" ht="15.75" thickBot="1" x14ac:dyDescent="0.3">
      <c r="A34" s="5"/>
      <c r="B34" s="6"/>
      <c r="E34" s="3"/>
      <c r="F34" s="3"/>
      <c r="G34" s="3"/>
      <c r="I34" s="3"/>
      <c r="J34" s="3"/>
    </row>
    <row r="35" spans="1:10" ht="15.75" thickBot="1" x14ac:dyDescent="0.3">
      <c r="A35" s="5"/>
      <c r="B35" s="6"/>
      <c r="E35" s="3"/>
      <c r="F35" s="3"/>
      <c r="G35" s="3"/>
      <c r="I35" s="3"/>
      <c r="J35" s="3"/>
    </row>
    <row r="36" spans="1:10" ht="15.75" thickBot="1" x14ac:dyDescent="0.3">
      <c r="A36" s="5"/>
      <c r="B36" s="6"/>
      <c r="E36" s="3"/>
      <c r="F36" s="3"/>
      <c r="G36" s="3"/>
      <c r="I36" s="3"/>
      <c r="J36" s="3"/>
    </row>
    <row r="37" spans="1:10" ht="15.75" thickBot="1" x14ac:dyDescent="0.3">
      <c r="A37" s="5"/>
      <c r="B37" s="6"/>
      <c r="E37" s="3"/>
      <c r="F37" s="3"/>
      <c r="G37" s="3"/>
      <c r="I37" s="3"/>
      <c r="J37" s="3"/>
    </row>
    <row r="38" spans="1:10" ht="15.75" thickBot="1" x14ac:dyDescent="0.3">
      <c r="A38" s="5"/>
      <c r="B38" s="6"/>
      <c r="E38" s="3"/>
      <c r="F38" s="3"/>
      <c r="G38" s="3"/>
      <c r="I38" s="3"/>
      <c r="J38" s="3"/>
    </row>
    <row r="39" spans="1:10" ht="15.75" thickBot="1" x14ac:dyDescent="0.3">
      <c r="A39" s="5"/>
      <c r="B39" s="7"/>
      <c r="E39" s="3"/>
      <c r="F39" s="3"/>
      <c r="G39" s="3"/>
      <c r="I39" s="3"/>
      <c r="J39" s="3"/>
    </row>
    <row r="40" spans="1:10" ht="15.75" thickBot="1" x14ac:dyDescent="0.3">
      <c r="A40" s="8"/>
      <c r="B40" s="6"/>
      <c r="E40" s="3"/>
      <c r="F40" s="3"/>
      <c r="G40" s="3"/>
      <c r="I40" s="3"/>
      <c r="J40" s="3"/>
    </row>
    <row r="41" spans="1:10" ht="15.75" thickBot="1" x14ac:dyDescent="0.3">
      <c r="A41" s="8"/>
      <c r="B41" s="6"/>
      <c r="E41" s="3"/>
      <c r="F41" s="3"/>
      <c r="G41" s="3"/>
      <c r="I41" s="3"/>
      <c r="J41" s="3"/>
    </row>
    <row r="42" spans="1:10" ht="15.75" thickBot="1" x14ac:dyDescent="0.3">
      <c r="A42" s="8"/>
      <c r="B42" s="6"/>
      <c r="E42" s="3"/>
      <c r="F42" s="3"/>
      <c r="G42" s="3"/>
      <c r="I42" s="3"/>
      <c r="J42" s="3"/>
    </row>
    <row r="43" spans="1:10" ht="15.75" thickBot="1" x14ac:dyDescent="0.3">
      <c r="A43" s="8"/>
      <c r="B43" s="6"/>
      <c r="E43" s="3"/>
      <c r="F43" s="3"/>
      <c r="G43" s="3"/>
      <c r="I43" s="3"/>
      <c r="J43" s="3"/>
    </row>
    <row r="44" spans="1:10" ht="15.75" thickBot="1" x14ac:dyDescent="0.3">
      <c r="A44" s="8"/>
      <c r="B44" s="6"/>
      <c r="E44" s="3"/>
      <c r="F44" s="3"/>
      <c r="G44" s="3"/>
      <c r="I44" s="3"/>
      <c r="J44" s="3"/>
    </row>
    <row r="45" spans="1:10" ht="15.75" thickBot="1" x14ac:dyDescent="0.3">
      <c r="A45" s="8"/>
      <c r="B45" s="6"/>
      <c r="E45" s="3"/>
      <c r="F45" s="3"/>
      <c r="G45" s="3"/>
      <c r="I45" s="3"/>
      <c r="J45" s="3"/>
    </row>
    <row r="46" spans="1:10" ht="15.75" thickBot="1" x14ac:dyDescent="0.3">
      <c r="A46" s="8"/>
      <c r="B46" s="6"/>
      <c r="E46" s="3"/>
      <c r="F46" s="3"/>
      <c r="G46" s="3"/>
      <c r="I46" s="3"/>
      <c r="J46" s="3"/>
    </row>
    <row r="47" spans="1:10" ht="15.75" thickBot="1" x14ac:dyDescent="0.3">
      <c r="A47" s="8"/>
      <c r="B47" s="6"/>
      <c r="E47" s="3"/>
      <c r="F47" s="3"/>
      <c r="G47" s="3"/>
      <c r="I47" s="3"/>
      <c r="J4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0B62-EA05-4555-A73D-CA38F2770D6A}">
  <dimension ref="A1:P69"/>
  <sheetViews>
    <sheetView topLeftCell="A7" zoomScale="70" zoomScaleNormal="70" workbookViewId="0">
      <selection activeCell="G2" sqref="G2:G69"/>
    </sheetView>
  </sheetViews>
  <sheetFormatPr defaultRowHeight="15" x14ac:dyDescent="0.25"/>
  <cols>
    <col min="1" max="1" width="12" customWidth="1"/>
    <col min="7" max="7" width="9.7109375" bestFit="1" customWidth="1"/>
  </cols>
  <sheetData>
    <row r="1" spans="1:16" ht="15.75" thickBot="1" x14ac:dyDescent="0.3">
      <c r="A1" s="7" t="s">
        <v>0</v>
      </c>
      <c r="B1" s="7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.75" thickBot="1" x14ac:dyDescent="0.3">
      <c r="A2" s="10">
        <v>40570.706516203703</v>
      </c>
      <c r="B2" s="4">
        <v>5900</v>
      </c>
      <c r="E2" s="3">
        <f t="shared" ref="E2:E65" si="0">$N$4</f>
        <v>3190.6470588235293</v>
      </c>
      <c r="F2" s="3">
        <f t="shared" ref="F2:F65" si="1">$O$4</f>
        <v>6752.4267603160661</v>
      </c>
      <c r="G2" s="3">
        <f>IF($P$4&lt;0,0,$P$4)</f>
        <v>0</v>
      </c>
      <c r="I2" s="3">
        <f>$N$5</f>
        <v>1339.0149253731342</v>
      </c>
      <c r="J2" s="3">
        <f>$O$5</f>
        <v>4374.5617611940297</v>
      </c>
    </row>
    <row r="3" spans="1:16" ht="15.75" thickBot="1" x14ac:dyDescent="0.3">
      <c r="A3" s="10">
        <v>40570.706516203703</v>
      </c>
      <c r="B3" s="4">
        <v>4720</v>
      </c>
      <c r="C3">
        <f>ABS(B2-B3)</f>
        <v>1180</v>
      </c>
      <c r="E3" s="3">
        <f t="shared" si="0"/>
        <v>3190.6470588235293</v>
      </c>
      <c r="F3" s="3">
        <f t="shared" si="1"/>
        <v>6752.4267603160661</v>
      </c>
      <c r="G3" s="3">
        <f t="shared" ref="G3:G66" si="2">IF($P$4&lt;0,0,$P$4)</f>
        <v>0</v>
      </c>
      <c r="H3">
        <f>ABS(B3-B2)</f>
        <v>1180</v>
      </c>
      <c r="I3" s="3">
        <f t="shared" ref="I3:I66" si="3">$N$5</f>
        <v>1339.0149253731342</v>
      </c>
      <c r="J3" s="3">
        <f t="shared" ref="J3:J66" si="4">$O$5</f>
        <v>4374.5617611940297</v>
      </c>
      <c r="O3" t="s">
        <v>2</v>
      </c>
      <c r="P3" t="s">
        <v>3</v>
      </c>
    </row>
    <row r="4" spans="1:16" ht="15.75" thickBot="1" x14ac:dyDescent="0.3">
      <c r="A4" s="10">
        <v>40592.559004629627</v>
      </c>
      <c r="B4" s="4">
        <v>4720</v>
      </c>
      <c r="C4">
        <f t="shared" ref="C4:C47" si="5">ABS(B3-B4)</f>
        <v>0</v>
      </c>
      <c r="E4" s="3">
        <f t="shared" si="0"/>
        <v>3190.6470588235293</v>
      </c>
      <c r="F4" s="3">
        <f t="shared" si="1"/>
        <v>6752.4267603160661</v>
      </c>
      <c r="G4" s="3">
        <f t="shared" si="2"/>
        <v>0</v>
      </c>
      <c r="H4">
        <f t="shared" ref="H4:H67" si="6">ABS(B4-B3)</f>
        <v>0</v>
      </c>
      <c r="I4" s="3">
        <f t="shared" si="3"/>
        <v>1339.0149253731342</v>
      </c>
      <c r="J4" s="3">
        <f t="shared" si="4"/>
        <v>4374.5617611940297</v>
      </c>
      <c r="M4" t="s">
        <v>4</v>
      </c>
      <c r="N4" s="3">
        <f>AVERAGE(B2:B69)</f>
        <v>3190.6470588235293</v>
      </c>
      <c r="O4">
        <f>N4+2.66*N5</f>
        <v>6752.4267603160661</v>
      </c>
      <c r="P4">
        <f>N4-2.66*N5</f>
        <v>-371.13264266900796</v>
      </c>
    </row>
    <row r="5" spans="1:16" ht="15.75" thickBot="1" x14ac:dyDescent="0.3">
      <c r="A5" s="10">
        <v>40603.613043981481</v>
      </c>
      <c r="B5" s="4">
        <v>1180</v>
      </c>
      <c r="C5">
        <f t="shared" si="5"/>
        <v>3540</v>
      </c>
      <c r="E5" s="3">
        <f t="shared" si="0"/>
        <v>3190.6470588235293</v>
      </c>
      <c r="F5" s="3">
        <f t="shared" si="1"/>
        <v>6752.4267603160661</v>
      </c>
      <c r="G5" s="3">
        <f t="shared" si="2"/>
        <v>0</v>
      </c>
      <c r="H5">
        <f t="shared" si="6"/>
        <v>3540</v>
      </c>
      <c r="I5" s="3">
        <f t="shared" si="3"/>
        <v>1339.0149253731342</v>
      </c>
      <c r="J5" s="3">
        <f t="shared" si="4"/>
        <v>4374.5617611940297</v>
      </c>
      <c r="M5" t="s">
        <v>5</v>
      </c>
      <c r="N5">
        <f>AVERAGE(C3:C69)</f>
        <v>1339.0149253731342</v>
      </c>
      <c r="O5">
        <f>3.267*N5</f>
        <v>4374.5617611940297</v>
      </c>
      <c r="P5">
        <v>0</v>
      </c>
    </row>
    <row r="6" spans="1:16" ht="15.75" thickBot="1" x14ac:dyDescent="0.3">
      <c r="A6" s="10">
        <v>40603.746087962965</v>
      </c>
      <c r="B6" s="4">
        <v>4720</v>
      </c>
      <c r="C6">
        <f t="shared" si="5"/>
        <v>3540</v>
      </c>
      <c r="E6" s="3">
        <f t="shared" si="0"/>
        <v>3190.6470588235293</v>
      </c>
      <c r="F6" s="3">
        <f t="shared" si="1"/>
        <v>6752.4267603160661</v>
      </c>
      <c r="G6" s="3">
        <f t="shared" si="2"/>
        <v>0</v>
      </c>
      <c r="H6">
        <f t="shared" si="6"/>
        <v>3540</v>
      </c>
      <c r="I6" s="3">
        <f t="shared" si="3"/>
        <v>1339.0149253731342</v>
      </c>
      <c r="J6" s="3">
        <f t="shared" si="4"/>
        <v>4374.5617611940297</v>
      </c>
    </row>
    <row r="7" spans="1:16" ht="15.75" thickBot="1" x14ac:dyDescent="0.3">
      <c r="A7" s="10">
        <v>40634.533819444441</v>
      </c>
      <c r="B7" s="4">
        <v>5900</v>
      </c>
      <c r="C7">
        <f t="shared" si="5"/>
        <v>1180</v>
      </c>
      <c r="E7" s="3">
        <f t="shared" si="0"/>
        <v>3190.6470588235293</v>
      </c>
      <c r="F7" s="3">
        <f t="shared" si="1"/>
        <v>6752.4267603160661</v>
      </c>
      <c r="G7" s="3">
        <f t="shared" si="2"/>
        <v>0</v>
      </c>
      <c r="H7">
        <f t="shared" si="6"/>
        <v>1180</v>
      </c>
      <c r="I7" s="3">
        <f t="shared" si="3"/>
        <v>1339.0149253731342</v>
      </c>
      <c r="J7" s="3">
        <f t="shared" si="4"/>
        <v>4374.5617611940297</v>
      </c>
    </row>
    <row r="8" spans="1:16" ht="15.75" thickBot="1" x14ac:dyDescent="0.3">
      <c r="A8" s="10">
        <v>40645.684386574074</v>
      </c>
      <c r="B8" s="4">
        <v>4720</v>
      </c>
      <c r="C8">
        <f t="shared" si="5"/>
        <v>1180</v>
      </c>
      <c r="E8" s="3">
        <f t="shared" si="0"/>
        <v>3190.6470588235293</v>
      </c>
      <c r="F8" s="3">
        <f t="shared" si="1"/>
        <v>6752.4267603160661</v>
      </c>
      <c r="G8" s="3">
        <f t="shared" si="2"/>
        <v>0</v>
      </c>
      <c r="H8">
        <f t="shared" si="6"/>
        <v>1180</v>
      </c>
      <c r="I8" s="3">
        <f t="shared" si="3"/>
        <v>1339.0149253731342</v>
      </c>
      <c r="J8" s="3">
        <f t="shared" si="4"/>
        <v>4374.5617611940297</v>
      </c>
    </row>
    <row r="9" spans="1:16" ht="15.75" thickBot="1" x14ac:dyDescent="0.3">
      <c r="A9" s="10">
        <v>40661.756828703707</v>
      </c>
      <c r="B9" s="4">
        <v>4720</v>
      </c>
      <c r="C9">
        <f t="shared" si="5"/>
        <v>0</v>
      </c>
      <c r="E9" s="3">
        <f t="shared" si="0"/>
        <v>3190.6470588235293</v>
      </c>
      <c r="F9" s="3">
        <f t="shared" si="1"/>
        <v>6752.4267603160661</v>
      </c>
      <c r="G9" s="3">
        <f t="shared" si="2"/>
        <v>0</v>
      </c>
      <c r="H9">
        <f t="shared" si="6"/>
        <v>0</v>
      </c>
      <c r="I9" s="3">
        <f t="shared" si="3"/>
        <v>1339.0149253731342</v>
      </c>
      <c r="J9" s="3">
        <f t="shared" si="4"/>
        <v>4374.5617611940297</v>
      </c>
    </row>
    <row r="10" spans="1:16" ht="15.75" thickBot="1" x14ac:dyDescent="0.3">
      <c r="A10" s="10">
        <v>40661.756828703707</v>
      </c>
      <c r="B10" s="4">
        <v>5900</v>
      </c>
      <c r="C10">
        <f t="shared" si="5"/>
        <v>1180</v>
      </c>
      <c r="E10" s="3">
        <f t="shared" si="0"/>
        <v>3190.6470588235293</v>
      </c>
      <c r="F10" s="3">
        <f t="shared" si="1"/>
        <v>6752.4267603160661</v>
      </c>
      <c r="G10" s="3">
        <f t="shared" si="2"/>
        <v>0</v>
      </c>
      <c r="H10">
        <f t="shared" si="6"/>
        <v>1180</v>
      </c>
      <c r="I10" s="3">
        <f t="shared" si="3"/>
        <v>1339.0149253731342</v>
      </c>
      <c r="J10" s="3">
        <f t="shared" si="4"/>
        <v>4374.5617611940297</v>
      </c>
    </row>
    <row r="11" spans="1:16" ht="15.75" thickBot="1" x14ac:dyDescent="0.3">
      <c r="A11" s="10">
        <v>40666.511979166666</v>
      </c>
      <c r="B11" s="4">
        <v>4248</v>
      </c>
      <c r="C11">
        <f t="shared" si="5"/>
        <v>1652</v>
      </c>
      <c r="E11" s="3">
        <f t="shared" si="0"/>
        <v>3190.6470588235293</v>
      </c>
      <c r="F11" s="3">
        <f t="shared" si="1"/>
        <v>6752.4267603160661</v>
      </c>
      <c r="G11" s="3">
        <f t="shared" si="2"/>
        <v>0</v>
      </c>
      <c r="H11">
        <f t="shared" si="6"/>
        <v>1652</v>
      </c>
      <c r="I11" s="3">
        <f t="shared" si="3"/>
        <v>1339.0149253731342</v>
      </c>
      <c r="J11" s="3">
        <f t="shared" si="4"/>
        <v>4374.5617611940297</v>
      </c>
    </row>
    <row r="12" spans="1:16" ht="15.75" thickBot="1" x14ac:dyDescent="0.3">
      <c r="A12" s="10">
        <v>40668.656655092593</v>
      </c>
      <c r="B12" s="4">
        <v>5664</v>
      </c>
      <c r="C12">
        <f t="shared" si="5"/>
        <v>1416</v>
      </c>
      <c r="E12" s="3">
        <f t="shared" si="0"/>
        <v>3190.6470588235293</v>
      </c>
      <c r="F12" s="3">
        <f t="shared" si="1"/>
        <v>6752.4267603160661</v>
      </c>
      <c r="G12" s="3">
        <f t="shared" si="2"/>
        <v>0</v>
      </c>
      <c r="H12">
        <f t="shared" si="6"/>
        <v>1416</v>
      </c>
      <c r="I12" s="3">
        <f t="shared" si="3"/>
        <v>1339.0149253731342</v>
      </c>
      <c r="J12" s="3">
        <f t="shared" si="4"/>
        <v>4374.5617611940297</v>
      </c>
    </row>
    <row r="13" spans="1:16" ht="15.75" thickBot="1" x14ac:dyDescent="0.3">
      <c r="A13" s="10">
        <v>40668.656655092593</v>
      </c>
      <c r="B13" s="4">
        <v>4720</v>
      </c>
      <c r="C13">
        <f t="shared" si="5"/>
        <v>944</v>
      </c>
      <c r="E13" s="3">
        <f t="shared" si="0"/>
        <v>3190.6470588235293</v>
      </c>
      <c r="F13" s="3">
        <f t="shared" si="1"/>
        <v>6752.4267603160661</v>
      </c>
      <c r="G13" s="3">
        <f t="shared" si="2"/>
        <v>0</v>
      </c>
      <c r="H13">
        <f t="shared" si="6"/>
        <v>944</v>
      </c>
      <c r="I13" s="3">
        <f t="shared" si="3"/>
        <v>1339.0149253731342</v>
      </c>
      <c r="J13" s="3">
        <f t="shared" si="4"/>
        <v>4374.5617611940297</v>
      </c>
    </row>
    <row r="14" spans="1:16" ht="15.75" thickBot="1" x14ac:dyDescent="0.3">
      <c r="A14" s="10">
        <v>40668.656655092593</v>
      </c>
      <c r="B14" s="4">
        <v>5664</v>
      </c>
      <c r="C14">
        <f t="shared" si="5"/>
        <v>944</v>
      </c>
      <c r="E14" s="3">
        <f t="shared" si="0"/>
        <v>3190.6470588235293</v>
      </c>
      <c r="F14" s="3">
        <f t="shared" si="1"/>
        <v>6752.4267603160661</v>
      </c>
      <c r="G14" s="3">
        <f t="shared" si="2"/>
        <v>0</v>
      </c>
      <c r="H14">
        <f t="shared" si="6"/>
        <v>944</v>
      </c>
      <c r="I14" s="3">
        <f t="shared" si="3"/>
        <v>1339.0149253731342</v>
      </c>
      <c r="J14" s="3">
        <f t="shared" si="4"/>
        <v>4374.5617611940297</v>
      </c>
    </row>
    <row r="15" spans="1:16" ht="15.75" thickBot="1" x14ac:dyDescent="0.3">
      <c r="A15" s="10">
        <v>40681.580046296294</v>
      </c>
      <c r="B15" s="4">
        <v>7080</v>
      </c>
      <c r="C15">
        <f t="shared" si="5"/>
        <v>1416</v>
      </c>
      <c r="E15" s="3">
        <f t="shared" si="0"/>
        <v>3190.6470588235293</v>
      </c>
      <c r="F15" s="3">
        <f t="shared" si="1"/>
        <v>6752.4267603160661</v>
      </c>
      <c r="G15" s="3">
        <f t="shared" si="2"/>
        <v>0</v>
      </c>
      <c r="H15">
        <f t="shared" si="6"/>
        <v>1416</v>
      </c>
      <c r="I15" s="3">
        <f t="shared" si="3"/>
        <v>1339.0149253731342</v>
      </c>
      <c r="J15" s="3">
        <f t="shared" si="4"/>
        <v>4374.5617611940297</v>
      </c>
    </row>
    <row r="16" spans="1:16" ht="15.75" thickBot="1" x14ac:dyDescent="0.3">
      <c r="A16" s="10">
        <v>40681.583298611113</v>
      </c>
      <c r="B16" s="4">
        <v>5664</v>
      </c>
      <c r="C16">
        <f t="shared" si="5"/>
        <v>1416</v>
      </c>
      <c r="E16" s="3">
        <f t="shared" si="0"/>
        <v>3190.6470588235293</v>
      </c>
      <c r="F16" s="3">
        <f t="shared" si="1"/>
        <v>6752.4267603160661</v>
      </c>
      <c r="G16" s="3">
        <f t="shared" si="2"/>
        <v>0</v>
      </c>
      <c r="H16">
        <f t="shared" si="6"/>
        <v>1416</v>
      </c>
      <c r="I16" s="3">
        <f t="shared" si="3"/>
        <v>1339.0149253731342</v>
      </c>
      <c r="J16" s="3">
        <f t="shared" si="4"/>
        <v>4374.5617611940297</v>
      </c>
    </row>
    <row r="17" spans="1:10" ht="15.75" thickBot="1" x14ac:dyDescent="0.3">
      <c r="A17" s="10">
        <v>40681.583298611113</v>
      </c>
      <c r="B17" s="4">
        <v>5664</v>
      </c>
      <c r="C17">
        <f t="shared" si="5"/>
        <v>0</v>
      </c>
      <c r="E17" s="3">
        <f t="shared" si="0"/>
        <v>3190.6470588235293</v>
      </c>
      <c r="F17" s="3">
        <f t="shared" si="1"/>
        <v>6752.4267603160661</v>
      </c>
      <c r="G17" s="3">
        <f t="shared" si="2"/>
        <v>0</v>
      </c>
      <c r="H17">
        <f t="shared" si="6"/>
        <v>0</v>
      </c>
      <c r="I17" s="3">
        <f t="shared" si="3"/>
        <v>1339.0149253731342</v>
      </c>
      <c r="J17" s="3">
        <f t="shared" si="4"/>
        <v>4374.5617611940297</v>
      </c>
    </row>
    <row r="18" spans="1:10" ht="15.75" thickBot="1" x14ac:dyDescent="0.3">
      <c r="A18" s="10">
        <v>40690.670162037037</v>
      </c>
      <c r="B18" s="4">
        <v>5664</v>
      </c>
      <c r="C18">
        <f t="shared" si="5"/>
        <v>0</v>
      </c>
      <c r="E18" s="3">
        <f t="shared" si="0"/>
        <v>3190.6470588235293</v>
      </c>
      <c r="F18" s="3">
        <f t="shared" si="1"/>
        <v>6752.4267603160661</v>
      </c>
      <c r="G18" s="3">
        <f t="shared" si="2"/>
        <v>0</v>
      </c>
      <c r="H18">
        <f t="shared" si="6"/>
        <v>0</v>
      </c>
      <c r="I18" s="3">
        <f t="shared" si="3"/>
        <v>1339.0149253731342</v>
      </c>
      <c r="J18" s="3">
        <f t="shared" si="4"/>
        <v>4374.5617611940297</v>
      </c>
    </row>
    <row r="19" spans="1:10" ht="15.75" thickBot="1" x14ac:dyDescent="0.3">
      <c r="A19" s="10">
        <v>40690.670162037037</v>
      </c>
      <c r="B19" s="4">
        <v>5080</v>
      </c>
      <c r="C19">
        <f t="shared" si="5"/>
        <v>584</v>
      </c>
      <c r="E19" s="3">
        <f t="shared" si="0"/>
        <v>3190.6470588235293</v>
      </c>
      <c r="F19" s="3">
        <f t="shared" si="1"/>
        <v>6752.4267603160661</v>
      </c>
      <c r="G19" s="3">
        <f t="shared" si="2"/>
        <v>0</v>
      </c>
      <c r="H19">
        <f t="shared" si="6"/>
        <v>584</v>
      </c>
      <c r="I19" s="3">
        <f t="shared" si="3"/>
        <v>1339.0149253731342</v>
      </c>
      <c r="J19" s="3">
        <f t="shared" si="4"/>
        <v>4374.5617611940297</v>
      </c>
    </row>
    <row r="20" spans="1:10" ht="15.75" thickBot="1" x14ac:dyDescent="0.3">
      <c r="A20" s="10">
        <v>40690.670162037037</v>
      </c>
      <c r="B20" s="4">
        <v>5664</v>
      </c>
      <c r="C20">
        <f t="shared" si="5"/>
        <v>584</v>
      </c>
      <c r="E20" s="3">
        <f t="shared" si="0"/>
        <v>3190.6470588235293</v>
      </c>
      <c r="F20" s="3">
        <f t="shared" si="1"/>
        <v>6752.4267603160661</v>
      </c>
      <c r="G20" s="3">
        <f t="shared" si="2"/>
        <v>0</v>
      </c>
      <c r="H20">
        <f t="shared" si="6"/>
        <v>584</v>
      </c>
      <c r="I20" s="3">
        <f t="shared" si="3"/>
        <v>1339.0149253731342</v>
      </c>
      <c r="J20" s="3">
        <f t="shared" si="4"/>
        <v>4374.5617611940297</v>
      </c>
    </row>
    <row r="21" spans="1:10" ht="15.75" thickBot="1" x14ac:dyDescent="0.3">
      <c r="A21" s="10">
        <v>40724.607939814814</v>
      </c>
      <c r="B21" s="4">
        <v>2000</v>
      </c>
      <c r="C21">
        <f t="shared" si="5"/>
        <v>3664</v>
      </c>
      <c r="E21" s="3">
        <f t="shared" si="0"/>
        <v>3190.6470588235293</v>
      </c>
      <c r="F21" s="3">
        <f t="shared" si="1"/>
        <v>6752.4267603160661</v>
      </c>
      <c r="G21" s="3">
        <f t="shared" si="2"/>
        <v>0</v>
      </c>
      <c r="H21">
        <f t="shared" si="6"/>
        <v>3664</v>
      </c>
      <c r="I21" s="3">
        <f t="shared" si="3"/>
        <v>1339.0149253731342</v>
      </c>
      <c r="J21" s="3">
        <f t="shared" si="4"/>
        <v>4374.5617611940297</v>
      </c>
    </row>
    <row r="22" spans="1:10" ht="15.75" thickBot="1" x14ac:dyDescent="0.3">
      <c r="A22" s="10">
        <v>40724.607939814814</v>
      </c>
      <c r="B22" s="4">
        <v>1000</v>
      </c>
      <c r="C22">
        <f t="shared" si="5"/>
        <v>1000</v>
      </c>
      <c r="E22" s="3">
        <f t="shared" si="0"/>
        <v>3190.6470588235293</v>
      </c>
      <c r="F22" s="3">
        <f t="shared" si="1"/>
        <v>6752.4267603160661</v>
      </c>
      <c r="G22" s="3">
        <f t="shared" si="2"/>
        <v>0</v>
      </c>
      <c r="H22">
        <f t="shared" si="6"/>
        <v>1000</v>
      </c>
      <c r="I22" s="3">
        <f t="shared" si="3"/>
        <v>1339.0149253731342</v>
      </c>
      <c r="J22" s="3">
        <f t="shared" si="4"/>
        <v>4374.5617611940297</v>
      </c>
    </row>
    <row r="23" spans="1:10" ht="15.75" thickBot="1" x14ac:dyDescent="0.3">
      <c r="A23" s="10">
        <v>40724.659895833334</v>
      </c>
      <c r="B23" s="4">
        <v>6080</v>
      </c>
      <c r="C23">
        <f t="shared" si="5"/>
        <v>5080</v>
      </c>
      <c r="E23" s="3">
        <f t="shared" si="0"/>
        <v>3190.6470588235293</v>
      </c>
      <c r="F23" s="3">
        <f t="shared" si="1"/>
        <v>6752.4267603160661</v>
      </c>
      <c r="G23" s="3">
        <f t="shared" si="2"/>
        <v>0</v>
      </c>
      <c r="H23">
        <f t="shared" si="6"/>
        <v>5080</v>
      </c>
      <c r="I23" s="3">
        <f t="shared" si="3"/>
        <v>1339.0149253731342</v>
      </c>
      <c r="J23" s="3">
        <f t="shared" si="4"/>
        <v>4374.5617611940297</v>
      </c>
    </row>
    <row r="24" spans="1:10" ht="15.75" thickBot="1" x14ac:dyDescent="0.3">
      <c r="A24" s="10">
        <v>40752.702256944445</v>
      </c>
      <c r="B24" s="4">
        <v>3920</v>
      </c>
      <c r="C24">
        <f t="shared" si="5"/>
        <v>2160</v>
      </c>
      <c r="E24" s="3">
        <f t="shared" si="0"/>
        <v>3190.6470588235293</v>
      </c>
      <c r="F24" s="3">
        <f t="shared" si="1"/>
        <v>6752.4267603160661</v>
      </c>
      <c r="G24" s="3">
        <f t="shared" si="2"/>
        <v>0</v>
      </c>
      <c r="H24">
        <f t="shared" si="6"/>
        <v>2160</v>
      </c>
      <c r="I24" s="3">
        <f t="shared" si="3"/>
        <v>1339.0149253731342</v>
      </c>
      <c r="J24" s="3">
        <f t="shared" si="4"/>
        <v>4374.5617611940297</v>
      </c>
    </row>
    <row r="25" spans="1:10" ht="15.75" thickBot="1" x14ac:dyDescent="0.3">
      <c r="A25" s="10">
        <v>40752.702256944445</v>
      </c>
      <c r="B25" s="4">
        <v>3248</v>
      </c>
      <c r="C25">
        <f t="shared" si="5"/>
        <v>672</v>
      </c>
      <c r="E25" s="3">
        <f t="shared" si="0"/>
        <v>3190.6470588235293</v>
      </c>
      <c r="F25" s="3">
        <f t="shared" si="1"/>
        <v>6752.4267603160661</v>
      </c>
      <c r="G25" s="3">
        <f t="shared" si="2"/>
        <v>0</v>
      </c>
      <c r="H25">
        <f t="shared" si="6"/>
        <v>672</v>
      </c>
      <c r="I25" s="3">
        <f t="shared" si="3"/>
        <v>1339.0149253731342</v>
      </c>
      <c r="J25" s="3">
        <f t="shared" si="4"/>
        <v>4374.5617611940297</v>
      </c>
    </row>
    <row r="26" spans="1:10" ht="15.75" thickBot="1" x14ac:dyDescent="0.3">
      <c r="A26" s="10">
        <v>40753.696759259263</v>
      </c>
      <c r="B26" s="4">
        <v>2436</v>
      </c>
      <c r="C26">
        <f t="shared" si="5"/>
        <v>812</v>
      </c>
      <c r="E26" s="3">
        <f t="shared" si="0"/>
        <v>3190.6470588235293</v>
      </c>
      <c r="F26" s="3">
        <f t="shared" si="1"/>
        <v>6752.4267603160661</v>
      </c>
      <c r="G26" s="3">
        <f t="shared" si="2"/>
        <v>0</v>
      </c>
      <c r="H26">
        <f t="shared" si="6"/>
        <v>812</v>
      </c>
      <c r="I26" s="3">
        <f t="shared" si="3"/>
        <v>1339.0149253731342</v>
      </c>
      <c r="J26" s="3">
        <f t="shared" si="4"/>
        <v>4374.5617611940297</v>
      </c>
    </row>
    <row r="27" spans="1:10" ht="15.75" thickBot="1" x14ac:dyDescent="0.3">
      <c r="A27" s="10">
        <v>40787.515729166669</v>
      </c>
      <c r="B27" s="4">
        <v>1024</v>
      </c>
      <c r="C27">
        <f t="shared" si="5"/>
        <v>1412</v>
      </c>
      <c r="E27" s="3">
        <f t="shared" si="0"/>
        <v>3190.6470588235293</v>
      </c>
      <c r="F27" s="3">
        <f t="shared" si="1"/>
        <v>6752.4267603160661</v>
      </c>
      <c r="G27" s="3">
        <f t="shared" si="2"/>
        <v>0</v>
      </c>
      <c r="H27">
        <f t="shared" si="6"/>
        <v>1412</v>
      </c>
      <c r="I27" s="3">
        <f t="shared" si="3"/>
        <v>1339.0149253731342</v>
      </c>
      <c r="J27" s="3">
        <f t="shared" si="4"/>
        <v>4374.5617611940297</v>
      </c>
    </row>
    <row r="28" spans="1:10" ht="15.75" thickBot="1" x14ac:dyDescent="0.3">
      <c r="A28" s="10">
        <v>40816.657048611109</v>
      </c>
      <c r="B28" s="4">
        <v>3000</v>
      </c>
      <c r="C28">
        <f t="shared" si="5"/>
        <v>1976</v>
      </c>
      <c r="E28" s="3">
        <f t="shared" si="0"/>
        <v>3190.6470588235293</v>
      </c>
      <c r="F28" s="3">
        <f t="shared" si="1"/>
        <v>6752.4267603160661</v>
      </c>
      <c r="G28" s="3">
        <f t="shared" si="2"/>
        <v>0</v>
      </c>
      <c r="H28">
        <f t="shared" si="6"/>
        <v>1976</v>
      </c>
      <c r="I28" s="3">
        <f t="shared" si="3"/>
        <v>1339.0149253731342</v>
      </c>
      <c r="J28" s="3">
        <f t="shared" si="4"/>
        <v>4374.5617611940297</v>
      </c>
    </row>
    <row r="29" spans="1:10" ht="15.75" thickBot="1" x14ac:dyDescent="0.3">
      <c r="A29" s="10">
        <v>40847.71234953704</v>
      </c>
      <c r="B29" s="4">
        <v>3000</v>
      </c>
      <c r="C29">
        <f t="shared" si="5"/>
        <v>0</v>
      </c>
      <c r="E29" s="3">
        <f t="shared" si="0"/>
        <v>3190.6470588235293</v>
      </c>
      <c r="F29" s="3">
        <f t="shared" si="1"/>
        <v>6752.4267603160661</v>
      </c>
      <c r="G29" s="3">
        <f t="shared" si="2"/>
        <v>0</v>
      </c>
      <c r="H29">
        <f t="shared" si="6"/>
        <v>0</v>
      </c>
      <c r="I29" s="3">
        <f t="shared" si="3"/>
        <v>1339.0149253731342</v>
      </c>
      <c r="J29" s="3">
        <f t="shared" si="4"/>
        <v>4374.5617611940297</v>
      </c>
    </row>
    <row r="30" spans="1:10" ht="15.75" thickBot="1" x14ac:dyDescent="0.3">
      <c r="A30" s="10">
        <v>40847.750578703701</v>
      </c>
      <c r="B30" s="4">
        <v>2000</v>
      </c>
      <c r="C30">
        <f t="shared" si="5"/>
        <v>1000</v>
      </c>
      <c r="E30" s="3">
        <f t="shared" si="0"/>
        <v>3190.6470588235293</v>
      </c>
      <c r="F30" s="3">
        <f t="shared" si="1"/>
        <v>6752.4267603160661</v>
      </c>
      <c r="G30" s="3">
        <f t="shared" si="2"/>
        <v>0</v>
      </c>
      <c r="H30">
        <f t="shared" si="6"/>
        <v>1000</v>
      </c>
      <c r="I30" s="3">
        <f t="shared" si="3"/>
        <v>1339.0149253731342</v>
      </c>
      <c r="J30" s="3">
        <f t="shared" si="4"/>
        <v>4374.5617611940297</v>
      </c>
    </row>
    <row r="31" spans="1:10" ht="15.75" thickBot="1" x14ac:dyDescent="0.3">
      <c r="A31" s="10">
        <v>40872.621377314812</v>
      </c>
      <c r="B31" s="4">
        <v>3000</v>
      </c>
      <c r="C31">
        <f t="shared" si="5"/>
        <v>1000</v>
      </c>
      <c r="E31" s="3">
        <f t="shared" si="0"/>
        <v>3190.6470588235293</v>
      </c>
      <c r="F31" s="3">
        <f t="shared" si="1"/>
        <v>6752.4267603160661</v>
      </c>
      <c r="G31" s="3">
        <f t="shared" si="2"/>
        <v>0</v>
      </c>
      <c r="H31">
        <f t="shared" si="6"/>
        <v>1000</v>
      </c>
      <c r="I31" s="3">
        <f t="shared" si="3"/>
        <v>1339.0149253731342</v>
      </c>
      <c r="J31" s="3">
        <f t="shared" si="4"/>
        <v>4374.5617611940297</v>
      </c>
    </row>
    <row r="32" spans="1:10" ht="15.75" thickBot="1" x14ac:dyDescent="0.3">
      <c r="A32" s="10">
        <v>40872.621377314812</v>
      </c>
      <c r="B32" s="4">
        <v>3770</v>
      </c>
      <c r="C32">
        <f t="shared" si="5"/>
        <v>770</v>
      </c>
      <c r="E32" s="3">
        <f t="shared" si="0"/>
        <v>3190.6470588235293</v>
      </c>
      <c r="F32" s="3">
        <f t="shared" si="1"/>
        <v>6752.4267603160661</v>
      </c>
      <c r="G32" s="3">
        <f t="shared" si="2"/>
        <v>0</v>
      </c>
      <c r="H32">
        <f t="shared" si="6"/>
        <v>770</v>
      </c>
      <c r="I32" s="3">
        <f t="shared" si="3"/>
        <v>1339.0149253731342</v>
      </c>
      <c r="J32" s="3">
        <f t="shared" si="4"/>
        <v>4374.5617611940297</v>
      </c>
    </row>
    <row r="33" spans="1:10" ht="15.75" thickBot="1" x14ac:dyDescent="0.3">
      <c r="A33" s="10">
        <v>40879.397893518515</v>
      </c>
      <c r="B33" s="4">
        <v>2000</v>
      </c>
      <c r="C33">
        <f t="shared" si="5"/>
        <v>1770</v>
      </c>
      <c r="E33" s="3">
        <f t="shared" si="0"/>
        <v>3190.6470588235293</v>
      </c>
      <c r="F33" s="3">
        <f t="shared" si="1"/>
        <v>6752.4267603160661</v>
      </c>
      <c r="G33" s="3">
        <f t="shared" si="2"/>
        <v>0</v>
      </c>
      <c r="H33">
        <f t="shared" si="6"/>
        <v>1770</v>
      </c>
      <c r="I33" s="3">
        <f t="shared" si="3"/>
        <v>1339.0149253731342</v>
      </c>
      <c r="J33" s="3">
        <f t="shared" si="4"/>
        <v>4374.5617611940297</v>
      </c>
    </row>
    <row r="34" spans="1:10" ht="15.75" thickBot="1" x14ac:dyDescent="0.3">
      <c r="A34" s="10">
        <v>40904.725312499999</v>
      </c>
      <c r="B34" s="4">
        <v>2000</v>
      </c>
      <c r="C34">
        <f t="shared" si="5"/>
        <v>0</v>
      </c>
      <c r="E34" s="3">
        <f t="shared" si="0"/>
        <v>3190.6470588235293</v>
      </c>
      <c r="F34" s="3">
        <f t="shared" si="1"/>
        <v>6752.4267603160661</v>
      </c>
      <c r="G34" s="3">
        <f t="shared" si="2"/>
        <v>0</v>
      </c>
      <c r="H34">
        <f t="shared" si="6"/>
        <v>0</v>
      </c>
      <c r="I34" s="3">
        <f t="shared" si="3"/>
        <v>1339.0149253731342</v>
      </c>
      <c r="J34" s="3">
        <f t="shared" si="4"/>
        <v>4374.5617611940297</v>
      </c>
    </row>
    <row r="35" spans="1:10" ht="15.75" thickBot="1" x14ac:dyDescent="0.3">
      <c r="A35" s="10">
        <v>40904.725312499999</v>
      </c>
      <c r="B35" s="4">
        <v>2000</v>
      </c>
      <c r="C35">
        <f t="shared" si="5"/>
        <v>0</v>
      </c>
      <c r="E35" s="3">
        <f t="shared" si="0"/>
        <v>3190.6470588235293</v>
      </c>
      <c r="F35" s="3">
        <f t="shared" si="1"/>
        <v>6752.4267603160661</v>
      </c>
      <c r="G35" s="3">
        <f t="shared" si="2"/>
        <v>0</v>
      </c>
      <c r="H35">
        <f t="shared" si="6"/>
        <v>0</v>
      </c>
      <c r="I35" s="3">
        <f t="shared" si="3"/>
        <v>1339.0149253731342</v>
      </c>
      <c r="J35" s="3">
        <f t="shared" si="4"/>
        <v>4374.5617611940297</v>
      </c>
    </row>
    <row r="36" spans="1:10" ht="15.75" thickBot="1" x14ac:dyDescent="0.3">
      <c r="A36" s="10">
        <v>40904.725312499999</v>
      </c>
      <c r="B36" s="4">
        <v>5124</v>
      </c>
      <c r="C36">
        <f t="shared" si="5"/>
        <v>3124</v>
      </c>
      <c r="E36" s="3">
        <f t="shared" si="0"/>
        <v>3190.6470588235293</v>
      </c>
      <c r="F36" s="3">
        <f t="shared" si="1"/>
        <v>6752.4267603160661</v>
      </c>
      <c r="G36" s="3">
        <f t="shared" si="2"/>
        <v>0</v>
      </c>
      <c r="H36">
        <f t="shared" si="6"/>
        <v>3124</v>
      </c>
      <c r="I36" s="3">
        <f t="shared" si="3"/>
        <v>1339.0149253731342</v>
      </c>
      <c r="J36" s="3">
        <f t="shared" si="4"/>
        <v>4374.5617611940297</v>
      </c>
    </row>
    <row r="37" spans="1:10" ht="15.75" thickBot="1" x14ac:dyDescent="0.3">
      <c r="A37" s="10">
        <v>40904.999988425923</v>
      </c>
      <c r="B37" s="4">
        <v>3000</v>
      </c>
      <c r="C37">
        <f t="shared" si="5"/>
        <v>2124</v>
      </c>
      <c r="E37" s="3">
        <f t="shared" si="0"/>
        <v>3190.6470588235293</v>
      </c>
      <c r="F37" s="3">
        <f t="shared" si="1"/>
        <v>6752.4267603160661</v>
      </c>
      <c r="G37" s="3">
        <f t="shared" si="2"/>
        <v>0</v>
      </c>
      <c r="H37">
        <f t="shared" si="6"/>
        <v>2124</v>
      </c>
      <c r="I37" s="3">
        <f t="shared" si="3"/>
        <v>1339.0149253731342</v>
      </c>
      <c r="J37" s="3">
        <f t="shared" si="4"/>
        <v>4374.5617611940297</v>
      </c>
    </row>
    <row r="38" spans="1:10" ht="15.75" thickBot="1" x14ac:dyDescent="0.3">
      <c r="A38" s="10">
        <v>40939.641516203701</v>
      </c>
      <c r="B38" s="4">
        <v>2200</v>
      </c>
      <c r="C38">
        <f t="shared" si="5"/>
        <v>800</v>
      </c>
      <c r="E38" s="3">
        <f t="shared" si="0"/>
        <v>3190.6470588235293</v>
      </c>
      <c r="F38" s="3">
        <f t="shared" si="1"/>
        <v>6752.4267603160661</v>
      </c>
      <c r="G38" s="3">
        <f t="shared" si="2"/>
        <v>0</v>
      </c>
      <c r="H38">
        <f t="shared" si="6"/>
        <v>800</v>
      </c>
      <c r="I38" s="3">
        <f t="shared" si="3"/>
        <v>1339.0149253731342</v>
      </c>
      <c r="J38" s="3">
        <f t="shared" si="4"/>
        <v>4374.5617611940297</v>
      </c>
    </row>
    <row r="39" spans="1:10" ht="15.75" thickBot="1" x14ac:dyDescent="0.3">
      <c r="A39" s="10">
        <v>40939.641516203701</v>
      </c>
      <c r="B39" s="4">
        <v>7000</v>
      </c>
      <c r="C39">
        <f t="shared" si="5"/>
        <v>4800</v>
      </c>
      <c r="E39" s="3">
        <f t="shared" si="0"/>
        <v>3190.6470588235293</v>
      </c>
      <c r="F39" s="3">
        <f t="shared" si="1"/>
        <v>6752.4267603160661</v>
      </c>
      <c r="G39" s="3">
        <f t="shared" si="2"/>
        <v>0</v>
      </c>
      <c r="H39">
        <f t="shared" si="6"/>
        <v>4800</v>
      </c>
      <c r="I39" s="3">
        <f t="shared" si="3"/>
        <v>1339.0149253731342</v>
      </c>
      <c r="J39" s="3">
        <f t="shared" si="4"/>
        <v>4374.5617611940297</v>
      </c>
    </row>
    <row r="40" spans="1:10" ht="15.75" thickBot="1" x14ac:dyDescent="0.3">
      <c r="A40" s="10">
        <v>40940.539826388886</v>
      </c>
      <c r="B40" s="11">
        <v>800</v>
      </c>
      <c r="C40">
        <f t="shared" si="5"/>
        <v>6200</v>
      </c>
      <c r="E40" s="3">
        <f t="shared" si="0"/>
        <v>3190.6470588235293</v>
      </c>
      <c r="F40" s="3">
        <f t="shared" si="1"/>
        <v>6752.4267603160661</v>
      </c>
      <c r="G40" s="3">
        <f t="shared" si="2"/>
        <v>0</v>
      </c>
      <c r="H40">
        <f t="shared" si="6"/>
        <v>6200</v>
      </c>
      <c r="I40" s="3">
        <f t="shared" si="3"/>
        <v>1339.0149253731342</v>
      </c>
      <c r="J40" s="3">
        <f t="shared" si="4"/>
        <v>4374.5617611940297</v>
      </c>
    </row>
    <row r="41" spans="1:10" ht="15.75" thickBot="1" x14ac:dyDescent="0.3">
      <c r="A41" s="10">
        <v>40967.607754629629</v>
      </c>
      <c r="B41" s="4">
        <v>5000</v>
      </c>
      <c r="C41">
        <f t="shared" si="5"/>
        <v>4200</v>
      </c>
      <c r="E41" s="3">
        <f t="shared" si="0"/>
        <v>3190.6470588235293</v>
      </c>
      <c r="F41" s="3">
        <f t="shared" si="1"/>
        <v>6752.4267603160661</v>
      </c>
      <c r="G41" s="3">
        <f t="shared" si="2"/>
        <v>0</v>
      </c>
      <c r="H41">
        <f t="shared" si="6"/>
        <v>4200</v>
      </c>
      <c r="I41" s="3">
        <f t="shared" si="3"/>
        <v>1339.0149253731342</v>
      </c>
      <c r="J41" s="3">
        <f t="shared" si="4"/>
        <v>4374.5617611940297</v>
      </c>
    </row>
    <row r="42" spans="1:10" ht="15.75" thickBot="1" x14ac:dyDescent="0.3">
      <c r="A42" s="10">
        <v>40998.741261574076</v>
      </c>
      <c r="B42" s="4">
        <v>2000</v>
      </c>
      <c r="C42">
        <f t="shared" si="5"/>
        <v>3000</v>
      </c>
      <c r="E42" s="3">
        <f t="shared" si="0"/>
        <v>3190.6470588235293</v>
      </c>
      <c r="F42" s="3">
        <f t="shared" si="1"/>
        <v>6752.4267603160661</v>
      </c>
      <c r="G42" s="3">
        <f t="shared" si="2"/>
        <v>0</v>
      </c>
      <c r="H42">
        <f t="shared" si="6"/>
        <v>3000</v>
      </c>
      <c r="I42" s="3">
        <f t="shared" si="3"/>
        <v>1339.0149253731342</v>
      </c>
      <c r="J42" s="3">
        <f t="shared" si="4"/>
        <v>4374.5617611940297</v>
      </c>
    </row>
    <row r="43" spans="1:10" ht="15.75" thickBot="1" x14ac:dyDescent="0.3">
      <c r="A43" s="10">
        <v>40998.741261574076</v>
      </c>
      <c r="B43" s="4">
        <v>2000</v>
      </c>
      <c r="C43">
        <f t="shared" si="5"/>
        <v>0</v>
      </c>
      <c r="E43" s="3">
        <f t="shared" si="0"/>
        <v>3190.6470588235293</v>
      </c>
      <c r="F43" s="3">
        <f t="shared" si="1"/>
        <v>6752.4267603160661</v>
      </c>
      <c r="G43" s="3">
        <f t="shared" si="2"/>
        <v>0</v>
      </c>
      <c r="H43">
        <f t="shared" si="6"/>
        <v>0</v>
      </c>
      <c r="I43" s="3">
        <f t="shared" si="3"/>
        <v>1339.0149253731342</v>
      </c>
      <c r="J43" s="3">
        <f t="shared" si="4"/>
        <v>4374.5617611940297</v>
      </c>
    </row>
    <row r="44" spans="1:10" ht="15.75" thickBot="1" x14ac:dyDescent="0.3">
      <c r="A44" s="10">
        <v>40998.741261574076</v>
      </c>
      <c r="B44" s="4">
        <v>2000</v>
      </c>
      <c r="C44">
        <f t="shared" si="5"/>
        <v>0</v>
      </c>
      <c r="E44" s="3">
        <f t="shared" si="0"/>
        <v>3190.6470588235293</v>
      </c>
      <c r="F44" s="3">
        <f t="shared" si="1"/>
        <v>6752.4267603160661</v>
      </c>
      <c r="G44" s="3">
        <f t="shared" si="2"/>
        <v>0</v>
      </c>
      <c r="H44">
        <f t="shared" si="6"/>
        <v>0</v>
      </c>
      <c r="I44" s="3">
        <f t="shared" si="3"/>
        <v>1339.0149253731342</v>
      </c>
      <c r="J44" s="3">
        <f t="shared" si="4"/>
        <v>4374.5617611940297</v>
      </c>
    </row>
    <row r="45" spans="1:10" ht="15.75" thickBot="1" x14ac:dyDescent="0.3">
      <c r="A45" s="10">
        <v>40998.741400462961</v>
      </c>
      <c r="B45" s="4">
        <v>2000</v>
      </c>
      <c r="C45">
        <f t="shared" si="5"/>
        <v>0</v>
      </c>
      <c r="E45" s="3">
        <f t="shared" si="0"/>
        <v>3190.6470588235293</v>
      </c>
      <c r="F45" s="3">
        <f t="shared" si="1"/>
        <v>6752.4267603160661</v>
      </c>
      <c r="G45" s="3">
        <f t="shared" si="2"/>
        <v>0</v>
      </c>
      <c r="H45">
        <f t="shared" si="6"/>
        <v>0</v>
      </c>
      <c r="I45" s="3">
        <f t="shared" si="3"/>
        <v>1339.0149253731342</v>
      </c>
      <c r="J45" s="3">
        <f t="shared" si="4"/>
        <v>4374.5617611940297</v>
      </c>
    </row>
    <row r="46" spans="1:10" ht="15.75" thickBot="1" x14ac:dyDescent="0.3">
      <c r="A46" s="10">
        <v>41026.604780092595</v>
      </c>
      <c r="B46" s="4">
        <v>2000</v>
      </c>
      <c r="C46">
        <f t="shared" si="5"/>
        <v>0</v>
      </c>
      <c r="E46" s="3">
        <f t="shared" si="0"/>
        <v>3190.6470588235293</v>
      </c>
      <c r="F46" s="3">
        <f t="shared" si="1"/>
        <v>6752.4267603160661</v>
      </c>
      <c r="G46" s="3">
        <f t="shared" si="2"/>
        <v>0</v>
      </c>
      <c r="H46">
        <f t="shared" si="6"/>
        <v>0</v>
      </c>
      <c r="I46" s="3">
        <f t="shared" si="3"/>
        <v>1339.0149253731342</v>
      </c>
      <c r="J46" s="3">
        <f t="shared" si="4"/>
        <v>4374.5617611940297</v>
      </c>
    </row>
    <row r="47" spans="1:10" ht="15.75" thickBot="1" x14ac:dyDescent="0.3">
      <c r="A47" s="10">
        <v>41060.686921296299</v>
      </c>
      <c r="B47" s="4">
        <v>2000</v>
      </c>
      <c r="C47">
        <f t="shared" si="5"/>
        <v>0</v>
      </c>
      <c r="E47" s="3">
        <f t="shared" si="0"/>
        <v>3190.6470588235293</v>
      </c>
      <c r="F47" s="3">
        <f t="shared" si="1"/>
        <v>6752.4267603160661</v>
      </c>
      <c r="G47" s="3">
        <f t="shared" si="2"/>
        <v>0</v>
      </c>
      <c r="H47">
        <f t="shared" si="6"/>
        <v>0</v>
      </c>
      <c r="I47" s="3">
        <f t="shared" si="3"/>
        <v>1339.0149253731342</v>
      </c>
      <c r="J47" s="3">
        <f t="shared" si="4"/>
        <v>4374.5617611940297</v>
      </c>
    </row>
    <row r="48" spans="1:10" ht="15.75" thickBot="1" x14ac:dyDescent="0.3">
      <c r="A48" s="10">
        <v>41060.702465277776</v>
      </c>
      <c r="B48" s="11">
        <v>410</v>
      </c>
      <c r="C48">
        <f t="shared" ref="C48:C69" si="7">ABS(B47-B48)</f>
        <v>1590</v>
      </c>
      <c r="E48" s="3">
        <f t="shared" si="0"/>
        <v>3190.6470588235293</v>
      </c>
      <c r="F48" s="3">
        <f t="shared" si="1"/>
        <v>6752.4267603160661</v>
      </c>
      <c r="G48" s="3">
        <f t="shared" si="2"/>
        <v>0</v>
      </c>
      <c r="H48">
        <f t="shared" si="6"/>
        <v>1590</v>
      </c>
      <c r="I48" s="3">
        <f t="shared" si="3"/>
        <v>1339.0149253731342</v>
      </c>
      <c r="J48" s="3">
        <f t="shared" si="4"/>
        <v>4374.5617611940297</v>
      </c>
    </row>
    <row r="49" spans="1:10" ht="15.75" thickBot="1" x14ac:dyDescent="0.3">
      <c r="A49" s="10">
        <v>41060.702465277776</v>
      </c>
      <c r="B49" s="4">
        <v>2590</v>
      </c>
      <c r="C49">
        <f t="shared" si="7"/>
        <v>2180</v>
      </c>
      <c r="E49" s="3">
        <f t="shared" si="0"/>
        <v>3190.6470588235293</v>
      </c>
      <c r="F49" s="3">
        <f t="shared" si="1"/>
        <v>6752.4267603160661</v>
      </c>
      <c r="G49" s="3">
        <f t="shared" si="2"/>
        <v>0</v>
      </c>
      <c r="H49">
        <f t="shared" si="6"/>
        <v>2180</v>
      </c>
      <c r="I49" s="3">
        <f t="shared" si="3"/>
        <v>1339.0149253731342</v>
      </c>
      <c r="J49" s="3">
        <f t="shared" si="4"/>
        <v>4374.5617611940297</v>
      </c>
    </row>
    <row r="50" spans="1:10" ht="15.75" thickBot="1" x14ac:dyDescent="0.3">
      <c r="A50" s="10">
        <v>41065.603993055556</v>
      </c>
      <c r="B50" s="11">
        <v>938</v>
      </c>
      <c r="C50">
        <f t="shared" si="7"/>
        <v>1652</v>
      </c>
      <c r="E50" s="3">
        <f t="shared" si="0"/>
        <v>3190.6470588235293</v>
      </c>
      <c r="F50" s="3">
        <f t="shared" si="1"/>
        <v>6752.4267603160661</v>
      </c>
      <c r="G50" s="3">
        <f t="shared" si="2"/>
        <v>0</v>
      </c>
      <c r="H50">
        <f t="shared" si="6"/>
        <v>1652</v>
      </c>
      <c r="I50" s="3">
        <f t="shared" si="3"/>
        <v>1339.0149253731342</v>
      </c>
      <c r="J50" s="3">
        <f t="shared" si="4"/>
        <v>4374.5617611940297</v>
      </c>
    </row>
    <row r="51" spans="1:10" ht="15.75" thickBot="1" x14ac:dyDescent="0.3">
      <c r="A51" s="10">
        <v>41088.721006944441</v>
      </c>
      <c r="B51" s="4">
        <v>1000</v>
      </c>
      <c r="C51">
        <f t="shared" si="7"/>
        <v>62</v>
      </c>
      <c r="E51" s="3">
        <f t="shared" si="0"/>
        <v>3190.6470588235293</v>
      </c>
      <c r="F51" s="3">
        <f t="shared" si="1"/>
        <v>6752.4267603160661</v>
      </c>
      <c r="G51" s="3">
        <f t="shared" si="2"/>
        <v>0</v>
      </c>
      <c r="H51">
        <f t="shared" si="6"/>
        <v>62</v>
      </c>
      <c r="I51" s="3">
        <f t="shared" si="3"/>
        <v>1339.0149253731342</v>
      </c>
      <c r="J51" s="3">
        <f t="shared" si="4"/>
        <v>4374.5617611940297</v>
      </c>
    </row>
    <row r="52" spans="1:10" ht="15.75" thickBot="1" x14ac:dyDescent="0.3">
      <c r="A52" s="10">
        <v>41088.721597222226</v>
      </c>
      <c r="B52" s="4">
        <v>2062</v>
      </c>
      <c r="C52">
        <f t="shared" si="7"/>
        <v>1062</v>
      </c>
      <c r="E52" s="3">
        <f t="shared" si="0"/>
        <v>3190.6470588235293</v>
      </c>
      <c r="F52" s="3">
        <f t="shared" si="1"/>
        <v>6752.4267603160661</v>
      </c>
      <c r="G52" s="3">
        <f t="shared" si="2"/>
        <v>0</v>
      </c>
      <c r="H52">
        <f t="shared" si="6"/>
        <v>1062</v>
      </c>
      <c r="I52" s="3">
        <f t="shared" si="3"/>
        <v>1339.0149253731342</v>
      </c>
      <c r="J52" s="3">
        <f t="shared" si="4"/>
        <v>4374.5617611940297</v>
      </c>
    </row>
    <row r="53" spans="1:10" ht="15.75" thickBot="1" x14ac:dyDescent="0.3">
      <c r="A53" s="10">
        <v>41088.721597222226</v>
      </c>
      <c r="B53" s="4">
        <v>1000</v>
      </c>
      <c r="C53">
        <f t="shared" si="7"/>
        <v>1062</v>
      </c>
      <c r="E53" s="3">
        <f t="shared" si="0"/>
        <v>3190.6470588235293</v>
      </c>
      <c r="F53" s="3">
        <f t="shared" si="1"/>
        <v>6752.4267603160661</v>
      </c>
      <c r="G53" s="3">
        <f t="shared" si="2"/>
        <v>0</v>
      </c>
      <c r="H53">
        <f t="shared" si="6"/>
        <v>1062</v>
      </c>
      <c r="I53" s="3">
        <f t="shared" si="3"/>
        <v>1339.0149253731342</v>
      </c>
      <c r="J53" s="3">
        <f t="shared" si="4"/>
        <v>4374.5617611940297</v>
      </c>
    </row>
    <row r="54" spans="1:10" ht="15.75" thickBot="1" x14ac:dyDescent="0.3">
      <c r="A54" s="10">
        <v>41101.689606481479</v>
      </c>
      <c r="B54" s="4">
        <v>1466</v>
      </c>
      <c r="C54">
        <f t="shared" si="7"/>
        <v>466</v>
      </c>
      <c r="E54" s="3">
        <f t="shared" si="0"/>
        <v>3190.6470588235293</v>
      </c>
      <c r="F54" s="3">
        <f t="shared" si="1"/>
        <v>6752.4267603160661</v>
      </c>
      <c r="G54" s="3">
        <f t="shared" si="2"/>
        <v>0</v>
      </c>
      <c r="H54">
        <f t="shared" si="6"/>
        <v>466</v>
      </c>
      <c r="I54" s="3">
        <f t="shared" si="3"/>
        <v>1339.0149253731342</v>
      </c>
      <c r="J54" s="3">
        <f t="shared" si="4"/>
        <v>4374.5617611940297</v>
      </c>
    </row>
    <row r="55" spans="1:10" ht="15.75" thickBot="1" x14ac:dyDescent="0.3">
      <c r="A55" s="10">
        <v>41121.621238425927</v>
      </c>
      <c r="B55" s="4">
        <v>2000</v>
      </c>
      <c r="C55">
        <f t="shared" si="7"/>
        <v>534</v>
      </c>
      <c r="E55" s="3">
        <f t="shared" si="0"/>
        <v>3190.6470588235293</v>
      </c>
      <c r="F55" s="3">
        <f t="shared" si="1"/>
        <v>6752.4267603160661</v>
      </c>
      <c r="G55" s="3">
        <f t="shared" si="2"/>
        <v>0</v>
      </c>
      <c r="H55">
        <f t="shared" si="6"/>
        <v>534</v>
      </c>
      <c r="I55" s="3">
        <f t="shared" si="3"/>
        <v>1339.0149253731342</v>
      </c>
      <c r="J55" s="3">
        <f t="shared" si="4"/>
        <v>4374.5617611940297</v>
      </c>
    </row>
    <row r="56" spans="1:10" ht="15.75" thickBot="1" x14ac:dyDescent="0.3">
      <c r="A56" s="10">
        <v>41121.621238425927</v>
      </c>
      <c r="B56" s="4">
        <v>1534</v>
      </c>
      <c r="C56">
        <f t="shared" si="7"/>
        <v>466</v>
      </c>
      <c r="E56" s="3">
        <f t="shared" si="0"/>
        <v>3190.6470588235293</v>
      </c>
      <c r="F56" s="3">
        <f t="shared" si="1"/>
        <v>6752.4267603160661</v>
      </c>
      <c r="G56" s="3">
        <f t="shared" si="2"/>
        <v>0</v>
      </c>
      <c r="H56">
        <f t="shared" si="6"/>
        <v>466</v>
      </c>
      <c r="I56" s="3">
        <f t="shared" si="3"/>
        <v>1339.0149253731342</v>
      </c>
      <c r="J56" s="3">
        <f t="shared" si="4"/>
        <v>4374.5617611940297</v>
      </c>
    </row>
    <row r="57" spans="1:10" ht="15.75" thickBot="1" x14ac:dyDescent="0.3">
      <c r="A57" s="10">
        <v>41130.669629629629</v>
      </c>
      <c r="B57" s="4">
        <v>2324</v>
      </c>
      <c r="C57">
        <f t="shared" si="7"/>
        <v>790</v>
      </c>
      <c r="E57" s="3">
        <f t="shared" si="0"/>
        <v>3190.6470588235293</v>
      </c>
      <c r="F57" s="3">
        <f t="shared" si="1"/>
        <v>6752.4267603160661</v>
      </c>
      <c r="G57" s="3">
        <f t="shared" si="2"/>
        <v>0</v>
      </c>
      <c r="H57">
        <f t="shared" si="6"/>
        <v>790</v>
      </c>
      <c r="I57" s="3">
        <f t="shared" si="3"/>
        <v>1339.0149253731342</v>
      </c>
      <c r="J57" s="3">
        <f t="shared" si="4"/>
        <v>4374.5617611940297</v>
      </c>
    </row>
    <row r="58" spans="1:10" ht="15.75" thickBot="1" x14ac:dyDescent="0.3">
      <c r="A58" s="10">
        <v>41141.577719907407</v>
      </c>
      <c r="B58" s="4">
        <v>2000</v>
      </c>
      <c r="C58">
        <f t="shared" si="7"/>
        <v>324</v>
      </c>
      <c r="E58" s="3">
        <f t="shared" si="0"/>
        <v>3190.6470588235293</v>
      </c>
      <c r="F58" s="3">
        <f t="shared" si="1"/>
        <v>6752.4267603160661</v>
      </c>
      <c r="G58" s="3">
        <f t="shared" si="2"/>
        <v>0</v>
      </c>
      <c r="H58">
        <f t="shared" si="6"/>
        <v>324</v>
      </c>
      <c r="I58" s="3">
        <f t="shared" si="3"/>
        <v>1339.0149253731342</v>
      </c>
      <c r="J58" s="3">
        <f t="shared" si="4"/>
        <v>4374.5617611940297</v>
      </c>
    </row>
    <row r="59" spans="1:10" ht="15.75" thickBot="1" x14ac:dyDescent="0.3">
      <c r="A59" s="10">
        <v>41141.584849537037</v>
      </c>
      <c r="B59" s="11">
        <v>676</v>
      </c>
      <c r="C59">
        <f t="shared" si="7"/>
        <v>1324</v>
      </c>
      <c r="E59" s="3">
        <f t="shared" si="0"/>
        <v>3190.6470588235293</v>
      </c>
      <c r="F59" s="3">
        <f t="shared" si="1"/>
        <v>6752.4267603160661</v>
      </c>
      <c r="G59" s="3">
        <f t="shared" si="2"/>
        <v>0</v>
      </c>
      <c r="H59">
        <f t="shared" si="6"/>
        <v>1324</v>
      </c>
      <c r="I59" s="3">
        <f t="shared" si="3"/>
        <v>1339.0149253731342</v>
      </c>
      <c r="J59" s="3">
        <f t="shared" si="4"/>
        <v>4374.5617611940297</v>
      </c>
    </row>
    <row r="60" spans="1:10" ht="15.75" thickBot="1" x14ac:dyDescent="0.3">
      <c r="A60" s="10">
        <v>41155.534201388888</v>
      </c>
      <c r="B60" s="4">
        <v>3000</v>
      </c>
      <c r="C60">
        <f t="shared" si="7"/>
        <v>2324</v>
      </c>
      <c r="E60" s="3">
        <f t="shared" si="0"/>
        <v>3190.6470588235293</v>
      </c>
      <c r="F60" s="3">
        <f t="shared" si="1"/>
        <v>6752.4267603160661</v>
      </c>
      <c r="G60" s="3">
        <f t="shared" si="2"/>
        <v>0</v>
      </c>
      <c r="H60">
        <f t="shared" si="6"/>
        <v>2324</v>
      </c>
      <c r="I60" s="3">
        <f t="shared" si="3"/>
        <v>1339.0149253731342</v>
      </c>
      <c r="J60" s="3">
        <f t="shared" si="4"/>
        <v>4374.5617611940297</v>
      </c>
    </row>
    <row r="61" spans="1:10" ht="15.75" thickBot="1" x14ac:dyDescent="0.3">
      <c r="A61" s="10">
        <v>41183.476678240739</v>
      </c>
      <c r="B61" s="4">
        <v>5000</v>
      </c>
      <c r="C61">
        <f t="shared" si="7"/>
        <v>2000</v>
      </c>
      <c r="E61" s="3">
        <f t="shared" si="0"/>
        <v>3190.6470588235293</v>
      </c>
      <c r="F61" s="3">
        <f t="shared" si="1"/>
        <v>6752.4267603160661</v>
      </c>
      <c r="G61" s="3">
        <f t="shared" si="2"/>
        <v>0</v>
      </c>
      <c r="H61">
        <f t="shared" si="6"/>
        <v>2000</v>
      </c>
      <c r="I61" s="3">
        <f t="shared" si="3"/>
        <v>1339.0149253731342</v>
      </c>
      <c r="J61" s="3">
        <f t="shared" si="4"/>
        <v>4374.5617611940297</v>
      </c>
    </row>
    <row r="62" spans="1:10" ht="15.75" thickBot="1" x14ac:dyDescent="0.3">
      <c r="A62" s="10">
        <v>41183.503483796296</v>
      </c>
      <c r="B62" s="4">
        <v>3000</v>
      </c>
      <c r="C62">
        <f t="shared" si="7"/>
        <v>2000</v>
      </c>
      <c r="E62" s="3">
        <f t="shared" si="0"/>
        <v>3190.6470588235293</v>
      </c>
      <c r="F62" s="3">
        <f t="shared" si="1"/>
        <v>6752.4267603160661</v>
      </c>
      <c r="G62" s="3">
        <f t="shared" si="2"/>
        <v>0</v>
      </c>
      <c r="H62">
        <f t="shared" si="6"/>
        <v>2000</v>
      </c>
      <c r="I62" s="3">
        <f t="shared" si="3"/>
        <v>1339.0149253731342</v>
      </c>
      <c r="J62" s="3">
        <f t="shared" si="4"/>
        <v>4374.5617611940297</v>
      </c>
    </row>
    <row r="63" spans="1:10" ht="15.75" thickBot="1" x14ac:dyDescent="0.3">
      <c r="A63" s="10">
        <v>41183.503483796296</v>
      </c>
      <c r="B63" s="4">
        <v>2000</v>
      </c>
      <c r="C63">
        <f t="shared" si="7"/>
        <v>1000</v>
      </c>
      <c r="E63" s="3">
        <f t="shared" si="0"/>
        <v>3190.6470588235293</v>
      </c>
      <c r="F63" s="3">
        <f t="shared" si="1"/>
        <v>6752.4267603160661</v>
      </c>
      <c r="G63" s="3">
        <f t="shared" si="2"/>
        <v>0</v>
      </c>
      <c r="H63">
        <f t="shared" si="6"/>
        <v>1000</v>
      </c>
      <c r="I63" s="3">
        <f t="shared" si="3"/>
        <v>1339.0149253731342</v>
      </c>
      <c r="J63" s="3">
        <f t="shared" si="4"/>
        <v>4374.5617611940297</v>
      </c>
    </row>
    <row r="64" spans="1:10" ht="15.75" thickBot="1" x14ac:dyDescent="0.3">
      <c r="A64" s="10">
        <v>41208.654131944444</v>
      </c>
      <c r="B64" s="4">
        <v>2000</v>
      </c>
      <c r="C64">
        <f t="shared" si="7"/>
        <v>0</v>
      </c>
      <c r="E64" s="3">
        <f t="shared" si="0"/>
        <v>3190.6470588235293</v>
      </c>
      <c r="F64" s="3">
        <f t="shared" si="1"/>
        <v>6752.4267603160661</v>
      </c>
      <c r="G64" s="3">
        <f t="shared" si="2"/>
        <v>0</v>
      </c>
      <c r="H64">
        <f t="shared" si="6"/>
        <v>0</v>
      </c>
      <c r="I64" s="3">
        <f t="shared" si="3"/>
        <v>1339.0149253731342</v>
      </c>
      <c r="J64" s="3">
        <f t="shared" si="4"/>
        <v>4374.5617611940297</v>
      </c>
    </row>
    <row r="65" spans="1:10" ht="15.75" thickBot="1" x14ac:dyDescent="0.3">
      <c r="A65" s="10">
        <v>41215.678726851853</v>
      </c>
      <c r="B65" s="4">
        <v>1000</v>
      </c>
      <c r="C65">
        <f t="shared" si="7"/>
        <v>1000</v>
      </c>
      <c r="E65" s="3">
        <f t="shared" si="0"/>
        <v>3190.6470588235293</v>
      </c>
      <c r="F65" s="3">
        <f t="shared" si="1"/>
        <v>6752.4267603160661</v>
      </c>
      <c r="G65" s="3">
        <f t="shared" si="2"/>
        <v>0</v>
      </c>
      <c r="H65">
        <f t="shared" si="6"/>
        <v>1000</v>
      </c>
      <c r="I65" s="3">
        <f t="shared" si="3"/>
        <v>1339.0149253731342</v>
      </c>
      <c r="J65" s="3">
        <f t="shared" si="4"/>
        <v>4374.5617611940297</v>
      </c>
    </row>
    <row r="66" spans="1:10" ht="15.75" thickBot="1" x14ac:dyDescent="0.3">
      <c r="A66" s="10">
        <v>41234.724479166667</v>
      </c>
      <c r="B66" s="4">
        <v>2000</v>
      </c>
      <c r="C66">
        <f t="shared" si="7"/>
        <v>1000</v>
      </c>
      <c r="E66" s="3">
        <f t="shared" ref="E66:E69" si="8">$N$4</f>
        <v>3190.6470588235293</v>
      </c>
      <c r="F66" s="3">
        <f t="shared" ref="F66:F69" si="9">$O$4</f>
        <v>6752.4267603160661</v>
      </c>
      <c r="G66" s="3">
        <f t="shared" si="2"/>
        <v>0</v>
      </c>
      <c r="H66">
        <f t="shared" si="6"/>
        <v>1000</v>
      </c>
      <c r="I66" s="3">
        <f t="shared" si="3"/>
        <v>1339.0149253731342</v>
      </c>
      <c r="J66" s="3">
        <f t="shared" si="4"/>
        <v>4374.5617611940297</v>
      </c>
    </row>
    <row r="67" spans="1:10" ht="15.75" thickBot="1" x14ac:dyDescent="0.3">
      <c r="A67" s="10">
        <v>41234.724479166667</v>
      </c>
      <c r="B67" s="4">
        <v>2770</v>
      </c>
      <c r="C67">
        <f t="shared" si="7"/>
        <v>770</v>
      </c>
      <c r="E67" s="3">
        <f t="shared" si="8"/>
        <v>3190.6470588235293</v>
      </c>
      <c r="F67" s="3">
        <f t="shared" si="9"/>
        <v>6752.4267603160661</v>
      </c>
      <c r="G67" s="3">
        <f t="shared" ref="G67:G69" si="10">IF($P$4&lt;0,0,$P$4)</f>
        <v>0</v>
      </c>
      <c r="H67">
        <f t="shared" si="6"/>
        <v>770</v>
      </c>
      <c r="I67" s="3">
        <f t="shared" ref="I67:I69" si="11">$N$5</f>
        <v>1339.0149253731342</v>
      </c>
      <c r="J67" s="3">
        <f t="shared" ref="J67:J69" si="12">$O$5</f>
        <v>4374.5617611940297</v>
      </c>
    </row>
    <row r="68" spans="1:10" ht="15.75" thickBot="1" x14ac:dyDescent="0.3">
      <c r="A68" s="10">
        <v>41242.633634259262</v>
      </c>
      <c r="B68" s="4">
        <v>1994</v>
      </c>
      <c r="C68">
        <f t="shared" si="7"/>
        <v>776</v>
      </c>
      <c r="E68" s="3">
        <f t="shared" si="8"/>
        <v>3190.6470588235293</v>
      </c>
      <c r="F68" s="3">
        <f t="shared" si="9"/>
        <v>6752.4267603160661</v>
      </c>
      <c r="G68" s="3">
        <f t="shared" si="10"/>
        <v>0</v>
      </c>
      <c r="H68">
        <f t="shared" ref="H68:H69" si="13">ABS(B68-B67)</f>
        <v>776</v>
      </c>
      <c r="I68" s="3">
        <f t="shared" si="11"/>
        <v>1339.0149253731342</v>
      </c>
      <c r="J68" s="3">
        <f t="shared" si="12"/>
        <v>4374.5617611940297</v>
      </c>
    </row>
    <row r="69" spans="1:10" ht="15.75" thickBot="1" x14ac:dyDescent="0.3">
      <c r="A69" s="10">
        <v>41268.547743055555</v>
      </c>
      <c r="B69" s="4">
        <v>3006</v>
      </c>
      <c r="C69">
        <f t="shared" si="7"/>
        <v>1012</v>
      </c>
      <c r="E69" s="3">
        <f>$N$4</f>
        <v>3190.6470588235293</v>
      </c>
      <c r="F69" s="3">
        <f t="shared" si="9"/>
        <v>6752.4267603160661</v>
      </c>
      <c r="G69" s="3">
        <f t="shared" si="10"/>
        <v>0</v>
      </c>
      <c r="H69">
        <f t="shared" si="13"/>
        <v>1012</v>
      </c>
      <c r="I69" s="3">
        <f t="shared" si="11"/>
        <v>1339.0149253731342</v>
      </c>
      <c r="J69" s="3">
        <f t="shared" si="12"/>
        <v>4374.5617611940297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3AA8-3596-46B0-99DC-7C07F2EDEB9C}">
  <dimension ref="A1:P69"/>
  <sheetViews>
    <sheetView zoomScale="70" zoomScaleNormal="70" workbookViewId="0">
      <selection activeCell="W62" sqref="W62"/>
    </sheetView>
  </sheetViews>
  <sheetFormatPr defaultRowHeight="15" x14ac:dyDescent="0.25"/>
  <cols>
    <col min="1" max="1" width="12" customWidth="1"/>
    <col min="7" max="7" width="9.7109375" bestFit="1" customWidth="1"/>
  </cols>
  <sheetData>
    <row r="1" spans="1:16" ht="15.75" thickBot="1" x14ac:dyDescent="0.3">
      <c r="A1" s="1" t="s">
        <v>0</v>
      </c>
      <c r="B1" s="1" t="s">
        <v>1</v>
      </c>
      <c r="E1" t="s">
        <v>6</v>
      </c>
      <c r="F1" t="s">
        <v>7</v>
      </c>
      <c r="G1" t="s">
        <v>8</v>
      </c>
      <c r="I1" t="s">
        <v>9</v>
      </c>
      <c r="J1" t="s">
        <v>10</v>
      </c>
    </row>
    <row r="2" spans="1:16" ht="15.75" thickBot="1" x14ac:dyDescent="0.3">
      <c r="A2" s="2">
        <v>40332</v>
      </c>
      <c r="B2" s="4">
        <v>14987.5</v>
      </c>
      <c r="E2" s="3">
        <f t="shared" ref="E2:E65" si="0">$N$4</f>
        <v>10430.574074074075</v>
      </c>
      <c r="F2" s="3">
        <f t="shared" ref="F2:F65" si="1">$O$4</f>
        <v>31285.50105520615</v>
      </c>
      <c r="G2" s="3">
        <f>IF($P$4&lt;0,0,$P$4)</f>
        <v>0</v>
      </c>
      <c r="I2" s="3">
        <f>$N$5</f>
        <v>7840.1981132075471</v>
      </c>
      <c r="J2" s="3">
        <f>$O$5</f>
        <v>25613.927235849056</v>
      </c>
    </row>
    <row r="3" spans="1:16" ht="15.75" thickBot="1" x14ac:dyDescent="0.3">
      <c r="A3" s="2">
        <v>40359</v>
      </c>
      <c r="B3" s="4">
        <v>4000</v>
      </c>
      <c r="C3">
        <f>ABS(B2-B3)</f>
        <v>10987.5</v>
      </c>
      <c r="E3" s="3">
        <f t="shared" si="0"/>
        <v>10430.574074074075</v>
      </c>
      <c r="F3" s="3">
        <f t="shared" si="1"/>
        <v>31285.50105520615</v>
      </c>
      <c r="G3" s="3">
        <f t="shared" ref="G3:G55" si="2">IF($P$4&lt;0,0,$P$4)</f>
        <v>0</v>
      </c>
      <c r="H3">
        <f>ABS(B3-B2)</f>
        <v>10987.5</v>
      </c>
      <c r="I3" s="3">
        <f t="shared" ref="I3:I66" si="3">$N$5</f>
        <v>7840.1981132075471</v>
      </c>
      <c r="J3" s="3">
        <f t="shared" ref="J3:J66" si="4">$O$5</f>
        <v>25613.927235849056</v>
      </c>
      <c r="O3" t="s">
        <v>2</v>
      </c>
      <c r="P3" t="s">
        <v>3</v>
      </c>
    </row>
    <row r="4" spans="1:16" ht="15.75" thickBot="1" x14ac:dyDescent="0.3">
      <c r="A4" s="2">
        <v>40373</v>
      </c>
      <c r="B4" s="4">
        <v>10540</v>
      </c>
      <c r="C4">
        <f t="shared" ref="C4:C67" si="5">ABS(B3-B4)</f>
        <v>6540</v>
      </c>
      <c r="E4" s="3">
        <f t="shared" si="0"/>
        <v>10430.574074074075</v>
      </c>
      <c r="F4" s="3">
        <f t="shared" si="1"/>
        <v>31285.50105520615</v>
      </c>
      <c r="G4" s="3">
        <f t="shared" si="2"/>
        <v>0</v>
      </c>
      <c r="H4">
        <f t="shared" ref="H4:H55" si="6">ABS(B4-B3)</f>
        <v>6540</v>
      </c>
      <c r="I4" s="3">
        <f t="shared" si="3"/>
        <v>7840.1981132075471</v>
      </c>
      <c r="J4" s="3">
        <f t="shared" si="4"/>
        <v>25613.927235849056</v>
      </c>
      <c r="M4" t="s">
        <v>4</v>
      </c>
      <c r="N4" s="3">
        <f>AVERAGE(B2:B69)</f>
        <v>10430.574074074075</v>
      </c>
      <c r="O4">
        <f>N4+2.66*N5</f>
        <v>31285.50105520615</v>
      </c>
      <c r="P4">
        <f>N4-2.66*N5</f>
        <v>-10424.352907058003</v>
      </c>
    </row>
    <row r="5" spans="1:16" ht="15.75" thickBot="1" x14ac:dyDescent="0.3">
      <c r="A5" s="2">
        <v>40373</v>
      </c>
      <c r="B5" s="4">
        <v>1600</v>
      </c>
      <c r="C5">
        <f t="shared" si="5"/>
        <v>8940</v>
      </c>
      <c r="E5" s="3">
        <f t="shared" si="0"/>
        <v>10430.574074074075</v>
      </c>
      <c r="F5" s="3">
        <f t="shared" si="1"/>
        <v>31285.50105520615</v>
      </c>
      <c r="G5" s="3">
        <f t="shared" si="2"/>
        <v>0</v>
      </c>
      <c r="H5">
        <f t="shared" si="6"/>
        <v>8940</v>
      </c>
      <c r="I5" s="3">
        <f t="shared" si="3"/>
        <v>7840.1981132075471</v>
      </c>
      <c r="J5" s="3">
        <f t="shared" si="4"/>
        <v>25613.927235849056</v>
      </c>
      <c r="M5" t="s">
        <v>5</v>
      </c>
      <c r="N5">
        <f>AVERAGE(C3:C69)</f>
        <v>7840.1981132075471</v>
      </c>
      <c r="O5">
        <f>3.267*N5</f>
        <v>25613.927235849056</v>
      </c>
      <c r="P5">
        <v>0</v>
      </c>
    </row>
    <row r="6" spans="1:16" ht="15.75" thickBot="1" x14ac:dyDescent="0.3">
      <c r="A6" s="2">
        <v>40378</v>
      </c>
      <c r="B6" s="4">
        <v>12000</v>
      </c>
      <c r="C6">
        <f t="shared" si="5"/>
        <v>10400</v>
      </c>
      <c r="E6" s="3">
        <f t="shared" si="0"/>
        <v>10430.574074074075</v>
      </c>
      <c r="F6" s="3">
        <f t="shared" si="1"/>
        <v>31285.50105520615</v>
      </c>
      <c r="G6" s="3">
        <f t="shared" si="2"/>
        <v>0</v>
      </c>
      <c r="H6">
        <f t="shared" si="6"/>
        <v>10400</v>
      </c>
      <c r="I6" s="3">
        <f t="shared" si="3"/>
        <v>7840.1981132075471</v>
      </c>
      <c r="J6" s="3">
        <f t="shared" si="4"/>
        <v>25613.927235849056</v>
      </c>
    </row>
    <row r="7" spans="1:16" ht="15.75" thickBot="1" x14ac:dyDescent="0.3">
      <c r="A7" s="2">
        <v>40413</v>
      </c>
      <c r="B7" s="4">
        <v>10000</v>
      </c>
      <c r="C7">
        <f t="shared" si="5"/>
        <v>2000</v>
      </c>
      <c r="E7" s="3">
        <f t="shared" si="0"/>
        <v>10430.574074074075</v>
      </c>
      <c r="F7" s="3">
        <f t="shared" si="1"/>
        <v>31285.50105520615</v>
      </c>
      <c r="G7" s="3">
        <f t="shared" si="2"/>
        <v>0</v>
      </c>
      <c r="H7">
        <f t="shared" si="6"/>
        <v>2000</v>
      </c>
      <c r="I7" s="3">
        <f t="shared" si="3"/>
        <v>7840.1981132075471</v>
      </c>
      <c r="J7" s="3">
        <f t="shared" si="4"/>
        <v>25613.927235849056</v>
      </c>
    </row>
    <row r="8" spans="1:16" ht="15.75" thickBot="1" x14ac:dyDescent="0.3">
      <c r="A8" s="2">
        <v>40448</v>
      </c>
      <c r="B8" s="4">
        <v>5500</v>
      </c>
      <c r="C8">
        <f t="shared" si="5"/>
        <v>4500</v>
      </c>
      <c r="E8" s="3">
        <f t="shared" si="0"/>
        <v>10430.574074074075</v>
      </c>
      <c r="F8" s="3">
        <f t="shared" si="1"/>
        <v>31285.50105520615</v>
      </c>
      <c r="G8" s="3">
        <f t="shared" si="2"/>
        <v>0</v>
      </c>
      <c r="H8">
        <f t="shared" si="6"/>
        <v>4500</v>
      </c>
      <c r="I8" s="3">
        <f t="shared" si="3"/>
        <v>7840.1981132075471</v>
      </c>
      <c r="J8" s="3">
        <f t="shared" si="4"/>
        <v>25613.927235849056</v>
      </c>
    </row>
    <row r="9" spans="1:16" ht="15.75" thickBot="1" x14ac:dyDescent="0.3">
      <c r="A9" s="2">
        <v>40473</v>
      </c>
      <c r="B9" s="4">
        <v>9000</v>
      </c>
      <c r="C9">
        <f t="shared" si="5"/>
        <v>3500</v>
      </c>
      <c r="E9" s="3">
        <f t="shared" si="0"/>
        <v>10430.574074074075</v>
      </c>
      <c r="F9" s="3">
        <f t="shared" si="1"/>
        <v>31285.50105520615</v>
      </c>
      <c r="G9" s="3">
        <f t="shared" si="2"/>
        <v>0</v>
      </c>
      <c r="H9">
        <f t="shared" si="6"/>
        <v>3500</v>
      </c>
      <c r="I9" s="3">
        <f t="shared" si="3"/>
        <v>7840.1981132075471</v>
      </c>
      <c r="J9" s="3">
        <f t="shared" si="4"/>
        <v>25613.927235849056</v>
      </c>
    </row>
    <row r="10" spans="1:16" ht="15.75" thickBot="1" x14ac:dyDescent="0.3">
      <c r="A10" s="2">
        <v>40505</v>
      </c>
      <c r="B10" s="4">
        <v>60000</v>
      </c>
      <c r="C10">
        <f t="shared" si="5"/>
        <v>51000</v>
      </c>
      <c r="E10" s="3">
        <f t="shared" si="0"/>
        <v>10430.574074074075</v>
      </c>
      <c r="F10" s="3">
        <f t="shared" si="1"/>
        <v>31285.50105520615</v>
      </c>
      <c r="G10" s="3">
        <f t="shared" si="2"/>
        <v>0</v>
      </c>
      <c r="H10">
        <f t="shared" si="6"/>
        <v>51000</v>
      </c>
      <c r="I10" s="3">
        <f t="shared" si="3"/>
        <v>7840.1981132075471</v>
      </c>
      <c r="J10" s="3">
        <f t="shared" si="4"/>
        <v>25613.927235849056</v>
      </c>
    </row>
    <row r="11" spans="1:16" ht="15.75" thickBot="1" x14ac:dyDescent="0.3">
      <c r="A11" s="2">
        <v>40584</v>
      </c>
      <c r="B11" s="4">
        <v>1200</v>
      </c>
      <c r="C11">
        <f t="shared" si="5"/>
        <v>58800</v>
      </c>
      <c r="E11" s="3">
        <f t="shared" si="0"/>
        <v>10430.574074074075</v>
      </c>
      <c r="F11" s="3">
        <f t="shared" si="1"/>
        <v>31285.50105520615</v>
      </c>
      <c r="G11" s="3">
        <f t="shared" si="2"/>
        <v>0</v>
      </c>
      <c r="H11">
        <f t="shared" si="6"/>
        <v>58800</v>
      </c>
      <c r="I11" s="3">
        <f t="shared" si="3"/>
        <v>7840.1981132075471</v>
      </c>
      <c r="J11" s="3">
        <f t="shared" si="4"/>
        <v>25613.927235849056</v>
      </c>
    </row>
    <row r="12" spans="1:16" ht="15.75" thickBot="1" x14ac:dyDescent="0.3">
      <c r="A12" s="2">
        <v>40584</v>
      </c>
      <c r="B12" s="4">
        <v>5800</v>
      </c>
      <c r="C12">
        <f t="shared" si="5"/>
        <v>4600</v>
      </c>
      <c r="E12" s="3">
        <f t="shared" si="0"/>
        <v>10430.574074074075</v>
      </c>
      <c r="F12" s="3">
        <f t="shared" si="1"/>
        <v>31285.50105520615</v>
      </c>
      <c r="G12" s="3">
        <f t="shared" si="2"/>
        <v>0</v>
      </c>
      <c r="H12">
        <f t="shared" si="6"/>
        <v>4600</v>
      </c>
      <c r="I12" s="3">
        <f t="shared" si="3"/>
        <v>7840.1981132075471</v>
      </c>
      <c r="J12" s="3">
        <f t="shared" si="4"/>
        <v>25613.927235849056</v>
      </c>
    </row>
    <row r="13" spans="1:16" ht="15.75" thickBot="1" x14ac:dyDescent="0.3">
      <c r="A13" s="2">
        <v>40633</v>
      </c>
      <c r="B13" s="4">
        <v>32341</v>
      </c>
      <c r="C13">
        <f t="shared" si="5"/>
        <v>26541</v>
      </c>
      <c r="E13" s="3">
        <f t="shared" si="0"/>
        <v>10430.574074074075</v>
      </c>
      <c r="F13" s="3">
        <f t="shared" si="1"/>
        <v>31285.50105520615</v>
      </c>
      <c r="G13" s="3">
        <f t="shared" si="2"/>
        <v>0</v>
      </c>
      <c r="H13">
        <f t="shared" si="6"/>
        <v>26541</v>
      </c>
      <c r="I13" s="3">
        <f t="shared" si="3"/>
        <v>7840.1981132075471</v>
      </c>
      <c r="J13" s="3">
        <f t="shared" si="4"/>
        <v>25613.927235849056</v>
      </c>
    </row>
    <row r="14" spans="1:16" ht="15.75" thickBot="1" x14ac:dyDescent="0.3">
      <c r="A14" s="2">
        <v>40675</v>
      </c>
      <c r="B14" s="4">
        <v>15248</v>
      </c>
      <c r="C14">
        <f t="shared" si="5"/>
        <v>17093</v>
      </c>
      <c r="E14" s="3">
        <f t="shared" si="0"/>
        <v>10430.574074074075</v>
      </c>
      <c r="F14" s="3">
        <f t="shared" si="1"/>
        <v>31285.50105520615</v>
      </c>
      <c r="G14" s="3">
        <f t="shared" si="2"/>
        <v>0</v>
      </c>
      <c r="H14">
        <f t="shared" si="6"/>
        <v>17093</v>
      </c>
      <c r="I14" s="3">
        <f t="shared" si="3"/>
        <v>7840.1981132075471</v>
      </c>
      <c r="J14" s="3">
        <f t="shared" si="4"/>
        <v>25613.927235849056</v>
      </c>
    </row>
    <row r="15" spans="1:16" ht="15.75" thickBot="1" x14ac:dyDescent="0.3">
      <c r="A15" s="2">
        <v>40693</v>
      </c>
      <c r="B15" s="4">
        <v>9700</v>
      </c>
      <c r="C15">
        <f t="shared" si="5"/>
        <v>5548</v>
      </c>
      <c r="E15" s="3">
        <f t="shared" si="0"/>
        <v>10430.574074074075</v>
      </c>
      <c r="F15" s="3">
        <f t="shared" si="1"/>
        <v>31285.50105520615</v>
      </c>
      <c r="G15" s="3">
        <f t="shared" si="2"/>
        <v>0</v>
      </c>
      <c r="H15">
        <f t="shared" si="6"/>
        <v>5548</v>
      </c>
      <c r="I15" s="3">
        <f t="shared" si="3"/>
        <v>7840.1981132075471</v>
      </c>
      <c r="J15" s="3">
        <f t="shared" si="4"/>
        <v>25613.927235849056</v>
      </c>
    </row>
    <row r="16" spans="1:16" ht="15.75" thickBot="1" x14ac:dyDescent="0.3">
      <c r="A16" s="2">
        <v>40724</v>
      </c>
      <c r="B16" s="4">
        <v>19500</v>
      </c>
      <c r="C16">
        <f t="shared" si="5"/>
        <v>9800</v>
      </c>
      <c r="E16" s="3">
        <f t="shared" si="0"/>
        <v>10430.574074074075</v>
      </c>
      <c r="F16" s="3">
        <f t="shared" si="1"/>
        <v>31285.50105520615</v>
      </c>
      <c r="G16" s="3">
        <f t="shared" si="2"/>
        <v>0</v>
      </c>
      <c r="H16">
        <f t="shared" si="6"/>
        <v>9800</v>
      </c>
      <c r="I16" s="3">
        <f t="shared" si="3"/>
        <v>7840.1981132075471</v>
      </c>
      <c r="J16" s="3">
        <f t="shared" si="4"/>
        <v>25613.927235849056</v>
      </c>
    </row>
    <row r="17" spans="1:10" ht="15.75" thickBot="1" x14ac:dyDescent="0.3">
      <c r="A17" s="2">
        <v>40780</v>
      </c>
      <c r="B17" s="4">
        <v>10000</v>
      </c>
      <c r="C17">
        <f t="shared" si="5"/>
        <v>9500</v>
      </c>
      <c r="E17" s="3">
        <f t="shared" si="0"/>
        <v>10430.574074074075</v>
      </c>
      <c r="F17" s="3">
        <f t="shared" si="1"/>
        <v>31285.50105520615</v>
      </c>
      <c r="G17" s="3">
        <f t="shared" si="2"/>
        <v>0</v>
      </c>
      <c r="H17">
        <f t="shared" si="6"/>
        <v>9500</v>
      </c>
      <c r="I17" s="3">
        <f t="shared" si="3"/>
        <v>7840.1981132075471</v>
      </c>
      <c r="J17" s="3">
        <f t="shared" si="4"/>
        <v>25613.927235849056</v>
      </c>
    </row>
    <row r="18" spans="1:10" ht="15.75" thickBot="1" x14ac:dyDescent="0.3">
      <c r="A18" s="2">
        <v>40799</v>
      </c>
      <c r="B18" s="4">
        <v>10500</v>
      </c>
      <c r="C18">
        <f t="shared" si="5"/>
        <v>500</v>
      </c>
      <c r="E18" s="3">
        <f t="shared" si="0"/>
        <v>10430.574074074075</v>
      </c>
      <c r="F18" s="3">
        <f t="shared" si="1"/>
        <v>31285.50105520615</v>
      </c>
      <c r="G18" s="3">
        <f t="shared" si="2"/>
        <v>0</v>
      </c>
      <c r="H18">
        <f t="shared" si="6"/>
        <v>500</v>
      </c>
      <c r="I18" s="3">
        <f t="shared" si="3"/>
        <v>7840.1981132075471</v>
      </c>
      <c r="J18" s="3">
        <f t="shared" si="4"/>
        <v>25613.927235849056</v>
      </c>
    </row>
    <row r="19" spans="1:10" ht="15.75" thickBot="1" x14ac:dyDescent="0.3">
      <c r="A19" s="2">
        <v>40847</v>
      </c>
      <c r="B19" s="4">
        <v>10000</v>
      </c>
      <c r="C19">
        <f t="shared" si="5"/>
        <v>500</v>
      </c>
      <c r="E19" s="3">
        <f t="shared" si="0"/>
        <v>10430.574074074075</v>
      </c>
      <c r="F19" s="3">
        <f t="shared" si="1"/>
        <v>31285.50105520615</v>
      </c>
      <c r="G19" s="3">
        <f t="shared" si="2"/>
        <v>0</v>
      </c>
      <c r="H19">
        <f t="shared" si="6"/>
        <v>500</v>
      </c>
      <c r="I19" s="3">
        <f t="shared" si="3"/>
        <v>7840.1981132075471</v>
      </c>
      <c r="J19" s="3">
        <f t="shared" si="4"/>
        <v>25613.927235849056</v>
      </c>
    </row>
    <row r="20" spans="1:10" ht="15.75" thickBot="1" x14ac:dyDescent="0.3">
      <c r="A20" s="2">
        <v>40877</v>
      </c>
      <c r="B20" s="4">
        <v>18040</v>
      </c>
      <c r="C20">
        <f t="shared" si="5"/>
        <v>8040</v>
      </c>
      <c r="E20" s="3">
        <f t="shared" si="0"/>
        <v>10430.574074074075</v>
      </c>
      <c r="F20" s="3">
        <f t="shared" si="1"/>
        <v>31285.50105520615</v>
      </c>
      <c r="G20" s="3">
        <f t="shared" si="2"/>
        <v>0</v>
      </c>
      <c r="H20">
        <f t="shared" si="6"/>
        <v>8040</v>
      </c>
      <c r="I20" s="3">
        <f t="shared" si="3"/>
        <v>7840.1981132075471</v>
      </c>
      <c r="J20" s="3">
        <f t="shared" si="4"/>
        <v>25613.927235849056</v>
      </c>
    </row>
    <row r="21" spans="1:10" ht="15.75" thickBot="1" x14ac:dyDescent="0.3">
      <c r="A21" s="2">
        <v>40925</v>
      </c>
      <c r="B21" s="4">
        <v>12960</v>
      </c>
      <c r="C21">
        <f t="shared" si="5"/>
        <v>5080</v>
      </c>
      <c r="E21" s="3">
        <f t="shared" si="0"/>
        <v>10430.574074074075</v>
      </c>
      <c r="F21" s="3">
        <f t="shared" si="1"/>
        <v>31285.50105520615</v>
      </c>
      <c r="G21" s="3">
        <f t="shared" si="2"/>
        <v>0</v>
      </c>
      <c r="H21">
        <f t="shared" si="6"/>
        <v>5080</v>
      </c>
      <c r="I21" s="3">
        <f t="shared" si="3"/>
        <v>7840.1981132075471</v>
      </c>
      <c r="J21" s="3">
        <f t="shared" si="4"/>
        <v>25613.927235849056</v>
      </c>
    </row>
    <row r="22" spans="1:10" ht="15.75" thickBot="1" x14ac:dyDescent="0.3">
      <c r="A22" s="2">
        <v>40925</v>
      </c>
      <c r="B22" s="4">
        <v>7000</v>
      </c>
      <c r="C22">
        <f t="shared" si="5"/>
        <v>5960</v>
      </c>
      <c r="E22" s="3">
        <f t="shared" si="0"/>
        <v>10430.574074074075</v>
      </c>
      <c r="F22" s="3">
        <f t="shared" si="1"/>
        <v>31285.50105520615</v>
      </c>
      <c r="G22" s="3">
        <f t="shared" si="2"/>
        <v>0</v>
      </c>
      <c r="H22">
        <f t="shared" si="6"/>
        <v>5960</v>
      </c>
      <c r="I22" s="3">
        <f t="shared" si="3"/>
        <v>7840.1981132075471</v>
      </c>
      <c r="J22" s="3">
        <f t="shared" si="4"/>
        <v>25613.927235849056</v>
      </c>
    </row>
    <row r="23" spans="1:10" ht="15.75" thickBot="1" x14ac:dyDescent="0.3">
      <c r="A23" s="2">
        <v>40931</v>
      </c>
      <c r="B23" s="4">
        <v>5000</v>
      </c>
      <c r="C23">
        <f t="shared" si="5"/>
        <v>2000</v>
      </c>
      <c r="E23" s="3">
        <f t="shared" si="0"/>
        <v>10430.574074074075</v>
      </c>
      <c r="F23" s="3">
        <f t="shared" si="1"/>
        <v>31285.50105520615</v>
      </c>
      <c r="G23" s="3">
        <f t="shared" si="2"/>
        <v>0</v>
      </c>
      <c r="H23">
        <f t="shared" si="6"/>
        <v>2000</v>
      </c>
      <c r="I23" s="3">
        <f t="shared" si="3"/>
        <v>7840.1981132075471</v>
      </c>
      <c r="J23" s="3">
        <f t="shared" si="4"/>
        <v>25613.927235849056</v>
      </c>
    </row>
    <row r="24" spans="1:10" ht="15.75" thickBot="1" x14ac:dyDescent="0.3">
      <c r="A24" s="2">
        <v>40931</v>
      </c>
      <c r="B24" s="4">
        <v>21187.5</v>
      </c>
      <c r="C24">
        <f t="shared" si="5"/>
        <v>16187.5</v>
      </c>
      <c r="E24" s="3">
        <f t="shared" si="0"/>
        <v>10430.574074074075</v>
      </c>
      <c r="F24" s="3">
        <f t="shared" si="1"/>
        <v>31285.50105520615</v>
      </c>
      <c r="G24" s="3">
        <f t="shared" si="2"/>
        <v>0</v>
      </c>
      <c r="H24">
        <f t="shared" si="6"/>
        <v>16187.5</v>
      </c>
      <c r="I24" s="3">
        <f t="shared" si="3"/>
        <v>7840.1981132075471</v>
      </c>
      <c r="J24" s="3">
        <f t="shared" si="4"/>
        <v>25613.927235849056</v>
      </c>
    </row>
    <row r="25" spans="1:10" ht="15.75" thickBot="1" x14ac:dyDescent="0.3">
      <c r="A25" s="2">
        <v>40941</v>
      </c>
      <c r="B25" s="4">
        <v>2295</v>
      </c>
      <c r="C25">
        <f t="shared" si="5"/>
        <v>18892.5</v>
      </c>
      <c r="E25" s="3">
        <f t="shared" si="0"/>
        <v>10430.574074074075</v>
      </c>
      <c r="F25" s="3">
        <f t="shared" si="1"/>
        <v>31285.50105520615</v>
      </c>
      <c r="G25" s="3">
        <f t="shared" si="2"/>
        <v>0</v>
      </c>
      <c r="H25">
        <f t="shared" si="6"/>
        <v>18892.5</v>
      </c>
      <c r="I25" s="3">
        <f t="shared" si="3"/>
        <v>7840.1981132075471</v>
      </c>
      <c r="J25" s="3">
        <f t="shared" si="4"/>
        <v>25613.927235849056</v>
      </c>
    </row>
    <row r="26" spans="1:10" ht="15.75" thickBot="1" x14ac:dyDescent="0.3">
      <c r="A26" s="2">
        <v>40961</v>
      </c>
      <c r="B26" s="4">
        <v>9000</v>
      </c>
      <c r="C26">
        <f t="shared" si="5"/>
        <v>6705</v>
      </c>
      <c r="E26" s="3">
        <f t="shared" si="0"/>
        <v>10430.574074074075</v>
      </c>
      <c r="F26" s="3">
        <f t="shared" si="1"/>
        <v>31285.50105520615</v>
      </c>
      <c r="G26" s="3">
        <f t="shared" si="2"/>
        <v>0</v>
      </c>
      <c r="H26">
        <f t="shared" si="6"/>
        <v>6705</v>
      </c>
      <c r="I26" s="3">
        <f t="shared" si="3"/>
        <v>7840.1981132075471</v>
      </c>
      <c r="J26" s="3">
        <f t="shared" si="4"/>
        <v>25613.927235849056</v>
      </c>
    </row>
    <row r="27" spans="1:10" ht="15.75" thickBot="1" x14ac:dyDescent="0.3">
      <c r="A27" s="2">
        <v>40968</v>
      </c>
      <c r="B27" s="4">
        <v>3000</v>
      </c>
      <c r="C27">
        <f t="shared" si="5"/>
        <v>6000</v>
      </c>
      <c r="E27" s="3">
        <f t="shared" si="0"/>
        <v>10430.574074074075</v>
      </c>
      <c r="F27" s="3">
        <f t="shared" si="1"/>
        <v>31285.50105520615</v>
      </c>
      <c r="G27" s="3">
        <f t="shared" si="2"/>
        <v>0</v>
      </c>
      <c r="H27">
        <f t="shared" si="6"/>
        <v>6000</v>
      </c>
      <c r="I27" s="3">
        <f t="shared" si="3"/>
        <v>7840.1981132075471</v>
      </c>
      <c r="J27" s="3">
        <f t="shared" si="4"/>
        <v>25613.927235849056</v>
      </c>
    </row>
    <row r="28" spans="1:10" ht="15.75" thickBot="1" x14ac:dyDescent="0.3">
      <c r="A28" s="2">
        <v>40969</v>
      </c>
      <c r="B28" s="4">
        <v>6240</v>
      </c>
      <c r="C28">
        <f t="shared" si="5"/>
        <v>3240</v>
      </c>
      <c r="E28" s="3">
        <f t="shared" si="0"/>
        <v>10430.574074074075</v>
      </c>
      <c r="F28" s="3">
        <f t="shared" si="1"/>
        <v>31285.50105520615</v>
      </c>
      <c r="G28" s="3">
        <f t="shared" si="2"/>
        <v>0</v>
      </c>
      <c r="H28">
        <f t="shared" si="6"/>
        <v>3240</v>
      </c>
      <c r="I28" s="3">
        <f t="shared" si="3"/>
        <v>7840.1981132075471</v>
      </c>
      <c r="J28" s="3">
        <f t="shared" si="4"/>
        <v>25613.927235849056</v>
      </c>
    </row>
    <row r="29" spans="1:10" ht="15.75" thickBot="1" x14ac:dyDescent="0.3">
      <c r="A29" s="2">
        <v>40970</v>
      </c>
      <c r="B29" s="4">
        <v>8800</v>
      </c>
      <c r="C29">
        <f t="shared" si="5"/>
        <v>2560</v>
      </c>
      <c r="E29" s="3">
        <f t="shared" si="0"/>
        <v>10430.574074074075</v>
      </c>
      <c r="F29" s="3">
        <f t="shared" si="1"/>
        <v>31285.50105520615</v>
      </c>
      <c r="G29" s="3">
        <f t="shared" si="2"/>
        <v>0</v>
      </c>
      <c r="H29">
        <f t="shared" si="6"/>
        <v>2560</v>
      </c>
      <c r="I29" s="3">
        <f t="shared" si="3"/>
        <v>7840.1981132075471</v>
      </c>
      <c r="J29" s="3">
        <f t="shared" si="4"/>
        <v>25613.927235849056</v>
      </c>
    </row>
    <row r="30" spans="1:10" ht="15.75" thickBot="1" x14ac:dyDescent="0.3">
      <c r="A30" s="2">
        <v>40974</v>
      </c>
      <c r="B30" s="4">
        <v>1200</v>
      </c>
      <c r="C30">
        <f t="shared" si="5"/>
        <v>7600</v>
      </c>
      <c r="E30" s="3">
        <f t="shared" si="0"/>
        <v>10430.574074074075</v>
      </c>
      <c r="F30" s="3">
        <f t="shared" si="1"/>
        <v>31285.50105520615</v>
      </c>
      <c r="G30" s="3">
        <f t="shared" si="2"/>
        <v>0</v>
      </c>
      <c r="H30">
        <f t="shared" si="6"/>
        <v>7600</v>
      </c>
      <c r="I30" s="3">
        <f t="shared" si="3"/>
        <v>7840.1981132075471</v>
      </c>
      <c r="J30" s="3">
        <f t="shared" si="4"/>
        <v>25613.927235849056</v>
      </c>
    </row>
    <row r="31" spans="1:10" ht="15.75" thickBot="1" x14ac:dyDescent="0.3">
      <c r="A31" s="2">
        <v>40980</v>
      </c>
      <c r="B31" s="4">
        <v>8000</v>
      </c>
      <c r="C31">
        <f t="shared" si="5"/>
        <v>6800</v>
      </c>
      <c r="E31" s="3">
        <f t="shared" si="0"/>
        <v>10430.574074074075</v>
      </c>
      <c r="F31" s="3">
        <f t="shared" si="1"/>
        <v>31285.50105520615</v>
      </c>
      <c r="G31" s="3">
        <f t="shared" si="2"/>
        <v>0</v>
      </c>
      <c r="H31">
        <f t="shared" si="6"/>
        <v>6800</v>
      </c>
      <c r="I31" s="3">
        <f t="shared" si="3"/>
        <v>7840.1981132075471</v>
      </c>
      <c r="J31" s="3">
        <f t="shared" si="4"/>
        <v>25613.927235849056</v>
      </c>
    </row>
    <row r="32" spans="1:10" ht="15.75" thickBot="1" x14ac:dyDescent="0.3">
      <c r="A32" s="2">
        <v>41005</v>
      </c>
      <c r="B32" s="4">
        <v>7800</v>
      </c>
      <c r="C32">
        <f t="shared" si="5"/>
        <v>200</v>
      </c>
      <c r="E32" s="3">
        <f t="shared" si="0"/>
        <v>10430.574074074075</v>
      </c>
      <c r="F32" s="3">
        <f t="shared" si="1"/>
        <v>31285.50105520615</v>
      </c>
      <c r="G32" s="3">
        <f t="shared" si="2"/>
        <v>0</v>
      </c>
      <c r="H32">
        <f t="shared" si="6"/>
        <v>200</v>
      </c>
      <c r="I32" s="3">
        <f t="shared" si="3"/>
        <v>7840.1981132075471</v>
      </c>
      <c r="J32" s="3">
        <f t="shared" si="4"/>
        <v>25613.927235849056</v>
      </c>
    </row>
    <row r="33" spans="1:10" ht="15.75" thickBot="1" x14ac:dyDescent="0.3">
      <c r="A33" s="2">
        <v>41015</v>
      </c>
      <c r="B33" s="4">
        <v>7198</v>
      </c>
      <c r="C33">
        <f t="shared" si="5"/>
        <v>602</v>
      </c>
      <c r="E33" s="3">
        <f t="shared" si="0"/>
        <v>10430.574074074075</v>
      </c>
      <c r="F33" s="3">
        <f t="shared" si="1"/>
        <v>31285.50105520615</v>
      </c>
      <c r="G33" s="3">
        <f t="shared" si="2"/>
        <v>0</v>
      </c>
      <c r="H33">
        <f t="shared" si="6"/>
        <v>602</v>
      </c>
      <c r="I33" s="3">
        <f t="shared" si="3"/>
        <v>7840.1981132075471</v>
      </c>
      <c r="J33" s="3">
        <f t="shared" si="4"/>
        <v>25613.927235849056</v>
      </c>
    </row>
    <row r="34" spans="1:10" ht="15.75" thickBot="1" x14ac:dyDescent="0.3">
      <c r="A34" s="2">
        <v>41016</v>
      </c>
      <c r="B34" s="4">
        <v>3000</v>
      </c>
      <c r="C34">
        <f t="shared" si="5"/>
        <v>4198</v>
      </c>
      <c r="E34" s="3">
        <f t="shared" si="0"/>
        <v>10430.574074074075</v>
      </c>
      <c r="F34" s="3">
        <f t="shared" si="1"/>
        <v>31285.50105520615</v>
      </c>
      <c r="G34" s="3">
        <f t="shared" si="2"/>
        <v>0</v>
      </c>
      <c r="H34">
        <f t="shared" si="6"/>
        <v>4198</v>
      </c>
      <c r="I34" s="3">
        <f t="shared" si="3"/>
        <v>7840.1981132075471</v>
      </c>
      <c r="J34" s="3">
        <f t="shared" si="4"/>
        <v>25613.927235849056</v>
      </c>
    </row>
    <row r="35" spans="1:10" ht="15.75" thickBot="1" x14ac:dyDescent="0.3">
      <c r="A35" s="2">
        <v>41034</v>
      </c>
      <c r="B35" s="4">
        <v>7000</v>
      </c>
      <c r="C35">
        <f t="shared" si="5"/>
        <v>4000</v>
      </c>
      <c r="E35" s="3">
        <f t="shared" si="0"/>
        <v>10430.574074074075</v>
      </c>
      <c r="F35" s="3">
        <f t="shared" si="1"/>
        <v>31285.50105520615</v>
      </c>
      <c r="G35" s="3">
        <f t="shared" si="2"/>
        <v>0</v>
      </c>
      <c r="H35">
        <f t="shared" si="6"/>
        <v>4000</v>
      </c>
      <c r="I35" s="3">
        <f t="shared" si="3"/>
        <v>7840.1981132075471</v>
      </c>
      <c r="J35" s="3">
        <f t="shared" si="4"/>
        <v>25613.927235849056</v>
      </c>
    </row>
    <row r="36" spans="1:10" ht="15.75" thickBot="1" x14ac:dyDescent="0.3">
      <c r="A36" s="2">
        <v>41066</v>
      </c>
      <c r="B36" s="4">
        <v>12600</v>
      </c>
      <c r="C36">
        <f t="shared" si="5"/>
        <v>5600</v>
      </c>
      <c r="E36" s="3">
        <f t="shared" si="0"/>
        <v>10430.574074074075</v>
      </c>
      <c r="F36" s="3">
        <f t="shared" si="1"/>
        <v>31285.50105520615</v>
      </c>
      <c r="G36" s="3">
        <f t="shared" si="2"/>
        <v>0</v>
      </c>
      <c r="H36">
        <f t="shared" si="6"/>
        <v>5600</v>
      </c>
      <c r="I36" s="3">
        <f t="shared" si="3"/>
        <v>7840.1981132075471</v>
      </c>
      <c r="J36" s="3">
        <f t="shared" si="4"/>
        <v>25613.927235849056</v>
      </c>
    </row>
    <row r="37" spans="1:10" ht="15.75" thickBot="1" x14ac:dyDescent="0.3">
      <c r="A37" s="2">
        <v>41100</v>
      </c>
      <c r="B37" s="4">
        <v>3500</v>
      </c>
      <c r="C37">
        <f t="shared" si="5"/>
        <v>9100</v>
      </c>
      <c r="E37" s="3">
        <f t="shared" si="0"/>
        <v>10430.574074074075</v>
      </c>
      <c r="F37" s="3">
        <f t="shared" si="1"/>
        <v>31285.50105520615</v>
      </c>
      <c r="G37" s="3">
        <f t="shared" si="2"/>
        <v>0</v>
      </c>
      <c r="H37">
        <f t="shared" si="6"/>
        <v>9100</v>
      </c>
      <c r="I37" s="3">
        <f t="shared" si="3"/>
        <v>7840.1981132075471</v>
      </c>
      <c r="J37" s="3">
        <f t="shared" si="4"/>
        <v>25613.927235849056</v>
      </c>
    </row>
    <row r="38" spans="1:10" ht="15.75" thickBot="1" x14ac:dyDescent="0.3">
      <c r="A38" s="2">
        <v>41128</v>
      </c>
      <c r="B38" s="4">
        <v>8900</v>
      </c>
      <c r="C38">
        <f t="shared" si="5"/>
        <v>5400</v>
      </c>
      <c r="E38" s="3">
        <f t="shared" si="0"/>
        <v>10430.574074074075</v>
      </c>
      <c r="F38" s="3">
        <f t="shared" si="1"/>
        <v>31285.50105520615</v>
      </c>
      <c r="G38" s="3">
        <f t="shared" si="2"/>
        <v>0</v>
      </c>
      <c r="H38">
        <f t="shared" si="6"/>
        <v>5400</v>
      </c>
      <c r="I38" s="3">
        <f t="shared" si="3"/>
        <v>7840.1981132075471</v>
      </c>
      <c r="J38" s="3">
        <f t="shared" si="4"/>
        <v>25613.927235849056</v>
      </c>
    </row>
    <row r="39" spans="1:10" ht="15.75" thickBot="1" x14ac:dyDescent="0.3">
      <c r="A39" s="2">
        <v>41128</v>
      </c>
      <c r="B39" s="4">
        <v>2315</v>
      </c>
      <c r="C39">
        <f t="shared" si="5"/>
        <v>6585</v>
      </c>
      <c r="E39" s="3">
        <f t="shared" si="0"/>
        <v>10430.574074074075</v>
      </c>
      <c r="F39" s="3">
        <f t="shared" si="1"/>
        <v>31285.50105520615</v>
      </c>
      <c r="G39" s="3">
        <f t="shared" si="2"/>
        <v>0</v>
      </c>
      <c r="H39">
        <f t="shared" si="6"/>
        <v>6585</v>
      </c>
      <c r="I39" s="3">
        <f t="shared" si="3"/>
        <v>7840.1981132075471</v>
      </c>
      <c r="J39" s="3">
        <f t="shared" si="4"/>
        <v>25613.927235849056</v>
      </c>
    </row>
    <row r="40" spans="1:10" ht="15.75" thickBot="1" x14ac:dyDescent="0.3">
      <c r="A40" s="2">
        <v>41128</v>
      </c>
      <c r="B40" s="4">
        <v>9240</v>
      </c>
      <c r="C40">
        <f t="shared" si="5"/>
        <v>6925</v>
      </c>
      <c r="E40" s="3">
        <f t="shared" si="0"/>
        <v>10430.574074074075</v>
      </c>
      <c r="F40" s="3">
        <f t="shared" si="1"/>
        <v>31285.50105520615</v>
      </c>
      <c r="G40" s="3">
        <f t="shared" si="2"/>
        <v>0</v>
      </c>
      <c r="H40">
        <f t="shared" si="6"/>
        <v>6925</v>
      </c>
      <c r="I40" s="3">
        <f t="shared" si="3"/>
        <v>7840.1981132075471</v>
      </c>
      <c r="J40" s="3">
        <f t="shared" si="4"/>
        <v>25613.927235849056</v>
      </c>
    </row>
    <row r="41" spans="1:10" ht="15.75" thickBot="1" x14ac:dyDescent="0.3">
      <c r="A41" s="2">
        <v>41137</v>
      </c>
      <c r="B41" s="4">
        <v>6700</v>
      </c>
      <c r="C41">
        <f t="shared" si="5"/>
        <v>2540</v>
      </c>
      <c r="E41" s="3">
        <f t="shared" si="0"/>
        <v>10430.574074074075</v>
      </c>
      <c r="F41" s="3">
        <f t="shared" si="1"/>
        <v>31285.50105520615</v>
      </c>
      <c r="G41" s="3">
        <f t="shared" si="2"/>
        <v>0</v>
      </c>
      <c r="H41">
        <f t="shared" si="6"/>
        <v>2540</v>
      </c>
      <c r="I41" s="3">
        <f t="shared" si="3"/>
        <v>7840.1981132075471</v>
      </c>
      <c r="J41" s="3">
        <f t="shared" si="4"/>
        <v>25613.927235849056</v>
      </c>
    </row>
    <row r="42" spans="1:10" ht="15.75" thickBot="1" x14ac:dyDescent="0.3">
      <c r="A42" s="2">
        <v>41143</v>
      </c>
      <c r="B42" s="4">
        <v>9240</v>
      </c>
      <c r="C42">
        <f t="shared" si="5"/>
        <v>2540</v>
      </c>
      <c r="E42" s="3">
        <f t="shared" si="0"/>
        <v>10430.574074074075</v>
      </c>
      <c r="F42" s="3">
        <f t="shared" si="1"/>
        <v>31285.50105520615</v>
      </c>
      <c r="G42" s="3">
        <f t="shared" si="2"/>
        <v>0</v>
      </c>
      <c r="H42">
        <f t="shared" si="6"/>
        <v>2540</v>
      </c>
      <c r="I42" s="3">
        <f t="shared" si="3"/>
        <v>7840.1981132075471</v>
      </c>
      <c r="J42" s="3">
        <f t="shared" si="4"/>
        <v>25613.927235849056</v>
      </c>
    </row>
    <row r="43" spans="1:10" ht="15.75" thickBot="1" x14ac:dyDescent="0.3">
      <c r="A43" s="2">
        <v>41143</v>
      </c>
      <c r="B43" s="4">
        <v>9240</v>
      </c>
      <c r="C43">
        <f t="shared" si="5"/>
        <v>0</v>
      </c>
      <c r="E43" s="3">
        <f t="shared" si="0"/>
        <v>10430.574074074075</v>
      </c>
      <c r="F43" s="3">
        <f t="shared" si="1"/>
        <v>31285.50105520615</v>
      </c>
      <c r="G43" s="3">
        <f t="shared" si="2"/>
        <v>0</v>
      </c>
      <c r="H43">
        <f t="shared" si="6"/>
        <v>0</v>
      </c>
      <c r="I43" s="3">
        <f t="shared" si="3"/>
        <v>7840.1981132075471</v>
      </c>
      <c r="J43" s="3">
        <f t="shared" si="4"/>
        <v>25613.927235849056</v>
      </c>
    </row>
    <row r="44" spans="1:10" ht="15.75" thickBot="1" x14ac:dyDescent="0.3">
      <c r="A44" s="2">
        <v>41150</v>
      </c>
      <c r="B44" s="4">
        <v>10800</v>
      </c>
      <c r="C44">
        <f t="shared" si="5"/>
        <v>1560</v>
      </c>
      <c r="E44" s="3">
        <f t="shared" si="0"/>
        <v>10430.574074074075</v>
      </c>
      <c r="F44" s="3">
        <f t="shared" si="1"/>
        <v>31285.50105520615</v>
      </c>
      <c r="G44" s="3">
        <f t="shared" si="2"/>
        <v>0</v>
      </c>
      <c r="H44">
        <f t="shared" si="6"/>
        <v>1560</v>
      </c>
      <c r="I44" s="3">
        <f t="shared" si="3"/>
        <v>7840.1981132075471</v>
      </c>
      <c r="J44" s="3">
        <f t="shared" si="4"/>
        <v>25613.927235849056</v>
      </c>
    </row>
    <row r="45" spans="1:10" ht="15.75" thickBot="1" x14ac:dyDescent="0.3">
      <c r="A45" s="2">
        <v>41150</v>
      </c>
      <c r="B45" s="4">
        <v>9240</v>
      </c>
      <c r="C45">
        <f t="shared" si="5"/>
        <v>1560</v>
      </c>
      <c r="E45" s="3">
        <f t="shared" si="0"/>
        <v>10430.574074074075</v>
      </c>
      <c r="F45" s="3">
        <f t="shared" si="1"/>
        <v>31285.50105520615</v>
      </c>
      <c r="G45" s="3">
        <f t="shared" si="2"/>
        <v>0</v>
      </c>
      <c r="H45">
        <f t="shared" si="6"/>
        <v>1560</v>
      </c>
      <c r="I45" s="3">
        <f t="shared" si="3"/>
        <v>7840.1981132075471</v>
      </c>
      <c r="J45" s="3">
        <f t="shared" si="4"/>
        <v>25613.927235849056</v>
      </c>
    </row>
    <row r="46" spans="1:10" ht="15.75" thickBot="1" x14ac:dyDescent="0.3">
      <c r="A46" s="2">
        <v>41176</v>
      </c>
      <c r="B46" s="4">
        <v>10000</v>
      </c>
      <c r="C46">
        <f t="shared" si="5"/>
        <v>760</v>
      </c>
      <c r="E46" s="3">
        <f t="shared" si="0"/>
        <v>10430.574074074075</v>
      </c>
      <c r="F46" s="3">
        <f t="shared" si="1"/>
        <v>31285.50105520615</v>
      </c>
      <c r="G46" s="3">
        <f t="shared" si="2"/>
        <v>0</v>
      </c>
      <c r="H46">
        <f t="shared" si="6"/>
        <v>760</v>
      </c>
      <c r="I46" s="3">
        <f t="shared" si="3"/>
        <v>7840.1981132075471</v>
      </c>
      <c r="J46" s="3">
        <f t="shared" si="4"/>
        <v>25613.927235849056</v>
      </c>
    </row>
    <row r="47" spans="1:10" ht="15.75" thickBot="1" x14ac:dyDescent="0.3">
      <c r="A47" s="2">
        <v>41176</v>
      </c>
      <c r="B47" s="4">
        <v>10016</v>
      </c>
      <c r="C47">
        <f t="shared" si="5"/>
        <v>16</v>
      </c>
      <c r="E47" s="3">
        <f t="shared" si="0"/>
        <v>10430.574074074075</v>
      </c>
      <c r="F47" s="3">
        <f t="shared" si="1"/>
        <v>31285.50105520615</v>
      </c>
      <c r="G47" s="3">
        <f t="shared" si="2"/>
        <v>0</v>
      </c>
      <c r="H47">
        <f t="shared" si="6"/>
        <v>16</v>
      </c>
      <c r="I47" s="3">
        <f t="shared" si="3"/>
        <v>7840.1981132075471</v>
      </c>
      <c r="J47" s="3">
        <f t="shared" si="4"/>
        <v>25613.927235849056</v>
      </c>
    </row>
    <row r="48" spans="1:10" ht="15.75" thickBot="1" x14ac:dyDescent="0.3">
      <c r="A48" s="2">
        <v>41184</v>
      </c>
      <c r="B48" s="4">
        <v>8440</v>
      </c>
      <c r="C48">
        <f t="shared" si="5"/>
        <v>1576</v>
      </c>
      <c r="E48" s="3">
        <f t="shared" si="0"/>
        <v>10430.574074074075</v>
      </c>
      <c r="F48" s="3">
        <f t="shared" si="1"/>
        <v>31285.50105520615</v>
      </c>
      <c r="G48" s="3">
        <f t="shared" si="2"/>
        <v>0</v>
      </c>
      <c r="H48">
        <f t="shared" si="6"/>
        <v>1576</v>
      </c>
      <c r="I48" s="3">
        <f t="shared" si="3"/>
        <v>7840.1981132075471</v>
      </c>
      <c r="J48" s="3">
        <f t="shared" si="4"/>
        <v>25613.927235849056</v>
      </c>
    </row>
    <row r="49" spans="1:10" ht="15.75" thickBot="1" x14ac:dyDescent="0.3">
      <c r="A49" s="2">
        <v>41184</v>
      </c>
      <c r="B49" s="4">
        <v>10200</v>
      </c>
      <c r="C49">
        <f t="shared" si="5"/>
        <v>1760</v>
      </c>
      <c r="E49" s="3">
        <f t="shared" si="0"/>
        <v>10430.574074074075</v>
      </c>
      <c r="F49" s="3">
        <f t="shared" si="1"/>
        <v>31285.50105520615</v>
      </c>
      <c r="G49" s="3">
        <f t="shared" si="2"/>
        <v>0</v>
      </c>
      <c r="H49">
        <f t="shared" si="6"/>
        <v>1760</v>
      </c>
      <c r="I49" s="3">
        <f t="shared" si="3"/>
        <v>7840.1981132075471</v>
      </c>
      <c r="J49" s="3">
        <f t="shared" si="4"/>
        <v>25613.927235849056</v>
      </c>
    </row>
    <row r="50" spans="1:10" ht="15.75" thickBot="1" x14ac:dyDescent="0.3">
      <c r="A50" s="2">
        <v>41198</v>
      </c>
      <c r="B50" s="4">
        <v>13000</v>
      </c>
      <c r="C50">
        <f t="shared" si="5"/>
        <v>2800</v>
      </c>
      <c r="E50" s="3">
        <f t="shared" si="0"/>
        <v>10430.574074074075</v>
      </c>
      <c r="F50" s="3">
        <f t="shared" si="1"/>
        <v>31285.50105520615</v>
      </c>
      <c r="G50" s="3">
        <f t="shared" si="2"/>
        <v>0</v>
      </c>
      <c r="H50">
        <f t="shared" si="6"/>
        <v>2800</v>
      </c>
      <c r="I50" s="3">
        <f t="shared" si="3"/>
        <v>7840.1981132075471</v>
      </c>
      <c r="J50" s="3">
        <f t="shared" si="4"/>
        <v>25613.927235849056</v>
      </c>
    </row>
    <row r="51" spans="1:10" ht="15.75" thickBot="1" x14ac:dyDescent="0.3">
      <c r="A51" s="2">
        <v>41198</v>
      </c>
      <c r="B51" s="4">
        <v>25170</v>
      </c>
      <c r="C51">
        <f t="shared" si="5"/>
        <v>12170</v>
      </c>
      <c r="E51" s="3">
        <f t="shared" si="0"/>
        <v>10430.574074074075</v>
      </c>
      <c r="F51" s="3">
        <f t="shared" si="1"/>
        <v>31285.50105520615</v>
      </c>
      <c r="G51" s="3">
        <f t="shared" si="2"/>
        <v>0</v>
      </c>
      <c r="H51">
        <f t="shared" si="6"/>
        <v>12170</v>
      </c>
      <c r="I51" s="3">
        <f t="shared" si="3"/>
        <v>7840.1981132075471</v>
      </c>
      <c r="J51" s="3">
        <f t="shared" si="4"/>
        <v>25613.927235849056</v>
      </c>
    </row>
    <row r="52" spans="1:10" ht="15.75" thickBot="1" x14ac:dyDescent="0.3">
      <c r="A52" s="2">
        <v>41198</v>
      </c>
      <c r="B52" s="4">
        <v>10170</v>
      </c>
      <c r="C52">
        <f t="shared" si="5"/>
        <v>15000</v>
      </c>
      <c r="E52" s="3">
        <f t="shared" si="0"/>
        <v>10430.574074074075</v>
      </c>
      <c r="F52" s="3">
        <f t="shared" si="1"/>
        <v>31285.50105520615</v>
      </c>
      <c r="G52" s="3">
        <f t="shared" si="2"/>
        <v>0</v>
      </c>
      <c r="H52">
        <f t="shared" si="6"/>
        <v>15000</v>
      </c>
      <c r="I52" s="3">
        <f t="shared" si="3"/>
        <v>7840.1981132075471</v>
      </c>
      <c r="J52" s="3">
        <f t="shared" si="4"/>
        <v>25613.927235849056</v>
      </c>
    </row>
    <row r="53" spans="1:10" ht="15.75" thickBot="1" x14ac:dyDescent="0.3">
      <c r="A53" s="2">
        <v>41198</v>
      </c>
      <c r="B53" s="4">
        <v>10170</v>
      </c>
      <c r="C53">
        <f t="shared" si="5"/>
        <v>0</v>
      </c>
      <c r="E53" s="3">
        <f t="shared" si="0"/>
        <v>10430.574074074075</v>
      </c>
      <c r="F53" s="3">
        <f t="shared" si="1"/>
        <v>31285.50105520615</v>
      </c>
      <c r="G53" s="3">
        <f t="shared" si="2"/>
        <v>0</v>
      </c>
      <c r="H53">
        <f t="shared" si="6"/>
        <v>0</v>
      </c>
      <c r="I53" s="3">
        <f t="shared" si="3"/>
        <v>7840.1981132075471</v>
      </c>
      <c r="J53" s="3">
        <f t="shared" si="4"/>
        <v>25613.927235849056</v>
      </c>
    </row>
    <row r="54" spans="1:10" ht="15.75" thickBot="1" x14ac:dyDescent="0.3">
      <c r="A54" s="2">
        <v>41229</v>
      </c>
      <c r="B54" s="4">
        <v>4673</v>
      </c>
      <c r="C54">
        <f t="shared" si="5"/>
        <v>5497</v>
      </c>
      <c r="E54" s="3">
        <f t="shared" si="0"/>
        <v>10430.574074074075</v>
      </c>
      <c r="F54" s="3">
        <f t="shared" si="1"/>
        <v>31285.50105520615</v>
      </c>
      <c r="G54" s="3">
        <f t="shared" si="2"/>
        <v>0</v>
      </c>
      <c r="H54">
        <f t="shared" si="6"/>
        <v>5497</v>
      </c>
      <c r="I54" s="3">
        <f t="shared" si="3"/>
        <v>7840.1981132075471</v>
      </c>
      <c r="J54" s="3">
        <f t="shared" si="4"/>
        <v>25613.927235849056</v>
      </c>
    </row>
    <row r="55" spans="1:10" ht="15.75" thickBot="1" x14ac:dyDescent="0.3">
      <c r="A55" s="2">
        <v>41229</v>
      </c>
      <c r="B55" s="4">
        <v>10000</v>
      </c>
      <c r="C55">
        <f t="shared" si="5"/>
        <v>5327</v>
      </c>
      <c r="E55" s="3">
        <f t="shared" si="0"/>
        <v>10430.574074074075</v>
      </c>
      <c r="F55" s="3">
        <f t="shared" si="1"/>
        <v>31285.50105520615</v>
      </c>
      <c r="G55" s="3">
        <f t="shared" si="2"/>
        <v>0</v>
      </c>
      <c r="H55">
        <f t="shared" si="6"/>
        <v>5327</v>
      </c>
      <c r="I55" s="3">
        <f t="shared" si="3"/>
        <v>7840.1981132075471</v>
      </c>
      <c r="J55" s="3">
        <f t="shared" si="4"/>
        <v>25613.927235849056</v>
      </c>
    </row>
    <row r="56" spans="1:10" ht="15.75" thickBot="1" x14ac:dyDescent="0.3">
      <c r="A56" s="10"/>
      <c r="B56" s="4"/>
      <c r="E56" s="3"/>
      <c r="F56" s="3"/>
      <c r="G56" s="3"/>
      <c r="I56" s="3"/>
      <c r="J56" s="3"/>
    </row>
    <row r="57" spans="1:10" ht="15.75" thickBot="1" x14ac:dyDescent="0.3">
      <c r="A57" s="10"/>
      <c r="B57" s="4"/>
      <c r="E57" s="3"/>
      <c r="F57" s="3"/>
      <c r="G57" s="3"/>
      <c r="I57" s="3"/>
      <c r="J57" s="3"/>
    </row>
    <row r="58" spans="1:10" ht="15.75" thickBot="1" x14ac:dyDescent="0.3">
      <c r="A58" s="10"/>
      <c r="B58" s="4"/>
      <c r="E58" s="3"/>
      <c r="F58" s="3"/>
      <c r="G58" s="3"/>
      <c r="I58" s="3"/>
      <c r="J58" s="3"/>
    </row>
    <row r="59" spans="1:10" ht="15.75" thickBot="1" x14ac:dyDescent="0.3">
      <c r="A59" s="10"/>
      <c r="B59" s="11"/>
      <c r="E59" s="3"/>
      <c r="F59" s="3"/>
      <c r="G59" s="3"/>
      <c r="I59" s="3"/>
      <c r="J59" s="3"/>
    </row>
    <row r="60" spans="1:10" ht="15.75" thickBot="1" x14ac:dyDescent="0.3">
      <c r="A60" s="10"/>
      <c r="B60" s="4"/>
      <c r="E60" s="3"/>
      <c r="F60" s="3"/>
      <c r="G60" s="3"/>
      <c r="I60" s="3"/>
      <c r="J60" s="3"/>
    </row>
    <row r="61" spans="1:10" ht="15.75" thickBot="1" x14ac:dyDescent="0.3">
      <c r="A61" s="10"/>
      <c r="B61" s="4"/>
      <c r="E61" s="3"/>
      <c r="F61" s="3"/>
      <c r="G61" s="3"/>
      <c r="I61" s="3"/>
      <c r="J61" s="3"/>
    </row>
    <row r="62" spans="1:10" ht="15.75" thickBot="1" x14ac:dyDescent="0.3">
      <c r="A62" s="10"/>
      <c r="B62" s="4"/>
      <c r="E62" s="3"/>
      <c r="F62" s="3"/>
      <c r="G62" s="3"/>
      <c r="I62" s="3"/>
      <c r="J62" s="3"/>
    </row>
    <row r="63" spans="1:10" ht="15.75" thickBot="1" x14ac:dyDescent="0.3">
      <c r="A63" s="10"/>
      <c r="B63" s="4"/>
      <c r="E63" s="3"/>
      <c r="F63" s="3"/>
      <c r="G63" s="3"/>
      <c r="I63" s="3"/>
      <c r="J63" s="3"/>
    </row>
    <row r="64" spans="1:10" ht="15.75" thickBot="1" x14ac:dyDescent="0.3">
      <c r="A64" s="10"/>
      <c r="B64" s="4"/>
      <c r="E64" s="3"/>
      <c r="F64" s="3"/>
      <c r="G64" s="3"/>
      <c r="I64" s="3"/>
      <c r="J64" s="3"/>
    </row>
    <row r="65" spans="1:10" ht="15.75" thickBot="1" x14ac:dyDescent="0.3">
      <c r="A65" s="10"/>
      <c r="B65" s="4"/>
      <c r="E65" s="3"/>
      <c r="F65" s="3"/>
      <c r="G65" s="3"/>
      <c r="I65" s="3"/>
      <c r="J65" s="3"/>
    </row>
    <row r="66" spans="1:10" ht="15.75" thickBot="1" x14ac:dyDescent="0.3">
      <c r="A66" s="10"/>
      <c r="B66" s="4"/>
      <c r="E66" s="3"/>
      <c r="F66" s="3"/>
      <c r="G66" s="3"/>
      <c r="I66" s="3"/>
      <c r="J66" s="3"/>
    </row>
    <row r="67" spans="1:10" ht="15.75" thickBot="1" x14ac:dyDescent="0.3">
      <c r="A67" s="10"/>
      <c r="B67" s="4"/>
      <c r="E67" s="3"/>
      <c r="F67" s="3"/>
      <c r="G67" s="3"/>
      <c r="I67" s="3"/>
      <c r="J67" s="3"/>
    </row>
    <row r="68" spans="1:10" ht="15.75" thickBot="1" x14ac:dyDescent="0.3">
      <c r="A68" s="10"/>
      <c r="B68" s="4"/>
      <c r="E68" s="3"/>
      <c r="F68" s="3"/>
      <c r="G68" s="3"/>
      <c r="I68" s="3"/>
      <c r="J68" s="3"/>
    </row>
    <row r="69" spans="1:10" ht="15.75" thickBot="1" x14ac:dyDescent="0.3">
      <c r="A69" s="10"/>
      <c r="B69" s="4"/>
      <c r="E69" s="3"/>
      <c r="F69" s="3"/>
      <c r="G69" s="3"/>
      <c r="I69" s="3"/>
      <c r="J6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Pikalov</dc:creator>
  <cp:lastModifiedBy>Sergei Pikalov</cp:lastModifiedBy>
  <dcterms:created xsi:type="dcterms:W3CDTF">2024-09-04T19:00:27Z</dcterms:created>
  <dcterms:modified xsi:type="dcterms:W3CDTF">2024-10-01T11:52:03Z</dcterms:modified>
</cp:coreProperties>
</file>