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/>
  <c r="E12" i="1"/>
  <c r="F11" i="1"/>
  <c r="J11" i="1"/>
  <c r="D12" i="1" s="1"/>
  <c r="J9" i="1"/>
  <c r="D8" i="1"/>
  <c r="E8" i="1" s="1"/>
  <c r="F9" i="1" s="1"/>
  <c r="F7" i="1"/>
  <c r="D6" i="1"/>
  <c r="F5" i="1"/>
  <c r="D4" i="1"/>
  <c r="E4" i="1"/>
  <c r="J3" i="1"/>
  <c r="F13" i="1" l="1"/>
  <c r="J13" i="1" s="1"/>
  <c r="D14" i="1" s="1"/>
  <c r="D10" i="1"/>
  <c r="E10" i="1" s="1"/>
  <c r="J5" i="1"/>
  <c r="E6" i="1" s="1"/>
  <c r="J7" i="1" l="1"/>
</calcChain>
</file>

<file path=xl/sharedStrings.xml><?xml version="1.0" encoding="utf-8"?>
<sst xmlns="http://schemas.openxmlformats.org/spreadsheetml/2006/main" count="17" uniqueCount="17">
  <si>
    <t>节点编号</t>
    <phoneticPr fontId="1" type="noConversion"/>
  </si>
  <si>
    <t>管段</t>
    <phoneticPr fontId="1" type="noConversion"/>
  </si>
  <si>
    <t>特性系数</t>
    <phoneticPr fontId="1" type="noConversion"/>
  </si>
  <si>
    <t>节点压力kPa</t>
    <phoneticPr fontId="1" type="noConversion"/>
  </si>
  <si>
    <t>节点流量L/s</t>
    <phoneticPr fontId="1" type="noConversion"/>
  </si>
  <si>
    <t>管段流量L/s</t>
    <phoneticPr fontId="1" type="noConversion"/>
  </si>
  <si>
    <t>管径</t>
    <phoneticPr fontId="1" type="noConversion"/>
  </si>
  <si>
    <t>比阻值</t>
    <phoneticPr fontId="1" type="noConversion"/>
  </si>
  <si>
    <t>管长</t>
    <phoneticPr fontId="1" type="noConversion"/>
  </si>
  <si>
    <t>沿程损失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</si>
  <si>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</si>
  <si>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</si>
  <si>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</si>
  <si>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</si>
  <si>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</si>
  <si>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</si>
  <si>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7~8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</si>
</sst>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8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15" sqref="F15"/>
    </sheetView>
  </sheetViews>
  <sheetFormatPr defaultRowHeight="14.25" x14ac:dyDescent="0.2"/>
  <cols>
    <col min="1" max="3" width="9" style="1"/>
    <col min="4" max="4" width="12" style="1" customWidth="1"/>
    <col min="5" max="5" width="13.625" style="1" customWidth="1"/>
    <col min="6" max="6" width="13.875" style="1" customWidth="1"/>
    <col min="7" max="7" width="14.875" style="1" customWidth="1"/>
    <col min="8" max="8" width="9" style="1"/>
    <col min="9" max="9" width="9.125" style="1" customWidth="1"/>
    <col min="10" max="10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1</v>
      </c>
      <c r="C2" s="1">
        <v>1.77E-2</v>
      </c>
      <c r="D2" s="1">
        <v>100</v>
      </c>
      <c r="E2" s="1">
        <v>1.33</v>
      </c>
    </row>
    <row r="3" spans="1:10" x14ac:dyDescent="0.2">
      <c r="B3" s="1" t="s">
        <v>10</v>
      </c>
      <c r="F3" s="1">
        <v>1.33</v>
      </c>
      <c r="G3" s="1">
        <v>25</v>
      </c>
      <c r="H3" s="1">
        <v>0.437</v>
      </c>
      <c r="I3" s="1">
        <v>3.3</v>
      </c>
      <c r="J3" s="4">
        <f>10*H3*I3*F3*F3</f>
        <v>25.509306899999999</v>
      </c>
    </row>
    <row r="4" spans="1:10" x14ac:dyDescent="0.2">
      <c r="A4" s="1">
        <v>2</v>
      </c>
      <c r="C4" s="1">
        <v>1.77E-2</v>
      </c>
      <c r="D4" s="4">
        <f>SUM(D2,J3)</f>
        <v>125.5093069</v>
      </c>
      <c r="E4" s="3">
        <f>80/60*SQRT(D4/100)</f>
        <v>1.493745817437194</v>
      </c>
    </row>
    <row r="5" spans="1:10" x14ac:dyDescent="0.2">
      <c r="B5" s="1" t="s">
        <v>11</v>
      </c>
      <c r="F5" s="3">
        <f>SUM(E2,F3)</f>
        <v>2.66</v>
      </c>
      <c r="G5" s="1">
        <v>32</v>
      </c>
      <c r="H5" s="1">
        <v>9.4E-2</v>
      </c>
      <c r="I5" s="1">
        <v>3.3</v>
      </c>
      <c r="J5" s="4">
        <f>10*H5*I5*F5*F5</f>
        <v>21.948511200000002</v>
      </c>
    </row>
    <row r="6" spans="1:10" x14ac:dyDescent="0.2">
      <c r="A6" s="1">
        <v>3</v>
      </c>
      <c r="C6" s="1">
        <v>1.77E-2</v>
      </c>
      <c r="D6" s="4">
        <f>SUM(D4,J5)</f>
        <v>147.4578181</v>
      </c>
      <c r="E6" s="3">
        <f>80/60*SQRT(D6/100)</f>
        <v>1.6190961434633144</v>
      </c>
    </row>
    <row r="7" spans="1:10" x14ac:dyDescent="0.2">
      <c r="B7" s="1" t="s">
        <v>12</v>
      </c>
      <c r="F7" s="3">
        <f>SUM(F5,E6)</f>
        <v>4.279096143463315</v>
      </c>
      <c r="G7" s="1">
        <v>32</v>
      </c>
      <c r="H7" s="1">
        <v>9.4E-2</v>
      </c>
      <c r="I7" s="1">
        <v>3.3</v>
      </c>
      <c r="J7" s="4">
        <f>10*H7*I7*F7*F7</f>
        <v>56.799679123118111</v>
      </c>
    </row>
    <row r="8" spans="1:10" x14ac:dyDescent="0.2">
      <c r="A8" s="1">
        <v>4</v>
      </c>
      <c r="C8" s="1">
        <v>1.77E-2</v>
      </c>
      <c r="D8" s="4">
        <f>SUM(D6,J7)</f>
        <v>204.25749722311809</v>
      </c>
      <c r="E8" s="3">
        <f>80/60*SQRT(D8/100)</f>
        <v>1.905582429357926</v>
      </c>
    </row>
    <row r="9" spans="1:10" x14ac:dyDescent="0.2">
      <c r="B9" s="1" t="s">
        <v>13</v>
      </c>
      <c r="F9" s="3">
        <f>SUM(F7,E8)</f>
        <v>6.184678572821241</v>
      </c>
      <c r="G9" s="1">
        <v>40</v>
      </c>
      <c r="H9" s="1">
        <v>4.4999999999999998E-2</v>
      </c>
      <c r="I9" s="1">
        <v>3.3</v>
      </c>
      <c r="J9" s="4">
        <f>10*H9*I9*F9*F9</f>
        <v>56.80161983793456</v>
      </c>
    </row>
    <row r="10" spans="1:10" x14ac:dyDescent="0.2">
      <c r="A10" s="1">
        <v>5</v>
      </c>
      <c r="C10" s="1">
        <v>1.77E-2</v>
      </c>
      <c r="D10" s="4">
        <f>SUM(D8,J9)</f>
        <v>261.05911706105263</v>
      </c>
      <c r="E10" s="3">
        <f>80/60*SQRT(D10/100)</f>
        <v>2.1543098593225323</v>
      </c>
    </row>
    <row r="11" spans="1:10" x14ac:dyDescent="0.2">
      <c r="B11" s="1" t="s">
        <v>14</v>
      </c>
      <c r="F11" s="3">
        <f>SUM(F9,E10)</f>
        <v>8.3389884321437737</v>
      </c>
      <c r="G11" s="1">
        <v>50</v>
      </c>
      <c r="H11" s="1">
        <v>1.0999999999999999E-2</v>
      </c>
      <c r="I11" s="1">
        <v>3.3</v>
      </c>
      <c r="J11" s="4">
        <f>10*H11*I11*F11*F11</f>
        <v>25.24255828992824</v>
      </c>
    </row>
    <row r="12" spans="1:10" x14ac:dyDescent="0.2">
      <c r="A12" s="1">
        <v>6</v>
      </c>
      <c r="C12" s="1">
        <v>1.77E-2</v>
      </c>
      <c r="D12" s="4">
        <f>SUM(D10,J11)</f>
        <v>286.30167535098087</v>
      </c>
      <c r="E12" s="3">
        <f>80/60*SQRT(D12/100)</f>
        <v>2.2560601857652678</v>
      </c>
    </row>
    <row r="13" spans="1:10" x14ac:dyDescent="0.2">
      <c r="B13" s="1" t="s">
        <v>15</v>
      </c>
      <c r="F13" s="3">
        <f>SUM(F11,E12)</f>
        <v>10.595048617909042</v>
      </c>
      <c r="G13" s="1">
        <v>50</v>
      </c>
      <c r="H13" s="1">
        <v>1.0999999999999999E-2</v>
      </c>
      <c r="I13" s="1">
        <v>1.65</v>
      </c>
      <c r="J13" s="4">
        <f>10*H13*I13*F13*F13</f>
        <v>20.374292521677912</v>
      </c>
    </row>
    <row r="14" spans="1:10" x14ac:dyDescent="0.2">
      <c r="A14" s="1">
        <v>7</v>
      </c>
      <c r="C14" s="2">
        <f>E14*E14/D14</f>
        <v>1.7777777777777774E-2</v>
      </c>
      <c r="D14" s="4">
        <f>SUM(D12,J13)</f>
        <v>306.67596787265876</v>
      </c>
      <c r="E14" s="3">
        <f>80/60*SQRT(D14/100)</f>
        <v>2.3349555042066741</v>
      </c>
    </row>
    <row r="15" spans="1:10" x14ac:dyDescent="0.2">
      <c r="B15" s="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2017-05-04T07:07:40Z</dcterms:modified>
</cp:coreProperties>
</file>