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毕业设计\GraduationDesign\"/>
    </mc:Choice>
  </mc:AlternateContent>
  <bookViews>
    <workbookView xWindow="0" yWindow="0" windowWidth="21600" windowHeight="10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4" i="1"/>
  <c r="F14" i="1" s="1"/>
  <c r="E11" i="1"/>
  <c r="E8" i="1"/>
  <c r="R2" i="1"/>
  <c r="O2" i="1" l="1"/>
  <c r="I2" i="1" l="1"/>
  <c r="H2" i="1"/>
  <c r="J2" i="1"/>
  <c r="C2" i="1"/>
  <c r="E2" i="1" l="1"/>
  <c r="N2" i="1"/>
  <c r="Q2" i="1" s="1"/>
  <c r="M2" i="1"/>
  <c r="K2" i="1"/>
  <c r="P2" i="1" l="1"/>
</calcChain>
</file>

<file path=xl/sharedStrings.xml><?xml version="1.0" encoding="utf-8"?>
<sst xmlns="http://schemas.openxmlformats.org/spreadsheetml/2006/main" count="29" uniqueCount="20">
  <si>
    <t>面积</t>
    <phoneticPr fontId="2" type="noConversion"/>
  </si>
  <si>
    <t>高度</t>
    <phoneticPr fontId="2" type="noConversion"/>
  </si>
  <si>
    <t>体积</t>
    <phoneticPr fontId="2" type="noConversion"/>
  </si>
  <si>
    <t>排烟量</t>
    <phoneticPr fontId="2" type="noConversion"/>
  </si>
  <si>
    <t>送风量</t>
    <phoneticPr fontId="2" type="noConversion"/>
  </si>
  <si>
    <t>排烟口w</t>
    <phoneticPr fontId="2" type="noConversion"/>
  </si>
  <si>
    <t>排烟口l</t>
    <phoneticPr fontId="2" type="noConversion"/>
  </si>
  <si>
    <t>排烟口面积</t>
    <phoneticPr fontId="2" type="noConversion"/>
  </si>
  <si>
    <t>计算数量</t>
    <phoneticPr fontId="2" type="noConversion"/>
  </si>
  <si>
    <t>实际数量</t>
    <phoneticPr fontId="2" type="noConversion"/>
  </si>
  <si>
    <t>实际风速</t>
    <phoneticPr fontId="2" type="noConversion"/>
  </si>
  <si>
    <t>每个排风口风量</t>
    <phoneticPr fontId="2" type="noConversion"/>
  </si>
  <si>
    <t>AB</t>
    <phoneticPr fontId="2" type="noConversion"/>
  </si>
  <si>
    <t>BC</t>
    <phoneticPr fontId="2" type="noConversion"/>
  </si>
  <si>
    <t>CD</t>
    <phoneticPr fontId="2" type="noConversion"/>
  </si>
  <si>
    <t>pj</t>
    <phoneticPr fontId="2" type="noConversion"/>
  </si>
  <si>
    <t>py+pj</t>
    <phoneticPr fontId="2" type="noConversion"/>
  </si>
  <si>
    <t>和</t>
    <phoneticPr fontId="2" type="noConversion"/>
  </si>
  <si>
    <t>Qf</t>
    <phoneticPr fontId="2" type="noConversion"/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</si>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</sst>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A10" workbookViewId="0">
      <selection activeCell="C17" sqref="C17"/>
    </sheetView>
  </sheetViews>
  <sheetFormatPr defaultRowHeight="14.25" x14ac:dyDescent="0.2"/>
  <cols>
    <col min="4" max="4" width="13.5" customWidth="1"/>
    <col min="8" max="8" width="12.5" customWidth="1"/>
    <col min="10" max="10" width="10.5" bestFit="1" customWidth="1"/>
    <col min="13" max="13" width="9.5" bestFit="1" customWidth="1"/>
    <col min="14" max="14" width="17.875" customWidth="1"/>
  </cols>
  <sheetData>
    <row r="1" spans="1:18" ht="22.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18</v>
      </c>
    </row>
    <row r="2" spans="1:18" ht="33.75" customHeight="1" x14ac:dyDescent="0.2">
      <c r="A2" s="5">
        <v>1892</v>
      </c>
      <c r="B2" s="5">
        <v>5.2</v>
      </c>
      <c r="C2" s="6">
        <f>A2*B2</f>
        <v>9838.4</v>
      </c>
      <c r="D2" s="7">
        <v>34500</v>
      </c>
      <c r="E2" s="2">
        <f>D2/2</f>
        <v>17250</v>
      </c>
      <c r="F2" s="1">
        <v>500</v>
      </c>
      <c r="G2" s="1">
        <v>500</v>
      </c>
      <c r="H2" s="1">
        <f>F2/1000</f>
        <v>0.5</v>
      </c>
      <c r="I2" s="1">
        <f>G2/1000</f>
        <v>0.5</v>
      </c>
      <c r="J2" s="1">
        <f>F2/1000*G2/1000</f>
        <v>0.25</v>
      </c>
      <c r="K2" s="1">
        <f>D2/3600/10/J2</f>
        <v>3.8333333333333335</v>
      </c>
      <c r="L2" s="2">
        <v>4</v>
      </c>
      <c r="M2" s="3">
        <f>D2/3600/J2/L2</f>
        <v>9.5833333333333339</v>
      </c>
      <c r="N2" s="2">
        <f>D2/L2</f>
        <v>8625</v>
      </c>
      <c r="O2" s="9">
        <f>N2*2/3600/20</f>
        <v>0.23958333333333334</v>
      </c>
      <c r="P2" s="9">
        <f>N2*3/3600/20</f>
        <v>0.359375</v>
      </c>
      <c r="Q2" s="9">
        <f>N2*4/3600/20</f>
        <v>0.47916666666666669</v>
      </c>
      <c r="R2" s="10">
        <f>D2*1.1</f>
        <v>37950</v>
      </c>
    </row>
    <row r="3" spans="1:18" ht="28.9" customHeight="1" x14ac:dyDescent="0.2">
      <c r="A3" s="5"/>
      <c r="B3" s="5"/>
      <c r="C3" s="6"/>
      <c r="D3" s="7"/>
      <c r="E3" s="2"/>
      <c r="F3" s="1"/>
      <c r="G3" s="1"/>
      <c r="H3" s="1"/>
      <c r="I3" s="1"/>
      <c r="J3" s="1"/>
      <c r="K3" s="1"/>
      <c r="L3" s="1"/>
      <c r="M3" s="3"/>
      <c r="N3" s="2"/>
      <c r="O3" s="9"/>
      <c r="P3" s="9"/>
      <c r="Q3" s="9"/>
    </row>
    <row r="4" spans="1:18" ht="27.75" customHeight="1" x14ac:dyDescent="0.2">
      <c r="A4" s="5"/>
      <c r="B4" s="5"/>
      <c r="C4" s="6"/>
      <c r="D4" s="7"/>
      <c r="E4" s="2"/>
      <c r="F4" s="1"/>
      <c r="G4" s="1"/>
      <c r="H4" s="1"/>
      <c r="I4" s="1"/>
      <c r="J4" s="1"/>
      <c r="K4" s="1"/>
      <c r="L4" s="1"/>
      <c r="M4" s="3"/>
      <c r="N4" s="2"/>
      <c r="O4" s="9"/>
      <c r="P4" s="9"/>
      <c r="Q4" s="9"/>
    </row>
    <row r="5" spans="1:18" ht="33" customHeight="1" x14ac:dyDescent="0.2">
      <c r="A5" s="5"/>
      <c r="B5" s="5"/>
      <c r="C5" s="6"/>
      <c r="D5" s="7"/>
      <c r="E5" s="2"/>
      <c r="F5" s="1"/>
      <c r="G5" s="1"/>
      <c r="H5" s="1"/>
      <c r="I5" s="1"/>
      <c r="J5" s="1"/>
      <c r="K5" s="1"/>
      <c r="L5" s="1"/>
      <c r="M5" s="3"/>
      <c r="N5" s="2"/>
      <c r="O5" s="9"/>
      <c r="P5" s="9"/>
      <c r="Q5" s="9"/>
    </row>
    <row r="6" spans="1:18" x14ac:dyDescent="0.2">
      <c r="A6" s="8"/>
      <c r="B6" s="1" t="s">
        <v>12</v>
      </c>
      <c r="C6" s="1" t="s">
        <v>13</v>
      </c>
      <c r="D6" s="1" t="s">
        <v>14</v>
      </c>
      <c r="E6" s="1" t="s">
        <v>17</v>
      </c>
      <c r="F6" s="1" t="s">
        <v>19</v>
      </c>
    </row>
    <row r="7" spans="1:18" ht="23.25" customHeight="1" x14ac:dyDescent="0.2">
      <c r="A7" s="8" t="s">
        <v>15</v>
      </c>
      <c r="B7" s="8">
        <v>0</v>
      </c>
      <c r="C7" s="8">
        <v>19</v>
      </c>
      <c r="D7" s="8">
        <v>22</v>
      </c>
    </row>
    <row r="8" spans="1:18" ht="24" customHeight="1" x14ac:dyDescent="0.2">
      <c r="A8" t="s">
        <v>16</v>
      </c>
      <c r="B8">
        <v>273</v>
      </c>
      <c r="C8">
        <v>104</v>
      </c>
      <c r="D8">
        <v>68</v>
      </c>
      <c r="E8">
        <f>SUM(B8:D8)</f>
        <v>445</v>
      </c>
    </row>
    <row r="9" spans="1:18" ht="23.25" customHeight="1" x14ac:dyDescent="0.2"/>
    <row r="10" spans="1:18" ht="21" customHeight="1" x14ac:dyDescent="0.2">
      <c r="A10" s="8" t="s">
        <v>15</v>
      </c>
      <c r="B10">
        <v>0</v>
      </c>
      <c r="C10">
        <v>19</v>
      </c>
      <c r="D10">
        <v>66</v>
      </c>
    </row>
    <row r="11" spans="1:18" x14ac:dyDescent="0.2">
      <c r="A11" t="s">
        <v>16</v>
      </c>
      <c r="B11">
        <v>269</v>
      </c>
      <c r="C11">
        <v>110</v>
      </c>
      <c r="D11">
        <v>136</v>
      </c>
      <c r="E11">
        <f>SUM(B11:D11)</f>
        <v>515</v>
      </c>
    </row>
    <row r="13" spans="1:18" x14ac:dyDescent="0.2">
      <c r="A13" s="8" t="s">
        <v>15</v>
      </c>
      <c r="B13">
        <v>0</v>
      </c>
      <c r="C13">
        <v>58</v>
      </c>
      <c r="D13">
        <v>66</v>
      </c>
    </row>
    <row r="14" spans="1:18" x14ac:dyDescent="0.2">
      <c r="A14" t="s">
        <v>16</v>
      </c>
      <c r="B14">
        <v>252</v>
      </c>
      <c r="C14">
        <v>138</v>
      </c>
      <c r="D14">
        <v>160</v>
      </c>
      <c r="E14">
        <f>SUM(B14:D14)</f>
        <v>550</v>
      </c>
      <c r="F14">
        <f>SUM(E14)*1.15</f>
        <v>632.5</v>
      </c>
    </row>
    <row r="16" spans="1:18" x14ac:dyDescent="0.2">
      <c r="A16" s="8" t="s">
        <v>15</v>
      </c>
      <c r="B16">
        <v>0</v>
      </c>
      <c r="C16">
        <v>77</v>
      </c>
      <c r="D16">
        <v>22</v>
      </c>
    </row>
    <row r="17" spans="1:5" x14ac:dyDescent="0.2">
      <c r="A17" t="s">
        <v>16</v>
      </c>
      <c r="B17">
        <v>251</v>
      </c>
      <c r="C17">
        <v>145</v>
      </c>
      <c r="D17">
        <v>90</v>
      </c>
      <c r="E17">
        <f>SUM(B17:D17)</f>
        <v>486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zhuoheng lee</dc:creator>
  <cp:lastModifiedBy>zhuoheng lee</cp:lastModifiedBy>
  <dcterms:created xsi:type="dcterms:W3CDTF">2017-03-15T23:59:23Z</dcterms:created>
  <dcterms:modified xsi:type="dcterms:W3CDTF">2017-04-27T07:18:42Z</dcterms:modified>
</cp:coreProperties>
</file>