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\毕业设计\GraduationDesign\"/>
    </mc:Choice>
  </mc:AlternateContent>
  <bookViews>
    <workbookView xWindow="0" yWindow="0" windowWidth="21600" windowHeight="1015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" i="1" l="1"/>
  <c r="E17" i="1"/>
  <c r="E14" i="1"/>
  <c r="E11" i="1"/>
  <c r="E8" i="1"/>
  <c r="R2" i="1"/>
  <c r="O2" i="1" l="1"/>
  <c r="I2" i="1" l="1"/>
  <c r="H2" i="1"/>
  <c r="J2" i="1"/>
  <c r="C2" i="1"/>
  <c r="E2" i="1" l="1"/>
  <c r="N2" i="1"/>
  <c r="Q2" i="1" s="1"/>
  <c r="M2" i="1"/>
  <c r="K2" i="1"/>
  <c r="P2" i="1" l="1"/>
</calcChain>
</file>

<file path=xl/sharedStrings.xml><?xml version="1.0" encoding="utf-8"?>
<sst xmlns="http://schemas.openxmlformats.org/spreadsheetml/2006/main" count="29" uniqueCount="20">
  <si>
    <t>面积</t>
    <phoneticPr fontId="2" type="noConversion"/>
  </si>
  <si>
    <t>高度</t>
    <phoneticPr fontId="2" type="noConversion"/>
  </si>
  <si>
    <t>体积</t>
    <phoneticPr fontId="2" type="noConversion"/>
  </si>
  <si>
    <t>排烟量</t>
    <phoneticPr fontId="2" type="noConversion"/>
  </si>
  <si>
    <t>送风量</t>
    <phoneticPr fontId="2" type="noConversion"/>
  </si>
  <si>
    <t>排烟口w</t>
    <phoneticPr fontId="2" type="noConversion"/>
  </si>
  <si>
    <t>排烟口l</t>
    <phoneticPr fontId="2" type="noConversion"/>
  </si>
  <si>
    <t>排烟口面积</t>
    <phoneticPr fontId="2" type="noConversion"/>
  </si>
  <si>
    <t>计算数量</t>
    <phoneticPr fontId="2" type="noConversion"/>
  </si>
  <si>
    <t>实际数量</t>
    <phoneticPr fontId="2" type="noConversion"/>
  </si>
  <si>
    <t>实际风速</t>
    <phoneticPr fontId="2" type="noConversion"/>
  </si>
  <si>
    <t>每个排风口风量</t>
    <phoneticPr fontId="2" type="noConversion"/>
  </si>
  <si>
    <t>AB</t>
    <phoneticPr fontId="2" type="noConversion"/>
  </si>
  <si>
    <t>BC</t>
    <phoneticPr fontId="2" type="noConversion"/>
  </si>
  <si>
    <t>CD</t>
    <phoneticPr fontId="2" type="noConversion"/>
  </si>
  <si>
    <t>pj</t>
    <phoneticPr fontId="2" type="noConversion"/>
  </si>
  <si>
    <t>py+pj</t>
    <phoneticPr fontId="2" type="noConversion"/>
  </si>
  <si>
    <t>和</t>
    <phoneticPr fontId="2" type="noConversion"/>
  </si>
  <si>
    <t>Qf</t>
    <phoneticPr fontId="2" type="noConversion"/>
  </si>
  <si>
    <t>max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</si>
</sst>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0"/>
  </numFmts>
  <fonts count="3" x14ac:knownFonts="1">
    <font>
      <sz val="11"/>
      <color theme="1"/>
      <name val="等线"/>
      <family val="2"/>
      <charset val="134"/>
      <scheme val="minor"/>
    </font>
    <font>
      <sz val="10.5"/>
      <color theme="1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1" fontId="1" fillId="0" borderId="0" xfId="0" applyNumberFormat="1" applyFont="1" applyBorder="1" applyAlignment="1">
      <alignment horizontal="center" vertical="center" wrapText="1"/>
    </xf>
    <xf numFmtId="1" fontId="0" fillId="0" borderId="0" xfId="0" applyNumberFormat="1" applyBorder="1" applyAlignment="1">
      <alignment horizontal="center" vertical="center"/>
    </xf>
    <xf numFmtId="0" fontId="0" fillId="0" borderId="0" xfId="0" applyBorder="1">
      <alignment vertical="center"/>
    </xf>
    <xf numFmtId="176" fontId="0" fillId="0" borderId="0" xfId="0" applyNumberFormat="1">
      <alignment vertical="center"/>
    </xf>
    <xf numFmtId="1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"/>
  <sheetViews>
    <sheetView tabSelected="1" workbookViewId="0">
      <selection activeCell="H9" sqref="H9"/>
    </sheetView>
  </sheetViews>
  <sheetFormatPr defaultRowHeight="14.25" x14ac:dyDescent="0.2"/>
  <cols>
    <col min="4" max="4" width="13.5" customWidth="1"/>
    <col min="8" max="8" width="12.5" customWidth="1"/>
    <col min="10" max="10" width="10.5" bestFit="1" customWidth="1"/>
    <col min="13" max="13" width="9.5" bestFit="1" customWidth="1"/>
    <col min="14" max="14" width="17.875" customWidth="1"/>
  </cols>
  <sheetData>
    <row r="1" spans="1:18" ht="22.9" customHeight="1" x14ac:dyDescent="0.2">
      <c r="A1" s="4" t="s">
        <v>0</v>
      </c>
      <c r="B1" s="4" t="s">
        <v>1</v>
      </c>
      <c r="C1" s="4" t="s">
        <v>2</v>
      </c>
      <c r="D1" s="4" t="s">
        <v>3</v>
      </c>
      <c r="E1" s="1" t="s">
        <v>4</v>
      </c>
      <c r="F1" s="1" t="s">
        <v>5</v>
      </c>
      <c r="G1" s="1" t="s">
        <v>6</v>
      </c>
      <c r="H1" s="1"/>
      <c r="I1" s="1"/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18</v>
      </c>
    </row>
    <row r="2" spans="1:18" ht="33.75" customHeight="1" x14ac:dyDescent="0.2">
      <c r="A2" s="5">
        <v>1892</v>
      </c>
      <c r="B2" s="5">
        <v>5.2</v>
      </c>
      <c r="C2" s="6">
        <f>A2*B2</f>
        <v>9838.4</v>
      </c>
      <c r="D2" s="7">
        <v>34500</v>
      </c>
      <c r="E2" s="2">
        <f>D2/2</f>
        <v>17250</v>
      </c>
      <c r="F2" s="1">
        <v>500</v>
      </c>
      <c r="G2" s="1">
        <v>500</v>
      </c>
      <c r="H2" s="1">
        <f>F2/1000</f>
        <v>0.5</v>
      </c>
      <c r="I2" s="1">
        <f>G2/1000</f>
        <v>0.5</v>
      </c>
      <c r="J2" s="1">
        <f>F2/1000*G2/1000</f>
        <v>0.25</v>
      </c>
      <c r="K2" s="1">
        <f>D2/3600/10/J2</f>
        <v>3.8333333333333335</v>
      </c>
      <c r="L2" s="2">
        <v>4</v>
      </c>
      <c r="M2" s="3">
        <f>D2/3600/J2/L2</f>
        <v>9.5833333333333339</v>
      </c>
      <c r="N2" s="2">
        <f>D2/L2</f>
        <v>8625</v>
      </c>
      <c r="O2" s="9">
        <f>N2*2/3600/20</f>
        <v>0.23958333333333334</v>
      </c>
      <c r="P2" s="9">
        <f>N2*3/3600/20</f>
        <v>0.359375</v>
      </c>
      <c r="Q2" s="9">
        <f>N2*4/3600/20</f>
        <v>0.47916666666666669</v>
      </c>
      <c r="R2" s="10">
        <f>D2*1.1</f>
        <v>37950</v>
      </c>
    </row>
    <row r="3" spans="1:18" ht="28.9" customHeight="1" x14ac:dyDescent="0.2">
      <c r="A3" s="5"/>
      <c r="B3" s="5"/>
      <c r="C3" s="6"/>
      <c r="D3" s="7"/>
      <c r="E3" s="2"/>
      <c r="F3" s="1"/>
      <c r="G3" s="1"/>
      <c r="H3" s="1"/>
      <c r="I3" s="1"/>
      <c r="J3" s="1"/>
      <c r="K3" s="1"/>
      <c r="L3" s="1"/>
      <c r="M3" s="3"/>
      <c r="N3" s="2"/>
      <c r="O3" s="9"/>
      <c r="P3" s="9"/>
      <c r="Q3" s="9"/>
    </row>
    <row r="4" spans="1:18" ht="27.75" customHeight="1" x14ac:dyDescent="0.2">
      <c r="A4" s="5"/>
      <c r="B4" s="5"/>
      <c r="C4" s="6"/>
      <c r="D4" s="7"/>
      <c r="E4" s="2"/>
      <c r="F4" s="1"/>
      <c r="G4" s="1"/>
      <c r="H4" s="1"/>
      <c r="I4" s="1"/>
      <c r="J4" s="1"/>
      <c r="K4" s="1"/>
      <c r="L4" s="1"/>
      <c r="M4" s="3"/>
      <c r="N4" s="2"/>
      <c r="O4" s="9"/>
      <c r="P4" s="9"/>
      <c r="Q4" s="9"/>
    </row>
    <row r="5" spans="1:18" ht="33" customHeight="1" x14ac:dyDescent="0.2">
      <c r="A5" s="5"/>
      <c r="B5" s="5"/>
      <c r="C5" s="6"/>
      <c r="D5" s="7"/>
      <c r="E5" s="2"/>
      <c r="F5" s="1"/>
      <c r="G5" s="1"/>
      <c r="H5" s="1"/>
      <c r="I5" s="1"/>
      <c r="J5" s="1"/>
      <c r="K5" s="1"/>
      <c r="L5" s="1"/>
      <c r="M5" s="3"/>
      <c r="N5" s="2"/>
      <c r="O5" s="9"/>
      <c r="P5" s="9"/>
      <c r="Q5" s="9"/>
    </row>
    <row r="6" spans="1:18" x14ac:dyDescent="0.2">
      <c r="A6" s="8"/>
      <c r="B6" s="1" t="s">
        <v>12</v>
      </c>
      <c r="C6" s="1" t="s">
        <v>13</v>
      </c>
      <c r="D6" s="1" t="s">
        <v>14</v>
      </c>
      <c r="E6" s="1" t="s">
        <v>17</v>
      </c>
      <c r="F6" s="1" t="s">
        <v>19</v>
      </c>
    </row>
    <row r="7" spans="1:18" ht="23.25" customHeight="1" x14ac:dyDescent="0.2">
      <c r="A7" s="8" t="s">
        <v>15</v>
      </c>
      <c r="B7" s="8">
        <v>0</v>
      </c>
      <c r="C7" s="8">
        <v>20</v>
      </c>
      <c r="D7" s="8">
        <v>22</v>
      </c>
    </row>
    <row r="8" spans="1:18" ht="24" customHeight="1" x14ac:dyDescent="0.2">
      <c r="A8" t="s">
        <v>16</v>
      </c>
      <c r="B8">
        <v>289</v>
      </c>
      <c r="C8">
        <v>118</v>
      </c>
      <c r="D8">
        <v>67</v>
      </c>
      <c r="E8">
        <f>SUM(B8:D8)</f>
        <v>474</v>
      </c>
    </row>
    <row r="9" spans="1:18" ht="23.25" customHeight="1" x14ac:dyDescent="0.2"/>
    <row r="10" spans="1:18" ht="21" customHeight="1" x14ac:dyDescent="0.2">
      <c r="A10" s="8" t="s">
        <v>15</v>
      </c>
      <c r="B10">
        <v>0</v>
      </c>
      <c r="C10">
        <v>20</v>
      </c>
      <c r="D10">
        <v>65</v>
      </c>
    </row>
    <row r="11" spans="1:18" x14ac:dyDescent="0.2">
      <c r="A11" t="s">
        <v>16</v>
      </c>
      <c r="B11">
        <v>286</v>
      </c>
      <c r="C11">
        <v>125</v>
      </c>
      <c r="D11">
        <v>148</v>
      </c>
      <c r="E11">
        <f>SUM(B11:D11)</f>
        <v>559</v>
      </c>
    </row>
    <row r="13" spans="1:18" x14ac:dyDescent="0.2">
      <c r="A13" s="8" t="s">
        <v>15</v>
      </c>
      <c r="B13">
        <v>0</v>
      </c>
      <c r="C13">
        <v>59</v>
      </c>
      <c r="D13">
        <v>65</v>
      </c>
    </row>
    <row r="14" spans="1:18" x14ac:dyDescent="0.2">
      <c r="A14" t="s">
        <v>16</v>
      </c>
      <c r="B14">
        <v>268</v>
      </c>
      <c r="C14">
        <v>158</v>
      </c>
      <c r="D14">
        <v>163</v>
      </c>
      <c r="E14">
        <f>SUM(B14:D14)</f>
        <v>589</v>
      </c>
      <c r="F14">
        <f>SUM(E14)*1.15</f>
        <v>677.34999999999991</v>
      </c>
    </row>
    <row r="16" spans="1:18" x14ac:dyDescent="0.2">
      <c r="A16" s="8" t="s">
        <v>15</v>
      </c>
      <c r="B16">
        <v>0</v>
      </c>
      <c r="C16">
        <v>79</v>
      </c>
      <c r="D16">
        <v>22</v>
      </c>
    </row>
    <row r="17" spans="1:5" x14ac:dyDescent="0.2">
      <c r="A17" t="s">
        <v>16</v>
      </c>
      <c r="B17">
        <v>267</v>
      </c>
      <c r="C17">
        <v>162</v>
      </c>
      <c r="D17">
        <v>89</v>
      </c>
      <c r="E17">
        <f>SUM(B17:D17)</f>
        <v>518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zhuoheng lee</dc:creator>
  <cp:lastModifiedBy>zhuoheng lee</cp:lastModifiedBy>
  <dcterms:created xsi:type="dcterms:W3CDTF">2017-03-15T23:59:23Z</dcterms:created>
  <dcterms:modified xsi:type="dcterms:W3CDTF">2017-04-06T05:29:13Z</dcterms:modified>
</cp:coreProperties>
</file>