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leyuansu\MOBA匹配\"/>
    </mc:Choice>
  </mc:AlternateContent>
  <xr:revisionPtr revIDLastSave="0" documentId="13_ncr:1_{259F3A8A-4512-40B8-8A6D-C0C92E8A32A8}" xr6:coauthVersionLast="46" xr6:coauthVersionMax="46" xr10:uidLastSave="{00000000-0000-0000-0000-000000000000}"/>
  <bookViews>
    <workbookView xWindow="2028" yWindow="-108" windowWidth="21120" windowHeight="13176" activeTab="1" xr2:uid="{17006575-B0C3-4A1B-853C-3DEFB4F3A352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C11" i="2"/>
  <c r="D11" i="2" s="1"/>
  <c r="B11" i="2"/>
  <c r="B7" i="2"/>
  <c r="C7" i="2" s="1"/>
  <c r="D7" i="2" s="1"/>
  <c r="E7" i="2" s="1"/>
  <c r="F7" i="2" s="1"/>
  <c r="G7" i="2" s="1"/>
  <c r="H7" i="2" s="1"/>
  <c r="I7" i="2" s="1"/>
  <c r="M10" i="1"/>
  <c r="N10" i="1" s="1"/>
  <c r="O10" i="1" s="1"/>
  <c r="P10" i="1" s="1"/>
  <c r="Q10" i="1" s="1"/>
  <c r="R10" i="1" s="1"/>
  <c r="L10" i="1"/>
  <c r="N8" i="1"/>
  <c r="O8" i="1"/>
  <c r="P8" i="1" s="1"/>
  <c r="Q8" i="1" s="1"/>
  <c r="R8" i="1" s="1"/>
  <c r="M8" i="1"/>
  <c r="L8" i="1"/>
  <c r="E11" i="2" l="1"/>
  <c r="F11" i="2" s="1"/>
  <c r="G11" i="2" s="1"/>
  <c r="H11" i="2" s="1"/>
</calcChain>
</file>

<file path=xl/sharedStrings.xml><?xml version="1.0" encoding="utf-8"?>
<sst xmlns="http://schemas.openxmlformats.org/spreadsheetml/2006/main" count="62" uniqueCount="30">
  <si>
    <t>青铜</t>
    <phoneticPr fontId="1" type="noConversion"/>
  </si>
  <si>
    <t>黑铁</t>
    <phoneticPr fontId="1" type="noConversion"/>
  </si>
  <si>
    <t>王者荣耀</t>
    <phoneticPr fontId="1" type="noConversion"/>
  </si>
  <si>
    <t>英雄联盟</t>
    <phoneticPr fontId="1" type="noConversion"/>
  </si>
  <si>
    <t>白银</t>
    <phoneticPr fontId="1" type="noConversion"/>
  </si>
  <si>
    <t>黄金</t>
    <phoneticPr fontId="1" type="noConversion"/>
  </si>
  <si>
    <t>铂金</t>
    <phoneticPr fontId="1" type="noConversion"/>
  </si>
  <si>
    <t>钻石</t>
    <phoneticPr fontId="1" type="noConversion"/>
  </si>
  <si>
    <t>星耀</t>
    <phoneticPr fontId="1" type="noConversion"/>
  </si>
  <si>
    <t>最强王者</t>
    <phoneticPr fontId="1" type="noConversion"/>
  </si>
  <si>
    <t>荣耀王者</t>
    <phoneticPr fontId="1" type="noConversion"/>
  </si>
  <si>
    <t>钻石以上（大师）</t>
    <phoneticPr fontId="1" type="noConversion"/>
  </si>
  <si>
    <t>钻石以上（王者）</t>
    <phoneticPr fontId="1" type="noConversion"/>
  </si>
  <si>
    <t>钻石以上（大师/宗师/王者）</t>
    <phoneticPr fontId="1" type="noConversion"/>
  </si>
  <si>
    <t>段位占比</t>
    <phoneticPr fontId="1" type="noConversion"/>
  </si>
  <si>
    <t>累积占比</t>
    <phoneticPr fontId="1" type="noConversion"/>
  </si>
  <si>
    <t>大比重（超过10%）总合</t>
    <phoneticPr fontId="1" type="noConversion"/>
  </si>
  <si>
    <t>大比重占比</t>
    <phoneticPr fontId="1" type="noConversion"/>
  </si>
  <si>
    <t>中位数</t>
    <phoneticPr fontId="1" type="noConversion"/>
  </si>
  <si>
    <t>众数</t>
    <phoneticPr fontId="1" type="noConversion"/>
  </si>
  <si>
    <t>异常</t>
    <phoneticPr fontId="1" type="noConversion"/>
  </si>
  <si>
    <t>部分最强王者及以上</t>
    <phoneticPr fontId="1" type="noConversion"/>
  </si>
  <si>
    <t>暂无</t>
    <phoneticPr fontId="1" type="noConversion"/>
  </si>
  <si>
    <t>部分铂金及以上</t>
    <phoneticPr fontId="1" type="noConversion"/>
  </si>
  <si>
    <t>钻石以上</t>
    <phoneticPr fontId="1" type="noConversion"/>
  </si>
  <si>
    <t>头部（前10%）</t>
    <phoneticPr fontId="1" type="noConversion"/>
  </si>
  <si>
    <t>中位数（半数占比段位）</t>
    <phoneticPr fontId="1" type="noConversion"/>
  </si>
  <si>
    <t>众数（占比最高的段位）</t>
    <phoneticPr fontId="1" type="noConversion"/>
  </si>
  <si>
    <t>头部（前10%玩家所在段位）</t>
    <phoneticPr fontId="1" type="noConversion"/>
  </si>
  <si>
    <t>异常（不符合预期趋势的点）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</si>
</sst>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5.22</c:v>
                </c:pt>
                <c:pt idx="1">
                  <c:v>1.97</c:v>
                </c:pt>
                <c:pt idx="2">
                  <c:v>10.37</c:v>
                </c:pt>
                <c:pt idx="3">
                  <c:v>17.48</c:v>
                </c:pt>
                <c:pt idx="4">
                  <c:v>20.239999999999998</c:v>
                </c:pt>
                <c:pt idx="5">
                  <c:v>28.67</c:v>
                </c:pt>
                <c:pt idx="6">
                  <c:v>12.16</c:v>
                </c:pt>
                <c:pt idx="7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E-4C23-9D17-F5B2A3088A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Sheet1!$B$4:$I$4</c:f>
              <c:numCache>
                <c:formatCode>General</c:formatCode>
                <c:ptCount val="8"/>
                <c:pt idx="0">
                  <c:v>3.3</c:v>
                </c:pt>
                <c:pt idx="1">
                  <c:v>19</c:v>
                </c:pt>
                <c:pt idx="2">
                  <c:v>32</c:v>
                </c:pt>
                <c:pt idx="3">
                  <c:v>29</c:v>
                </c:pt>
                <c:pt idx="4">
                  <c:v>11</c:v>
                </c:pt>
                <c:pt idx="5">
                  <c:v>2.4</c:v>
                </c:pt>
                <c:pt idx="6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E-4C23-9D17-F5B2A308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2485440"/>
        <c:axId val="622483472"/>
      </c:barChart>
      <c:catAx>
        <c:axId val="6224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83472"/>
        <c:crosses val="autoZero"/>
        <c:auto val="1"/>
        <c:lblAlgn val="ctr"/>
        <c:lblOffset val="100"/>
        <c:noMultiLvlLbl val="0"/>
      </c:catAx>
      <c:valAx>
        <c:axId val="6224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Sheet1!$B$7:$I$7</c:f>
              <c:numCache>
                <c:formatCode>General</c:formatCode>
                <c:ptCount val="8"/>
                <c:pt idx="0">
                  <c:v>5.22</c:v>
                </c:pt>
                <c:pt idx="1">
                  <c:v>1.97</c:v>
                </c:pt>
                <c:pt idx="2">
                  <c:v>10.37</c:v>
                </c:pt>
                <c:pt idx="3">
                  <c:v>17.48</c:v>
                </c:pt>
                <c:pt idx="4">
                  <c:v>20.239999999999998</c:v>
                </c:pt>
                <c:pt idx="5">
                  <c:v>28.67</c:v>
                </c:pt>
                <c:pt idx="6">
                  <c:v>12.16</c:v>
                </c:pt>
                <c:pt idx="7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5-4408-A26D-4D8F3821C9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Sheet1!$B$8:$I$8</c:f>
              <c:numCache>
                <c:formatCode>General</c:formatCode>
                <c:ptCount val="8"/>
                <c:pt idx="0">
                  <c:v>3.3</c:v>
                </c:pt>
                <c:pt idx="1">
                  <c:v>19</c:v>
                </c:pt>
                <c:pt idx="2">
                  <c:v>32</c:v>
                </c:pt>
                <c:pt idx="3">
                  <c:v>29</c:v>
                </c:pt>
                <c:pt idx="4">
                  <c:v>11</c:v>
                </c:pt>
                <c:pt idx="5">
                  <c:v>2.4</c:v>
                </c:pt>
                <c:pt idx="6">
                  <c:v>2</c:v>
                </c:pt>
                <c:pt idx="7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5-4408-A26D-4D8F3821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7520"/>
        <c:axId val="625187848"/>
      </c:scatterChart>
      <c:valAx>
        <c:axId val="6251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87848"/>
        <c:crosses val="autoZero"/>
        <c:crossBetween val="midCat"/>
      </c:valAx>
      <c:valAx>
        <c:axId val="6251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8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Sheet1!$K$7:$R$7</c:f>
              <c:numCache>
                <c:formatCode>General</c:formatCode>
                <c:ptCount val="8"/>
                <c:pt idx="0">
                  <c:v>5.22</c:v>
                </c:pt>
                <c:pt idx="1">
                  <c:v>1.97</c:v>
                </c:pt>
                <c:pt idx="2">
                  <c:v>10.37</c:v>
                </c:pt>
                <c:pt idx="3">
                  <c:v>17.48</c:v>
                </c:pt>
                <c:pt idx="4">
                  <c:v>20.239999999999998</c:v>
                </c:pt>
                <c:pt idx="5">
                  <c:v>28.67</c:v>
                </c:pt>
                <c:pt idx="6">
                  <c:v>12.16</c:v>
                </c:pt>
                <c:pt idx="7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E-45C1-997F-207F205487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Sheet1!$K$8:$R$8</c:f>
              <c:numCache>
                <c:formatCode>General</c:formatCode>
                <c:ptCount val="8"/>
                <c:pt idx="0">
                  <c:v>5.22</c:v>
                </c:pt>
                <c:pt idx="1">
                  <c:v>7.1899999999999995</c:v>
                </c:pt>
                <c:pt idx="2">
                  <c:v>17.559999999999999</c:v>
                </c:pt>
                <c:pt idx="3">
                  <c:v>35.04</c:v>
                </c:pt>
                <c:pt idx="4">
                  <c:v>55.28</c:v>
                </c:pt>
                <c:pt idx="5">
                  <c:v>83.95</c:v>
                </c:pt>
                <c:pt idx="6">
                  <c:v>96.11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E-45C1-997F-207F205487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Sheet1!$K$9:$R$9</c:f>
              <c:numCache>
                <c:formatCode>General</c:formatCode>
                <c:ptCount val="8"/>
                <c:pt idx="0">
                  <c:v>3.3</c:v>
                </c:pt>
                <c:pt idx="1">
                  <c:v>19</c:v>
                </c:pt>
                <c:pt idx="2">
                  <c:v>32</c:v>
                </c:pt>
                <c:pt idx="3">
                  <c:v>29</c:v>
                </c:pt>
                <c:pt idx="4">
                  <c:v>11</c:v>
                </c:pt>
                <c:pt idx="5">
                  <c:v>2.4</c:v>
                </c:pt>
                <c:pt idx="6">
                  <c:v>2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E-45C1-997F-207F205487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Sheet1!$K$10:$R$10</c:f>
              <c:numCache>
                <c:formatCode>General</c:formatCode>
                <c:ptCount val="8"/>
                <c:pt idx="0">
                  <c:v>3.3</c:v>
                </c:pt>
                <c:pt idx="1">
                  <c:v>22.3</c:v>
                </c:pt>
                <c:pt idx="2">
                  <c:v>54.3</c:v>
                </c:pt>
                <c:pt idx="3">
                  <c:v>83.3</c:v>
                </c:pt>
                <c:pt idx="4">
                  <c:v>94.3</c:v>
                </c:pt>
                <c:pt idx="5">
                  <c:v>96.7</c:v>
                </c:pt>
                <c:pt idx="6">
                  <c:v>98.7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E-45C1-997F-207F20548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617984"/>
        <c:axId val="614617000"/>
      </c:lineChart>
      <c:catAx>
        <c:axId val="614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17000"/>
        <c:crosses val="autoZero"/>
        <c:auto val="1"/>
        <c:lblAlgn val="ctr"/>
        <c:lblOffset val="100"/>
        <c:noMultiLvlLbl val="0"/>
      </c:catAx>
      <c:valAx>
        <c:axId val="6146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王者荣耀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段位占比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Sheet2!$B$5:$I$5</c:f>
              <c:strCache>
                <c:ptCount val="8"/>
                <c:pt idx="0">
                  <c:v>青铜</c:v>
                </c:pt>
                <c:pt idx="1">
                  <c:v>白银</c:v>
                </c:pt>
                <c:pt idx="2">
                  <c:v>黄金</c:v>
                </c:pt>
                <c:pt idx="3">
                  <c:v>铂金</c:v>
                </c:pt>
                <c:pt idx="4">
                  <c:v>钻石</c:v>
                </c:pt>
                <c:pt idx="5">
                  <c:v>星耀</c:v>
                </c:pt>
                <c:pt idx="6">
                  <c:v>最强王者</c:v>
                </c:pt>
                <c:pt idx="7">
                  <c:v>荣耀王者</c:v>
                </c:pt>
              </c:strCache>
            </c:strRef>
          </c:cat>
          <c:val>
            <c:numRef>
              <c:f>Sheet2!$B$6:$I$6</c:f>
              <c:numCache>
                <c:formatCode>General</c:formatCode>
                <c:ptCount val="8"/>
                <c:pt idx="0">
                  <c:v>5.22</c:v>
                </c:pt>
                <c:pt idx="1">
                  <c:v>1.97</c:v>
                </c:pt>
                <c:pt idx="2">
                  <c:v>10.37</c:v>
                </c:pt>
                <c:pt idx="3">
                  <c:v>17.48</c:v>
                </c:pt>
                <c:pt idx="4">
                  <c:v>20.239999999999998</c:v>
                </c:pt>
                <c:pt idx="5">
                  <c:v>28.67</c:v>
                </c:pt>
                <c:pt idx="6">
                  <c:v>12.16</c:v>
                </c:pt>
                <c:pt idx="7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0-4160-81BC-4F37B5B261C3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累积占比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Sheet2!$B$5:$I$5</c:f>
              <c:strCache>
                <c:ptCount val="8"/>
                <c:pt idx="0">
                  <c:v>青铜</c:v>
                </c:pt>
                <c:pt idx="1">
                  <c:v>白银</c:v>
                </c:pt>
                <c:pt idx="2">
                  <c:v>黄金</c:v>
                </c:pt>
                <c:pt idx="3">
                  <c:v>铂金</c:v>
                </c:pt>
                <c:pt idx="4">
                  <c:v>钻石</c:v>
                </c:pt>
                <c:pt idx="5">
                  <c:v>星耀</c:v>
                </c:pt>
                <c:pt idx="6">
                  <c:v>最强王者</c:v>
                </c:pt>
                <c:pt idx="7">
                  <c:v>荣耀王者</c:v>
                </c:pt>
              </c:strCache>
            </c:strRef>
          </c:cat>
          <c:val>
            <c:numRef>
              <c:f>Sheet2!$B$7:$I$7</c:f>
              <c:numCache>
                <c:formatCode>General</c:formatCode>
                <c:ptCount val="8"/>
                <c:pt idx="0">
                  <c:v>5.22</c:v>
                </c:pt>
                <c:pt idx="1">
                  <c:v>7.1899999999999995</c:v>
                </c:pt>
                <c:pt idx="2">
                  <c:v>17.559999999999999</c:v>
                </c:pt>
                <c:pt idx="3">
                  <c:v>35.04</c:v>
                </c:pt>
                <c:pt idx="4">
                  <c:v>55.28</c:v>
                </c:pt>
                <c:pt idx="5">
                  <c:v>83.95</c:v>
                </c:pt>
                <c:pt idx="6">
                  <c:v>96.11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0-4160-81BC-4F37B5B2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23208"/>
        <c:axId val="623723536"/>
      </c:barChart>
      <c:catAx>
        <c:axId val="6237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23536"/>
        <c:crosses val="autoZero"/>
        <c:auto val="1"/>
        <c:lblAlgn val="ctr"/>
        <c:lblOffset val="100"/>
        <c:noMultiLvlLbl val="0"/>
      </c:catAx>
      <c:valAx>
        <c:axId val="6237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2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英雄联盟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段位占比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Sheet2!$B$9:$H$9</c:f>
              <c:strCache>
                <c:ptCount val="7"/>
                <c:pt idx="0">
                  <c:v>黑铁</c:v>
                </c:pt>
                <c:pt idx="1">
                  <c:v>青铜</c:v>
                </c:pt>
                <c:pt idx="2">
                  <c:v>白银</c:v>
                </c:pt>
                <c:pt idx="3">
                  <c:v>黄金</c:v>
                </c:pt>
                <c:pt idx="4">
                  <c:v>铂金</c:v>
                </c:pt>
                <c:pt idx="5">
                  <c:v>钻石</c:v>
                </c:pt>
                <c:pt idx="6">
                  <c:v>钻石以上（大师）</c:v>
                </c:pt>
              </c:strCache>
            </c:strRef>
          </c:cat>
          <c:val>
            <c:numRef>
              <c:f>Sheet2!$B$10:$H$10</c:f>
              <c:numCache>
                <c:formatCode>General</c:formatCode>
                <c:ptCount val="7"/>
                <c:pt idx="0">
                  <c:v>3.3</c:v>
                </c:pt>
                <c:pt idx="1">
                  <c:v>19</c:v>
                </c:pt>
                <c:pt idx="2">
                  <c:v>32</c:v>
                </c:pt>
                <c:pt idx="3">
                  <c:v>29</c:v>
                </c:pt>
                <c:pt idx="4">
                  <c:v>11</c:v>
                </c:pt>
                <c:pt idx="5">
                  <c:v>2.4</c:v>
                </c:pt>
                <c:pt idx="6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E-4BCB-A200-DCAD0CFA2FB7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累积占比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Sheet2!$B$9:$H$9</c:f>
              <c:strCache>
                <c:ptCount val="7"/>
                <c:pt idx="0">
                  <c:v>黑铁</c:v>
                </c:pt>
                <c:pt idx="1">
                  <c:v>青铜</c:v>
                </c:pt>
                <c:pt idx="2">
                  <c:v>白银</c:v>
                </c:pt>
                <c:pt idx="3">
                  <c:v>黄金</c:v>
                </c:pt>
                <c:pt idx="4">
                  <c:v>铂金</c:v>
                </c:pt>
                <c:pt idx="5">
                  <c:v>钻石</c:v>
                </c:pt>
                <c:pt idx="6">
                  <c:v>钻石以上（大师）</c:v>
                </c:pt>
              </c:strCache>
            </c:strRef>
          </c:cat>
          <c:val>
            <c:numRef>
              <c:f>Sheet2!$B$11:$H$11</c:f>
              <c:numCache>
                <c:formatCode>General</c:formatCode>
                <c:ptCount val="7"/>
                <c:pt idx="0">
                  <c:v>3.3</c:v>
                </c:pt>
                <c:pt idx="1">
                  <c:v>22.3</c:v>
                </c:pt>
                <c:pt idx="2">
                  <c:v>54.3</c:v>
                </c:pt>
                <c:pt idx="3">
                  <c:v>83.3</c:v>
                </c:pt>
                <c:pt idx="4">
                  <c:v>94.3</c:v>
                </c:pt>
                <c:pt idx="5">
                  <c:v>96.7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E-4BCB-A200-DCAD0CFA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00568"/>
        <c:axId val="767896960"/>
      </c:barChart>
      <c:catAx>
        <c:axId val="7679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896960"/>
        <c:crosses val="autoZero"/>
        <c:auto val="1"/>
        <c:lblAlgn val="ctr"/>
        <c:lblOffset val="100"/>
        <c:noMultiLvlLbl val="0"/>
      </c:catAx>
      <c:valAx>
        <c:axId val="7678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900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英雄联盟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Sheet2!$A$10</c:f>
              <c:strCache>
                <c:ptCount val="1"/>
                <c:pt idx="0">
                  <c:v>段位占比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7-442B-AED3-1084628B6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7-442B-AED3-1084628B6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F7-442B-AED3-1084628B6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F7-442B-AED3-1084628B6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F7-442B-AED3-1084628B6C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F7-442B-AED3-1084628B6C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F7-442B-AED3-1084628B6C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Sheet2!$B$9:$H$9</c:f>
              <c:strCache>
                <c:ptCount val="7"/>
                <c:pt idx="0">
                  <c:v>黑铁</c:v>
                </c:pt>
                <c:pt idx="1">
                  <c:v>青铜</c:v>
                </c:pt>
                <c:pt idx="2">
                  <c:v>白银</c:v>
                </c:pt>
                <c:pt idx="3">
                  <c:v>黄金</c:v>
                </c:pt>
                <c:pt idx="4">
                  <c:v>铂金</c:v>
                </c:pt>
                <c:pt idx="5">
                  <c:v>钻石</c:v>
                </c:pt>
                <c:pt idx="6">
                  <c:v>钻石以上（大师）</c:v>
                </c:pt>
              </c:strCache>
            </c:strRef>
          </c:cat>
          <c:val>
            <c:numRef>
              <c:f>Sheet2!$B$10:$H$10</c:f>
              <c:numCache>
                <c:formatCode>General</c:formatCode>
                <c:ptCount val="7"/>
                <c:pt idx="0">
                  <c:v>3.3</c:v>
                </c:pt>
                <c:pt idx="1">
                  <c:v>19</c:v>
                </c:pt>
                <c:pt idx="2">
                  <c:v>32</c:v>
                </c:pt>
                <c:pt idx="3">
                  <c:v>29</c:v>
                </c:pt>
                <c:pt idx="4">
                  <c:v>11</c:v>
                </c:pt>
                <c:pt idx="5">
                  <c:v>2.4</c:v>
                </c:pt>
                <c:pt idx="6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3-4094-87CF-8D1047A310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王者荣耀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Sheet2!$A$6</c:f>
              <c:strCache>
                <c:ptCount val="1"/>
                <c:pt idx="0">
                  <c:v>段位占比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ED-4E20-B776-4CED80CB7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ED-4E20-B776-4CED80CB75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ED-4E20-B776-4CED80CB75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ED-4E20-B776-4CED80CB75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ED-4E20-B776-4CED80CB75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ED-4E20-B776-4CED80CB75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ED-4E20-B776-4CED80CB75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ED-4E20-B776-4CED80CB75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Sheet2!$B$5:$I$5</c:f>
              <c:strCache>
                <c:ptCount val="8"/>
                <c:pt idx="0">
                  <c:v>青铜</c:v>
                </c:pt>
                <c:pt idx="1">
                  <c:v>白银</c:v>
                </c:pt>
                <c:pt idx="2">
                  <c:v>黄金</c:v>
                </c:pt>
                <c:pt idx="3">
                  <c:v>铂金</c:v>
                </c:pt>
                <c:pt idx="4">
                  <c:v>钻石</c:v>
                </c:pt>
                <c:pt idx="5">
                  <c:v>星耀</c:v>
                </c:pt>
                <c:pt idx="6">
                  <c:v>最强王者</c:v>
                </c:pt>
                <c:pt idx="7">
                  <c:v>荣耀王者</c:v>
                </c:pt>
              </c:strCache>
            </c:strRef>
          </c:cat>
          <c:val>
            <c:numRef>
              <c:f>Sheet2!$B$6:$I$6</c:f>
              <c:numCache>
                <c:formatCode>General</c:formatCode>
                <c:ptCount val="8"/>
                <c:pt idx="0">
                  <c:v>5.22</c:v>
                </c:pt>
                <c:pt idx="1">
                  <c:v>1.97</c:v>
                </c:pt>
                <c:pt idx="2">
                  <c:v>10.37</c:v>
                </c:pt>
                <c:pt idx="3">
                  <c:v>17.48</c:v>
                </c:pt>
                <c:pt idx="4">
                  <c:v>20.239999999999998</c:v>
                </c:pt>
                <c:pt idx="5">
                  <c:v>28.67</c:v>
                </c:pt>
                <c:pt idx="6">
                  <c:v>12.16</c:v>
                </c:pt>
                <c:pt idx="7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1-454A-BC50-2EF8341D2CD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10</xdr:row>
      <xdr:rowOff>160020</xdr:rowOff>
    </xdr:from>
    <xdr:to>
      <xdr:col>8</xdr:col>
      <xdr:colOff>590550</xdr:colOff>
      <xdr:row>26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1629D7-EA11-45D1-B475-7CC56638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26</xdr:row>
      <xdr:rowOff>45720</xdr:rowOff>
    </xdr:from>
    <xdr:to>
      <xdr:col>8</xdr:col>
      <xdr:colOff>438150</xdr:colOff>
      <xdr:row>41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68DACE-C6BA-4AE4-9E3D-7DB8B08C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12</xdr:row>
      <xdr:rowOff>125730</xdr:rowOff>
    </xdr:from>
    <xdr:to>
      <xdr:col>18</xdr:col>
      <xdr:colOff>0</xdr:colOff>
      <xdr:row>28</xdr:row>
      <xdr:rowOff>64770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0651CE-7208-47B3-9605-E416CCF54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194855</xdr:colOff>
      <xdr:row>31</xdr:row>
      <xdr:rowOff>100693</xdr:rowOff>
    </xdr:from>
    <xdr:to>
      <xdr:col>16</xdr:col>
      <xdr:colOff>499655</xdr:colOff>
      <xdr:row>47</xdr:row>
      <xdr:rowOff>40823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81DA8BC-6F2D-41DD-BAB9-375576B95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401682</xdr:colOff>
      <xdr:row>31</xdr:row>
      <xdr:rowOff>108312</xdr:rowOff>
    </xdr:from>
    <xdr:to>
      <xdr:col>9</xdr:col>
      <xdr:colOff>96882</xdr:colOff>
      <xdr:row>47</xdr:row>
      <xdr:rowOff>47352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5777767-8B9F-4977-A792-FD5F779C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15</xdr:row>
      <xdr:rowOff>49530</xdr:rowOff>
    </xdr:from>
    <xdr:to>
      <xdr:col>8</xdr:col>
      <xdr:colOff>518160</xdr:colOff>
      <xdr:row>30</xdr:row>
      <xdr:rowOff>163831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DD23979-A309-48E4-8BA5-1A61ACCFD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207917</xdr:colOff>
      <xdr:row>14</xdr:row>
      <xdr:rowOff>163829</xdr:rowOff>
    </xdr:from>
    <xdr:to>
      <xdr:col>16</xdr:col>
      <xdr:colOff>512717</xdr:colOff>
      <xdr:row>30</xdr:row>
      <xdr:rowOff>102870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582CC41-A716-4A05-8627-CD5E9ED1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DB62-6FAC-45B9-96B1-52D27B9A5BD7}">
  <dimension ref="A1:R10"/>
  <sheetViews>
    <sheetView workbookViewId="0">
      <selection activeCell="B3" sqref="B3:I4"/>
    </sheetView>
  </sheetViews>
  <sheetFormatPr defaultRowHeight="13.8" x14ac:dyDescent="0.25"/>
  <sheetData>
    <row r="1" spans="1:18" x14ac:dyDescent="0.25">
      <c r="A1" t="s">
        <v>2</v>
      </c>
      <c r="B1" t="s">
        <v>0</v>
      </c>
    </row>
    <row r="2" spans="1:18" x14ac:dyDescent="0.25">
      <c r="A2" t="s">
        <v>3</v>
      </c>
      <c r="B2" t="s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8" x14ac:dyDescent="0.25">
      <c r="B3">
        <v>5.22</v>
      </c>
      <c r="C3">
        <v>1.97</v>
      </c>
      <c r="D3">
        <v>10.37</v>
      </c>
      <c r="E3">
        <v>17.48</v>
      </c>
      <c r="F3">
        <v>20.239999999999998</v>
      </c>
      <c r="G3">
        <v>28.67</v>
      </c>
      <c r="H3">
        <v>12.16</v>
      </c>
      <c r="I3">
        <v>3.89</v>
      </c>
    </row>
    <row r="4" spans="1:18" x14ac:dyDescent="0.25">
      <c r="B4">
        <v>3.3</v>
      </c>
      <c r="C4">
        <v>19</v>
      </c>
      <c r="D4">
        <v>32</v>
      </c>
      <c r="E4">
        <v>29</v>
      </c>
      <c r="F4">
        <v>11</v>
      </c>
      <c r="G4">
        <v>2.4</v>
      </c>
      <c r="H4">
        <v>3.3</v>
      </c>
    </row>
    <row r="7" spans="1:18" x14ac:dyDescent="0.25">
      <c r="B7">
        <v>5.22</v>
      </c>
      <c r="C7">
        <v>1.97</v>
      </c>
      <c r="D7">
        <v>10.37</v>
      </c>
      <c r="E7">
        <v>17.48</v>
      </c>
      <c r="F7">
        <v>20.239999999999998</v>
      </c>
      <c r="G7">
        <v>28.67</v>
      </c>
      <c r="H7">
        <v>12.16</v>
      </c>
      <c r="I7">
        <v>3.89</v>
      </c>
      <c r="K7">
        <v>5.22</v>
      </c>
      <c r="L7">
        <v>1.97</v>
      </c>
      <c r="M7">
        <v>10.37</v>
      </c>
      <c r="N7">
        <v>17.48</v>
      </c>
      <c r="O7">
        <v>20.239999999999998</v>
      </c>
      <c r="P7">
        <v>28.67</v>
      </c>
      <c r="Q7">
        <v>12.16</v>
      </c>
      <c r="R7">
        <v>3.89</v>
      </c>
    </row>
    <row r="8" spans="1:18" x14ac:dyDescent="0.25">
      <c r="B8">
        <v>3.3</v>
      </c>
      <c r="C8">
        <v>19</v>
      </c>
      <c r="D8">
        <v>32</v>
      </c>
      <c r="E8">
        <v>29</v>
      </c>
      <c r="F8">
        <v>11</v>
      </c>
      <c r="G8">
        <v>2.4</v>
      </c>
      <c r="H8">
        <v>2</v>
      </c>
      <c r="I8">
        <v>1.3</v>
      </c>
      <c r="K8">
        <v>5.22</v>
      </c>
      <c r="L8">
        <f t="shared" ref="L8:R8" si="0">K8+L7</f>
        <v>7.1899999999999995</v>
      </c>
      <c r="M8">
        <f t="shared" si="0"/>
        <v>17.559999999999999</v>
      </c>
      <c r="N8">
        <f t="shared" si="0"/>
        <v>35.04</v>
      </c>
      <c r="O8">
        <f t="shared" si="0"/>
        <v>55.28</v>
      </c>
      <c r="P8">
        <f t="shared" si="0"/>
        <v>83.95</v>
      </c>
      <c r="Q8">
        <f t="shared" si="0"/>
        <v>96.11</v>
      </c>
      <c r="R8">
        <f t="shared" si="0"/>
        <v>100</v>
      </c>
    </row>
    <row r="9" spans="1:18" x14ac:dyDescent="0.25">
      <c r="K9">
        <v>3.3</v>
      </c>
      <c r="L9">
        <v>19</v>
      </c>
      <c r="M9">
        <v>32</v>
      </c>
      <c r="N9">
        <v>29</v>
      </c>
      <c r="O9">
        <v>11</v>
      </c>
      <c r="P9">
        <v>2.4</v>
      </c>
      <c r="Q9">
        <v>2</v>
      </c>
      <c r="R9">
        <v>1.3</v>
      </c>
    </row>
    <row r="10" spans="1:18" x14ac:dyDescent="0.25">
      <c r="K10">
        <v>3.3</v>
      </c>
      <c r="L10">
        <f>K10+L9</f>
        <v>22.3</v>
      </c>
      <c r="M10">
        <f t="shared" ref="M10:R10" si="1">L10+M9</f>
        <v>54.3</v>
      </c>
      <c r="N10">
        <f t="shared" si="1"/>
        <v>83.3</v>
      </c>
      <c r="O10">
        <f t="shared" si="1"/>
        <v>94.3</v>
      </c>
      <c r="P10">
        <f t="shared" si="1"/>
        <v>96.7</v>
      </c>
      <c r="Q10">
        <f t="shared" si="1"/>
        <v>98.7</v>
      </c>
      <c r="R10">
        <f t="shared" si="1"/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43DD-3838-4978-BAC9-EC39742B7C31}">
  <dimension ref="A2:R13"/>
  <sheetViews>
    <sheetView tabSelected="1" zoomScale="70" zoomScaleNormal="70" workbookViewId="0">
      <selection activeCell="S42" sqref="S42"/>
    </sheetView>
  </sheetViews>
  <sheetFormatPr defaultRowHeight="13.8" x14ac:dyDescent="0.25"/>
  <cols>
    <col min="15" max="15" width="30.109375" customWidth="1"/>
    <col min="17" max="17" width="29.21875" customWidth="1"/>
    <col min="18" max="18" width="20.44140625" customWidth="1"/>
  </cols>
  <sheetData>
    <row r="2" spans="1:18" x14ac:dyDescent="0.25">
      <c r="Q2" t="s">
        <v>16</v>
      </c>
      <c r="R2" s="1">
        <v>0.88919999999999999</v>
      </c>
    </row>
    <row r="3" spans="1:18" x14ac:dyDescent="0.25">
      <c r="Q3" t="s">
        <v>26</v>
      </c>
      <c r="R3" t="s">
        <v>7</v>
      </c>
    </row>
    <row r="4" spans="1:18" x14ac:dyDescent="0.25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K4" t="s">
        <v>16</v>
      </c>
      <c r="M4" t="s">
        <v>18</v>
      </c>
      <c r="N4" t="s">
        <v>19</v>
      </c>
      <c r="O4" t="s">
        <v>25</v>
      </c>
      <c r="P4" t="s">
        <v>20</v>
      </c>
      <c r="Q4" t="s">
        <v>27</v>
      </c>
      <c r="R4" t="s">
        <v>8</v>
      </c>
    </row>
    <row r="5" spans="1:18" x14ac:dyDescent="0.25">
      <c r="B5" t="s">
        <v>0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K5">
        <v>88.92</v>
      </c>
      <c r="M5" t="s">
        <v>7</v>
      </c>
      <c r="N5" t="s">
        <v>8</v>
      </c>
      <c r="O5" t="s">
        <v>21</v>
      </c>
      <c r="P5" t="s">
        <v>22</v>
      </c>
      <c r="Q5" t="s">
        <v>28</v>
      </c>
      <c r="R5" t="s">
        <v>21</v>
      </c>
    </row>
    <row r="6" spans="1:18" x14ac:dyDescent="0.25">
      <c r="A6" t="s">
        <v>14</v>
      </c>
      <c r="B6">
        <v>5.22</v>
      </c>
      <c r="C6">
        <v>1.97</v>
      </c>
      <c r="D6">
        <v>10.37</v>
      </c>
      <c r="E6">
        <v>17.48</v>
      </c>
      <c r="F6">
        <v>20.239999999999998</v>
      </c>
      <c r="G6">
        <v>28.67</v>
      </c>
      <c r="H6">
        <v>12.16</v>
      </c>
      <c r="I6">
        <v>3.89</v>
      </c>
      <c r="Q6" t="s">
        <v>29</v>
      </c>
      <c r="R6" t="s">
        <v>22</v>
      </c>
    </row>
    <row r="7" spans="1:18" x14ac:dyDescent="0.25">
      <c r="A7" t="s">
        <v>15</v>
      </c>
      <c r="B7">
        <f>B6</f>
        <v>5.22</v>
      </c>
      <c r="C7">
        <f>B7+C6</f>
        <v>7.1899999999999995</v>
      </c>
      <c r="D7">
        <f t="shared" ref="D7:I7" si="0">C7+D6</f>
        <v>17.559999999999999</v>
      </c>
      <c r="E7">
        <f t="shared" si="0"/>
        <v>35.04</v>
      </c>
      <c r="F7">
        <f t="shared" si="0"/>
        <v>55.28</v>
      </c>
      <c r="G7">
        <f t="shared" si="0"/>
        <v>83.95</v>
      </c>
      <c r="H7">
        <f t="shared" si="0"/>
        <v>96.11</v>
      </c>
      <c r="I7">
        <f t="shared" si="0"/>
        <v>100</v>
      </c>
    </row>
    <row r="8" spans="1:18" x14ac:dyDescent="0.25">
      <c r="C8" t="s">
        <v>3</v>
      </c>
    </row>
    <row r="9" spans="1:18" x14ac:dyDescent="0.25">
      <c r="B9" t="s">
        <v>1</v>
      </c>
      <c r="C9" t="s">
        <v>0</v>
      </c>
      <c r="D9" t="s">
        <v>4</v>
      </c>
      <c r="E9" t="s">
        <v>5</v>
      </c>
      <c r="F9" t="s">
        <v>6</v>
      </c>
      <c r="G9" t="s">
        <v>7</v>
      </c>
      <c r="H9" t="s">
        <v>11</v>
      </c>
      <c r="I9" t="s">
        <v>13</v>
      </c>
      <c r="J9" t="s">
        <v>12</v>
      </c>
      <c r="K9" t="s">
        <v>17</v>
      </c>
      <c r="M9" t="s">
        <v>18</v>
      </c>
      <c r="N9" t="s">
        <v>19</v>
      </c>
      <c r="O9" t="s">
        <v>25</v>
      </c>
      <c r="Q9" t="s">
        <v>16</v>
      </c>
      <c r="R9" s="2">
        <v>0.91</v>
      </c>
    </row>
    <row r="10" spans="1:18" x14ac:dyDescent="0.25">
      <c r="A10" t="s">
        <v>14</v>
      </c>
      <c r="B10">
        <v>3.3</v>
      </c>
      <c r="C10">
        <v>19</v>
      </c>
      <c r="D10">
        <v>32</v>
      </c>
      <c r="E10">
        <v>29</v>
      </c>
      <c r="F10">
        <v>11</v>
      </c>
      <c r="G10">
        <v>2.4</v>
      </c>
      <c r="H10">
        <v>3.3</v>
      </c>
      <c r="K10">
        <f>SUM(C10:F10)</f>
        <v>91</v>
      </c>
      <c r="M10" t="s">
        <v>4</v>
      </c>
      <c r="N10" t="s">
        <v>4</v>
      </c>
      <c r="O10" t="s">
        <v>23</v>
      </c>
      <c r="P10" t="s">
        <v>24</v>
      </c>
      <c r="Q10" t="s">
        <v>18</v>
      </c>
      <c r="R10" t="s">
        <v>4</v>
      </c>
    </row>
    <row r="11" spans="1:18" x14ac:dyDescent="0.25">
      <c r="A11" t="s">
        <v>15</v>
      </c>
      <c r="B11">
        <f>B10</f>
        <v>3.3</v>
      </c>
      <c r="C11">
        <f t="shared" ref="C11:H11" si="1">B11+C10</f>
        <v>22.3</v>
      </c>
      <c r="D11">
        <f t="shared" si="1"/>
        <v>54.3</v>
      </c>
      <c r="E11">
        <f t="shared" si="1"/>
        <v>83.3</v>
      </c>
      <c r="F11">
        <f t="shared" si="1"/>
        <v>94.3</v>
      </c>
      <c r="G11">
        <f t="shared" si="1"/>
        <v>96.7</v>
      </c>
      <c r="H11">
        <f t="shared" si="1"/>
        <v>100</v>
      </c>
      <c r="Q11" t="s">
        <v>19</v>
      </c>
      <c r="R11" t="s">
        <v>4</v>
      </c>
    </row>
    <row r="12" spans="1:18" x14ac:dyDescent="0.25">
      <c r="Q12" t="s">
        <v>25</v>
      </c>
      <c r="R12" t="s">
        <v>23</v>
      </c>
    </row>
    <row r="13" spans="1:18" x14ac:dyDescent="0.25">
      <c r="Q13" t="s">
        <v>20</v>
      </c>
      <c r="R13" t="s">
        <v>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2021-05-01T13:02:19Z</dcterms:created>
  <dcterms:modified xsi:type="dcterms:W3CDTF">2021-05-04T18:49:28Z</dcterms:modified>
</cp:coreProperties>
</file>