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acobs/GIT/PC_Praktikum/03_Excel/"/>
    </mc:Choice>
  </mc:AlternateContent>
  <xr:revisionPtr revIDLastSave="0" documentId="13_ncr:1_{C43E781B-5A51-2542-A080-64B5969B7E13}" xr6:coauthVersionLast="47" xr6:coauthVersionMax="47" xr10:uidLastSave="{00000000-0000-0000-0000-000000000000}"/>
  <bookViews>
    <workbookView xWindow="0" yWindow="500" windowWidth="21200" windowHeight="28300" activeTab="1" xr2:uid="{00000000-000D-0000-FFFF-FFFF00000000}"/>
  </bookViews>
  <sheets>
    <sheet name="1) ABC-Analyse" sheetId="1" r:id="rId1"/>
    <sheet name="2) Klausu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5" i="2"/>
  <c r="J6" i="2"/>
  <c r="J7" i="2" s="1"/>
  <c r="J8" i="2" s="1"/>
  <c r="J9" i="2" s="1"/>
  <c r="J10" i="2" s="1"/>
  <c r="B4" i="2"/>
  <c r="C4" i="2"/>
  <c r="D4" i="2"/>
  <c r="E4" i="2"/>
  <c r="F4" i="2"/>
  <c r="G4" i="2" s="1"/>
  <c r="B5" i="2"/>
  <c r="C5" i="2"/>
  <c r="D5" i="2"/>
  <c r="E5" i="2"/>
  <c r="F5" i="2"/>
  <c r="G5" i="2"/>
  <c r="B6" i="2"/>
  <c r="C6" i="2"/>
  <c r="D6" i="2"/>
  <c r="G6" i="2" s="1"/>
  <c r="E6" i="2"/>
  <c r="F6" i="2"/>
  <c r="B7" i="2"/>
  <c r="C7" i="2"/>
  <c r="D7" i="2"/>
  <c r="G7" i="2" s="1"/>
  <c r="E7" i="2"/>
  <c r="F7" i="2"/>
  <c r="B8" i="2"/>
  <c r="C8" i="2"/>
  <c r="D8" i="2"/>
  <c r="E8" i="2"/>
  <c r="F8" i="2"/>
  <c r="G8" i="2" s="1"/>
  <c r="B9" i="2"/>
  <c r="C9" i="2"/>
  <c r="D9" i="2"/>
  <c r="E9" i="2"/>
  <c r="F9" i="2"/>
  <c r="G9" i="2"/>
  <c r="B10" i="2"/>
  <c r="C10" i="2"/>
  <c r="D10" i="2"/>
  <c r="G10" i="2" s="1"/>
  <c r="E10" i="2"/>
  <c r="F10" i="2"/>
  <c r="B11" i="2"/>
  <c r="C11" i="2"/>
  <c r="D11" i="2"/>
  <c r="G11" i="2" s="1"/>
  <c r="E11" i="2"/>
  <c r="F11" i="2"/>
  <c r="B12" i="2"/>
  <c r="C12" i="2"/>
  <c r="D12" i="2"/>
  <c r="E12" i="2"/>
  <c r="F12" i="2"/>
  <c r="G12" i="2" s="1"/>
  <c r="B13" i="2"/>
  <c r="C13" i="2"/>
  <c r="D13" i="2"/>
  <c r="E13" i="2"/>
  <c r="F13" i="2"/>
  <c r="G13" i="2"/>
  <c r="B14" i="2"/>
  <c r="C14" i="2"/>
  <c r="D14" i="2"/>
  <c r="G14" i="2" s="1"/>
  <c r="E14" i="2"/>
  <c r="F14" i="2"/>
  <c r="B15" i="2"/>
  <c r="C15" i="2"/>
  <c r="D15" i="2"/>
  <c r="G15" i="2" s="1"/>
  <c r="E15" i="2"/>
  <c r="F15" i="2"/>
  <c r="B16" i="2"/>
  <c r="C16" i="2"/>
  <c r="D16" i="2"/>
  <c r="E16" i="2"/>
  <c r="F16" i="2"/>
  <c r="G16" i="2" s="1"/>
  <c r="B17" i="2"/>
  <c r="C17" i="2"/>
  <c r="D17" i="2"/>
  <c r="E17" i="2"/>
  <c r="F17" i="2"/>
  <c r="G17" i="2"/>
  <c r="B18" i="2"/>
  <c r="C18" i="2"/>
  <c r="D18" i="2"/>
  <c r="G18" i="2" s="1"/>
  <c r="E18" i="2"/>
  <c r="F18" i="2"/>
  <c r="B19" i="2"/>
  <c r="C19" i="2"/>
  <c r="D19" i="2"/>
  <c r="G19" i="2" s="1"/>
  <c r="E19" i="2"/>
  <c r="F19" i="2"/>
  <c r="B20" i="2"/>
  <c r="C20" i="2"/>
  <c r="D20" i="2"/>
  <c r="E20" i="2"/>
  <c r="F20" i="2"/>
  <c r="G20" i="2" s="1"/>
  <c r="B21" i="2"/>
  <c r="C21" i="2"/>
  <c r="D21" i="2"/>
  <c r="E21" i="2"/>
  <c r="F21" i="2"/>
  <c r="G21" i="2"/>
  <c r="B22" i="2"/>
  <c r="C22" i="2"/>
  <c r="D22" i="2"/>
  <c r="G22" i="2" s="1"/>
  <c r="E22" i="2"/>
  <c r="F22" i="2"/>
  <c r="B23" i="2"/>
  <c r="C23" i="2"/>
  <c r="D23" i="2"/>
  <c r="G23" i="2" s="1"/>
  <c r="E23" i="2"/>
  <c r="F23" i="2"/>
  <c r="B24" i="2"/>
  <c r="C24" i="2"/>
  <c r="D24" i="2"/>
  <c r="E24" i="2"/>
  <c r="F24" i="2"/>
  <c r="G24" i="2" s="1"/>
  <c r="B25" i="2"/>
  <c r="C25" i="2"/>
  <c r="D25" i="2"/>
  <c r="E25" i="2"/>
  <c r="F25" i="2"/>
  <c r="G25" i="2"/>
  <c r="B26" i="2"/>
  <c r="C26" i="2"/>
  <c r="D26" i="2"/>
  <c r="G26" i="2" s="1"/>
  <c r="E26" i="2"/>
  <c r="F26" i="2"/>
  <c r="B27" i="2"/>
  <c r="C27" i="2"/>
  <c r="D27" i="2"/>
  <c r="G27" i="2" s="1"/>
  <c r="E27" i="2"/>
  <c r="F27" i="2"/>
  <c r="B28" i="2"/>
  <c r="C28" i="2"/>
  <c r="D28" i="2"/>
  <c r="E28" i="2"/>
  <c r="F28" i="2"/>
  <c r="G28" i="2" s="1"/>
  <c r="B29" i="2"/>
  <c r="C29" i="2"/>
  <c r="D29" i="2"/>
  <c r="E29" i="2"/>
  <c r="F29" i="2"/>
  <c r="G29" i="2"/>
  <c r="B30" i="2"/>
  <c r="C30" i="2"/>
  <c r="D30" i="2"/>
  <c r="G30" i="2" s="1"/>
  <c r="E30" i="2"/>
  <c r="F30" i="2"/>
  <c r="B31" i="2"/>
  <c r="C31" i="2"/>
  <c r="D31" i="2"/>
  <c r="G31" i="2" s="1"/>
  <c r="E31" i="2"/>
  <c r="F31" i="2"/>
  <c r="B32" i="2"/>
  <c r="C32" i="2"/>
  <c r="D32" i="2"/>
  <c r="E32" i="2"/>
  <c r="F32" i="2"/>
  <c r="G32" i="2" s="1"/>
  <c r="B33" i="2"/>
  <c r="C33" i="2"/>
  <c r="D33" i="2"/>
  <c r="E33" i="2"/>
  <c r="F33" i="2"/>
  <c r="G33" i="2"/>
  <c r="B34" i="2"/>
  <c r="C34" i="2"/>
  <c r="D34" i="2"/>
  <c r="G34" i="2" s="1"/>
  <c r="E34" i="2"/>
  <c r="F34" i="2"/>
  <c r="B35" i="2"/>
  <c r="C35" i="2"/>
  <c r="D35" i="2"/>
  <c r="G35" i="2" s="1"/>
  <c r="E35" i="2"/>
  <c r="F35" i="2"/>
  <c r="B36" i="2"/>
  <c r="C36" i="2"/>
  <c r="D36" i="2"/>
  <c r="E36" i="2"/>
  <c r="F36" i="2"/>
  <c r="G36" i="2" s="1"/>
  <c r="B37" i="2"/>
  <c r="C37" i="2"/>
  <c r="D37" i="2"/>
  <c r="E37" i="2"/>
  <c r="F37" i="2"/>
  <c r="G37" i="2"/>
  <c r="B38" i="2"/>
  <c r="C38" i="2"/>
  <c r="D38" i="2"/>
  <c r="G38" i="2" s="1"/>
  <c r="E38" i="2"/>
  <c r="F38" i="2"/>
  <c r="B39" i="2"/>
  <c r="C39" i="2"/>
  <c r="D39" i="2"/>
  <c r="G39" i="2" s="1"/>
  <c r="E39" i="2"/>
  <c r="F39" i="2"/>
  <c r="B40" i="2"/>
  <c r="C40" i="2"/>
  <c r="D40" i="2"/>
  <c r="E40" i="2"/>
  <c r="F40" i="2"/>
  <c r="G40" i="2" s="1"/>
  <c r="B41" i="2"/>
  <c r="C41" i="2"/>
  <c r="D41" i="2"/>
  <c r="E41" i="2"/>
  <c r="F41" i="2"/>
  <c r="G41" i="2"/>
  <c r="B42" i="2"/>
  <c r="C42" i="2"/>
  <c r="D42" i="2"/>
  <c r="G42" i="2" s="1"/>
  <c r="E42" i="2"/>
  <c r="F42" i="2"/>
  <c r="B43" i="2"/>
  <c r="C43" i="2"/>
  <c r="D43" i="2"/>
  <c r="G43" i="2" s="1"/>
  <c r="E43" i="2"/>
  <c r="F43" i="2"/>
  <c r="B44" i="2"/>
  <c r="C44" i="2"/>
  <c r="D44" i="2"/>
  <c r="E44" i="2"/>
  <c r="F44" i="2"/>
  <c r="G44" i="2" s="1"/>
  <c r="B45" i="2"/>
  <c r="C45" i="2"/>
  <c r="D45" i="2"/>
  <c r="E45" i="2"/>
  <c r="F45" i="2"/>
  <c r="G45" i="2"/>
  <c r="B46" i="2"/>
  <c r="C46" i="2"/>
  <c r="D46" i="2"/>
  <c r="G46" i="2" s="1"/>
  <c r="E46" i="2"/>
  <c r="F46" i="2"/>
  <c r="B47" i="2"/>
  <c r="C47" i="2"/>
  <c r="D47" i="2"/>
  <c r="G47" i="2" s="1"/>
  <c r="E47" i="2"/>
  <c r="F47" i="2"/>
  <c r="B48" i="2"/>
  <c r="C48" i="2"/>
  <c r="D48" i="2"/>
  <c r="E48" i="2"/>
  <c r="F48" i="2"/>
  <c r="G48" i="2" s="1"/>
  <c r="B49" i="2"/>
  <c r="C49" i="2"/>
  <c r="D49" i="2"/>
  <c r="E49" i="2"/>
  <c r="F49" i="2"/>
  <c r="G49" i="2"/>
  <c r="B50" i="2"/>
  <c r="C50" i="2"/>
  <c r="D50" i="2"/>
  <c r="G50" i="2" s="1"/>
  <c r="E50" i="2"/>
  <c r="F50" i="2"/>
  <c r="B51" i="2"/>
  <c r="C51" i="2"/>
  <c r="D51" i="2"/>
  <c r="G51" i="2" s="1"/>
  <c r="E51" i="2"/>
  <c r="F51" i="2"/>
  <c r="B52" i="2"/>
  <c r="C52" i="2"/>
  <c r="D52" i="2"/>
  <c r="E52" i="2"/>
  <c r="F52" i="2"/>
  <c r="G52" i="2" s="1"/>
  <c r="B53" i="2"/>
  <c r="C53" i="2"/>
  <c r="D53" i="2"/>
  <c r="E53" i="2"/>
  <c r="F53" i="2"/>
  <c r="G53" i="2"/>
  <c r="B54" i="2"/>
  <c r="C54" i="2"/>
  <c r="D54" i="2"/>
  <c r="G54" i="2" s="1"/>
  <c r="E54" i="2"/>
  <c r="F54" i="2"/>
  <c r="B55" i="2"/>
  <c r="C55" i="2"/>
  <c r="D55" i="2"/>
  <c r="G55" i="2" s="1"/>
  <c r="E55" i="2"/>
  <c r="F55" i="2"/>
  <c r="B56" i="2"/>
  <c r="C56" i="2"/>
  <c r="D56" i="2"/>
  <c r="E56" i="2"/>
  <c r="F56" i="2"/>
  <c r="G56" i="2" s="1"/>
  <c r="B57" i="2"/>
  <c r="C57" i="2"/>
  <c r="D57" i="2"/>
  <c r="E57" i="2"/>
  <c r="F57" i="2"/>
  <c r="G57" i="2"/>
  <c r="B58" i="2"/>
  <c r="C58" i="2"/>
  <c r="D58" i="2"/>
  <c r="G58" i="2" s="1"/>
  <c r="E58" i="2"/>
  <c r="F58" i="2"/>
  <c r="B59" i="2"/>
  <c r="C59" i="2"/>
  <c r="D59" i="2"/>
  <c r="G59" i="2" s="1"/>
  <c r="E59" i="2"/>
  <c r="F59" i="2"/>
  <c r="B60" i="2"/>
  <c r="C60" i="2"/>
  <c r="D60" i="2"/>
  <c r="E60" i="2"/>
  <c r="F60" i="2"/>
  <c r="G60" i="2" s="1"/>
  <c r="B61" i="2"/>
  <c r="C61" i="2"/>
  <c r="D61" i="2"/>
  <c r="E61" i="2"/>
  <c r="F61" i="2"/>
  <c r="G61" i="2"/>
  <c r="B62" i="2"/>
  <c r="C62" i="2"/>
  <c r="D62" i="2"/>
  <c r="G62" i="2" s="1"/>
  <c r="E62" i="2"/>
  <c r="F62" i="2"/>
  <c r="B63" i="2"/>
  <c r="C63" i="2"/>
  <c r="D63" i="2"/>
  <c r="G63" i="2" s="1"/>
  <c r="E63" i="2"/>
  <c r="F63" i="2"/>
  <c r="B64" i="2"/>
  <c r="C64" i="2"/>
  <c r="D64" i="2"/>
  <c r="E64" i="2"/>
  <c r="F64" i="2"/>
  <c r="G64" i="2" s="1"/>
  <c r="B65" i="2"/>
  <c r="C65" i="2"/>
  <c r="D65" i="2"/>
  <c r="E65" i="2"/>
  <c r="F65" i="2"/>
  <c r="G65" i="2"/>
  <c r="B66" i="2"/>
  <c r="C66" i="2"/>
  <c r="D66" i="2"/>
  <c r="G66" i="2" s="1"/>
  <c r="E66" i="2"/>
  <c r="F66" i="2"/>
  <c r="B67" i="2"/>
  <c r="C67" i="2"/>
  <c r="D67" i="2"/>
  <c r="G67" i="2" s="1"/>
  <c r="E67" i="2"/>
  <c r="F67" i="2"/>
  <c r="B68" i="2"/>
  <c r="C68" i="2"/>
  <c r="D68" i="2"/>
  <c r="E68" i="2"/>
  <c r="F68" i="2"/>
  <c r="G68" i="2" s="1"/>
  <c r="B69" i="2"/>
  <c r="C69" i="2"/>
  <c r="D69" i="2"/>
  <c r="E69" i="2"/>
  <c r="F69" i="2"/>
  <c r="G69" i="2"/>
  <c r="B70" i="2"/>
  <c r="C70" i="2"/>
  <c r="D70" i="2"/>
  <c r="G70" i="2" s="1"/>
  <c r="E70" i="2"/>
  <c r="F70" i="2"/>
  <c r="B71" i="2"/>
  <c r="C71" i="2"/>
  <c r="D71" i="2"/>
  <c r="G71" i="2" s="1"/>
  <c r="E71" i="2"/>
  <c r="F71" i="2"/>
  <c r="B72" i="2"/>
  <c r="C72" i="2"/>
  <c r="D72" i="2"/>
  <c r="E72" i="2"/>
  <c r="F72" i="2"/>
  <c r="G72" i="2" s="1"/>
  <c r="B73" i="2"/>
  <c r="C73" i="2"/>
  <c r="D73" i="2"/>
  <c r="E73" i="2"/>
  <c r="F73" i="2"/>
  <c r="G73" i="2"/>
  <c r="B74" i="2"/>
  <c r="C74" i="2"/>
  <c r="D74" i="2"/>
  <c r="G74" i="2" s="1"/>
  <c r="E74" i="2"/>
  <c r="F74" i="2"/>
  <c r="B75" i="2"/>
  <c r="C75" i="2"/>
  <c r="D75" i="2"/>
  <c r="G75" i="2" s="1"/>
  <c r="E75" i="2"/>
  <c r="F75" i="2"/>
  <c r="B76" i="2"/>
  <c r="C76" i="2"/>
  <c r="D76" i="2"/>
  <c r="E76" i="2"/>
  <c r="F76" i="2"/>
  <c r="G76" i="2" s="1"/>
  <c r="B77" i="2"/>
  <c r="C77" i="2"/>
  <c r="D77" i="2"/>
  <c r="E77" i="2"/>
  <c r="F77" i="2"/>
  <c r="G77" i="2"/>
  <c r="B78" i="2"/>
  <c r="C78" i="2"/>
  <c r="D78" i="2"/>
  <c r="G78" i="2" s="1"/>
  <c r="E78" i="2"/>
  <c r="F78" i="2"/>
  <c r="B79" i="2"/>
  <c r="C79" i="2"/>
  <c r="D79" i="2"/>
  <c r="G79" i="2" s="1"/>
  <c r="E79" i="2"/>
  <c r="F79" i="2"/>
  <c r="B80" i="2"/>
  <c r="C80" i="2"/>
  <c r="D80" i="2"/>
  <c r="E80" i="2"/>
  <c r="F80" i="2"/>
  <c r="G80" i="2" s="1"/>
  <c r="B81" i="2"/>
  <c r="C81" i="2"/>
  <c r="D81" i="2"/>
  <c r="E81" i="2"/>
  <c r="F81" i="2"/>
  <c r="G81" i="2"/>
  <c r="B82" i="2"/>
  <c r="C82" i="2"/>
  <c r="D82" i="2"/>
  <c r="G82" i="2" s="1"/>
  <c r="E82" i="2"/>
  <c r="F82" i="2"/>
  <c r="B83" i="2"/>
  <c r="C83" i="2"/>
  <c r="D83" i="2"/>
  <c r="G83" i="2" s="1"/>
  <c r="E83" i="2"/>
  <c r="F83" i="2"/>
  <c r="B84" i="2"/>
  <c r="C84" i="2"/>
  <c r="D84" i="2"/>
  <c r="E84" i="2"/>
  <c r="F84" i="2"/>
  <c r="G84" i="2" s="1"/>
  <c r="B85" i="2"/>
  <c r="C85" i="2"/>
  <c r="D85" i="2"/>
  <c r="E85" i="2"/>
  <c r="F85" i="2"/>
  <c r="G85" i="2"/>
  <c r="B86" i="2"/>
  <c r="C86" i="2"/>
  <c r="D86" i="2"/>
  <c r="G86" i="2" s="1"/>
  <c r="E86" i="2"/>
  <c r="F86" i="2"/>
  <c r="B87" i="2"/>
  <c r="C87" i="2"/>
  <c r="D87" i="2"/>
  <c r="G87" i="2" s="1"/>
  <c r="E87" i="2"/>
  <c r="F87" i="2"/>
  <c r="B88" i="2"/>
  <c r="C88" i="2"/>
  <c r="D88" i="2"/>
  <c r="E88" i="2"/>
  <c r="F88" i="2"/>
  <c r="G88" i="2" s="1"/>
  <c r="B89" i="2"/>
  <c r="C89" i="2"/>
  <c r="D89" i="2"/>
  <c r="E89" i="2"/>
  <c r="F89" i="2"/>
  <c r="G89" i="2"/>
  <c r="B90" i="2"/>
  <c r="C90" i="2"/>
  <c r="D90" i="2"/>
  <c r="G90" i="2" s="1"/>
  <c r="E90" i="2"/>
  <c r="F90" i="2"/>
  <c r="B91" i="2"/>
  <c r="C91" i="2"/>
  <c r="D91" i="2"/>
  <c r="G91" i="2" s="1"/>
  <c r="E91" i="2"/>
  <c r="F91" i="2"/>
  <c r="B92" i="2"/>
  <c r="C92" i="2"/>
  <c r="D92" i="2"/>
  <c r="E92" i="2"/>
  <c r="F92" i="2"/>
  <c r="G92" i="2" s="1"/>
  <c r="B93" i="2"/>
  <c r="C93" i="2"/>
  <c r="D93" i="2"/>
  <c r="E93" i="2"/>
  <c r="F93" i="2"/>
  <c r="G93" i="2"/>
  <c r="B94" i="2"/>
  <c r="C94" i="2"/>
  <c r="D94" i="2"/>
  <c r="G94" i="2" s="1"/>
  <c r="E94" i="2"/>
  <c r="F94" i="2"/>
  <c r="B95" i="2"/>
  <c r="C95" i="2"/>
  <c r="D95" i="2"/>
  <c r="G95" i="2" s="1"/>
  <c r="E95" i="2"/>
  <c r="F95" i="2"/>
  <c r="B96" i="2"/>
  <c r="C96" i="2"/>
  <c r="D96" i="2"/>
  <c r="E96" i="2"/>
  <c r="F96" i="2"/>
  <c r="G96" i="2" s="1"/>
  <c r="B97" i="2"/>
  <c r="C97" i="2"/>
  <c r="D97" i="2"/>
  <c r="E97" i="2"/>
  <c r="F97" i="2"/>
  <c r="G97" i="2"/>
  <c r="B98" i="2"/>
  <c r="C98" i="2"/>
  <c r="D98" i="2"/>
  <c r="G98" i="2" s="1"/>
  <c r="E98" i="2"/>
  <c r="F98" i="2"/>
  <c r="B99" i="2"/>
  <c r="C99" i="2"/>
  <c r="D99" i="2"/>
  <c r="G99" i="2" s="1"/>
  <c r="E99" i="2"/>
  <c r="F99" i="2"/>
  <c r="B100" i="2"/>
  <c r="C100" i="2"/>
  <c r="D100" i="2"/>
  <c r="E100" i="2"/>
  <c r="F100" i="2"/>
  <c r="G100" i="2" s="1"/>
  <c r="B101" i="2"/>
  <c r="C101" i="2"/>
  <c r="D101" i="2"/>
  <c r="E101" i="2"/>
  <c r="F101" i="2"/>
  <c r="G101" i="2"/>
  <c r="B102" i="2"/>
  <c r="C102" i="2"/>
  <c r="D102" i="2"/>
  <c r="G102" i="2" s="1"/>
  <c r="E102" i="2"/>
  <c r="F102" i="2"/>
  <c r="B103" i="2"/>
  <c r="C103" i="2"/>
  <c r="D103" i="2"/>
  <c r="G103" i="2" s="1"/>
  <c r="E103" i="2"/>
  <c r="F103" i="2"/>
  <c r="B104" i="2"/>
  <c r="C104" i="2"/>
  <c r="D104" i="2"/>
  <c r="E104" i="2"/>
  <c r="F104" i="2"/>
  <c r="G104" i="2" s="1"/>
  <c r="B105" i="2"/>
  <c r="C105" i="2"/>
  <c r="D105" i="2"/>
  <c r="E105" i="2"/>
  <c r="F105" i="2"/>
  <c r="G105" i="2"/>
  <c r="B106" i="2"/>
  <c r="C106" i="2"/>
  <c r="D106" i="2"/>
  <c r="G106" i="2" s="1"/>
  <c r="E106" i="2"/>
  <c r="F106" i="2"/>
  <c r="B107" i="2"/>
  <c r="C107" i="2"/>
  <c r="D107" i="2"/>
  <c r="G107" i="2" s="1"/>
  <c r="E107" i="2"/>
  <c r="F107" i="2"/>
  <c r="B108" i="2"/>
  <c r="C108" i="2"/>
  <c r="D108" i="2"/>
  <c r="E108" i="2"/>
  <c r="F108" i="2"/>
  <c r="G108" i="2" s="1"/>
  <c r="B109" i="2"/>
  <c r="C109" i="2"/>
  <c r="D109" i="2"/>
  <c r="E109" i="2"/>
  <c r="F109" i="2"/>
  <c r="G109" i="2"/>
  <c r="B110" i="2"/>
  <c r="C110" i="2"/>
  <c r="D110" i="2"/>
  <c r="G110" i="2" s="1"/>
  <c r="E110" i="2"/>
  <c r="F110" i="2"/>
  <c r="B111" i="2"/>
  <c r="C111" i="2"/>
  <c r="D111" i="2"/>
  <c r="G111" i="2" s="1"/>
  <c r="E111" i="2"/>
  <c r="F111" i="2"/>
  <c r="B112" i="2"/>
  <c r="C112" i="2"/>
  <c r="D112" i="2"/>
  <c r="E112" i="2"/>
  <c r="F112" i="2"/>
  <c r="G112" i="2" s="1"/>
  <c r="B113" i="2"/>
  <c r="C113" i="2"/>
  <c r="D113" i="2"/>
  <c r="E113" i="2"/>
  <c r="F113" i="2"/>
  <c r="G113" i="2"/>
  <c r="B114" i="2"/>
  <c r="C114" i="2"/>
  <c r="D114" i="2"/>
  <c r="G114" i="2" s="1"/>
  <c r="E114" i="2"/>
  <c r="F114" i="2"/>
  <c r="B115" i="2"/>
  <c r="C115" i="2"/>
  <c r="D115" i="2"/>
  <c r="G115" i="2" s="1"/>
  <c r="E115" i="2"/>
  <c r="F115" i="2"/>
  <c r="B116" i="2"/>
  <c r="C116" i="2"/>
  <c r="D116" i="2"/>
  <c r="E116" i="2"/>
  <c r="F116" i="2"/>
  <c r="G116" i="2" s="1"/>
  <c r="B117" i="2"/>
  <c r="C117" i="2"/>
  <c r="D117" i="2"/>
  <c r="E117" i="2"/>
  <c r="F117" i="2"/>
  <c r="G117" i="2"/>
  <c r="B118" i="2"/>
  <c r="C118" i="2"/>
  <c r="D118" i="2"/>
  <c r="G118" i="2" s="1"/>
  <c r="E118" i="2"/>
  <c r="F118" i="2"/>
  <c r="B119" i="2"/>
  <c r="C119" i="2"/>
  <c r="D119" i="2"/>
  <c r="G119" i="2" s="1"/>
  <c r="E119" i="2"/>
  <c r="F119" i="2"/>
  <c r="B120" i="2"/>
  <c r="C120" i="2"/>
  <c r="D120" i="2"/>
  <c r="E120" i="2"/>
  <c r="F120" i="2"/>
  <c r="G120" i="2" s="1"/>
  <c r="B121" i="2"/>
  <c r="C121" i="2"/>
  <c r="D121" i="2"/>
  <c r="E121" i="2"/>
  <c r="F121" i="2"/>
  <c r="G121" i="2"/>
  <c r="B122" i="2"/>
  <c r="C122" i="2"/>
  <c r="D122" i="2"/>
  <c r="G122" i="2" s="1"/>
  <c r="E122" i="2"/>
  <c r="F122" i="2"/>
  <c r="B123" i="2"/>
  <c r="C123" i="2"/>
  <c r="D123" i="2"/>
  <c r="G123" i="2" s="1"/>
  <c r="E123" i="2"/>
  <c r="F123" i="2"/>
  <c r="B124" i="2"/>
  <c r="C124" i="2"/>
  <c r="D124" i="2"/>
  <c r="E124" i="2"/>
  <c r="F124" i="2"/>
  <c r="G124" i="2" s="1"/>
  <c r="B125" i="2"/>
  <c r="C125" i="2"/>
  <c r="D125" i="2"/>
  <c r="E125" i="2"/>
  <c r="F125" i="2"/>
  <c r="G125" i="2"/>
  <c r="B126" i="2"/>
  <c r="C126" i="2"/>
  <c r="D126" i="2"/>
  <c r="G126" i="2" s="1"/>
  <c r="E126" i="2"/>
  <c r="F126" i="2"/>
  <c r="B127" i="2"/>
  <c r="C127" i="2"/>
  <c r="D127" i="2"/>
  <c r="G127" i="2" s="1"/>
  <c r="E127" i="2"/>
  <c r="F127" i="2"/>
  <c r="B128" i="2"/>
  <c r="C128" i="2"/>
  <c r="D128" i="2"/>
  <c r="E128" i="2"/>
  <c r="F128" i="2"/>
  <c r="G128" i="2" s="1"/>
  <c r="B129" i="2"/>
  <c r="C129" i="2"/>
  <c r="D129" i="2"/>
  <c r="E129" i="2"/>
  <c r="F129" i="2"/>
  <c r="G129" i="2"/>
  <c r="B130" i="2"/>
  <c r="C130" i="2"/>
  <c r="D130" i="2"/>
  <c r="G130" i="2" s="1"/>
  <c r="E130" i="2"/>
  <c r="F130" i="2"/>
  <c r="B131" i="2"/>
  <c r="C131" i="2"/>
  <c r="D131" i="2"/>
  <c r="G131" i="2" s="1"/>
  <c r="E131" i="2"/>
  <c r="F131" i="2"/>
  <c r="B132" i="2"/>
  <c r="C132" i="2"/>
  <c r="D132" i="2"/>
  <c r="E132" i="2"/>
  <c r="F132" i="2"/>
  <c r="G132" i="2" s="1"/>
  <c r="B133" i="2"/>
  <c r="C133" i="2"/>
  <c r="D133" i="2"/>
  <c r="E133" i="2"/>
  <c r="F133" i="2"/>
  <c r="G133" i="2"/>
  <c r="B134" i="2"/>
  <c r="C134" i="2"/>
  <c r="D134" i="2"/>
  <c r="G134" i="2" s="1"/>
  <c r="E134" i="2"/>
  <c r="F134" i="2"/>
  <c r="B135" i="2"/>
  <c r="C135" i="2"/>
  <c r="D135" i="2"/>
  <c r="G135" i="2" s="1"/>
  <c r="E135" i="2"/>
  <c r="F135" i="2"/>
  <c r="B136" i="2"/>
  <c r="C136" i="2"/>
  <c r="D136" i="2"/>
  <c r="E136" i="2"/>
  <c r="F136" i="2"/>
  <c r="G136" i="2" s="1"/>
  <c r="B137" i="2"/>
  <c r="C137" i="2"/>
  <c r="D137" i="2"/>
  <c r="E137" i="2"/>
  <c r="F137" i="2"/>
  <c r="G137" i="2"/>
  <c r="B138" i="2"/>
  <c r="C138" i="2"/>
  <c r="D138" i="2"/>
  <c r="G138" i="2" s="1"/>
  <c r="E138" i="2"/>
  <c r="F138" i="2"/>
  <c r="B139" i="2"/>
  <c r="C139" i="2"/>
  <c r="D139" i="2"/>
  <c r="G139" i="2" s="1"/>
  <c r="E139" i="2"/>
  <c r="F139" i="2"/>
  <c r="B140" i="2"/>
  <c r="C140" i="2"/>
  <c r="D140" i="2"/>
  <c r="E140" i="2"/>
  <c r="F140" i="2"/>
  <c r="G140" i="2" s="1"/>
  <c r="B141" i="2"/>
  <c r="C141" i="2"/>
  <c r="D141" i="2"/>
  <c r="E141" i="2"/>
  <c r="F141" i="2"/>
  <c r="G141" i="2"/>
  <c r="B142" i="2"/>
  <c r="C142" i="2"/>
  <c r="D142" i="2"/>
  <c r="G142" i="2" s="1"/>
  <c r="E142" i="2"/>
  <c r="F142" i="2"/>
  <c r="B143" i="2"/>
  <c r="C143" i="2"/>
  <c r="D143" i="2"/>
  <c r="G143" i="2" s="1"/>
  <c r="E143" i="2"/>
  <c r="F143" i="2"/>
  <c r="B144" i="2"/>
  <c r="C144" i="2"/>
  <c r="D144" i="2"/>
  <c r="E144" i="2"/>
  <c r="F144" i="2"/>
  <c r="G144" i="2" s="1"/>
  <c r="B145" i="2"/>
  <c r="C145" i="2"/>
  <c r="D145" i="2"/>
  <c r="E145" i="2"/>
  <c r="F145" i="2"/>
  <c r="G145" i="2"/>
  <c r="B146" i="2"/>
  <c r="C146" i="2"/>
  <c r="D146" i="2"/>
  <c r="G146" i="2" s="1"/>
  <c r="E146" i="2"/>
  <c r="F146" i="2"/>
  <c r="B147" i="2"/>
  <c r="C147" i="2"/>
  <c r="D147" i="2"/>
  <c r="G147" i="2" s="1"/>
  <c r="E147" i="2"/>
  <c r="F147" i="2"/>
  <c r="B148" i="2"/>
  <c r="C148" i="2"/>
  <c r="D148" i="2"/>
  <c r="E148" i="2"/>
  <c r="F148" i="2"/>
  <c r="G148" i="2" s="1"/>
  <c r="B149" i="2"/>
  <c r="C149" i="2"/>
  <c r="D149" i="2"/>
  <c r="E149" i="2"/>
  <c r="F149" i="2"/>
  <c r="G149" i="2"/>
  <c r="B150" i="2"/>
  <c r="C150" i="2"/>
  <c r="D150" i="2"/>
  <c r="G150" i="2" s="1"/>
  <c r="E150" i="2"/>
  <c r="F150" i="2"/>
  <c r="B151" i="2"/>
  <c r="C151" i="2"/>
  <c r="D151" i="2"/>
  <c r="G151" i="2" s="1"/>
  <c r="E151" i="2"/>
  <c r="F151" i="2"/>
  <c r="B152" i="2"/>
  <c r="C152" i="2"/>
  <c r="D152" i="2"/>
  <c r="E152" i="2"/>
  <c r="F152" i="2"/>
  <c r="G152" i="2" s="1"/>
  <c r="B153" i="2"/>
  <c r="C153" i="2"/>
  <c r="D153" i="2"/>
  <c r="E153" i="2"/>
  <c r="F153" i="2"/>
  <c r="G153" i="2"/>
  <c r="B154" i="2"/>
  <c r="C154" i="2"/>
  <c r="D154" i="2"/>
  <c r="G154" i="2" s="1"/>
  <c r="E154" i="2"/>
  <c r="F154" i="2"/>
  <c r="B155" i="2"/>
  <c r="C155" i="2"/>
  <c r="D155" i="2"/>
  <c r="G155" i="2" s="1"/>
  <c r="E155" i="2"/>
  <c r="F155" i="2"/>
  <c r="B156" i="2"/>
  <c r="C156" i="2"/>
  <c r="D156" i="2"/>
  <c r="E156" i="2"/>
  <c r="F156" i="2"/>
  <c r="G156" i="2" s="1"/>
  <c r="B157" i="2"/>
  <c r="C157" i="2"/>
  <c r="D157" i="2"/>
  <c r="E157" i="2"/>
  <c r="F157" i="2"/>
  <c r="G157" i="2"/>
  <c r="B158" i="2"/>
  <c r="C158" i="2"/>
  <c r="D158" i="2"/>
  <c r="G158" i="2" s="1"/>
  <c r="E158" i="2"/>
  <c r="F158" i="2"/>
  <c r="B159" i="2"/>
  <c r="C159" i="2"/>
  <c r="D159" i="2"/>
  <c r="G159" i="2" s="1"/>
  <c r="E159" i="2"/>
  <c r="F159" i="2"/>
  <c r="B160" i="2"/>
  <c r="C160" i="2"/>
  <c r="D160" i="2"/>
  <c r="E160" i="2"/>
  <c r="F160" i="2"/>
  <c r="G160" i="2" s="1"/>
  <c r="B161" i="2"/>
  <c r="C161" i="2"/>
  <c r="D161" i="2"/>
  <c r="E161" i="2"/>
  <c r="F161" i="2"/>
  <c r="G161" i="2"/>
  <c r="B162" i="2"/>
  <c r="C162" i="2"/>
  <c r="D162" i="2"/>
  <c r="G162" i="2" s="1"/>
  <c r="E162" i="2"/>
  <c r="F162" i="2"/>
  <c r="B163" i="2"/>
  <c r="C163" i="2"/>
  <c r="D163" i="2"/>
  <c r="G163" i="2" s="1"/>
  <c r="E163" i="2"/>
  <c r="F163" i="2"/>
  <c r="B164" i="2"/>
  <c r="C164" i="2"/>
  <c r="D164" i="2"/>
  <c r="E164" i="2"/>
  <c r="F164" i="2"/>
  <c r="G164" i="2" s="1"/>
  <c r="B165" i="2"/>
  <c r="C165" i="2"/>
  <c r="D165" i="2"/>
  <c r="E165" i="2"/>
  <c r="F165" i="2"/>
  <c r="G165" i="2"/>
  <c r="B166" i="2"/>
  <c r="C166" i="2"/>
  <c r="D166" i="2"/>
  <c r="G166" i="2" s="1"/>
  <c r="E166" i="2"/>
  <c r="F166" i="2"/>
  <c r="B167" i="2"/>
  <c r="C167" i="2"/>
  <c r="D167" i="2"/>
  <c r="G167" i="2" s="1"/>
  <c r="E167" i="2"/>
  <c r="F167" i="2"/>
  <c r="B168" i="2"/>
  <c r="C168" i="2"/>
  <c r="D168" i="2"/>
  <c r="E168" i="2"/>
  <c r="F168" i="2"/>
  <c r="G168" i="2" s="1"/>
  <c r="B169" i="2"/>
  <c r="C169" i="2"/>
  <c r="D169" i="2"/>
  <c r="E169" i="2"/>
  <c r="F169" i="2"/>
  <c r="G169" i="2" s="1"/>
  <c r="B170" i="2"/>
  <c r="C170" i="2"/>
  <c r="D170" i="2"/>
  <c r="G170" i="2" s="1"/>
  <c r="E170" i="2"/>
  <c r="F170" i="2"/>
  <c r="B171" i="2"/>
  <c r="C171" i="2"/>
  <c r="D171" i="2"/>
  <c r="G171" i="2" s="1"/>
  <c r="E171" i="2"/>
  <c r="F171" i="2"/>
  <c r="B172" i="2"/>
  <c r="C172" i="2"/>
  <c r="D172" i="2"/>
  <c r="E172" i="2"/>
  <c r="F172" i="2"/>
  <c r="G172" i="2" s="1"/>
  <c r="B173" i="2"/>
  <c r="C173" i="2"/>
  <c r="D173" i="2"/>
  <c r="E173" i="2"/>
  <c r="F173" i="2"/>
  <c r="G173" i="2" s="1"/>
  <c r="B174" i="2"/>
  <c r="C174" i="2"/>
  <c r="D174" i="2"/>
  <c r="G174" i="2" s="1"/>
  <c r="E174" i="2"/>
  <c r="F174" i="2"/>
  <c r="B175" i="2"/>
  <c r="C175" i="2"/>
  <c r="D175" i="2"/>
  <c r="G175" i="2" s="1"/>
  <c r="E175" i="2"/>
  <c r="F175" i="2"/>
  <c r="B176" i="2"/>
  <c r="C176" i="2"/>
  <c r="D176" i="2"/>
  <c r="E176" i="2"/>
  <c r="F176" i="2"/>
  <c r="G176" i="2" s="1"/>
  <c r="B177" i="2"/>
  <c r="C177" i="2"/>
  <c r="D177" i="2"/>
  <c r="E177" i="2"/>
  <c r="F177" i="2"/>
  <c r="G177" i="2"/>
  <c r="B178" i="2"/>
  <c r="C178" i="2"/>
  <c r="D178" i="2"/>
  <c r="G178" i="2" s="1"/>
  <c r="E178" i="2"/>
  <c r="F178" i="2"/>
  <c r="B179" i="2"/>
  <c r="C179" i="2"/>
  <c r="D179" i="2"/>
  <c r="G179" i="2" s="1"/>
  <c r="E179" i="2"/>
  <c r="F179" i="2"/>
  <c r="B180" i="2"/>
  <c r="C180" i="2"/>
  <c r="D180" i="2"/>
  <c r="E180" i="2"/>
  <c r="F180" i="2"/>
  <c r="G180" i="2" s="1"/>
  <c r="B181" i="2"/>
  <c r="C181" i="2"/>
  <c r="D181" i="2"/>
  <c r="E181" i="2"/>
  <c r="F181" i="2"/>
  <c r="G181" i="2"/>
  <c r="B182" i="2"/>
  <c r="C182" i="2"/>
  <c r="D182" i="2"/>
  <c r="G182" i="2" s="1"/>
  <c r="E182" i="2"/>
  <c r="F182" i="2"/>
  <c r="B183" i="2"/>
  <c r="C183" i="2"/>
  <c r="D183" i="2"/>
  <c r="G183" i="2" s="1"/>
  <c r="E183" i="2"/>
  <c r="F183" i="2"/>
  <c r="B184" i="2"/>
  <c r="C184" i="2"/>
  <c r="D184" i="2"/>
  <c r="E184" i="2"/>
  <c r="F184" i="2"/>
  <c r="G184" i="2" s="1"/>
  <c r="B185" i="2"/>
  <c r="C185" i="2"/>
  <c r="D185" i="2"/>
  <c r="E185" i="2"/>
  <c r="F185" i="2"/>
  <c r="G185" i="2"/>
  <c r="B186" i="2"/>
  <c r="C186" i="2"/>
  <c r="D186" i="2"/>
  <c r="G186" i="2" s="1"/>
  <c r="E186" i="2"/>
  <c r="F186" i="2"/>
  <c r="B187" i="2"/>
  <c r="C187" i="2"/>
  <c r="D187" i="2"/>
  <c r="G187" i="2" s="1"/>
  <c r="E187" i="2"/>
  <c r="F187" i="2"/>
  <c r="B188" i="2"/>
  <c r="C188" i="2"/>
  <c r="D188" i="2"/>
  <c r="E188" i="2"/>
  <c r="F188" i="2"/>
  <c r="G188" i="2" s="1"/>
  <c r="B189" i="2"/>
  <c r="C189" i="2"/>
  <c r="D189" i="2"/>
  <c r="E189" i="2"/>
  <c r="F189" i="2"/>
  <c r="G189" i="2"/>
  <c r="B190" i="2"/>
  <c r="C190" i="2"/>
  <c r="D190" i="2"/>
  <c r="G190" i="2" s="1"/>
  <c r="E190" i="2"/>
  <c r="F190" i="2"/>
  <c r="B191" i="2"/>
  <c r="C191" i="2"/>
  <c r="D191" i="2"/>
  <c r="G191" i="2" s="1"/>
  <c r="E191" i="2"/>
  <c r="F191" i="2"/>
  <c r="B192" i="2"/>
  <c r="C192" i="2"/>
  <c r="D192" i="2"/>
  <c r="E192" i="2"/>
  <c r="F192" i="2"/>
  <c r="G192" i="2" s="1"/>
  <c r="B193" i="2"/>
  <c r="C193" i="2"/>
  <c r="D193" i="2"/>
  <c r="E193" i="2"/>
  <c r="F193" i="2"/>
  <c r="G193" i="2"/>
  <c r="B194" i="2"/>
  <c r="C194" i="2"/>
  <c r="D194" i="2"/>
  <c r="G194" i="2" s="1"/>
  <c r="E194" i="2"/>
  <c r="F194" i="2"/>
  <c r="B195" i="2"/>
  <c r="C195" i="2"/>
  <c r="D195" i="2"/>
  <c r="G195" i="2" s="1"/>
  <c r="E195" i="2"/>
  <c r="F195" i="2"/>
  <c r="B196" i="2"/>
  <c r="C196" i="2"/>
  <c r="D196" i="2"/>
  <c r="E196" i="2"/>
  <c r="F196" i="2"/>
  <c r="G196" i="2" s="1"/>
  <c r="B197" i="2"/>
  <c r="C197" i="2"/>
  <c r="D197" i="2"/>
  <c r="E197" i="2"/>
  <c r="F197" i="2"/>
  <c r="G197" i="2"/>
  <c r="B198" i="2"/>
  <c r="C198" i="2"/>
  <c r="D198" i="2"/>
  <c r="G198" i="2" s="1"/>
  <c r="E198" i="2"/>
  <c r="F198" i="2"/>
  <c r="B199" i="2"/>
  <c r="C199" i="2"/>
  <c r="D199" i="2"/>
  <c r="G199" i="2" s="1"/>
  <c r="E199" i="2"/>
  <c r="F199" i="2"/>
  <c r="B200" i="2"/>
  <c r="C200" i="2"/>
  <c r="D200" i="2"/>
  <c r="E200" i="2"/>
  <c r="F200" i="2"/>
  <c r="G200" i="2" s="1"/>
  <c r="B201" i="2"/>
  <c r="C201" i="2"/>
  <c r="D201" i="2"/>
  <c r="E201" i="2"/>
  <c r="F201" i="2"/>
  <c r="G201" i="2"/>
  <c r="B202" i="2"/>
  <c r="C202" i="2"/>
  <c r="D202" i="2"/>
  <c r="G202" i="2" s="1"/>
  <c r="E202" i="2"/>
  <c r="F202" i="2"/>
  <c r="B203" i="2"/>
  <c r="C203" i="2"/>
  <c r="D203" i="2"/>
  <c r="G203" i="2" s="1"/>
  <c r="E203" i="2"/>
  <c r="F203" i="2"/>
  <c r="B204" i="2"/>
  <c r="C204" i="2"/>
  <c r="D204" i="2"/>
  <c r="E204" i="2"/>
  <c r="F204" i="2"/>
  <c r="G204" i="2" s="1"/>
  <c r="B205" i="2"/>
  <c r="C205" i="2"/>
  <c r="D205" i="2"/>
  <c r="E205" i="2"/>
  <c r="F205" i="2"/>
  <c r="G205" i="2"/>
  <c r="B206" i="2"/>
  <c r="C206" i="2"/>
  <c r="D206" i="2"/>
  <c r="G206" i="2" s="1"/>
  <c r="E206" i="2"/>
  <c r="F206" i="2"/>
  <c r="B207" i="2"/>
  <c r="C207" i="2"/>
  <c r="D207" i="2"/>
  <c r="G207" i="2" s="1"/>
  <c r="E207" i="2"/>
  <c r="F207" i="2"/>
  <c r="B208" i="2"/>
  <c r="C208" i="2"/>
  <c r="D208" i="2"/>
  <c r="E208" i="2"/>
  <c r="F208" i="2"/>
  <c r="G208" i="2" s="1"/>
  <c r="B209" i="2"/>
  <c r="C209" i="2"/>
  <c r="D209" i="2"/>
  <c r="E209" i="2"/>
  <c r="F209" i="2"/>
  <c r="G209" i="2"/>
  <c r="B210" i="2"/>
  <c r="C210" i="2"/>
  <c r="D210" i="2"/>
  <c r="G210" i="2" s="1"/>
  <c r="E210" i="2"/>
  <c r="F210" i="2"/>
  <c r="B211" i="2"/>
  <c r="C211" i="2"/>
  <c r="D211" i="2"/>
  <c r="G211" i="2" s="1"/>
  <c r="E211" i="2"/>
  <c r="F211" i="2"/>
  <c r="B212" i="2"/>
  <c r="C212" i="2"/>
  <c r="D212" i="2"/>
  <c r="E212" i="2"/>
  <c r="F212" i="2"/>
  <c r="G212" i="2" s="1"/>
  <c r="B213" i="2"/>
  <c r="C213" i="2"/>
  <c r="D213" i="2"/>
  <c r="E213" i="2"/>
  <c r="F213" i="2"/>
  <c r="G213" i="2"/>
  <c r="B214" i="2"/>
  <c r="C214" i="2"/>
  <c r="D214" i="2"/>
  <c r="G214" i="2" s="1"/>
  <c r="E214" i="2"/>
  <c r="F214" i="2"/>
  <c r="B215" i="2"/>
  <c r="C215" i="2"/>
  <c r="D215" i="2"/>
  <c r="G215" i="2" s="1"/>
  <c r="E215" i="2"/>
  <c r="F215" i="2"/>
  <c r="B216" i="2"/>
  <c r="C216" i="2"/>
  <c r="D216" i="2"/>
  <c r="E216" i="2"/>
  <c r="F216" i="2"/>
  <c r="G216" i="2" s="1"/>
  <c r="B217" i="2"/>
  <c r="C217" i="2"/>
  <c r="D217" i="2"/>
  <c r="E217" i="2"/>
  <c r="F217" i="2"/>
  <c r="G217" i="2"/>
  <c r="B218" i="2"/>
  <c r="C218" i="2"/>
  <c r="D218" i="2"/>
  <c r="G218" i="2" s="1"/>
  <c r="E218" i="2"/>
  <c r="F218" i="2"/>
  <c r="B219" i="2"/>
  <c r="C219" i="2"/>
  <c r="D219" i="2"/>
  <c r="G219" i="2" s="1"/>
  <c r="E219" i="2"/>
  <c r="F219" i="2"/>
  <c r="B220" i="2"/>
  <c r="C220" i="2"/>
  <c r="D220" i="2"/>
  <c r="E220" i="2"/>
  <c r="F220" i="2"/>
  <c r="G220" i="2" s="1"/>
  <c r="B221" i="2"/>
  <c r="C221" i="2"/>
  <c r="D221" i="2"/>
  <c r="E221" i="2"/>
  <c r="F221" i="2"/>
  <c r="G221" i="2"/>
  <c r="B222" i="2"/>
  <c r="C222" i="2"/>
  <c r="D222" i="2"/>
  <c r="G222" i="2" s="1"/>
  <c r="E222" i="2"/>
  <c r="F222" i="2"/>
  <c r="B223" i="2"/>
  <c r="C223" i="2"/>
  <c r="D223" i="2"/>
  <c r="G223" i="2" s="1"/>
  <c r="E223" i="2"/>
  <c r="F223" i="2"/>
  <c r="B224" i="2"/>
  <c r="C224" i="2"/>
  <c r="D224" i="2"/>
  <c r="E224" i="2"/>
  <c r="F224" i="2"/>
  <c r="G224" i="2" s="1"/>
  <c r="B225" i="2"/>
  <c r="C225" i="2"/>
  <c r="D225" i="2"/>
  <c r="E225" i="2"/>
  <c r="F225" i="2"/>
  <c r="G225" i="2"/>
  <c r="B226" i="2"/>
  <c r="C226" i="2"/>
  <c r="D226" i="2"/>
  <c r="G226" i="2" s="1"/>
  <c r="E226" i="2"/>
  <c r="F226" i="2"/>
  <c r="B227" i="2"/>
  <c r="C227" i="2"/>
  <c r="D227" i="2"/>
  <c r="G227" i="2" s="1"/>
  <c r="E227" i="2"/>
  <c r="F227" i="2"/>
  <c r="B228" i="2"/>
  <c r="C228" i="2"/>
  <c r="D228" i="2"/>
  <c r="E228" i="2"/>
  <c r="F228" i="2"/>
  <c r="G228" i="2" s="1"/>
  <c r="B229" i="2"/>
  <c r="C229" i="2"/>
  <c r="D229" i="2"/>
  <c r="E229" i="2"/>
  <c r="F229" i="2"/>
  <c r="G229" i="2"/>
  <c r="B230" i="2"/>
  <c r="C230" i="2"/>
  <c r="D230" i="2"/>
  <c r="G230" i="2" s="1"/>
  <c r="E230" i="2"/>
  <c r="F230" i="2"/>
  <c r="B231" i="2"/>
  <c r="C231" i="2"/>
  <c r="D231" i="2"/>
  <c r="G231" i="2" s="1"/>
  <c r="E231" i="2"/>
  <c r="F231" i="2"/>
  <c r="B232" i="2"/>
  <c r="C232" i="2"/>
  <c r="D232" i="2"/>
  <c r="E232" i="2"/>
  <c r="F232" i="2"/>
  <c r="G232" i="2" s="1"/>
  <c r="B233" i="2"/>
  <c r="C233" i="2"/>
  <c r="D233" i="2"/>
  <c r="E233" i="2"/>
  <c r="F233" i="2"/>
  <c r="G233" i="2"/>
  <c r="B234" i="2"/>
  <c r="C234" i="2"/>
  <c r="D234" i="2"/>
  <c r="G234" i="2" s="1"/>
  <c r="E234" i="2"/>
  <c r="F234" i="2"/>
  <c r="G3" i="2"/>
  <c r="F3" i="2"/>
  <c r="E3" i="2"/>
  <c r="D3" i="2"/>
  <c r="C3" i="2"/>
  <c r="B3" i="2"/>
  <c r="K3" i="1"/>
  <c r="K4" i="1"/>
  <c r="K2" i="1"/>
  <c r="J3" i="1"/>
  <c r="J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3" i="1"/>
  <c r="C2" i="1"/>
  <c r="J11" i="2" l="1"/>
  <c r="J12" i="2" s="1"/>
  <c r="J13" i="2" s="1"/>
  <c r="J14" i="2" s="1"/>
  <c r="J15" i="2" s="1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56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64" i="2"/>
  <c r="H232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48" i="2"/>
  <c r="H224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32" i="2"/>
  <c r="H144" i="2"/>
  <c r="H160" i="2"/>
  <c r="H176" i="2"/>
  <c r="H192" i="2"/>
  <c r="H208" i="2"/>
  <c r="H8" i="2"/>
  <c r="H16" i="2"/>
  <c r="H24" i="2"/>
  <c r="H40" i="2"/>
  <c r="H72" i="2"/>
  <c r="H80" i="2"/>
  <c r="H88" i="2"/>
  <c r="H96" i="2"/>
  <c r="H104" i="2"/>
  <c r="H112" i="2"/>
  <c r="H120" i="2"/>
  <c r="H128" i="2"/>
  <c r="H136" i="2"/>
  <c r="H152" i="2"/>
  <c r="H168" i="2"/>
  <c r="H184" i="2"/>
  <c r="H200" i="2"/>
  <c r="H216" i="2"/>
  <c r="H9" i="2"/>
  <c r="H17" i="2"/>
  <c r="H25" i="2"/>
  <c r="H33" i="2"/>
  <c r="H41" i="2"/>
  <c r="H49" i="2"/>
  <c r="H57" i="2"/>
  <c r="H65" i="2"/>
  <c r="H73" i="2"/>
  <c r="H81" i="2"/>
  <c r="H89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193" i="2"/>
  <c r="H201" i="2"/>
  <c r="H209" i="2"/>
  <c r="H217" i="2"/>
  <c r="H225" i="2"/>
  <c r="H233" i="2"/>
  <c r="H10" i="2"/>
  <c r="H26" i="2"/>
  <c r="H34" i="2"/>
  <c r="H42" i="2"/>
  <c r="H58" i="2"/>
  <c r="H66" i="2"/>
  <c r="H82" i="2"/>
  <c r="H90" i="2"/>
  <c r="H106" i="2"/>
  <c r="H114" i="2"/>
  <c r="H130" i="2"/>
  <c r="H138" i="2"/>
  <c r="H154" i="2"/>
  <c r="H162" i="2"/>
  <c r="H178" i="2"/>
  <c r="H194" i="2"/>
  <c r="H202" i="2"/>
  <c r="H218" i="2"/>
  <c r="H234" i="2"/>
  <c r="H18" i="2"/>
  <c r="H50" i="2"/>
  <c r="H74" i="2"/>
  <c r="H98" i="2"/>
  <c r="H122" i="2"/>
  <c r="H146" i="2"/>
  <c r="H170" i="2"/>
  <c r="H186" i="2"/>
  <c r="H210" i="2"/>
  <c r="H226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203" i="2"/>
  <c r="H211" i="2"/>
  <c r="H219" i="2"/>
  <c r="H227" i="2"/>
  <c r="H3" i="2"/>
</calcChain>
</file>

<file path=xl/sharedStrings.xml><?xml version="1.0" encoding="utf-8"?>
<sst xmlns="http://schemas.openxmlformats.org/spreadsheetml/2006/main" count="1442" uniqueCount="410">
  <si>
    <t>Kunde</t>
  </si>
  <si>
    <t>Umsatz</t>
  </si>
  <si>
    <t>kumulierter Umsatz</t>
  </si>
  <si>
    <t>kumulierter Umsatz %</t>
  </si>
  <si>
    <t>Klasse</t>
  </si>
  <si>
    <t>von</t>
  </si>
  <si>
    <t>bis</t>
  </si>
  <si>
    <t>Anzahl</t>
  </si>
  <si>
    <t>A</t>
  </si>
  <si>
    <t>B</t>
  </si>
  <si>
    <t>C</t>
  </si>
  <si>
    <t>Gesamtergebnis</t>
  </si>
  <si>
    <t>Hilfstabelle</t>
  </si>
  <si>
    <t>Teil A</t>
  </si>
  <si>
    <t>Teil B</t>
  </si>
  <si>
    <t>Praktikum</t>
  </si>
  <si>
    <t>MatrNr</t>
  </si>
  <si>
    <t>Name</t>
  </si>
  <si>
    <t>Vorname</t>
  </si>
  <si>
    <t>Summe</t>
  </si>
  <si>
    <t>Note</t>
  </si>
  <si>
    <t>Mindestens</t>
  </si>
  <si>
    <t>Aufg A.1</t>
  </si>
  <si>
    <t>Aufg A.2</t>
  </si>
  <si>
    <t>Aufg A.3</t>
  </si>
  <si>
    <t>Aufg B.1</t>
  </si>
  <si>
    <t>Aufg B.2</t>
  </si>
  <si>
    <t>Aufg B.3</t>
  </si>
  <si>
    <t>Aufg B.4</t>
  </si>
  <si>
    <t>Punkte</t>
  </si>
  <si>
    <t>Foerster</t>
  </si>
  <si>
    <t>Helena</t>
  </si>
  <si>
    <t>Abstand</t>
  </si>
  <si>
    <t>Egger</t>
  </si>
  <si>
    <t>Marlene</t>
  </si>
  <si>
    <t>Heeg</t>
  </si>
  <si>
    <t>Alma</t>
  </si>
  <si>
    <t>Heaninger</t>
  </si>
  <si>
    <t>Mia</t>
  </si>
  <si>
    <t>Ehrhard</t>
  </si>
  <si>
    <t>Leia</t>
  </si>
  <si>
    <t>Efstration</t>
  </si>
  <si>
    <t>Manou</t>
  </si>
  <si>
    <t>Scheld</t>
  </si>
  <si>
    <t>Hugo</t>
  </si>
  <si>
    <t>Bendter</t>
  </si>
  <si>
    <t>Anneliese</t>
  </si>
  <si>
    <t>Henninger</t>
  </si>
  <si>
    <t>Eileen</t>
  </si>
  <si>
    <t>Eiffert</t>
  </si>
  <si>
    <t>Sascha</t>
  </si>
  <si>
    <t>Teffner</t>
  </si>
  <si>
    <t>Spence</t>
  </si>
  <si>
    <t>Steffen</t>
  </si>
  <si>
    <t>Faulstroh</t>
  </si>
  <si>
    <t>Marlena</t>
  </si>
  <si>
    <t>Sattler</t>
  </si>
  <si>
    <t>Elfriede</t>
  </si>
  <si>
    <t>Marquardt</t>
  </si>
  <si>
    <t>Dietrich</t>
  </si>
  <si>
    <t>Hopp</t>
  </si>
  <si>
    <t>Maurice</t>
  </si>
  <si>
    <t>Scheel</t>
  </si>
  <si>
    <t>Berit</t>
  </si>
  <si>
    <t>Burkhart</t>
  </si>
  <si>
    <t>Antonius</t>
  </si>
  <si>
    <t>Meurer</t>
  </si>
  <si>
    <t>Malcolm</t>
  </si>
  <si>
    <t>Eisenbach</t>
  </si>
  <si>
    <t>Aurelia</t>
  </si>
  <si>
    <t>Scheidemantle</t>
  </si>
  <si>
    <t>Block</t>
  </si>
  <si>
    <t>Alfred</t>
  </si>
  <si>
    <t>Schecken</t>
  </si>
  <si>
    <t>Alexander</t>
  </si>
  <si>
    <t>Mag</t>
  </si>
  <si>
    <t>Ludwig</t>
  </si>
  <si>
    <t>Hahn</t>
  </si>
  <si>
    <t>Elias</t>
  </si>
  <si>
    <t>Langhals</t>
  </si>
  <si>
    <t>Margarete</t>
  </si>
  <si>
    <t>Soltz</t>
  </si>
  <si>
    <t>Lucas</t>
  </si>
  <si>
    <t>Schwendner</t>
  </si>
  <si>
    <t>Mats</t>
  </si>
  <si>
    <t>Listemann</t>
  </si>
  <si>
    <t>Elisabeth</t>
  </si>
  <si>
    <t>Franz</t>
  </si>
  <si>
    <t>Elsa</t>
  </si>
  <si>
    <t>Leila</t>
  </si>
  <si>
    <t>Exner</t>
  </si>
  <si>
    <t>Tina</t>
  </si>
  <si>
    <t>Schrodt</t>
  </si>
  <si>
    <t>Albert</t>
  </si>
  <si>
    <t>Flynn</t>
  </si>
  <si>
    <t>Brooke</t>
  </si>
  <si>
    <t>Schuhmann</t>
  </si>
  <si>
    <t>Mika</t>
  </si>
  <si>
    <t>Bellerssen</t>
  </si>
  <si>
    <t>Simon</t>
  </si>
  <si>
    <t>Doemmerling</t>
  </si>
  <si>
    <t>Halina</t>
  </si>
  <si>
    <t>Maeurer</t>
  </si>
  <si>
    <t>Beate</t>
  </si>
  <si>
    <t>Sperzel</t>
  </si>
  <si>
    <t>Stella</t>
  </si>
  <si>
    <t>Langewohl</t>
  </si>
  <si>
    <t>Edith</t>
  </si>
  <si>
    <t>Seippel</t>
  </si>
  <si>
    <t>Dennis</t>
  </si>
  <si>
    <t>Mathes</t>
  </si>
  <si>
    <t>Lotte</t>
  </si>
  <si>
    <t>Eaton</t>
  </si>
  <si>
    <t>Ann</t>
  </si>
  <si>
    <t>Langholz</t>
  </si>
  <si>
    <t>Alter</t>
  </si>
  <si>
    <t>Lennie</t>
  </si>
  <si>
    <t>Haas</t>
  </si>
  <si>
    <t>Denise</t>
  </si>
  <si>
    <t>Flescher</t>
  </si>
  <si>
    <t>Liv</t>
  </si>
  <si>
    <t>Bausum</t>
  </si>
  <si>
    <t>Maike</t>
  </si>
  <si>
    <t>Bellinger</t>
  </si>
  <si>
    <t>Mario</t>
  </si>
  <si>
    <t>Herwig</t>
  </si>
  <si>
    <t>Flavio</t>
  </si>
  <si>
    <t>Heimbuch</t>
  </si>
  <si>
    <t>Adelheid</t>
  </si>
  <si>
    <t>Back</t>
  </si>
  <si>
    <t>Ella</t>
  </si>
  <si>
    <t>Bruehl</t>
  </si>
  <si>
    <t>Martha</t>
  </si>
  <si>
    <t>Mappes</t>
  </si>
  <si>
    <t>Boller</t>
  </si>
  <si>
    <t>Maja</t>
  </si>
  <si>
    <t>Bandy</t>
  </si>
  <si>
    <t>Hertha</t>
  </si>
  <si>
    <t>Mccarthy</t>
  </si>
  <si>
    <t>Leonie</t>
  </si>
  <si>
    <t>Leippold</t>
  </si>
  <si>
    <t>Sabrina</t>
  </si>
  <si>
    <t>Schiefer</t>
  </si>
  <si>
    <t>Silas</t>
  </si>
  <si>
    <t>Todt</t>
  </si>
  <si>
    <t>Brandt</t>
  </si>
  <si>
    <t>Sina</t>
  </si>
  <si>
    <t>Meles</t>
  </si>
  <si>
    <t>Bernd</t>
  </si>
  <si>
    <t>Flauaus</t>
  </si>
  <si>
    <t>Elin</t>
  </si>
  <si>
    <t>Duerr</t>
  </si>
  <si>
    <t>Fiona</t>
  </si>
  <si>
    <t>Shidemantle</t>
  </si>
  <si>
    <t>Anthony</t>
  </si>
  <si>
    <t>Boerner</t>
  </si>
  <si>
    <t>Levin</t>
  </si>
  <si>
    <t>Mcconahy</t>
  </si>
  <si>
    <t>Bluemler</t>
  </si>
  <si>
    <t>Mandy</t>
  </si>
  <si>
    <t>Henderson</t>
  </si>
  <si>
    <t>Henning</t>
  </si>
  <si>
    <t>Scheffer</t>
  </si>
  <si>
    <t>Eleonora</t>
  </si>
  <si>
    <t>Schefer</t>
  </si>
  <si>
    <t>Silke</t>
  </si>
  <si>
    <t>Scheidelman</t>
  </si>
  <si>
    <t>Leana</t>
  </si>
  <si>
    <t>Hoeltzer</t>
  </si>
  <si>
    <t>Liam</t>
  </si>
  <si>
    <t>Hamel</t>
  </si>
  <si>
    <t>Hedwig</t>
  </si>
  <si>
    <t>Melchior</t>
  </si>
  <si>
    <t>Mareike</t>
  </si>
  <si>
    <t>Marsfeller</t>
  </si>
  <si>
    <t>Bela</t>
  </si>
  <si>
    <t>Markloff</t>
  </si>
  <si>
    <t>Margareta</t>
  </si>
  <si>
    <t>Mirja</t>
  </si>
  <si>
    <t>Doermer</t>
  </si>
  <si>
    <t>Andreas</t>
  </si>
  <si>
    <t>Arne</t>
  </si>
  <si>
    <t>Hamburger</t>
  </si>
  <si>
    <t>Barbara</t>
  </si>
  <si>
    <t>Dornhoefer</t>
  </si>
  <si>
    <t>Ferris</t>
  </si>
  <si>
    <t>Dickhard</t>
  </si>
  <si>
    <t>Margot</t>
  </si>
  <si>
    <t>Dreitz</t>
  </si>
  <si>
    <t>Evelyn</t>
  </si>
  <si>
    <t>Scheer</t>
  </si>
  <si>
    <t>Lennox</t>
  </si>
  <si>
    <t>Dresen</t>
  </si>
  <si>
    <t>Tabea</t>
  </si>
  <si>
    <t>Born</t>
  </si>
  <si>
    <t>Minna</t>
  </si>
  <si>
    <t>Margrit</t>
  </si>
  <si>
    <t>Heinicke</t>
  </si>
  <si>
    <t>Leonhard</t>
  </si>
  <si>
    <t>Elsesser</t>
  </si>
  <si>
    <t>Tomme</t>
  </si>
  <si>
    <t>Engelhard</t>
  </si>
  <si>
    <t>Helene</t>
  </si>
  <si>
    <t>Burkhardt</t>
  </si>
  <si>
    <t>Else</t>
  </si>
  <si>
    <t>Seib</t>
  </si>
  <si>
    <t>Linda</t>
  </si>
  <si>
    <t>Metz</t>
  </si>
  <si>
    <t>Dana</t>
  </si>
  <si>
    <t>Fortney</t>
  </si>
  <si>
    <t>Smilla</t>
  </si>
  <si>
    <t>Atzert</t>
  </si>
  <si>
    <t>Erwin</t>
  </si>
  <si>
    <t>Bauss</t>
  </si>
  <si>
    <t>Annemarie</t>
  </si>
  <si>
    <t>Freundt</t>
  </si>
  <si>
    <t>Diana</t>
  </si>
  <si>
    <t>Evans</t>
  </si>
  <si>
    <t>Felix</t>
  </si>
  <si>
    <t>Blystone</t>
  </si>
  <si>
    <t>Finley</t>
  </si>
  <si>
    <t>Hommel</t>
  </si>
  <si>
    <t>Eva</t>
  </si>
  <si>
    <t>Schuerger</t>
  </si>
  <si>
    <t>Elena</t>
  </si>
  <si>
    <t>Taylor</t>
  </si>
  <si>
    <t>Snidow-Schneider</t>
  </si>
  <si>
    <t>Tom</t>
  </si>
  <si>
    <t>Sommer</t>
  </si>
  <si>
    <t>Marvin</t>
  </si>
  <si>
    <t>Loewert</t>
  </si>
  <si>
    <t>Dagmar</t>
  </si>
  <si>
    <t>Meier</t>
  </si>
  <si>
    <t>Timotheus</t>
  </si>
  <si>
    <t>Hofmann</t>
  </si>
  <si>
    <t>Luca</t>
  </si>
  <si>
    <t>Metzger</t>
  </si>
  <si>
    <t>Britt</t>
  </si>
  <si>
    <t>Ditzen</t>
  </si>
  <si>
    <t>Scheiffelen</t>
  </si>
  <si>
    <t>Schauberger</t>
  </si>
  <si>
    <t>Adrina</t>
  </si>
  <si>
    <t>Scheidleman</t>
  </si>
  <si>
    <t>Arthur</t>
  </si>
  <si>
    <t>Boss</t>
  </si>
  <si>
    <t>Erna</t>
  </si>
  <si>
    <t>Hoehl</t>
  </si>
  <si>
    <t>Eike</t>
  </si>
  <si>
    <t>Lisanne</t>
  </si>
  <si>
    <t>Maurer</t>
  </si>
  <si>
    <t>Marius</t>
  </si>
  <si>
    <t>Shever</t>
  </si>
  <si>
    <t>Elise</t>
  </si>
  <si>
    <t>Meyenschein</t>
  </si>
  <si>
    <t>Fabienne</t>
  </si>
  <si>
    <t>Meiner</t>
  </si>
  <si>
    <t>Bart</t>
  </si>
  <si>
    <t>Schlemmer</t>
  </si>
  <si>
    <t>Axel</t>
  </si>
  <si>
    <t>Matthias</t>
  </si>
  <si>
    <t>Ermel</t>
  </si>
  <si>
    <t>French</t>
  </si>
  <si>
    <t>Erika</t>
  </si>
  <si>
    <t>Alexandra</t>
  </si>
  <si>
    <t>Hausauer</t>
  </si>
  <si>
    <t>Fuhrmann</t>
  </si>
  <si>
    <t>Auguste</t>
  </si>
  <si>
    <t>Schissel</t>
  </si>
  <si>
    <t>Thyllio</t>
  </si>
  <si>
    <t>Doell</t>
  </si>
  <si>
    <t>Mildred</t>
  </si>
  <si>
    <t>Dexheimer</t>
  </si>
  <si>
    <t>Fuchs</t>
  </si>
  <si>
    <t>Melanie</t>
  </si>
  <si>
    <t>Ellenbeck</t>
  </si>
  <si>
    <t>Lorey</t>
  </si>
  <si>
    <t>Fanck</t>
  </si>
  <si>
    <t>Agnes</t>
  </si>
  <si>
    <t>Spertzel</t>
  </si>
  <si>
    <t>Best</t>
  </si>
  <si>
    <t>Tim</t>
  </si>
  <si>
    <t>Blechner</t>
  </si>
  <si>
    <t>Monika</t>
  </si>
  <si>
    <t>Leonhardt</t>
  </si>
  <si>
    <t>Svea</t>
  </si>
  <si>
    <t>Dahmen</t>
  </si>
  <si>
    <t>Bengt</t>
  </si>
  <si>
    <t>Matthaes</t>
  </si>
  <si>
    <t>Helfrich</t>
  </si>
  <si>
    <t>Hoff</t>
  </si>
  <si>
    <t>Lennart</t>
  </si>
  <si>
    <t>Mcanulty</t>
  </si>
  <si>
    <t>Muehling</t>
  </si>
  <si>
    <t>Luisa</t>
  </si>
  <si>
    <t>Archibald</t>
  </si>
  <si>
    <t>Hack</t>
  </si>
  <si>
    <t>Bormann</t>
  </si>
  <si>
    <t>Bert</t>
  </si>
  <si>
    <t>Denhardt</t>
  </si>
  <si>
    <t>Marlies</t>
  </si>
  <si>
    <t>Armbrust</t>
  </si>
  <si>
    <t>Listberger</t>
  </si>
  <si>
    <t>Lukas</t>
  </si>
  <si>
    <t>Ashley</t>
  </si>
  <si>
    <t>Duchmann</t>
  </si>
  <si>
    <t>Hanno</t>
  </si>
  <si>
    <t>Scheid</t>
  </si>
  <si>
    <t>Leichner</t>
  </si>
  <si>
    <t>Mara</t>
  </si>
  <si>
    <t>Bolender</t>
  </si>
  <si>
    <t>Hoeflich</t>
  </si>
  <si>
    <t>Lara</t>
  </si>
  <si>
    <t>Fabritius</t>
  </si>
  <si>
    <t>Leonard</t>
  </si>
  <si>
    <t>Bruno</t>
  </si>
  <si>
    <t>Schrader</t>
  </si>
  <si>
    <t>Torben</t>
  </si>
  <si>
    <t>Firle</t>
  </si>
  <si>
    <t>Ada</t>
  </si>
  <si>
    <t>Berges</t>
  </si>
  <si>
    <t>Anna</t>
  </si>
  <si>
    <t>Mott</t>
  </si>
  <si>
    <t>Birte</t>
  </si>
  <si>
    <t>Freund</t>
  </si>
  <si>
    <t>Helmold</t>
  </si>
  <si>
    <t>Fuss</t>
  </si>
  <si>
    <t>Marianne</t>
  </si>
  <si>
    <t>Fraso</t>
  </si>
  <si>
    <t>Leon</t>
  </si>
  <si>
    <t>Schwarz</t>
  </si>
  <si>
    <t>Daphne</t>
  </si>
  <si>
    <t>Speier</t>
  </si>
  <si>
    <t>Mcmillin</t>
  </si>
  <si>
    <t>Bloom</t>
  </si>
  <si>
    <t>Frank</t>
  </si>
  <si>
    <t>Ackermann</t>
  </si>
  <si>
    <t>Holger</t>
  </si>
  <si>
    <t>Till</t>
  </si>
  <si>
    <t>Bechtold</t>
  </si>
  <si>
    <t>Benjamin</t>
  </si>
  <si>
    <t>Hett</t>
  </si>
  <si>
    <t>Hill</t>
  </si>
  <si>
    <t>Mirko</t>
  </si>
  <si>
    <t>Berghoefer</t>
  </si>
  <si>
    <t>Lawrence</t>
  </si>
  <si>
    <t>Laubinger</t>
  </si>
  <si>
    <t>Boeckel</t>
  </si>
  <si>
    <t>Saemann</t>
  </si>
  <si>
    <t>Heinrich</t>
  </si>
  <si>
    <t>Bischoff</t>
  </si>
  <si>
    <t>Helen</t>
  </si>
  <si>
    <t>Bauer</t>
  </si>
  <si>
    <t>Sachs</t>
  </si>
  <si>
    <t>Tatjana</t>
  </si>
  <si>
    <t>Schultheiss</t>
  </si>
  <si>
    <t>Meta</t>
  </si>
  <si>
    <t>Lana</t>
  </si>
  <si>
    <t>Lorch</t>
  </si>
  <si>
    <t>Hendrik</t>
  </si>
  <si>
    <t>Hock</t>
  </si>
  <si>
    <t>Matilda</t>
  </si>
  <si>
    <t>Alsmann</t>
  </si>
  <si>
    <t>Balduin</t>
  </si>
  <si>
    <t>Domhoff</t>
  </si>
  <si>
    <t>Hornio</t>
  </si>
  <si>
    <t>Blumberg</t>
  </si>
  <si>
    <t>Lina</t>
  </si>
  <si>
    <t>Heyder</t>
  </si>
  <si>
    <t>Schmoell</t>
  </si>
  <si>
    <t>Southwick</t>
  </si>
  <si>
    <t>Maria</t>
  </si>
  <si>
    <t>Muenstermann</t>
  </si>
  <si>
    <t>Stephan</t>
  </si>
  <si>
    <t>Arnoud</t>
  </si>
  <si>
    <t>Davis</t>
  </si>
  <si>
    <t>Boyer</t>
  </si>
  <si>
    <t>Schmitt</t>
  </si>
  <si>
    <t>Sinead</t>
  </si>
  <si>
    <t>Helga</t>
  </si>
  <si>
    <t>Lippert</t>
  </si>
  <si>
    <t>Flemming</t>
  </si>
  <si>
    <t>Trauben</t>
  </si>
  <si>
    <t>Anton</t>
  </si>
  <si>
    <t>Brenzel</t>
  </si>
  <si>
    <t>Schnoerzinger</t>
  </si>
  <si>
    <t>Hess</t>
  </si>
  <si>
    <t>Benedikt</t>
  </si>
  <si>
    <t>Dippel</t>
  </si>
  <si>
    <t>Mira</t>
  </si>
  <si>
    <t>Hinkel</t>
  </si>
  <si>
    <t>Angelika</t>
  </si>
  <si>
    <t>Theodor</t>
  </si>
  <si>
    <t>Laura</t>
  </si>
  <si>
    <t>Bettina</t>
  </si>
  <si>
    <t>Lichter</t>
  </si>
  <si>
    <t>Melina</t>
  </si>
  <si>
    <t>Miller</t>
  </si>
  <si>
    <t>Amy</t>
  </si>
  <si>
    <t>Berckert</t>
  </si>
  <si>
    <t>Boris</t>
  </si>
  <si>
    <t>Decker</t>
  </si>
  <si>
    <t>Malin</t>
  </si>
  <si>
    <t>Hensler</t>
  </si>
  <si>
    <t>Eleonore</t>
  </si>
  <si>
    <t>Diego</t>
  </si>
  <si>
    <t>Billings</t>
  </si>
  <si>
    <t>Erik</t>
  </si>
  <si>
    <t>Lux</t>
  </si>
  <si>
    <t>Brigitte</t>
  </si>
  <si>
    <t>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</si>
</sst>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Kund-&quot;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1A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4" fontId="0" fillId="0" borderId="0" xfId="1" applyFont="1"/>
    <xf numFmtId="9" fontId="0" fillId="0" borderId="0" xfId="2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0" fontId="1" fillId="0" borderId="0" xfId="0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9" defaultPivotStyle="PivotStyleLight16"/>
  <colors>
    <mruColors>
      <color rgb="FF00B1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5"/>
  <sheetViews>
    <sheetView workbookViewId="0">
      <selection activeCell="A63" sqref="A63"/>
    </sheetView>
  </sheetViews>
  <sheetFormatPr baseColWidth="10" defaultColWidth="8.83203125" defaultRowHeight="15" x14ac:dyDescent="0.2"/>
  <cols>
    <col min="1" max="1" width="12.5" customWidth="1"/>
    <col min="2" max="3" width="20.83203125" customWidth="1"/>
    <col min="4" max="4" width="19.6640625" customWidth="1"/>
    <col min="5" max="5" width="8.83203125" style="5"/>
    <col min="9" max="9" width="8.83203125" style="5"/>
    <col min="11" max="11" width="15.1640625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4" t="s">
        <v>6</v>
      </c>
      <c r="I1" s="4" t="s">
        <v>4</v>
      </c>
      <c r="J1" s="4" t="s">
        <v>7</v>
      </c>
      <c r="K1" s="4" t="s">
        <v>1</v>
      </c>
    </row>
    <row r="2" spans="1:21" x14ac:dyDescent="0.2">
      <c r="A2" s="1">
        <v>151</v>
      </c>
      <c r="B2" s="2">
        <v>1235804.08</v>
      </c>
      <c r="C2" s="2">
        <f>SUM($B$2:B2)</f>
        <v>1235804.08</v>
      </c>
      <c r="D2" s="3">
        <f>C2/$C$165</f>
        <v>4.1854210949251333E-2</v>
      </c>
      <c r="E2" s="5" t="str">
        <f>VLOOKUP(D2,$G$2:$I$4,3,TRUE)</f>
        <v>A</v>
      </c>
      <c r="G2" s="3">
        <v>0</v>
      </c>
      <c r="H2" s="3">
        <v>0.75</v>
      </c>
      <c r="I2" s="5" t="s">
        <v>8</v>
      </c>
      <c r="J2">
        <f>COUNTIF(E:E,I2)</f>
        <v>31</v>
      </c>
      <c r="K2" s="2">
        <f>SUMIF(E:E,I2,B:B)</f>
        <v>22101392.050000001</v>
      </c>
    </row>
    <row r="3" spans="1:21" x14ac:dyDescent="0.2">
      <c r="A3" s="1">
        <v>67</v>
      </c>
      <c r="B3" s="2">
        <v>1229117.3799999999</v>
      </c>
      <c r="C3" s="2">
        <f>SUM($B$2:B3)</f>
        <v>2464921.46</v>
      </c>
      <c r="D3" s="3">
        <f t="shared" ref="D3:D66" si="0">C3/$C$165</f>
        <v>8.3481956751734115E-2</v>
      </c>
      <c r="E3" s="5" t="str">
        <f t="shared" ref="E3:E66" si="1">VLOOKUP(D3,$G$2:$I$4,3,TRUE)</f>
        <v>A</v>
      </c>
      <c r="G3" s="3">
        <v>0.75</v>
      </c>
      <c r="H3" s="3">
        <v>0.95</v>
      </c>
      <c r="I3" s="5" t="s">
        <v>9</v>
      </c>
      <c r="J3">
        <f t="shared" ref="J3:J4" si="2">COUNTIF(E:E,I3)</f>
        <v>38</v>
      </c>
      <c r="K3" s="2">
        <f t="shared" ref="K3:K4" si="3">SUMIF(E:E,I3,B:B)</f>
        <v>5945535.6099999994</v>
      </c>
    </row>
    <row r="4" spans="1:21" x14ac:dyDescent="0.2">
      <c r="A4" s="1">
        <v>13</v>
      </c>
      <c r="B4" s="2">
        <v>1187327.6000000001</v>
      </c>
      <c r="C4" s="2">
        <f>SUM($B$2:B4)</f>
        <v>3652249.06</v>
      </c>
      <c r="D4" s="3">
        <f t="shared" si="0"/>
        <v>0.12369436634037079</v>
      </c>
      <c r="E4" s="5" t="str">
        <f t="shared" si="1"/>
        <v>A</v>
      </c>
      <c r="G4" s="3">
        <v>0.95</v>
      </c>
      <c r="H4" s="3">
        <v>1</v>
      </c>
      <c r="I4" s="5" t="s">
        <v>10</v>
      </c>
      <c r="J4">
        <f t="shared" si="2"/>
        <v>95</v>
      </c>
      <c r="K4" s="2">
        <f t="shared" si="3"/>
        <v>1479470.0899999999</v>
      </c>
    </row>
    <row r="5" spans="1:21" x14ac:dyDescent="0.2">
      <c r="A5" s="1">
        <v>114</v>
      </c>
      <c r="B5" s="2">
        <v>1170019.19</v>
      </c>
      <c r="C5" s="2">
        <f>SUM($B$2:B5)</f>
        <v>4822268.25</v>
      </c>
      <c r="D5" s="3">
        <f t="shared" si="0"/>
        <v>0.16332057472198752</v>
      </c>
      <c r="E5" s="5" t="str">
        <f t="shared" si="1"/>
        <v>A</v>
      </c>
    </row>
    <row r="6" spans="1:21" x14ac:dyDescent="0.2">
      <c r="A6" s="1">
        <v>17</v>
      </c>
      <c r="B6" s="2">
        <v>1009343.32</v>
      </c>
      <c r="C6" s="2">
        <f>SUM($B$2:B6)</f>
        <v>5831611.5700000003</v>
      </c>
      <c r="D6" s="3">
        <f t="shared" si="0"/>
        <v>0.19750501295065701</v>
      </c>
      <c r="E6" s="5" t="str">
        <f t="shared" si="1"/>
        <v>A</v>
      </c>
    </row>
    <row r="7" spans="1:21" x14ac:dyDescent="0.2">
      <c r="A7" s="1">
        <v>3</v>
      </c>
      <c r="B7" s="2">
        <v>989958.26</v>
      </c>
      <c r="C7" s="2">
        <f>SUM($B$2:B7)</f>
        <v>6821569.8300000001</v>
      </c>
      <c r="D7" s="3">
        <f t="shared" si="0"/>
        <v>0.23103291799284928</v>
      </c>
      <c r="E7" s="5" t="str">
        <f t="shared" si="1"/>
        <v>A</v>
      </c>
    </row>
    <row r="8" spans="1:21" x14ac:dyDescent="0.2">
      <c r="A8" s="1">
        <v>59</v>
      </c>
      <c r="B8" s="2">
        <v>982274.27</v>
      </c>
      <c r="C8" s="2">
        <f>SUM($B$2:B8)</f>
        <v>7803844.0999999996</v>
      </c>
      <c r="D8" s="3">
        <f t="shared" si="0"/>
        <v>0.26430058167187015</v>
      </c>
      <c r="E8" s="5" t="str">
        <f t="shared" si="1"/>
        <v>A</v>
      </c>
    </row>
    <row r="9" spans="1:21" x14ac:dyDescent="0.2">
      <c r="A9" s="1">
        <v>107</v>
      </c>
      <c r="B9" s="2">
        <v>937622.91</v>
      </c>
      <c r="C9" s="2">
        <f>SUM($B$2:B9)</f>
        <v>8741467.0099999998</v>
      </c>
      <c r="D9" s="3">
        <f t="shared" si="0"/>
        <v>0.29605599314938441</v>
      </c>
      <c r="E9" s="5" t="str">
        <f t="shared" si="1"/>
        <v>A</v>
      </c>
    </row>
    <row r="10" spans="1:21" x14ac:dyDescent="0.2">
      <c r="A10" s="1">
        <v>23</v>
      </c>
      <c r="B10" s="2">
        <v>871150.5</v>
      </c>
      <c r="C10" s="2">
        <f>SUM($B$2:B10)</f>
        <v>9612617.5099999998</v>
      </c>
      <c r="D10" s="3">
        <f t="shared" si="0"/>
        <v>0.32556011713281208</v>
      </c>
      <c r="E10" s="5" t="str">
        <f t="shared" si="1"/>
        <v>A</v>
      </c>
    </row>
    <row r="11" spans="1:21" x14ac:dyDescent="0.2">
      <c r="A11" s="1">
        <v>89</v>
      </c>
      <c r="B11" s="2">
        <v>799515.86</v>
      </c>
      <c r="C11" s="2">
        <f>SUM($B$2:B11)</f>
        <v>10412133.369999999</v>
      </c>
      <c r="D11" s="3">
        <f t="shared" si="0"/>
        <v>0.35263811922333121</v>
      </c>
      <c r="E11" s="5" t="str">
        <f t="shared" si="1"/>
        <v>A</v>
      </c>
    </row>
    <row r="12" spans="1:21" x14ac:dyDescent="0.2">
      <c r="A12" s="1">
        <v>63</v>
      </c>
      <c r="B12" s="2">
        <v>787329.45</v>
      </c>
      <c r="C12" s="2">
        <f>SUM($B$2:B12)</f>
        <v>11199462.819999998</v>
      </c>
      <c r="D12" s="3">
        <f t="shared" si="0"/>
        <v>0.3793033919960655</v>
      </c>
      <c r="E12" s="5" t="str">
        <f t="shared" si="1"/>
        <v>A</v>
      </c>
      <c r="U12" s="8">
        <v>2369135</v>
      </c>
    </row>
    <row r="13" spans="1:21" x14ac:dyDescent="0.2">
      <c r="A13" s="1">
        <v>37</v>
      </c>
      <c r="B13" s="2">
        <v>761711.03</v>
      </c>
      <c r="C13" s="2">
        <f>SUM($B$2:B13)</f>
        <v>11961173.849999998</v>
      </c>
      <c r="D13" s="3">
        <f t="shared" si="0"/>
        <v>0.4051010201540754</v>
      </c>
      <c r="E13" s="5" t="str">
        <f t="shared" si="1"/>
        <v>A</v>
      </c>
    </row>
    <row r="14" spans="1:21" x14ac:dyDescent="0.2">
      <c r="A14" s="1">
        <v>42</v>
      </c>
      <c r="B14" s="2">
        <v>676679.21</v>
      </c>
      <c r="C14" s="2">
        <f>SUM($B$2:B14)</f>
        <v>12637853.059999999</v>
      </c>
      <c r="D14" s="3">
        <f t="shared" si="0"/>
        <v>0.42801879074463112</v>
      </c>
      <c r="E14" s="5" t="str">
        <f t="shared" si="1"/>
        <v>A</v>
      </c>
    </row>
    <row r="15" spans="1:21" x14ac:dyDescent="0.2">
      <c r="A15" s="1">
        <v>162</v>
      </c>
      <c r="B15" s="2">
        <v>660372.42000000004</v>
      </c>
      <c r="C15" s="2">
        <f>SUM($B$2:B15)</f>
        <v>13298225.479999999</v>
      </c>
      <c r="D15" s="3">
        <f t="shared" si="0"/>
        <v>0.45038428299300404</v>
      </c>
      <c r="E15" s="5" t="str">
        <f t="shared" si="1"/>
        <v>A</v>
      </c>
    </row>
    <row r="16" spans="1:21" x14ac:dyDescent="0.2">
      <c r="A16" s="1">
        <v>47</v>
      </c>
      <c r="B16" s="2">
        <v>637602.99</v>
      </c>
      <c r="C16" s="2">
        <f>SUM($B$2:B16)</f>
        <v>13935828.469999999</v>
      </c>
      <c r="D16" s="3">
        <f t="shared" si="0"/>
        <v>0.47197862021620962</v>
      </c>
      <c r="E16" s="5" t="str">
        <f t="shared" si="1"/>
        <v>A</v>
      </c>
    </row>
    <row r="17" spans="1:5" x14ac:dyDescent="0.2">
      <c r="A17" s="1">
        <v>18</v>
      </c>
      <c r="B17" s="2">
        <v>627127.28</v>
      </c>
      <c r="C17" s="2">
        <f>SUM($B$2:B17)</f>
        <v>14562955.749999998</v>
      </c>
      <c r="D17" s="3">
        <f t="shared" si="0"/>
        <v>0.49321816610697106</v>
      </c>
      <c r="E17" s="5" t="str">
        <f t="shared" si="1"/>
        <v>A</v>
      </c>
    </row>
    <row r="18" spans="1:5" x14ac:dyDescent="0.2">
      <c r="A18" s="1">
        <v>81</v>
      </c>
      <c r="B18" s="2">
        <v>621932.73</v>
      </c>
      <c r="C18" s="2">
        <f>SUM($B$2:B18)</f>
        <v>15184888.479999999</v>
      </c>
      <c r="D18" s="3">
        <f t="shared" si="0"/>
        <v>0.51428178298519323</v>
      </c>
      <c r="E18" s="5" t="str">
        <f t="shared" si="1"/>
        <v>A</v>
      </c>
    </row>
    <row r="19" spans="1:5" x14ac:dyDescent="0.2">
      <c r="A19" s="1">
        <v>61</v>
      </c>
      <c r="B19" s="2">
        <v>603746.91</v>
      </c>
      <c r="C19" s="2">
        <f>SUM($B$2:B19)</f>
        <v>15788635.389999999</v>
      </c>
      <c r="D19" s="3">
        <f t="shared" si="0"/>
        <v>0.53472948253567421</v>
      </c>
      <c r="E19" s="5" t="str">
        <f t="shared" si="1"/>
        <v>A</v>
      </c>
    </row>
    <row r="20" spans="1:5" x14ac:dyDescent="0.2">
      <c r="A20" s="1">
        <v>85</v>
      </c>
      <c r="B20" s="2">
        <v>584110.72</v>
      </c>
      <c r="C20" s="2">
        <f>SUM($B$2:B20)</f>
        <v>16372746.109999999</v>
      </c>
      <c r="D20" s="3">
        <f t="shared" si="0"/>
        <v>0.5545121436291699</v>
      </c>
      <c r="E20" s="5" t="str">
        <f t="shared" si="1"/>
        <v>A</v>
      </c>
    </row>
    <row r="21" spans="1:5" x14ac:dyDescent="0.2">
      <c r="A21" s="1">
        <v>78</v>
      </c>
      <c r="B21" s="2">
        <v>576018.99</v>
      </c>
      <c r="C21" s="2">
        <f>SUM($B$2:B21)</f>
        <v>16948765.099999998</v>
      </c>
      <c r="D21" s="3">
        <f t="shared" si="0"/>
        <v>0.57402075402171249</v>
      </c>
      <c r="E21" s="5" t="str">
        <f t="shared" si="1"/>
        <v>A</v>
      </c>
    </row>
    <row r="22" spans="1:5" x14ac:dyDescent="0.2">
      <c r="A22" s="1">
        <v>77</v>
      </c>
      <c r="B22" s="2">
        <v>562259.05000000005</v>
      </c>
      <c r="C22" s="2">
        <f>SUM($B$2:B22)</f>
        <v>17511024.149999999</v>
      </c>
      <c r="D22" s="3">
        <f t="shared" si="0"/>
        <v>0.59306334278450867</v>
      </c>
      <c r="E22" s="5" t="str">
        <f t="shared" si="1"/>
        <v>A</v>
      </c>
    </row>
    <row r="23" spans="1:5" x14ac:dyDescent="0.2">
      <c r="A23" s="1">
        <v>12</v>
      </c>
      <c r="B23" s="2">
        <v>526921.98</v>
      </c>
      <c r="C23" s="2">
        <f>SUM($B$2:B23)</f>
        <v>18037946.129999999</v>
      </c>
      <c r="D23" s="3">
        <f t="shared" si="0"/>
        <v>0.61090913570721628</v>
      </c>
      <c r="E23" s="5" t="str">
        <f t="shared" si="1"/>
        <v>A</v>
      </c>
    </row>
    <row r="24" spans="1:5" x14ac:dyDescent="0.2">
      <c r="A24" s="1">
        <v>68</v>
      </c>
      <c r="B24" s="2">
        <v>523136.24</v>
      </c>
      <c r="C24" s="2">
        <f>SUM($B$2:B24)</f>
        <v>18561082.369999997</v>
      </c>
      <c r="D24" s="3">
        <f t="shared" si="0"/>
        <v>0.62862671319260388</v>
      </c>
      <c r="E24" s="5" t="str">
        <f t="shared" si="1"/>
        <v>A</v>
      </c>
    </row>
    <row r="25" spans="1:5" x14ac:dyDescent="0.2">
      <c r="A25" s="1">
        <v>146</v>
      </c>
      <c r="B25" s="2">
        <v>506530</v>
      </c>
      <c r="C25" s="2">
        <f>SUM($B$2:B25)</f>
        <v>19067612.369999997</v>
      </c>
      <c r="D25" s="3">
        <f t="shared" si="0"/>
        <v>0.64578187056360425</v>
      </c>
      <c r="E25" s="5" t="str">
        <f t="shared" si="1"/>
        <v>A</v>
      </c>
    </row>
    <row r="26" spans="1:5" x14ac:dyDescent="0.2">
      <c r="A26" s="1">
        <v>150</v>
      </c>
      <c r="B26" s="2">
        <v>502434.09</v>
      </c>
      <c r="C26" s="2">
        <f>SUM($B$2:B26)</f>
        <v>19570046.459999997</v>
      </c>
      <c r="D26" s="3">
        <f t="shared" si="0"/>
        <v>0.66279830766013426</v>
      </c>
      <c r="E26" s="5" t="str">
        <f t="shared" si="1"/>
        <v>A</v>
      </c>
    </row>
    <row r="27" spans="1:5" x14ac:dyDescent="0.2">
      <c r="A27" s="1">
        <v>92</v>
      </c>
      <c r="B27" s="2">
        <v>472808.48</v>
      </c>
      <c r="C27" s="2">
        <f>SUM($B$2:B27)</f>
        <v>20042854.939999998</v>
      </c>
      <c r="D27" s="3">
        <f t="shared" si="0"/>
        <v>0.6788113846363123</v>
      </c>
      <c r="E27" s="5" t="str">
        <f t="shared" si="1"/>
        <v>A</v>
      </c>
    </row>
    <row r="28" spans="1:5" x14ac:dyDescent="0.2">
      <c r="A28" s="1">
        <v>134</v>
      </c>
      <c r="B28" s="2">
        <v>461137.94</v>
      </c>
      <c r="C28" s="2">
        <f>SUM($B$2:B28)</f>
        <v>20503992.879999999</v>
      </c>
      <c r="D28" s="3">
        <f t="shared" si="0"/>
        <v>0.69442920377918427</v>
      </c>
      <c r="E28" s="5" t="str">
        <f t="shared" si="1"/>
        <v>A</v>
      </c>
    </row>
    <row r="29" spans="1:5" x14ac:dyDescent="0.2">
      <c r="A29" s="1">
        <v>8</v>
      </c>
      <c r="B29" s="2">
        <v>448902.75</v>
      </c>
      <c r="C29" s="2">
        <f>SUM($B$2:B29)</f>
        <v>20952895.629999999</v>
      </c>
      <c r="D29" s="3">
        <f t="shared" si="0"/>
        <v>0.70963264152329575</v>
      </c>
      <c r="E29" s="5" t="str">
        <f t="shared" si="1"/>
        <v>A</v>
      </c>
    </row>
    <row r="30" spans="1:5" x14ac:dyDescent="0.2">
      <c r="A30" s="1">
        <v>148</v>
      </c>
      <c r="B30" s="2">
        <v>398264.98</v>
      </c>
      <c r="C30" s="2">
        <f>SUM($B$2:B30)</f>
        <v>21351160.609999999</v>
      </c>
      <c r="D30" s="3">
        <f t="shared" si="0"/>
        <v>0.7231210793399272</v>
      </c>
      <c r="E30" s="5" t="str">
        <f t="shared" si="1"/>
        <v>A</v>
      </c>
    </row>
    <row r="31" spans="1:5" x14ac:dyDescent="0.2">
      <c r="A31" s="1">
        <v>138</v>
      </c>
      <c r="B31" s="2">
        <v>376964.67</v>
      </c>
      <c r="C31" s="2">
        <f>SUM($B$2:B31)</f>
        <v>21728125.280000001</v>
      </c>
      <c r="D31" s="3">
        <f t="shared" si="0"/>
        <v>0.73588811828561096</v>
      </c>
      <c r="E31" s="5" t="str">
        <f t="shared" si="1"/>
        <v>A</v>
      </c>
    </row>
    <row r="32" spans="1:5" x14ac:dyDescent="0.2">
      <c r="A32" s="1">
        <v>60</v>
      </c>
      <c r="B32" s="2">
        <v>373266.77</v>
      </c>
      <c r="C32" s="2">
        <f>SUM($B$2:B32)</f>
        <v>22101392.050000001</v>
      </c>
      <c r="D32" s="3">
        <f t="shared" si="0"/>
        <v>0.74852991675897873</v>
      </c>
      <c r="E32" s="5" t="str">
        <f t="shared" si="1"/>
        <v>A</v>
      </c>
    </row>
    <row r="33" spans="1:5" x14ac:dyDescent="0.2">
      <c r="A33" s="1">
        <v>86</v>
      </c>
      <c r="B33" s="2">
        <v>361333.76000000001</v>
      </c>
      <c r="C33" s="2">
        <f>SUM($B$2:B33)</f>
        <v>22462725.810000002</v>
      </c>
      <c r="D33" s="3">
        <f t="shared" si="0"/>
        <v>0.76076756806542711</v>
      </c>
      <c r="E33" s="5" t="str">
        <f t="shared" si="1"/>
        <v>B</v>
      </c>
    </row>
    <row r="34" spans="1:5" x14ac:dyDescent="0.2">
      <c r="A34" s="1">
        <v>153</v>
      </c>
      <c r="B34" s="2">
        <v>326452.73</v>
      </c>
      <c r="C34" s="2">
        <f>SUM($B$2:B34)</f>
        <v>22789178.540000003</v>
      </c>
      <c r="D34" s="3">
        <f t="shared" si="0"/>
        <v>0.77182386869390462</v>
      </c>
      <c r="E34" s="5" t="str">
        <f t="shared" si="1"/>
        <v>B</v>
      </c>
    </row>
    <row r="35" spans="1:5" x14ac:dyDescent="0.2">
      <c r="A35" s="1">
        <v>155</v>
      </c>
      <c r="B35" s="2">
        <v>309295.74</v>
      </c>
      <c r="C35" s="2">
        <f>SUM($B$2:B35)</f>
        <v>23098474.280000001</v>
      </c>
      <c r="D35" s="3">
        <f t="shared" si="0"/>
        <v>0.78229909640772211</v>
      </c>
      <c r="E35" s="5" t="str">
        <f t="shared" si="1"/>
        <v>B</v>
      </c>
    </row>
    <row r="36" spans="1:5" x14ac:dyDescent="0.2">
      <c r="A36" s="1">
        <v>100</v>
      </c>
      <c r="B36" s="2">
        <v>292750.67</v>
      </c>
      <c r="C36" s="2">
        <f>SUM($B$2:B36)</f>
        <v>23391224.950000003</v>
      </c>
      <c r="D36" s="3">
        <f t="shared" si="0"/>
        <v>0.79221397571263164</v>
      </c>
      <c r="E36" s="5" t="str">
        <f t="shared" si="1"/>
        <v>B</v>
      </c>
    </row>
    <row r="37" spans="1:5" x14ac:dyDescent="0.2">
      <c r="A37" s="1">
        <v>79</v>
      </c>
      <c r="B37" s="2">
        <v>264902.42</v>
      </c>
      <c r="C37" s="2">
        <f>SUM($B$2:B37)</f>
        <v>23656127.370000005</v>
      </c>
      <c r="D37" s="3">
        <f t="shared" si="0"/>
        <v>0.80118569052332167</v>
      </c>
      <c r="E37" s="5" t="str">
        <f t="shared" si="1"/>
        <v>B</v>
      </c>
    </row>
    <row r="38" spans="1:5" x14ac:dyDescent="0.2">
      <c r="A38" s="1">
        <v>127</v>
      </c>
      <c r="B38" s="2">
        <v>223304.74</v>
      </c>
      <c r="C38" s="2">
        <f>SUM($B$2:B38)</f>
        <v>23879432.110000003</v>
      </c>
      <c r="D38" s="3">
        <f t="shared" si="0"/>
        <v>0.80874857516271181</v>
      </c>
      <c r="E38" s="5" t="str">
        <f t="shared" si="1"/>
        <v>B</v>
      </c>
    </row>
    <row r="39" spans="1:5" x14ac:dyDescent="0.2">
      <c r="A39" s="1">
        <v>137</v>
      </c>
      <c r="B39" s="2">
        <v>221406.98</v>
      </c>
      <c r="C39" s="2">
        <f>SUM($B$2:B39)</f>
        <v>24100839.090000004</v>
      </c>
      <c r="D39" s="3">
        <f t="shared" si="0"/>
        <v>0.81624718646892847</v>
      </c>
      <c r="E39" s="5" t="str">
        <f t="shared" si="1"/>
        <v>B</v>
      </c>
    </row>
    <row r="40" spans="1:5" x14ac:dyDescent="0.2">
      <c r="A40" s="1">
        <v>117</v>
      </c>
      <c r="B40" s="2">
        <v>220226.35</v>
      </c>
      <c r="C40" s="2">
        <f>SUM($B$2:B40)</f>
        <v>24321065.440000005</v>
      </c>
      <c r="D40" s="3">
        <f t="shared" si="0"/>
        <v>0.8237058121998645</v>
      </c>
      <c r="E40" s="5" t="str">
        <f t="shared" si="1"/>
        <v>B</v>
      </c>
    </row>
    <row r="41" spans="1:5" x14ac:dyDescent="0.2">
      <c r="A41" s="1">
        <v>105</v>
      </c>
      <c r="B41" s="2">
        <v>215313.55</v>
      </c>
      <c r="C41" s="2">
        <f>SUM($B$2:B41)</f>
        <v>24536378.990000006</v>
      </c>
      <c r="D41" s="3">
        <f t="shared" si="0"/>
        <v>0.83099805122688908</v>
      </c>
      <c r="E41" s="5" t="str">
        <f t="shared" si="1"/>
        <v>B</v>
      </c>
    </row>
    <row r="42" spans="1:5" x14ac:dyDescent="0.2">
      <c r="A42" s="1">
        <v>24</v>
      </c>
      <c r="B42" s="2">
        <v>196392.92</v>
      </c>
      <c r="C42" s="2">
        <f>SUM($B$2:B42)</f>
        <v>24732771.910000008</v>
      </c>
      <c r="D42" s="3">
        <f t="shared" si="0"/>
        <v>0.83764948638206316</v>
      </c>
      <c r="E42" s="5" t="str">
        <f t="shared" si="1"/>
        <v>B</v>
      </c>
    </row>
    <row r="43" spans="1:5" x14ac:dyDescent="0.2">
      <c r="A43" s="1">
        <v>116</v>
      </c>
      <c r="B43" s="2">
        <v>194651.09</v>
      </c>
      <c r="C43" s="2">
        <f>SUM($B$2:B43)</f>
        <v>24927423.000000007</v>
      </c>
      <c r="D43" s="3">
        <f t="shared" si="0"/>
        <v>0.84424192924109764</v>
      </c>
      <c r="E43" s="5" t="str">
        <f t="shared" si="1"/>
        <v>B</v>
      </c>
    </row>
    <row r="44" spans="1:5" x14ac:dyDescent="0.2">
      <c r="A44" s="1">
        <v>121</v>
      </c>
      <c r="B44" s="2">
        <v>192272.92</v>
      </c>
      <c r="C44" s="2">
        <f>SUM($B$2:B44)</f>
        <v>25119695.920000009</v>
      </c>
      <c r="D44" s="3">
        <f t="shared" si="0"/>
        <v>0.85075382824171319</v>
      </c>
      <c r="E44" s="5" t="str">
        <f t="shared" si="1"/>
        <v>B</v>
      </c>
    </row>
    <row r="45" spans="1:5" x14ac:dyDescent="0.2">
      <c r="A45" s="1">
        <v>62</v>
      </c>
      <c r="B45" s="2">
        <v>190983.95</v>
      </c>
      <c r="C45" s="2">
        <f>SUM($B$2:B45)</f>
        <v>25310679.870000008</v>
      </c>
      <c r="D45" s="3">
        <f t="shared" si="0"/>
        <v>0.85722207240807102</v>
      </c>
      <c r="E45" s="5" t="str">
        <f t="shared" si="1"/>
        <v>B</v>
      </c>
    </row>
    <row r="46" spans="1:5" x14ac:dyDescent="0.2">
      <c r="A46" s="1">
        <v>44</v>
      </c>
      <c r="B46" s="2">
        <v>179435.73</v>
      </c>
      <c r="C46" s="2">
        <f>SUM($B$2:B46)</f>
        <v>25490115.600000009</v>
      </c>
      <c r="D46" s="3">
        <f t="shared" si="0"/>
        <v>0.86329920147472128</v>
      </c>
      <c r="E46" s="5" t="str">
        <f t="shared" si="1"/>
        <v>B</v>
      </c>
    </row>
    <row r="47" spans="1:5" x14ac:dyDescent="0.2">
      <c r="A47" s="1">
        <v>112</v>
      </c>
      <c r="B47" s="2">
        <v>174950.04</v>
      </c>
      <c r="C47" s="2">
        <f>SUM($B$2:B47)</f>
        <v>25665065.640000008</v>
      </c>
      <c r="D47" s="3">
        <f t="shared" si="0"/>
        <v>0.86922440919837585</v>
      </c>
      <c r="E47" s="5" t="str">
        <f t="shared" si="1"/>
        <v>B</v>
      </c>
    </row>
    <row r="48" spans="1:5" x14ac:dyDescent="0.2">
      <c r="A48" s="1">
        <v>80</v>
      </c>
      <c r="B48" s="2">
        <v>166204.20000000001</v>
      </c>
      <c r="C48" s="2">
        <f>SUM($B$2:B48)</f>
        <v>25831269.840000007</v>
      </c>
      <c r="D48" s="3">
        <f t="shared" si="0"/>
        <v>0.87485341282446161</v>
      </c>
      <c r="E48" s="5" t="str">
        <f t="shared" si="1"/>
        <v>B</v>
      </c>
    </row>
    <row r="49" spans="1:5" x14ac:dyDescent="0.2">
      <c r="A49" s="1">
        <v>95</v>
      </c>
      <c r="B49" s="2">
        <v>164064.26</v>
      </c>
      <c r="C49" s="2">
        <f>SUM($B$2:B49)</f>
        <v>25995334.100000009</v>
      </c>
      <c r="D49" s="3">
        <f t="shared" si="0"/>
        <v>0.88040994096545377</v>
      </c>
      <c r="E49" s="5" t="str">
        <f t="shared" si="1"/>
        <v>B</v>
      </c>
    </row>
    <row r="50" spans="1:5" x14ac:dyDescent="0.2">
      <c r="A50" s="1">
        <v>163</v>
      </c>
      <c r="B50" s="2">
        <v>149414.66</v>
      </c>
      <c r="C50" s="2">
        <f>SUM($B$2:B50)</f>
        <v>26144748.760000009</v>
      </c>
      <c r="D50" s="3">
        <f t="shared" si="0"/>
        <v>0.88547031647299423</v>
      </c>
      <c r="E50" s="5" t="str">
        <f t="shared" si="1"/>
        <v>B</v>
      </c>
    </row>
    <row r="51" spans="1:5" x14ac:dyDescent="0.2">
      <c r="A51" s="1">
        <v>70</v>
      </c>
      <c r="B51" s="2">
        <v>147061.25</v>
      </c>
      <c r="C51" s="2">
        <f>SUM($B$2:B51)</f>
        <v>26291810.010000009</v>
      </c>
      <c r="D51" s="3">
        <f t="shared" si="0"/>
        <v>0.8904509866937631</v>
      </c>
      <c r="E51" s="5" t="str">
        <f t="shared" si="1"/>
        <v>B</v>
      </c>
    </row>
    <row r="52" spans="1:5" x14ac:dyDescent="0.2">
      <c r="A52" s="1">
        <v>136</v>
      </c>
      <c r="B52" s="2">
        <v>129778.75</v>
      </c>
      <c r="C52" s="2">
        <f>SUM($B$2:B52)</f>
        <v>26421588.760000009</v>
      </c>
      <c r="D52" s="3">
        <f t="shared" si="0"/>
        <v>0.89484633322735774</v>
      </c>
      <c r="E52" s="5" t="str">
        <f t="shared" si="1"/>
        <v>B</v>
      </c>
    </row>
    <row r="53" spans="1:5" x14ac:dyDescent="0.2">
      <c r="A53" s="1">
        <v>147</v>
      </c>
      <c r="B53" s="2">
        <v>129613.14</v>
      </c>
      <c r="C53" s="2">
        <f>SUM($B$2:B53)</f>
        <v>26551201.90000001</v>
      </c>
      <c r="D53" s="3">
        <f t="shared" si="0"/>
        <v>0.89923607088169111</v>
      </c>
      <c r="E53" s="5" t="str">
        <f t="shared" si="1"/>
        <v>B</v>
      </c>
    </row>
    <row r="54" spans="1:5" x14ac:dyDescent="0.2">
      <c r="A54" s="1">
        <v>139</v>
      </c>
      <c r="B54" s="2">
        <v>118991.99</v>
      </c>
      <c r="C54" s="2">
        <f>SUM($B$2:B54)</f>
        <v>26670193.890000008</v>
      </c>
      <c r="D54" s="3">
        <f t="shared" si="0"/>
        <v>0.90326609144185244</v>
      </c>
      <c r="E54" s="5" t="str">
        <f t="shared" si="1"/>
        <v>B</v>
      </c>
    </row>
    <row r="55" spans="1:5" x14ac:dyDescent="0.2">
      <c r="A55" s="1">
        <v>52</v>
      </c>
      <c r="B55" s="2">
        <v>115738.48</v>
      </c>
      <c r="C55" s="2">
        <f>SUM($B$2:B55)</f>
        <v>26785932.370000008</v>
      </c>
      <c r="D55" s="3">
        <f t="shared" si="0"/>
        <v>0.90718592212963078</v>
      </c>
      <c r="E55" s="5" t="str">
        <f t="shared" si="1"/>
        <v>B</v>
      </c>
    </row>
    <row r="56" spans="1:5" x14ac:dyDescent="0.2">
      <c r="A56" s="1">
        <v>123</v>
      </c>
      <c r="B56" s="2">
        <v>114210.27</v>
      </c>
      <c r="C56" s="2">
        <f>SUM($B$2:B56)</f>
        <v>26900142.640000008</v>
      </c>
      <c r="D56" s="3">
        <f t="shared" si="0"/>
        <v>0.91105399540314747</v>
      </c>
      <c r="E56" s="5" t="str">
        <f t="shared" si="1"/>
        <v>B</v>
      </c>
    </row>
    <row r="57" spans="1:5" x14ac:dyDescent="0.2">
      <c r="A57" s="1">
        <v>91</v>
      </c>
      <c r="B57" s="2">
        <v>107061.85</v>
      </c>
      <c r="C57" s="2">
        <f>SUM($B$2:B57)</f>
        <v>27007204.49000001</v>
      </c>
      <c r="D57" s="3">
        <f t="shared" si="0"/>
        <v>0.91467996599754553</v>
      </c>
      <c r="E57" s="5" t="str">
        <f t="shared" si="1"/>
        <v>B</v>
      </c>
    </row>
    <row r="58" spans="1:5" x14ac:dyDescent="0.2">
      <c r="A58" s="1">
        <v>142</v>
      </c>
      <c r="B58" s="2">
        <v>94608.7</v>
      </c>
      <c r="C58" s="2">
        <f>SUM($B$2:B58)</f>
        <v>27101813.190000009</v>
      </c>
      <c r="D58" s="3">
        <f t="shared" si="0"/>
        <v>0.91788417332419103</v>
      </c>
      <c r="E58" s="5" t="str">
        <f t="shared" si="1"/>
        <v>B</v>
      </c>
    </row>
    <row r="59" spans="1:5" x14ac:dyDescent="0.2">
      <c r="A59" s="1">
        <v>9</v>
      </c>
      <c r="B59" s="2">
        <v>94072.93</v>
      </c>
      <c r="C59" s="2">
        <f>SUM($B$2:B59)</f>
        <v>27195886.120000008</v>
      </c>
      <c r="D59" s="3">
        <f t="shared" si="0"/>
        <v>0.92107023519318421</v>
      </c>
      <c r="E59" s="5" t="str">
        <f t="shared" si="1"/>
        <v>B</v>
      </c>
    </row>
    <row r="60" spans="1:5" x14ac:dyDescent="0.2">
      <c r="A60" s="1">
        <v>34</v>
      </c>
      <c r="B60" s="2">
        <v>88056.24</v>
      </c>
      <c r="C60" s="2">
        <f>SUM($B$2:B60)</f>
        <v>27283942.360000007</v>
      </c>
      <c r="D60" s="3">
        <f t="shared" si="0"/>
        <v>0.9240525238132038</v>
      </c>
      <c r="E60" s="5" t="str">
        <f t="shared" si="1"/>
        <v>B</v>
      </c>
    </row>
    <row r="61" spans="1:5" x14ac:dyDescent="0.2">
      <c r="A61" s="1">
        <v>129</v>
      </c>
      <c r="B61" s="2">
        <v>87163.79</v>
      </c>
      <c r="C61" s="2">
        <f>SUM($B$2:B61)</f>
        <v>27371106.150000006</v>
      </c>
      <c r="D61" s="3">
        <f t="shared" si="0"/>
        <v>0.92700458693780219</v>
      </c>
      <c r="E61" s="5" t="str">
        <f t="shared" si="1"/>
        <v>B</v>
      </c>
    </row>
    <row r="62" spans="1:5" x14ac:dyDescent="0.2">
      <c r="A62" s="1">
        <v>149</v>
      </c>
      <c r="B62" s="2">
        <v>86656.53</v>
      </c>
      <c r="C62" s="2">
        <f>SUM($B$2:B62)</f>
        <v>27457762.680000007</v>
      </c>
      <c r="D62" s="3">
        <f t="shared" si="0"/>
        <v>0.92993947018139056</v>
      </c>
      <c r="E62" s="5" t="str">
        <f t="shared" si="1"/>
        <v>B</v>
      </c>
    </row>
    <row r="63" spans="1:5" x14ac:dyDescent="0.2">
      <c r="A63" s="1">
        <v>73</v>
      </c>
      <c r="B63" s="2">
        <v>80240.240000000005</v>
      </c>
      <c r="C63" s="2">
        <f>SUM($B$2:B63)</f>
        <v>27538002.920000006</v>
      </c>
      <c r="D63" s="3">
        <f t="shared" si="0"/>
        <v>0.93265704652373327</v>
      </c>
      <c r="E63" s="5" t="str">
        <f t="shared" si="1"/>
        <v>B</v>
      </c>
    </row>
    <row r="64" spans="1:5" x14ac:dyDescent="0.2">
      <c r="A64" s="1">
        <v>57</v>
      </c>
      <c r="B64" s="2">
        <v>78805.990000000005</v>
      </c>
      <c r="C64" s="2">
        <f>SUM($B$2:B64)</f>
        <v>27616808.910000004</v>
      </c>
      <c r="D64" s="3">
        <f t="shared" si="0"/>
        <v>0.9353260476889701</v>
      </c>
      <c r="E64" s="5" t="str">
        <f t="shared" si="1"/>
        <v>B</v>
      </c>
    </row>
    <row r="65" spans="1:5" x14ac:dyDescent="0.2">
      <c r="A65" s="1">
        <v>74</v>
      </c>
      <c r="B65" s="2">
        <v>77037.34</v>
      </c>
      <c r="C65" s="2">
        <f>SUM($B$2:B65)</f>
        <v>27693846.250000004</v>
      </c>
      <c r="D65" s="3">
        <f t="shared" si="0"/>
        <v>0.93793514821834301</v>
      </c>
      <c r="E65" s="5" t="str">
        <f t="shared" si="1"/>
        <v>B</v>
      </c>
    </row>
    <row r="66" spans="1:5" x14ac:dyDescent="0.2">
      <c r="A66" s="1">
        <v>30</v>
      </c>
      <c r="B66" s="2">
        <v>76920.38</v>
      </c>
      <c r="C66" s="2">
        <f>SUM($B$2:B66)</f>
        <v>27770766.630000003</v>
      </c>
      <c r="D66" s="3">
        <f t="shared" si="0"/>
        <v>0.94054028754659036</v>
      </c>
      <c r="E66" s="5" t="str">
        <f t="shared" si="1"/>
        <v>B</v>
      </c>
    </row>
    <row r="67" spans="1:5" x14ac:dyDescent="0.2">
      <c r="A67" s="1">
        <v>154</v>
      </c>
      <c r="B67" s="2">
        <v>70668.34</v>
      </c>
      <c r="C67" s="2">
        <f>SUM($B$2:B67)</f>
        <v>27841434.970000003</v>
      </c>
      <c r="D67" s="3">
        <f t="shared" ref="D67:D130" si="4">C67/$C$165</f>
        <v>0.94293368279237511</v>
      </c>
      <c r="E67" s="5" t="str">
        <f t="shared" ref="E67:E130" si="5">VLOOKUP(D67,$G$2:$I$4,3,TRUE)</f>
        <v>B</v>
      </c>
    </row>
    <row r="68" spans="1:5" x14ac:dyDescent="0.2">
      <c r="A68" s="1">
        <v>119</v>
      </c>
      <c r="B68" s="2">
        <v>70227.350000000006</v>
      </c>
      <c r="C68" s="2">
        <f>SUM($B$2:B68)</f>
        <v>27911662.320000004</v>
      </c>
      <c r="D68" s="3">
        <f t="shared" si="4"/>
        <v>0.94531214258942242</v>
      </c>
      <c r="E68" s="5" t="str">
        <f t="shared" si="5"/>
        <v>B</v>
      </c>
    </row>
    <row r="69" spans="1:5" x14ac:dyDescent="0.2">
      <c r="A69" s="1">
        <v>141</v>
      </c>
      <c r="B69" s="2">
        <v>69241.850000000006</v>
      </c>
      <c r="C69" s="2">
        <f>SUM($B$2:B69)</f>
        <v>27980904.170000006</v>
      </c>
      <c r="D69" s="3">
        <f t="shared" si="4"/>
        <v>0.94765722547377129</v>
      </c>
      <c r="E69" s="5" t="str">
        <f t="shared" si="5"/>
        <v>B</v>
      </c>
    </row>
    <row r="70" spans="1:5" x14ac:dyDescent="0.2">
      <c r="A70" s="1">
        <v>120</v>
      </c>
      <c r="B70" s="2">
        <v>66023.490000000005</v>
      </c>
      <c r="C70" s="2">
        <f>SUM($B$2:B70)</f>
        <v>28046927.660000004</v>
      </c>
      <c r="D70" s="3">
        <f t="shared" si="4"/>
        <v>0.94989330894589064</v>
      </c>
      <c r="E70" s="5" t="str">
        <f t="shared" si="5"/>
        <v>B</v>
      </c>
    </row>
    <row r="71" spans="1:5" x14ac:dyDescent="0.2">
      <c r="A71" s="1">
        <v>15</v>
      </c>
      <c r="B71" s="2">
        <v>64244.82</v>
      </c>
      <c r="C71" s="2">
        <f>SUM($B$2:B71)</f>
        <v>28111172.480000004</v>
      </c>
      <c r="D71" s="3">
        <f t="shared" si="4"/>
        <v>0.95206915242479928</v>
      </c>
      <c r="E71" s="5" t="str">
        <f t="shared" si="5"/>
        <v>C</v>
      </c>
    </row>
    <row r="72" spans="1:5" x14ac:dyDescent="0.2">
      <c r="A72" s="1">
        <v>28</v>
      </c>
      <c r="B72" s="2">
        <v>61687.61</v>
      </c>
      <c r="C72" s="2">
        <f>SUM($B$2:B72)</f>
        <v>28172860.090000004</v>
      </c>
      <c r="D72" s="3">
        <f t="shared" si="4"/>
        <v>0.95415838831880528</v>
      </c>
      <c r="E72" s="5" t="str">
        <f t="shared" si="5"/>
        <v>C</v>
      </c>
    </row>
    <row r="73" spans="1:5" x14ac:dyDescent="0.2">
      <c r="A73" s="1">
        <v>72</v>
      </c>
      <c r="B73" s="2">
        <v>59691.41</v>
      </c>
      <c r="C73" s="2">
        <f>SUM($B$2:B73)</f>
        <v>28232551.500000004</v>
      </c>
      <c r="D73" s="3">
        <f t="shared" si="4"/>
        <v>0.95618001691384791</v>
      </c>
      <c r="E73" s="5" t="str">
        <f t="shared" si="5"/>
        <v>C</v>
      </c>
    </row>
    <row r="74" spans="1:5" x14ac:dyDescent="0.2">
      <c r="A74" s="1">
        <v>4</v>
      </c>
      <c r="B74" s="2">
        <v>58028.88</v>
      </c>
      <c r="C74" s="2">
        <f>SUM($B$2:B74)</f>
        <v>28290580.380000003</v>
      </c>
      <c r="D74" s="3">
        <f t="shared" si="4"/>
        <v>0.95814533894504617</v>
      </c>
      <c r="E74" s="5" t="str">
        <f t="shared" si="5"/>
        <v>C</v>
      </c>
    </row>
    <row r="75" spans="1:5" x14ac:dyDescent="0.2">
      <c r="A75" s="1">
        <v>27</v>
      </c>
      <c r="B75" s="2">
        <v>57932.06</v>
      </c>
      <c r="C75" s="2">
        <f>SUM($B$2:B75)</f>
        <v>28348512.440000001</v>
      </c>
      <c r="D75" s="3">
        <f t="shared" si="4"/>
        <v>0.96010738187661238</v>
      </c>
      <c r="E75" s="5" t="str">
        <f t="shared" si="5"/>
        <v>C</v>
      </c>
    </row>
    <row r="76" spans="1:5" x14ac:dyDescent="0.2">
      <c r="A76" s="1">
        <v>43</v>
      </c>
      <c r="B76" s="2">
        <v>56778.58</v>
      </c>
      <c r="C76" s="2">
        <f>SUM($B$2:B76)</f>
        <v>28405291.02</v>
      </c>
      <c r="D76" s="3">
        <f t="shared" si="4"/>
        <v>0.96203035874906195</v>
      </c>
      <c r="E76" s="5" t="str">
        <f t="shared" si="5"/>
        <v>C</v>
      </c>
    </row>
    <row r="77" spans="1:5" x14ac:dyDescent="0.2">
      <c r="A77" s="1">
        <v>10</v>
      </c>
      <c r="B77" s="2">
        <v>56397.52</v>
      </c>
      <c r="C77" s="2">
        <f>SUM($B$2:B77)</f>
        <v>28461688.539999999</v>
      </c>
      <c r="D77" s="3">
        <f t="shared" si="4"/>
        <v>0.96394042988193496</v>
      </c>
      <c r="E77" s="5" t="str">
        <f t="shared" si="5"/>
        <v>C</v>
      </c>
    </row>
    <row r="78" spans="1:5" x14ac:dyDescent="0.2">
      <c r="A78" s="1">
        <v>99</v>
      </c>
      <c r="B78" s="2">
        <v>54610.74</v>
      </c>
      <c r="C78" s="2">
        <f>SUM($B$2:B78)</f>
        <v>28516299.279999997</v>
      </c>
      <c r="D78" s="3">
        <f t="shared" si="4"/>
        <v>0.96578998635212765</v>
      </c>
      <c r="E78" s="5" t="str">
        <f t="shared" si="5"/>
        <v>C</v>
      </c>
    </row>
    <row r="79" spans="1:5" x14ac:dyDescent="0.2">
      <c r="A79" s="1">
        <v>83</v>
      </c>
      <c r="B79" s="2">
        <v>54424.88</v>
      </c>
      <c r="C79" s="2">
        <f>SUM($B$2:B79)</f>
        <v>28570724.159999996</v>
      </c>
      <c r="D79" s="3">
        <f t="shared" si="4"/>
        <v>0.96763324811608598</v>
      </c>
      <c r="E79" s="5" t="str">
        <f t="shared" si="5"/>
        <v>C</v>
      </c>
    </row>
    <row r="80" spans="1:5" x14ac:dyDescent="0.2">
      <c r="A80" s="1">
        <v>38</v>
      </c>
      <c r="B80" s="2">
        <v>54054.43</v>
      </c>
      <c r="C80" s="2">
        <f>SUM($B$2:B80)</f>
        <v>28624778.589999996</v>
      </c>
      <c r="D80" s="3">
        <f t="shared" si="4"/>
        <v>0.96946396347993358</v>
      </c>
      <c r="E80" s="5" t="str">
        <f t="shared" si="5"/>
        <v>C</v>
      </c>
    </row>
    <row r="81" spans="1:5" x14ac:dyDescent="0.2">
      <c r="A81" s="1">
        <v>104</v>
      </c>
      <c r="B81" s="2">
        <v>51062.19</v>
      </c>
      <c r="C81" s="2">
        <f>SUM($B$2:B81)</f>
        <v>28675840.779999997</v>
      </c>
      <c r="D81" s="3">
        <f t="shared" si="4"/>
        <v>0.9711933376634132</v>
      </c>
      <c r="E81" s="5" t="str">
        <f t="shared" si="5"/>
        <v>C</v>
      </c>
    </row>
    <row r="82" spans="1:5" x14ac:dyDescent="0.2">
      <c r="A82" s="1">
        <v>109</v>
      </c>
      <c r="B82" s="2">
        <v>50795.77</v>
      </c>
      <c r="C82" s="2">
        <f>SUM($B$2:B82)</f>
        <v>28726636.549999997</v>
      </c>
      <c r="D82" s="3">
        <f t="shared" si="4"/>
        <v>0.97291368873468465</v>
      </c>
      <c r="E82" s="5" t="str">
        <f t="shared" si="5"/>
        <v>C</v>
      </c>
    </row>
    <row r="83" spans="1:5" x14ac:dyDescent="0.2">
      <c r="A83" s="1">
        <v>110</v>
      </c>
      <c r="B83" s="2">
        <v>48096.92</v>
      </c>
      <c r="C83" s="2">
        <f>SUM($B$2:B83)</f>
        <v>28774733.469999999</v>
      </c>
      <c r="D83" s="3">
        <f t="shared" si="4"/>
        <v>0.97454263515772066</v>
      </c>
      <c r="E83" s="5" t="str">
        <f t="shared" si="5"/>
        <v>C</v>
      </c>
    </row>
    <row r="84" spans="1:5" x14ac:dyDescent="0.2">
      <c r="A84" s="1">
        <v>161</v>
      </c>
      <c r="B84" s="2">
        <v>46491.01</v>
      </c>
      <c r="C84" s="2">
        <f>SUM($B$2:B84)</f>
        <v>28821224.48</v>
      </c>
      <c r="D84" s="3">
        <f t="shared" si="4"/>
        <v>0.97611719262299768</v>
      </c>
      <c r="E84" s="5" t="str">
        <f t="shared" si="5"/>
        <v>C</v>
      </c>
    </row>
    <row r="85" spans="1:5" x14ac:dyDescent="0.2">
      <c r="A85" s="1">
        <v>108</v>
      </c>
      <c r="B85" s="2">
        <v>46407.49</v>
      </c>
      <c r="C85" s="2">
        <f>SUM($B$2:B85)</f>
        <v>28867631.969999999</v>
      </c>
      <c r="D85" s="3">
        <f t="shared" si="4"/>
        <v>0.97768892143302499</v>
      </c>
      <c r="E85" s="5" t="str">
        <f t="shared" si="5"/>
        <v>C</v>
      </c>
    </row>
    <row r="86" spans="1:5" x14ac:dyDescent="0.2">
      <c r="A86" s="1">
        <v>55</v>
      </c>
      <c r="B86" s="2">
        <v>44595.34</v>
      </c>
      <c r="C86" s="2">
        <f>SUM($B$2:B86)</f>
        <v>28912227.309999999</v>
      </c>
      <c r="D86" s="3">
        <f t="shared" si="4"/>
        <v>0.97919927634924564</v>
      </c>
      <c r="E86" s="5" t="str">
        <f t="shared" si="5"/>
        <v>C</v>
      </c>
    </row>
    <row r="87" spans="1:5" x14ac:dyDescent="0.2">
      <c r="A87" s="1">
        <v>22</v>
      </c>
      <c r="B87" s="2">
        <v>43307.47</v>
      </c>
      <c r="C87" s="2">
        <f>SUM($B$2:B87)</f>
        <v>28955534.779999997</v>
      </c>
      <c r="D87" s="3">
        <f t="shared" si="4"/>
        <v>0.98066601368600725</v>
      </c>
      <c r="E87" s="5" t="str">
        <f t="shared" si="5"/>
        <v>C</v>
      </c>
    </row>
    <row r="88" spans="1:5" x14ac:dyDescent="0.2">
      <c r="A88" s="1">
        <v>102</v>
      </c>
      <c r="B88" s="2">
        <v>38698.93</v>
      </c>
      <c r="C88" s="2">
        <f>SUM($B$2:B88)</f>
        <v>28994233.709999997</v>
      </c>
      <c r="D88" s="3">
        <f t="shared" si="4"/>
        <v>0.98197666899613567</v>
      </c>
      <c r="E88" s="5" t="str">
        <f t="shared" si="5"/>
        <v>C</v>
      </c>
    </row>
    <row r="89" spans="1:5" x14ac:dyDescent="0.2">
      <c r="A89" s="1">
        <v>96</v>
      </c>
      <c r="B89" s="2">
        <v>38256.94</v>
      </c>
      <c r="C89" s="2">
        <f>SUM($B$2:B89)</f>
        <v>29032490.649999999</v>
      </c>
      <c r="D89" s="3">
        <f t="shared" si="4"/>
        <v>0.98327235498952781</v>
      </c>
      <c r="E89" s="5" t="str">
        <f t="shared" si="5"/>
        <v>C</v>
      </c>
    </row>
    <row r="90" spans="1:5" x14ac:dyDescent="0.2">
      <c r="A90" s="1">
        <v>33</v>
      </c>
      <c r="B90" s="2">
        <v>37600.28</v>
      </c>
      <c r="C90" s="2">
        <f>SUM($B$2:B90)</f>
        <v>29070090.93</v>
      </c>
      <c r="D90" s="3">
        <f t="shared" si="4"/>
        <v>0.98454580122290725</v>
      </c>
      <c r="E90" s="5" t="str">
        <f t="shared" si="5"/>
        <v>C</v>
      </c>
    </row>
    <row r="91" spans="1:5" x14ac:dyDescent="0.2">
      <c r="A91" s="1">
        <v>56</v>
      </c>
      <c r="B91" s="2">
        <v>35187.43</v>
      </c>
      <c r="C91" s="2">
        <f>SUM($B$2:B91)</f>
        <v>29105278.359999999</v>
      </c>
      <c r="D91" s="3">
        <f t="shared" si="4"/>
        <v>0.98573752905567347</v>
      </c>
      <c r="E91" s="5" t="str">
        <f t="shared" si="5"/>
        <v>C</v>
      </c>
    </row>
    <row r="92" spans="1:5" x14ac:dyDescent="0.2">
      <c r="A92" s="1">
        <v>101</v>
      </c>
      <c r="B92" s="2">
        <v>35048.81</v>
      </c>
      <c r="C92" s="2">
        <f>SUM($B$2:B92)</f>
        <v>29140327.169999998</v>
      </c>
      <c r="D92" s="3">
        <f t="shared" si="4"/>
        <v>0.98692456210646262</v>
      </c>
      <c r="E92" s="5" t="str">
        <f t="shared" si="5"/>
        <v>C</v>
      </c>
    </row>
    <row r="93" spans="1:5" x14ac:dyDescent="0.2">
      <c r="A93" s="1">
        <v>130</v>
      </c>
      <c r="B93" s="2">
        <v>32155.78</v>
      </c>
      <c r="C93" s="2">
        <f>SUM($B$2:B93)</f>
        <v>29172482.949999999</v>
      </c>
      <c r="D93" s="3">
        <f t="shared" si="4"/>
        <v>0.98801361402103294</v>
      </c>
      <c r="E93" s="5" t="str">
        <f t="shared" si="5"/>
        <v>C</v>
      </c>
    </row>
    <row r="94" spans="1:5" x14ac:dyDescent="0.2">
      <c r="A94" s="1">
        <v>71</v>
      </c>
      <c r="B94" s="2">
        <v>22947.439999999999</v>
      </c>
      <c r="C94" s="2">
        <f>SUM($B$2:B94)</f>
        <v>29195430.390000001</v>
      </c>
      <c r="D94" s="3">
        <f t="shared" si="4"/>
        <v>0.9887907978886451</v>
      </c>
      <c r="E94" s="5" t="str">
        <f t="shared" si="5"/>
        <v>C</v>
      </c>
    </row>
    <row r="95" spans="1:5" x14ac:dyDescent="0.2">
      <c r="A95" s="1">
        <v>125</v>
      </c>
      <c r="B95" s="2">
        <v>22429.46</v>
      </c>
      <c r="C95" s="2">
        <f>SUM($B$2:B95)</f>
        <v>29217859.850000001</v>
      </c>
      <c r="D95" s="3">
        <f t="shared" si="4"/>
        <v>0.98955043881030147</v>
      </c>
      <c r="E95" s="5" t="str">
        <f t="shared" si="5"/>
        <v>C</v>
      </c>
    </row>
    <row r="96" spans="1:5" x14ac:dyDescent="0.2">
      <c r="A96" s="1">
        <v>131</v>
      </c>
      <c r="B96" s="2">
        <v>22429.46</v>
      </c>
      <c r="C96" s="2">
        <f>SUM($B$2:B96)</f>
        <v>29240289.310000002</v>
      </c>
      <c r="D96" s="3">
        <f t="shared" si="4"/>
        <v>0.99031007973195773</v>
      </c>
      <c r="E96" s="5" t="str">
        <f t="shared" si="5"/>
        <v>C</v>
      </c>
    </row>
    <row r="97" spans="1:5" x14ac:dyDescent="0.2">
      <c r="A97" s="1">
        <v>16</v>
      </c>
      <c r="B97" s="2">
        <v>19390.96</v>
      </c>
      <c r="C97" s="2">
        <f>SUM($B$2:B97)</f>
        <v>29259680.270000003</v>
      </c>
      <c r="D97" s="3">
        <f t="shared" si="4"/>
        <v>0.99096681273962717</v>
      </c>
      <c r="E97" s="5" t="str">
        <f t="shared" si="5"/>
        <v>C</v>
      </c>
    </row>
    <row r="98" spans="1:5" x14ac:dyDescent="0.2">
      <c r="A98" s="1">
        <v>26</v>
      </c>
      <c r="B98" s="2">
        <v>18790.8</v>
      </c>
      <c r="C98" s="2">
        <f>SUM($B$2:B98)</f>
        <v>29278471.070000004</v>
      </c>
      <c r="D98" s="3">
        <f t="shared" si="4"/>
        <v>0.99160321952920927</v>
      </c>
      <c r="E98" s="5" t="str">
        <f t="shared" si="5"/>
        <v>C</v>
      </c>
    </row>
    <row r="99" spans="1:5" x14ac:dyDescent="0.2">
      <c r="A99" s="1">
        <v>118</v>
      </c>
      <c r="B99" s="2">
        <v>18790.8</v>
      </c>
      <c r="C99" s="2">
        <f>SUM($B$2:B99)</f>
        <v>29297261.870000005</v>
      </c>
      <c r="D99" s="3">
        <f t="shared" si="4"/>
        <v>0.99223962631879137</v>
      </c>
      <c r="E99" s="5" t="str">
        <f t="shared" si="5"/>
        <v>C</v>
      </c>
    </row>
    <row r="100" spans="1:5" x14ac:dyDescent="0.2">
      <c r="A100" s="1">
        <v>6</v>
      </c>
      <c r="B100" s="2">
        <v>17496.900000000001</v>
      </c>
      <c r="C100" s="2">
        <f>SUM($B$2:B100)</f>
        <v>29314758.770000003</v>
      </c>
      <c r="D100" s="3">
        <f t="shared" si="4"/>
        <v>0.9928322113048822</v>
      </c>
      <c r="E100" s="5" t="str">
        <f t="shared" si="5"/>
        <v>C</v>
      </c>
    </row>
    <row r="101" spans="1:5" x14ac:dyDescent="0.2">
      <c r="A101" s="1">
        <v>7</v>
      </c>
      <c r="B101" s="2">
        <v>15368</v>
      </c>
      <c r="C101" s="2">
        <f>SUM($B$2:B101)</f>
        <v>29330126.770000003</v>
      </c>
      <c r="D101" s="3">
        <f t="shared" si="4"/>
        <v>0.993352694708585</v>
      </c>
      <c r="E101" s="5" t="str">
        <f t="shared" si="5"/>
        <v>C</v>
      </c>
    </row>
    <row r="102" spans="1:5" x14ac:dyDescent="0.2">
      <c r="A102" s="1">
        <v>84</v>
      </c>
      <c r="B102" s="2">
        <v>14971.93</v>
      </c>
      <c r="C102" s="2">
        <f>SUM($B$2:B102)</f>
        <v>29345098.700000003</v>
      </c>
      <c r="D102" s="3">
        <f t="shared" si="4"/>
        <v>0.99385976401405074</v>
      </c>
      <c r="E102" s="5" t="str">
        <f t="shared" si="5"/>
        <v>C</v>
      </c>
    </row>
    <row r="103" spans="1:5" x14ac:dyDescent="0.2">
      <c r="A103" s="1">
        <v>111</v>
      </c>
      <c r="B103" s="2">
        <v>13750.36</v>
      </c>
      <c r="C103" s="2">
        <f>SUM($B$2:B103)</f>
        <v>29358849.060000002</v>
      </c>
      <c r="D103" s="3">
        <f t="shared" si="4"/>
        <v>0.99432546118836995</v>
      </c>
      <c r="E103" s="5" t="str">
        <f t="shared" si="5"/>
        <v>C</v>
      </c>
    </row>
    <row r="104" spans="1:5" x14ac:dyDescent="0.2">
      <c r="A104" s="1">
        <v>156</v>
      </c>
      <c r="B104" s="2">
        <v>13093.38</v>
      </c>
      <c r="C104" s="2">
        <f>SUM($B$2:B104)</f>
        <v>29371942.440000001</v>
      </c>
      <c r="D104" s="3">
        <f t="shared" si="4"/>
        <v>0.99476890776491678</v>
      </c>
      <c r="E104" s="5" t="str">
        <f t="shared" si="5"/>
        <v>C</v>
      </c>
    </row>
    <row r="105" spans="1:5" x14ac:dyDescent="0.2">
      <c r="A105" s="1">
        <v>113</v>
      </c>
      <c r="B105" s="2">
        <v>11281.11</v>
      </c>
      <c r="C105" s="2">
        <f>SUM($B$2:B105)</f>
        <v>29383223.550000001</v>
      </c>
      <c r="D105" s="3">
        <f t="shared" si="4"/>
        <v>0.99515097638349725</v>
      </c>
      <c r="E105" s="5" t="str">
        <f t="shared" si="5"/>
        <v>C</v>
      </c>
    </row>
    <row r="106" spans="1:5" x14ac:dyDescent="0.2">
      <c r="A106" s="1">
        <v>76</v>
      </c>
      <c r="B106" s="2">
        <v>9440.76</v>
      </c>
      <c r="C106" s="2">
        <f>SUM($B$2:B106)</f>
        <v>29392664.310000002</v>
      </c>
      <c r="D106" s="3">
        <f t="shared" si="4"/>
        <v>0.99547071603070847</v>
      </c>
      <c r="E106" s="5" t="str">
        <f t="shared" si="5"/>
        <v>C</v>
      </c>
    </row>
    <row r="107" spans="1:5" x14ac:dyDescent="0.2">
      <c r="A107" s="1">
        <v>82</v>
      </c>
      <c r="B107" s="2">
        <v>8958.41</v>
      </c>
      <c r="C107" s="2">
        <f>SUM($B$2:B107)</f>
        <v>29401622.720000003</v>
      </c>
      <c r="D107" s="3">
        <f t="shared" si="4"/>
        <v>0.9957741194487566</v>
      </c>
      <c r="E107" s="5" t="str">
        <f t="shared" si="5"/>
        <v>C</v>
      </c>
    </row>
    <row r="108" spans="1:5" x14ac:dyDescent="0.2">
      <c r="A108" s="1">
        <v>90</v>
      </c>
      <c r="B108" s="2">
        <v>8279.36</v>
      </c>
      <c r="C108" s="2">
        <f>SUM($B$2:B108)</f>
        <v>29409902.080000002</v>
      </c>
      <c r="D108" s="3">
        <f t="shared" si="4"/>
        <v>0.99605452480230161</v>
      </c>
      <c r="E108" s="5" t="str">
        <f t="shared" si="5"/>
        <v>C</v>
      </c>
    </row>
    <row r="109" spans="1:5" x14ac:dyDescent="0.2">
      <c r="A109" s="1">
        <v>65</v>
      </c>
      <c r="B109" s="2">
        <v>8043.57</v>
      </c>
      <c r="C109" s="2">
        <f>SUM($B$2:B109)</f>
        <v>29417945.650000002</v>
      </c>
      <c r="D109" s="3">
        <f t="shared" si="4"/>
        <v>0.99632694442043812</v>
      </c>
      <c r="E109" s="5" t="str">
        <f t="shared" si="5"/>
        <v>C</v>
      </c>
    </row>
    <row r="110" spans="1:5" x14ac:dyDescent="0.2">
      <c r="A110" s="1">
        <v>14</v>
      </c>
      <c r="B110" s="2">
        <v>7535.71</v>
      </c>
      <c r="C110" s="2">
        <f>SUM($B$2:B110)</f>
        <v>29425481.360000003</v>
      </c>
      <c r="D110" s="3">
        <f t="shared" si="4"/>
        <v>0.99658216383676534</v>
      </c>
      <c r="E110" s="5" t="str">
        <f t="shared" si="5"/>
        <v>C</v>
      </c>
    </row>
    <row r="111" spans="1:5" x14ac:dyDescent="0.2">
      <c r="A111" s="1">
        <v>39</v>
      </c>
      <c r="B111" s="2">
        <v>7535.71</v>
      </c>
      <c r="C111" s="2">
        <f>SUM($B$2:B111)</f>
        <v>29433017.070000004</v>
      </c>
      <c r="D111" s="3">
        <f t="shared" si="4"/>
        <v>0.99683738325309257</v>
      </c>
      <c r="E111" s="5" t="str">
        <f t="shared" si="5"/>
        <v>C</v>
      </c>
    </row>
    <row r="112" spans="1:5" x14ac:dyDescent="0.2">
      <c r="A112" s="1">
        <v>133</v>
      </c>
      <c r="B112" s="2">
        <v>6768.36</v>
      </c>
      <c r="C112" s="2">
        <f>SUM($B$2:B112)</f>
        <v>29439785.430000003</v>
      </c>
      <c r="D112" s="3">
        <f t="shared" si="4"/>
        <v>0.99706661406063324</v>
      </c>
      <c r="E112" s="5" t="str">
        <f t="shared" si="5"/>
        <v>C</v>
      </c>
    </row>
    <row r="113" spans="1:5" x14ac:dyDescent="0.2">
      <c r="A113" s="1">
        <v>54</v>
      </c>
      <c r="B113" s="2">
        <v>6141.25</v>
      </c>
      <c r="C113" s="2">
        <f>SUM($B$2:B113)</f>
        <v>29445926.680000003</v>
      </c>
      <c r="D113" s="3">
        <f t="shared" si="4"/>
        <v>0.99727460590752215</v>
      </c>
      <c r="E113" s="5" t="str">
        <f t="shared" si="5"/>
        <v>C</v>
      </c>
    </row>
    <row r="114" spans="1:5" x14ac:dyDescent="0.2">
      <c r="A114" s="1">
        <v>158</v>
      </c>
      <c r="B114" s="2">
        <v>5990.77</v>
      </c>
      <c r="C114" s="2">
        <f>SUM($B$2:B114)</f>
        <v>29451917.450000003</v>
      </c>
      <c r="D114" s="3">
        <f t="shared" si="4"/>
        <v>0.99747750129796986</v>
      </c>
      <c r="E114" s="5" t="str">
        <f t="shared" si="5"/>
        <v>C</v>
      </c>
    </row>
    <row r="115" spans="1:5" x14ac:dyDescent="0.2">
      <c r="A115" s="1">
        <v>152</v>
      </c>
      <c r="B115" s="2">
        <v>5927.04</v>
      </c>
      <c r="C115" s="2">
        <f>SUM($B$2:B115)</f>
        <v>29457844.490000002</v>
      </c>
      <c r="D115" s="3">
        <f t="shared" si="4"/>
        <v>0.99767823828086166</v>
      </c>
      <c r="E115" s="5" t="str">
        <f t="shared" si="5"/>
        <v>C</v>
      </c>
    </row>
    <row r="116" spans="1:5" x14ac:dyDescent="0.2">
      <c r="A116" s="1">
        <v>41</v>
      </c>
      <c r="B116" s="2">
        <v>5800.93</v>
      </c>
      <c r="C116" s="2">
        <f>SUM($B$2:B116)</f>
        <v>29463645.420000002</v>
      </c>
      <c r="D116" s="3">
        <f t="shared" si="4"/>
        <v>0.99787470417044011</v>
      </c>
      <c r="E116" s="5" t="str">
        <f t="shared" si="5"/>
        <v>C</v>
      </c>
    </row>
    <row r="117" spans="1:5" x14ac:dyDescent="0.2">
      <c r="A117" s="1">
        <v>25</v>
      </c>
      <c r="B117" s="2">
        <v>5615.15</v>
      </c>
      <c r="C117" s="2">
        <f>SUM($B$2:B117)</f>
        <v>29469260.57</v>
      </c>
      <c r="D117" s="3">
        <f t="shared" si="4"/>
        <v>0.99806487806322386</v>
      </c>
      <c r="E117" s="5" t="str">
        <f t="shared" si="5"/>
        <v>C</v>
      </c>
    </row>
    <row r="118" spans="1:5" x14ac:dyDescent="0.2">
      <c r="A118" s="1">
        <v>93</v>
      </c>
      <c r="B118" s="2">
        <v>5197.18</v>
      </c>
      <c r="C118" s="2">
        <f>SUM($B$2:B118)</f>
        <v>29474457.75</v>
      </c>
      <c r="D118" s="3">
        <f t="shared" si="4"/>
        <v>0.99824089614859968</v>
      </c>
      <c r="E118" s="5" t="str">
        <f t="shared" si="5"/>
        <v>C</v>
      </c>
    </row>
    <row r="119" spans="1:5" x14ac:dyDescent="0.2">
      <c r="A119" s="1">
        <v>160</v>
      </c>
      <c r="B119" s="2">
        <v>4529.84</v>
      </c>
      <c r="C119" s="2">
        <f>SUM($B$2:B119)</f>
        <v>29478987.59</v>
      </c>
      <c r="D119" s="3">
        <f t="shared" si="4"/>
        <v>0.9983943127637368</v>
      </c>
      <c r="E119" s="5" t="str">
        <f t="shared" si="5"/>
        <v>C</v>
      </c>
    </row>
    <row r="120" spans="1:5" x14ac:dyDescent="0.2">
      <c r="A120" s="1">
        <v>50</v>
      </c>
      <c r="B120" s="2">
        <v>4218.75</v>
      </c>
      <c r="C120" s="2">
        <f>SUM($B$2:B120)</f>
        <v>29483206.34</v>
      </c>
      <c r="D120" s="3">
        <f t="shared" si="4"/>
        <v>0.99853719338316493</v>
      </c>
      <c r="E120" s="5" t="str">
        <f t="shared" si="5"/>
        <v>C</v>
      </c>
    </row>
    <row r="121" spans="1:5" x14ac:dyDescent="0.2">
      <c r="A121" s="1">
        <v>2</v>
      </c>
      <c r="B121" s="2">
        <v>3285.09</v>
      </c>
      <c r="C121" s="2">
        <f>SUM($B$2:B121)</f>
        <v>29486491.43</v>
      </c>
      <c r="D121" s="3">
        <f t="shared" si="4"/>
        <v>0.99864845280694614</v>
      </c>
      <c r="E121" s="5" t="str">
        <f t="shared" si="5"/>
        <v>C</v>
      </c>
    </row>
    <row r="122" spans="1:5" x14ac:dyDescent="0.2">
      <c r="A122" s="1">
        <v>40</v>
      </c>
      <c r="B122" s="2">
        <v>3285.09</v>
      </c>
      <c r="C122" s="2">
        <f>SUM($B$2:B122)</f>
        <v>29489776.52</v>
      </c>
      <c r="D122" s="3">
        <f t="shared" si="4"/>
        <v>0.99875971223072735</v>
      </c>
      <c r="E122" s="5" t="str">
        <f t="shared" si="5"/>
        <v>C</v>
      </c>
    </row>
    <row r="123" spans="1:5" x14ac:dyDescent="0.2">
      <c r="A123" s="1">
        <v>88</v>
      </c>
      <c r="B123" s="2">
        <v>3256.6</v>
      </c>
      <c r="C123" s="2">
        <f>SUM($B$2:B123)</f>
        <v>29493033.120000001</v>
      </c>
      <c r="D123" s="3">
        <f t="shared" si="4"/>
        <v>0.9988700067552263</v>
      </c>
      <c r="E123" s="5" t="str">
        <f t="shared" si="5"/>
        <v>C</v>
      </c>
    </row>
    <row r="124" spans="1:5" x14ac:dyDescent="0.2">
      <c r="A124" s="1">
        <v>11</v>
      </c>
      <c r="B124" s="2">
        <v>3075.46</v>
      </c>
      <c r="C124" s="2">
        <f>SUM($B$2:B124)</f>
        <v>29496108.580000002</v>
      </c>
      <c r="D124" s="3">
        <f t="shared" si="4"/>
        <v>0.99897416643044434</v>
      </c>
      <c r="E124" s="5" t="str">
        <f t="shared" si="5"/>
        <v>C</v>
      </c>
    </row>
    <row r="125" spans="1:5" x14ac:dyDescent="0.2">
      <c r="A125" s="1">
        <v>106</v>
      </c>
      <c r="B125" s="2">
        <v>2874.96</v>
      </c>
      <c r="C125" s="2">
        <f>SUM($B$2:B125)</f>
        <v>29498983.540000003</v>
      </c>
      <c r="D125" s="3">
        <f t="shared" si="4"/>
        <v>0.99907153557192729</v>
      </c>
      <c r="E125" s="5" t="str">
        <f t="shared" si="5"/>
        <v>C</v>
      </c>
    </row>
    <row r="126" spans="1:5" x14ac:dyDescent="0.2">
      <c r="A126" s="1">
        <v>58</v>
      </c>
      <c r="B126" s="2">
        <v>2621.44</v>
      </c>
      <c r="C126" s="2">
        <f>SUM($B$2:B126)</f>
        <v>29501604.980000004</v>
      </c>
      <c r="D126" s="3">
        <f t="shared" si="4"/>
        <v>0.99916031849838505</v>
      </c>
      <c r="E126" s="5" t="str">
        <f t="shared" si="5"/>
        <v>C</v>
      </c>
    </row>
    <row r="127" spans="1:5" x14ac:dyDescent="0.2">
      <c r="A127" s="1">
        <v>115</v>
      </c>
      <c r="B127" s="2">
        <v>2536.36</v>
      </c>
      <c r="C127" s="2">
        <f>SUM($B$2:B127)</f>
        <v>29504141.340000004</v>
      </c>
      <c r="D127" s="3">
        <f t="shared" si="4"/>
        <v>0.9992462199355151</v>
      </c>
      <c r="E127" s="5" t="str">
        <f t="shared" si="5"/>
        <v>C</v>
      </c>
    </row>
    <row r="128" spans="1:5" x14ac:dyDescent="0.2">
      <c r="A128" s="1">
        <v>124</v>
      </c>
      <c r="B128" s="2">
        <v>2138.4699999999998</v>
      </c>
      <c r="C128" s="2">
        <f>SUM($B$2:B128)</f>
        <v>29506279.810000002</v>
      </c>
      <c r="D128" s="3">
        <f t="shared" si="4"/>
        <v>0.99931864563465078</v>
      </c>
      <c r="E128" s="5" t="str">
        <f t="shared" si="5"/>
        <v>C</v>
      </c>
    </row>
    <row r="129" spans="1:5" x14ac:dyDescent="0.2">
      <c r="A129" s="1">
        <v>0</v>
      </c>
      <c r="B129" s="2">
        <v>1881.32</v>
      </c>
      <c r="C129" s="2">
        <f>SUM($B$2:B129)</f>
        <v>29508161.130000003</v>
      </c>
      <c r="D129" s="3">
        <f t="shared" si="4"/>
        <v>0.99938236217792598</v>
      </c>
      <c r="E129" s="5" t="str">
        <f t="shared" si="5"/>
        <v>C</v>
      </c>
    </row>
    <row r="130" spans="1:5" x14ac:dyDescent="0.2">
      <c r="A130" s="1">
        <v>132</v>
      </c>
      <c r="B130" s="2">
        <v>1851.93</v>
      </c>
      <c r="C130" s="2">
        <f>SUM($B$2:B130)</f>
        <v>29510013.060000002</v>
      </c>
      <c r="D130" s="3">
        <f t="shared" si="4"/>
        <v>0.99944508334072002</v>
      </c>
      <c r="E130" s="5" t="str">
        <f t="shared" si="5"/>
        <v>C</v>
      </c>
    </row>
    <row r="131" spans="1:5" x14ac:dyDescent="0.2">
      <c r="A131" s="1">
        <v>64</v>
      </c>
      <c r="B131" s="2">
        <v>1592.2</v>
      </c>
      <c r="C131" s="2">
        <f>SUM($B$2:B131)</f>
        <v>29511605.260000002</v>
      </c>
      <c r="D131" s="3">
        <f t="shared" ref="D131:D165" si="6">C131/$C$165</f>
        <v>0.99949900796821711</v>
      </c>
      <c r="E131" s="5" t="str">
        <f t="shared" ref="E131:E165" si="7">VLOOKUP(D131,$G$2:$I$4,3,TRUE)</f>
        <v>C</v>
      </c>
    </row>
    <row r="132" spans="1:5" x14ac:dyDescent="0.2">
      <c r="A132" s="1">
        <v>103</v>
      </c>
      <c r="B132" s="2">
        <v>1522.73</v>
      </c>
      <c r="C132" s="2">
        <f>SUM($B$2:B132)</f>
        <v>29513127.990000002</v>
      </c>
      <c r="D132" s="3">
        <f t="shared" si="6"/>
        <v>0.99955057978584594</v>
      </c>
      <c r="E132" s="5" t="str">
        <f t="shared" si="7"/>
        <v>C</v>
      </c>
    </row>
    <row r="133" spans="1:5" x14ac:dyDescent="0.2">
      <c r="A133" s="1">
        <v>49</v>
      </c>
      <c r="B133" s="2">
        <v>1455.31</v>
      </c>
      <c r="C133" s="2">
        <f>SUM($B$2:B133)</f>
        <v>29514583.300000001</v>
      </c>
      <c r="D133" s="3">
        <f t="shared" si="6"/>
        <v>0.99959986822300384</v>
      </c>
      <c r="E133" s="5" t="str">
        <f t="shared" si="7"/>
        <v>C</v>
      </c>
    </row>
    <row r="134" spans="1:5" x14ac:dyDescent="0.2">
      <c r="A134" s="1">
        <v>122</v>
      </c>
      <c r="B134" s="2">
        <v>1373.88</v>
      </c>
      <c r="C134" s="2">
        <f>SUM($B$2:B134)</f>
        <v>29515957.18</v>
      </c>
      <c r="D134" s="3">
        <f t="shared" si="6"/>
        <v>0.99964639878902928</v>
      </c>
      <c r="E134" s="5" t="str">
        <f t="shared" si="7"/>
        <v>C</v>
      </c>
    </row>
    <row r="135" spans="1:5" x14ac:dyDescent="0.2">
      <c r="A135" s="1">
        <v>144</v>
      </c>
      <c r="B135" s="2">
        <v>1235.05</v>
      </c>
      <c r="C135" s="2">
        <f>SUM($B$2:B135)</f>
        <v>29517192.23</v>
      </c>
      <c r="D135" s="3">
        <f t="shared" si="6"/>
        <v>0.99968822746079811</v>
      </c>
      <c r="E135" s="5" t="str">
        <f t="shared" si="7"/>
        <v>C</v>
      </c>
    </row>
    <row r="136" spans="1:5" x14ac:dyDescent="0.2">
      <c r="A136" s="1">
        <v>159</v>
      </c>
      <c r="B136" s="2">
        <v>1183.7</v>
      </c>
      <c r="C136" s="2">
        <f>SUM($B$2:B136)</f>
        <v>29518375.93</v>
      </c>
      <c r="D136" s="3">
        <f t="shared" si="6"/>
        <v>0.99972831701083464</v>
      </c>
      <c r="E136" s="5" t="str">
        <f t="shared" si="7"/>
        <v>C</v>
      </c>
    </row>
    <row r="137" spans="1:5" x14ac:dyDescent="0.2">
      <c r="A137" s="1">
        <v>66</v>
      </c>
      <c r="B137" s="2">
        <v>1126.78</v>
      </c>
      <c r="C137" s="2">
        <f>SUM($B$2:B137)</f>
        <v>29519502.710000001</v>
      </c>
      <c r="D137" s="3">
        <f t="shared" si="6"/>
        <v>0.99976647879438652</v>
      </c>
      <c r="E137" s="5" t="str">
        <f t="shared" si="7"/>
        <v>C</v>
      </c>
    </row>
    <row r="138" spans="1:5" x14ac:dyDescent="0.2">
      <c r="A138" s="1">
        <v>140</v>
      </c>
      <c r="B138" s="2">
        <v>1058.23</v>
      </c>
      <c r="C138" s="2">
        <f>SUM($B$2:B138)</f>
        <v>29520560.940000001</v>
      </c>
      <c r="D138" s="3">
        <f t="shared" si="6"/>
        <v>0.99980231892662885</v>
      </c>
      <c r="E138" s="5" t="str">
        <f t="shared" si="7"/>
        <v>C</v>
      </c>
    </row>
    <row r="139" spans="1:5" x14ac:dyDescent="0.2">
      <c r="A139" s="1">
        <v>46</v>
      </c>
      <c r="B139" s="2">
        <v>887.16</v>
      </c>
      <c r="C139" s="2">
        <f>SUM($B$2:B139)</f>
        <v>29521448.100000001</v>
      </c>
      <c r="D139" s="3">
        <f t="shared" si="6"/>
        <v>0.99983236526033714</v>
      </c>
      <c r="E139" s="5" t="str">
        <f t="shared" si="7"/>
        <v>C</v>
      </c>
    </row>
    <row r="140" spans="1:5" x14ac:dyDescent="0.2">
      <c r="A140" s="1">
        <v>143</v>
      </c>
      <c r="B140" s="2">
        <v>881.21</v>
      </c>
      <c r="C140" s="2">
        <f>SUM($B$2:B140)</f>
        <v>29522329.310000002</v>
      </c>
      <c r="D140" s="3">
        <f t="shared" si="6"/>
        <v>0.99986221007945331</v>
      </c>
      <c r="E140" s="5" t="str">
        <f t="shared" si="7"/>
        <v>C</v>
      </c>
    </row>
    <row r="141" spans="1:5" x14ac:dyDescent="0.2">
      <c r="A141" s="1">
        <v>48</v>
      </c>
      <c r="B141" s="2">
        <v>735.6</v>
      </c>
      <c r="C141" s="2">
        <f>SUM($B$2:B141)</f>
        <v>29523064.910000004</v>
      </c>
      <c r="D141" s="3">
        <f t="shared" si="6"/>
        <v>0.99988712337928187</v>
      </c>
      <c r="E141" s="5" t="str">
        <f t="shared" si="7"/>
        <v>C</v>
      </c>
    </row>
    <row r="142" spans="1:5" x14ac:dyDescent="0.2">
      <c r="A142" s="1">
        <v>21</v>
      </c>
      <c r="B142" s="2">
        <v>403.53</v>
      </c>
      <c r="C142" s="2">
        <f>SUM($B$2:B142)</f>
        <v>29523468.440000005</v>
      </c>
      <c r="D142" s="3">
        <f t="shared" si="6"/>
        <v>0.99990079013278899</v>
      </c>
      <c r="E142" s="5" t="str">
        <f t="shared" si="7"/>
        <v>C</v>
      </c>
    </row>
    <row r="143" spans="1:5" x14ac:dyDescent="0.2">
      <c r="A143" s="1">
        <v>31</v>
      </c>
      <c r="B143" s="2">
        <v>386.14</v>
      </c>
      <c r="C143" s="2">
        <f>SUM($B$2:B143)</f>
        <v>29523854.580000006</v>
      </c>
      <c r="D143" s="3">
        <f t="shared" si="6"/>
        <v>0.99991386792179893</v>
      </c>
      <c r="E143" s="5" t="str">
        <f t="shared" si="7"/>
        <v>C</v>
      </c>
    </row>
    <row r="144" spans="1:5" x14ac:dyDescent="0.2">
      <c r="A144" s="1">
        <v>32</v>
      </c>
      <c r="B144" s="2">
        <v>362.64</v>
      </c>
      <c r="C144" s="2">
        <f>SUM($B$2:B144)</f>
        <v>29524217.220000006</v>
      </c>
      <c r="D144" s="3">
        <f t="shared" si="6"/>
        <v>0.99992614981284</v>
      </c>
      <c r="E144" s="5" t="str">
        <f t="shared" si="7"/>
        <v>C</v>
      </c>
    </row>
    <row r="145" spans="1:5" x14ac:dyDescent="0.2">
      <c r="A145" s="1">
        <v>5</v>
      </c>
      <c r="B145" s="2">
        <v>352.87</v>
      </c>
      <c r="C145" s="2">
        <f>SUM($B$2:B145)</f>
        <v>29524570.090000007</v>
      </c>
      <c r="D145" s="3">
        <f t="shared" si="6"/>
        <v>0.99993810081353396</v>
      </c>
      <c r="E145" s="5" t="str">
        <f t="shared" si="7"/>
        <v>C</v>
      </c>
    </row>
    <row r="146" spans="1:5" x14ac:dyDescent="0.2">
      <c r="A146" s="1">
        <v>45</v>
      </c>
      <c r="B146" s="2">
        <v>289.33999999999997</v>
      </c>
      <c r="C146" s="2">
        <f>SUM($B$2:B146)</f>
        <v>29524859.430000007</v>
      </c>
      <c r="D146" s="3">
        <f t="shared" si="6"/>
        <v>0.9999479001802718</v>
      </c>
      <c r="E146" s="5" t="str">
        <f t="shared" si="7"/>
        <v>C</v>
      </c>
    </row>
    <row r="147" spans="1:5" x14ac:dyDescent="0.2">
      <c r="A147" s="1">
        <v>53</v>
      </c>
      <c r="B147" s="2">
        <v>229.06</v>
      </c>
      <c r="C147" s="2">
        <f>SUM($B$2:B147)</f>
        <v>29525088.490000006</v>
      </c>
      <c r="D147" s="3">
        <f t="shared" si="6"/>
        <v>0.99995565798404928</v>
      </c>
      <c r="E147" s="5" t="str">
        <f t="shared" si="7"/>
        <v>C</v>
      </c>
    </row>
    <row r="148" spans="1:5" x14ac:dyDescent="0.2">
      <c r="A148" s="1">
        <v>69</v>
      </c>
      <c r="B148" s="2">
        <v>226.65</v>
      </c>
      <c r="C148" s="2">
        <f>SUM($B$2:B148)</f>
        <v>29525315.140000004</v>
      </c>
      <c r="D148" s="3">
        <f t="shared" si="6"/>
        <v>0.99996333416594985</v>
      </c>
      <c r="E148" s="5" t="str">
        <f t="shared" si="7"/>
        <v>C</v>
      </c>
    </row>
    <row r="149" spans="1:5" x14ac:dyDescent="0.2">
      <c r="A149" s="1">
        <v>157</v>
      </c>
      <c r="B149" s="2">
        <v>212.53</v>
      </c>
      <c r="C149" s="2">
        <f>SUM($B$2:B149)</f>
        <v>29525527.670000006</v>
      </c>
      <c r="D149" s="3">
        <f t="shared" si="6"/>
        <v>0.99997053213170917</v>
      </c>
      <c r="E149" s="5" t="str">
        <f t="shared" si="7"/>
        <v>C</v>
      </c>
    </row>
    <row r="150" spans="1:5" x14ac:dyDescent="0.2">
      <c r="A150" s="1">
        <v>145</v>
      </c>
      <c r="B150" s="2">
        <v>175.76</v>
      </c>
      <c r="C150" s="2">
        <f>SUM($B$2:B150)</f>
        <v>29525703.430000007</v>
      </c>
      <c r="D150" s="3">
        <f t="shared" si="6"/>
        <v>0.99997648477115719</v>
      </c>
      <c r="E150" s="5" t="str">
        <f t="shared" si="7"/>
        <v>C</v>
      </c>
    </row>
    <row r="151" spans="1:5" x14ac:dyDescent="0.2">
      <c r="A151" s="1">
        <v>75</v>
      </c>
      <c r="B151" s="2">
        <v>161.94</v>
      </c>
      <c r="C151" s="2">
        <f>SUM($B$2:B151)</f>
        <v>29525865.370000008</v>
      </c>
      <c r="D151" s="3">
        <f t="shared" si="6"/>
        <v>0.99998196935486328</v>
      </c>
      <c r="E151" s="5" t="str">
        <f t="shared" si="7"/>
        <v>C</v>
      </c>
    </row>
    <row r="152" spans="1:5" x14ac:dyDescent="0.2">
      <c r="A152" s="1">
        <v>29</v>
      </c>
      <c r="B152" s="2">
        <v>141.72</v>
      </c>
      <c r="C152" s="2">
        <f>SUM($B$2:B152)</f>
        <v>29526007.090000007</v>
      </c>
      <c r="D152" s="3">
        <f t="shared" si="6"/>
        <v>0.99998676912763607</v>
      </c>
      <c r="E152" s="5" t="str">
        <f t="shared" si="7"/>
        <v>C</v>
      </c>
    </row>
    <row r="153" spans="1:5" x14ac:dyDescent="0.2">
      <c r="A153" s="1">
        <v>36</v>
      </c>
      <c r="B153" s="2">
        <v>120.08</v>
      </c>
      <c r="C153" s="2">
        <f>SUM($B$2:B153)</f>
        <v>29526127.170000006</v>
      </c>
      <c r="D153" s="3">
        <f t="shared" si="6"/>
        <v>0.9999908359969174</v>
      </c>
      <c r="E153" s="5" t="str">
        <f t="shared" si="7"/>
        <v>C</v>
      </c>
    </row>
    <row r="154" spans="1:5" x14ac:dyDescent="0.2">
      <c r="A154" s="1">
        <v>19</v>
      </c>
      <c r="B154" s="2">
        <v>110.89</v>
      </c>
      <c r="C154" s="2">
        <f>SUM($B$2:B154)</f>
        <v>29526238.060000006</v>
      </c>
      <c r="D154" s="3">
        <f t="shared" si="6"/>
        <v>0.99999459161929094</v>
      </c>
      <c r="E154" s="5" t="str">
        <f t="shared" si="7"/>
        <v>C</v>
      </c>
    </row>
    <row r="155" spans="1:5" x14ac:dyDescent="0.2">
      <c r="A155" s="1">
        <v>87</v>
      </c>
      <c r="B155" s="2">
        <v>84.89</v>
      </c>
      <c r="C155" s="2">
        <f>SUM($B$2:B155)</f>
        <v>29526322.950000007</v>
      </c>
      <c r="D155" s="3">
        <f t="shared" si="6"/>
        <v>0.99999746667369893</v>
      </c>
      <c r="E155" s="5" t="str">
        <f t="shared" si="7"/>
        <v>C</v>
      </c>
    </row>
    <row r="156" spans="1:5" x14ac:dyDescent="0.2">
      <c r="A156" s="1">
        <v>1</v>
      </c>
      <c r="B156" s="2">
        <v>21.97</v>
      </c>
      <c r="C156" s="2">
        <f>SUM($B$2:B156)</f>
        <v>29526344.920000006</v>
      </c>
      <c r="D156" s="3">
        <f t="shared" si="6"/>
        <v>0.99999821075362982</v>
      </c>
      <c r="E156" s="5" t="str">
        <f t="shared" si="7"/>
        <v>C</v>
      </c>
    </row>
    <row r="157" spans="1:5" x14ac:dyDescent="0.2">
      <c r="A157" s="1">
        <v>135</v>
      </c>
      <c r="B157" s="2">
        <v>17.28</v>
      </c>
      <c r="C157" s="2">
        <f>SUM($B$2:B157)</f>
        <v>29526362.200000007</v>
      </c>
      <c r="D157" s="3">
        <f t="shared" si="6"/>
        <v>0.99999879599264707</v>
      </c>
      <c r="E157" s="5" t="str">
        <f t="shared" si="7"/>
        <v>C</v>
      </c>
    </row>
    <row r="158" spans="1:5" x14ac:dyDescent="0.2">
      <c r="A158" s="1">
        <v>126</v>
      </c>
      <c r="B158" s="2">
        <v>12.95</v>
      </c>
      <c r="C158" s="2">
        <f>SUM($B$2:B158)</f>
        <v>29526375.150000006</v>
      </c>
      <c r="D158" s="3">
        <f t="shared" si="6"/>
        <v>0.99999923458322992</v>
      </c>
      <c r="E158" s="5" t="str">
        <f t="shared" si="7"/>
        <v>C</v>
      </c>
    </row>
    <row r="159" spans="1:5" x14ac:dyDescent="0.2">
      <c r="A159" s="1">
        <v>97</v>
      </c>
      <c r="B159" s="2">
        <v>12.25</v>
      </c>
      <c r="C159" s="2">
        <f>SUM($B$2:B159)</f>
        <v>29526387.400000006</v>
      </c>
      <c r="D159" s="3">
        <f t="shared" si="6"/>
        <v>0.99999964946621378</v>
      </c>
      <c r="E159" s="5" t="str">
        <f t="shared" si="7"/>
        <v>C</v>
      </c>
    </row>
    <row r="160" spans="1:5" x14ac:dyDescent="0.2">
      <c r="A160" s="1">
        <v>51</v>
      </c>
      <c r="B160" s="2">
        <v>2.74</v>
      </c>
      <c r="C160" s="2">
        <f>SUM($B$2:B160)</f>
        <v>29526390.140000004</v>
      </c>
      <c r="D160" s="3">
        <f t="shared" si="6"/>
        <v>0.99999974226453003</v>
      </c>
      <c r="E160" s="5" t="str">
        <f t="shared" si="7"/>
        <v>C</v>
      </c>
    </row>
    <row r="161" spans="1:5" x14ac:dyDescent="0.2">
      <c r="A161" s="1">
        <v>98</v>
      </c>
      <c r="B161" s="2">
        <v>2.38</v>
      </c>
      <c r="C161" s="2">
        <f>SUM($B$2:B161)</f>
        <v>29526392.520000003</v>
      </c>
      <c r="D161" s="3">
        <f t="shared" si="6"/>
        <v>0.99999982287036693</v>
      </c>
      <c r="E161" s="5" t="str">
        <f t="shared" si="7"/>
        <v>C</v>
      </c>
    </row>
    <row r="162" spans="1:5" x14ac:dyDescent="0.2">
      <c r="A162" s="1">
        <v>128</v>
      </c>
      <c r="B162" s="2">
        <v>1.95</v>
      </c>
      <c r="C162" s="2">
        <f>SUM($B$2:B162)</f>
        <v>29526394.470000003</v>
      </c>
      <c r="D162" s="3">
        <f t="shared" si="6"/>
        <v>0.99999988891296432</v>
      </c>
      <c r="E162" s="5" t="str">
        <f t="shared" si="7"/>
        <v>C</v>
      </c>
    </row>
    <row r="163" spans="1:5" x14ac:dyDescent="0.2">
      <c r="A163" s="1">
        <v>20</v>
      </c>
      <c r="B163" s="2">
        <v>1.75</v>
      </c>
      <c r="C163" s="2">
        <f>SUM($B$2:B163)</f>
        <v>29526396.220000003</v>
      </c>
      <c r="D163" s="3">
        <f t="shared" si="6"/>
        <v>0.99999994818196203</v>
      </c>
      <c r="E163" s="5" t="str">
        <f t="shared" si="7"/>
        <v>C</v>
      </c>
    </row>
    <row r="164" spans="1:5" x14ac:dyDescent="0.2">
      <c r="A164" s="1">
        <v>94</v>
      </c>
      <c r="B164" s="2">
        <v>1.32</v>
      </c>
      <c r="C164" s="2">
        <f>SUM($B$2:B164)</f>
        <v>29526397.540000003</v>
      </c>
      <c r="D164" s="3">
        <f t="shared" si="6"/>
        <v>0.99999999288772023</v>
      </c>
      <c r="E164" s="5" t="str">
        <f t="shared" si="7"/>
        <v>C</v>
      </c>
    </row>
    <row r="165" spans="1:5" x14ac:dyDescent="0.2">
      <c r="A165" s="1">
        <v>35</v>
      </c>
      <c r="B165" s="2">
        <v>0.21</v>
      </c>
      <c r="C165" s="2">
        <f>SUM($B$2:B165)</f>
        <v>29526397.750000004</v>
      </c>
      <c r="D165" s="3">
        <f t="shared" si="6"/>
        <v>1</v>
      </c>
      <c r="E165" s="5" t="str">
        <f t="shared" si="7"/>
        <v>C</v>
      </c>
    </row>
  </sheetData>
  <sortState xmlns:xlrd2="http://schemas.microsoft.com/office/spreadsheetml/2017/richdata2" ref="A2:B165">
    <sortCondition descending="1" ref="B2:B165"/>
  </sortState>
  <pageMargins left="0.75" right="0.75" top="1" bottom="1" header="0.5" footer="0.5"/>
  <ignoredErrors>
    <ignoredError sqref="C3 C4:C16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4"/>
  <sheetViews>
    <sheetView tabSelected="1" workbookViewId="0">
      <selection activeCell="J40" sqref="J40"/>
    </sheetView>
  </sheetViews>
  <sheetFormatPr baseColWidth="10" defaultColWidth="8.83203125" defaultRowHeight="15" x14ac:dyDescent="0.2"/>
  <sheetData>
    <row r="1" spans="1:34" s="6" customFormat="1" ht="21" x14ac:dyDescent="0.25">
      <c r="A1" s="6" t="s">
        <v>11</v>
      </c>
      <c r="J1" s="6" t="s">
        <v>12</v>
      </c>
      <c r="N1" s="6" t="s">
        <v>13</v>
      </c>
      <c r="V1" s="6" t="s">
        <v>14</v>
      </c>
      <c r="AE1" s="6" t="s">
        <v>15</v>
      </c>
    </row>
    <row r="2" spans="1:34" x14ac:dyDescent="0.2">
      <c r="A2" s="4" t="s">
        <v>16</v>
      </c>
      <c r="B2" s="4" t="s">
        <v>17</v>
      </c>
      <c r="C2" s="4" t="s">
        <v>18</v>
      </c>
      <c r="D2" s="4" t="s">
        <v>13</v>
      </c>
      <c r="E2" s="4" t="s">
        <v>14</v>
      </c>
      <c r="F2" s="4" t="s">
        <v>15</v>
      </c>
      <c r="G2" s="4" t="s">
        <v>19</v>
      </c>
      <c r="H2" s="4" t="s">
        <v>20</v>
      </c>
      <c r="J2" s="4" t="s">
        <v>21</v>
      </c>
      <c r="K2">
        <v>40</v>
      </c>
      <c r="N2" s="4" t="s">
        <v>16</v>
      </c>
      <c r="O2" s="4" t="s">
        <v>17</v>
      </c>
      <c r="P2" s="4" t="s">
        <v>18</v>
      </c>
      <c r="Q2" s="4" t="s">
        <v>22</v>
      </c>
      <c r="R2" s="4" t="s">
        <v>23</v>
      </c>
      <c r="S2" s="4" t="s">
        <v>24</v>
      </c>
      <c r="T2" s="4" t="s">
        <v>19</v>
      </c>
      <c r="V2" s="4" t="s">
        <v>16</v>
      </c>
      <c r="W2" s="4" t="s">
        <v>17</v>
      </c>
      <c r="X2" s="4" t="s">
        <v>18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19</v>
      </c>
      <c r="AE2" s="4" t="s">
        <v>16</v>
      </c>
      <c r="AF2" s="4" t="s">
        <v>17</v>
      </c>
      <c r="AG2" s="4" t="s">
        <v>18</v>
      </c>
      <c r="AH2" s="4" t="s">
        <v>29</v>
      </c>
    </row>
    <row r="3" spans="1:34" x14ac:dyDescent="0.2">
      <c r="A3">
        <v>1123352</v>
      </c>
      <c r="B3" t="str">
        <f>VLOOKUP(A3,N:P,2,FALSE)</f>
        <v>Schrodt</v>
      </c>
      <c r="C3" t="str">
        <f>VLOOKUP(A3,N:P,3,FALSE)</f>
        <v>Albert</v>
      </c>
      <c r="D3">
        <f>VLOOKUP(A3,N:T,7,FALSE)</f>
        <v>23</v>
      </c>
      <c r="E3">
        <f>VLOOKUP(A3,V:AC,8,FALSE)</f>
        <v>18</v>
      </c>
      <c r="F3">
        <f>VLOOKUP(A3,AE:AH,4,FALSE)</f>
        <v>11</v>
      </c>
      <c r="G3">
        <f>SUM(D3:F3)</f>
        <v>52</v>
      </c>
      <c r="H3" s="7">
        <f>VLOOKUP(G3,$J$5:$K$15,2,TRUE)</f>
        <v>3.3</v>
      </c>
      <c r="J3" s="4" t="s">
        <v>32</v>
      </c>
      <c r="K3">
        <v>6</v>
      </c>
      <c r="N3">
        <v>1366039</v>
      </c>
      <c r="O3" t="s">
        <v>30</v>
      </c>
      <c r="P3" t="s">
        <v>31</v>
      </c>
      <c r="Q3">
        <v>4</v>
      </c>
      <c r="R3">
        <v>5</v>
      </c>
      <c r="S3">
        <v>0</v>
      </c>
      <c r="T3">
        <v>9</v>
      </c>
      <c r="V3">
        <v>1366039</v>
      </c>
      <c r="W3" t="s">
        <v>30</v>
      </c>
      <c r="X3" t="s">
        <v>31</v>
      </c>
      <c r="Y3">
        <v>5</v>
      </c>
      <c r="Z3">
        <v>10</v>
      </c>
      <c r="AA3">
        <v>4</v>
      </c>
      <c r="AB3">
        <v>7</v>
      </c>
      <c r="AC3">
        <v>26</v>
      </c>
      <c r="AE3">
        <v>1366039</v>
      </c>
      <c r="AF3" t="s">
        <v>30</v>
      </c>
      <c r="AG3" t="s">
        <v>31</v>
      </c>
      <c r="AH3">
        <v>2</v>
      </c>
    </row>
    <row r="4" spans="1:34" x14ac:dyDescent="0.2">
      <c r="A4">
        <v>1132180</v>
      </c>
      <c r="B4" t="str">
        <f t="shared" ref="B4:B67" si="0">VLOOKUP(A4,N:P,2,FALSE)</f>
        <v>Hommel</v>
      </c>
      <c r="C4" t="str">
        <f t="shared" ref="C4:C67" si="1">VLOOKUP(A4,N:P,3,FALSE)</f>
        <v>Eva</v>
      </c>
      <c r="D4">
        <f t="shared" ref="D4:D67" si="2">VLOOKUP(A4,N:T,7,FALSE)</f>
        <v>14</v>
      </c>
      <c r="E4">
        <f t="shared" ref="E4:E67" si="3">VLOOKUP(A4,V:AC,8,FALSE)</f>
        <v>23</v>
      </c>
      <c r="F4">
        <f t="shared" ref="F4:F67" si="4">VLOOKUP(A4,AE:AH,4,FALSE)</f>
        <v>12</v>
      </c>
      <c r="G4">
        <f t="shared" ref="G4:G67" si="5">SUM(D4:F4)</f>
        <v>49</v>
      </c>
      <c r="H4" s="7">
        <f t="shared" ref="H4:H67" si="6">VLOOKUP(G4,$J$5:$K$15,2,TRUE)</f>
        <v>3.7</v>
      </c>
      <c r="J4" s="4" t="s">
        <v>29</v>
      </c>
      <c r="K4" s="4" t="s">
        <v>20</v>
      </c>
      <c r="L4" s="4" t="s">
        <v>7</v>
      </c>
      <c r="N4">
        <v>1605382</v>
      </c>
      <c r="O4" t="s">
        <v>33</v>
      </c>
      <c r="P4" t="s">
        <v>34</v>
      </c>
      <c r="Q4">
        <v>0</v>
      </c>
      <c r="R4">
        <v>5</v>
      </c>
      <c r="S4">
        <v>7</v>
      </c>
      <c r="T4">
        <v>12</v>
      </c>
      <c r="V4">
        <v>1605382</v>
      </c>
      <c r="W4" t="s">
        <v>33</v>
      </c>
      <c r="X4" t="s">
        <v>34</v>
      </c>
      <c r="Y4">
        <v>0</v>
      </c>
      <c r="Z4">
        <v>7</v>
      </c>
      <c r="AA4">
        <v>8</v>
      </c>
      <c r="AB4">
        <v>8</v>
      </c>
      <c r="AC4">
        <v>23</v>
      </c>
      <c r="AE4">
        <v>1605382</v>
      </c>
      <c r="AF4" t="s">
        <v>33</v>
      </c>
      <c r="AG4" t="s">
        <v>34</v>
      </c>
      <c r="AH4">
        <v>16</v>
      </c>
    </row>
    <row r="5" spans="1:34" x14ac:dyDescent="0.2">
      <c r="A5">
        <v>1133991</v>
      </c>
      <c r="B5" t="str">
        <f t="shared" si="0"/>
        <v>Schlemmer</v>
      </c>
      <c r="C5" t="str">
        <f t="shared" si="1"/>
        <v>Berit</v>
      </c>
      <c r="D5">
        <f t="shared" si="2"/>
        <v>17</v>
      </c>
      <c r="E5">
        <f t="shared" si="3"/>
        <v>3</v>
      </c>
      <c r="F5">
        <f t="shared" si="4"/>
        <v>19</v>
      </c>
      <c r="G5">
        <f t="shared" si="5"/>
        <v>39</v>
      </c>
      <c r="H5" s="7">
        <f t="shared" si="6"/>
        <v>5</v>
      </c>
      <c r="J5">
        <v>0</v>
      </c>
      <c r="K5" s="7">
        <v>5</v>
      </c>
      <c r="L5">
        <f>COUNTIF(H:H,K5)</f>
        <v>42</v>
      </c>
      <c r="N5">
        <v>1932549</v>
      </c>
      <c r="O5" t="s">
        <v>35</v>
      </c>
      <c r="P5" t="s">
        <v>36</v>
      </c>
      <c r="Q5">
        <v>9</v>
      </c>
      <c r="R5">
        <v>0</v>
      </c>
      <c r="S5">
        <v>9</v>
      </c>
      <c r="T5">
        <v>18</v>
      </c>
      <c r="V5">
        <v>1932549</v>
      </c>
      <c r="W5" t="s">
        <v>35</v>
      </c>
      <c r="X5" t="s">
        <v>36</v>
      </c>
      <c r="Y5">
        <v>8</v>
      </c>
      <c r="Z5">
        <v>8</v>
      </c>
      <c r="AA5">
        <v>4</v>
      </c>
      <c r="AB5">
        <v>3</v>
      </c>
      <c r="AC5">
        <v>23</v>
      </c>
      <c r="AE5">
        <v>1932549</v>
      </c>
      <c r="AF5" t="s">
        <v>35</v>
      </c>
      <c r="AG5" t="s">
        <v>36</v>
      </c>
      <c r="AH5">
        <v>16</v>
      </c>
    </row>
    <row r="6" spans="1:34" x14ac:dyDescent="0.2">
      <c r="A6">
        <v>1139304</v>
      </c>
      <c r="B6" t="str">
        <f t="shared" si="0"/>
        <v>Saemann</v>
      </c>
      <c r="C6" t="str">
        <f t="shared" si="1"/>
        <v>Heinrich</v>
      </c>
      <c r="D6">
        <f t="shared" si="2"/>
        <v>16</v>
      </c>
      <c r="E6">
        <f t="shared" si="3"/>
        <v>14</v>
      </c>
      <c r="F6">
        <f t="shared" si="4"/>
        <v>20</v>
      </c>
      <c r="G6">
        <f t="shared" si="5"/>
        <v>50</v>
      </c>
      <c r="H6" s="7">
        <f t="shared" si="6"/>
        <v>3.7</v>
      </c>
      <c r="J6">
        <f>K2</f>
        <v>40</v>
      </c>
      <c r="K6" s="7">
        <v>4</v>
      </c>
      <c r="L6">
        <f t="shared" ref="L6:L15" si="7">COUNTIF(H:H,K6)</f>
        <v>34</v>
      </c>
      <c r="N6">
        <v>1252509</v>
      </c>
      <c r="O6" t="s">
        <v>37</v>
      </c>
      <c r="P6" t="s">
        <v>38</v>
      </c>
      <c r="Q6">
        <v>2</v>
      </c>
      <c r="R6">
        <v>9</v>
      </c>
      <c r="S6">
        <v>1</v>
      </c>
      <c r="T6">
        <v>12</v>
      </c>
      <c r="V6">
        <v>1252509</v>
      </c>
      <c r="W6" t="s">
        <v>37</v>
      </c>
      <c r="X6" t="s">
        <v>38</v>
      </c>
      <c r="Y6">
        <v>8</v>
      </c>
      <c r="Z6">
        <v>3</v>
      </c>
      <c r="AA6">
        <v>6</v>
      </c>
      <c r="AB6">
        <v>3</v>
      </c>
      <c r="AC6">
        <v>20</v>
      </c>
      <c r="AE6">
        <v>1252509</v>
      </c>
      <c r="AF6" t="s">
        <v>37</v>
      </c>
      <c r="AG6" t="s">
        <v>38</v>
      </c>
      <c r="AH6">
        <v>3</v>
      </c>
    </row>
    <row r="7" spans="1:34" x14ac:dyDescent="0.2">
      <c r="A7">
        <v>1141387</v>
      </c>
      <c r="B7" t="str">
        <f t="shared" si="0"/>
        <v>Schmoell</v>
      </c>
      <c r="C7" t="str">
        <f t="shared" si="1"/>
        <v>Lina</v>
      </c>
      <c r="D7">
        <f t="shared" si="2"/>
        <v>18</v>
      </c>
      <c r="E7">
        <f t="shared" si="3"/>
        <v>24</v>
      </c>
      <c r="F7">
        <f t="shared" si="4"/>
        <v>4</v>
      </c>
      <c r="G7">
        <f t="shared" si="5"/>
        <v>46</v>
      </c>
      <c r="H7" s="7">
        <f t="shared" si="6"/>
        <v>3.7</v>
      </c>
      <c r="J7">
        <f t="shared" ref="J7:J15" si="8">J6+$K$3</f>
        <v>46</v>
      </c>
      <c r="K7" s="7">
        <v>3.7</v>
      </c>
      <c r="L7">
        <f t="shared" si="7"/>
        <v>59</v>
      </c>
      <c r="N7">
        <v>1611941</v>
      </c>
      <c r="O7" t="s">
        <v>39</v>
      </c>
      <c r="P7" t="s">
        <v>40</v>
      </c>
      <c r="Q7">
        <v>9</v>
      </c>
      <c r="R7">
        <v>9</v>
      </c>
      <c r="S7">
        <v>12</v>
      </c>
      <c r="T7">
        <v>30</v>
      </c>
      <c r="V7">
        <v>1611941</v>
      </c>
      <c r="W7" t="s">
        <v>39</v>
      </c>
      <c r="X7" t="s">
        <v>40</v>
      </c>
      <c r="Y7">
        <v>5</v>
      </c>
      <c r="Z7">
        <v>7</v>
      </c>
      <c r="AA7">
        <v>10</v>
      </c>
      <c r="AB7">
        <v>7</v>
      </c>
      <c r="AC7">
        <v>29</v>
      </c>
      <c r="AE7">
        <v>1611941</v>
      </c>
      <c r="AF7" t="s">
        <v>39</v>
      </c>
      <c r="AG7" t="s">
        <v>40</v>
      </c>
      <c r="AH7">
        <v>4</v>
      </c>
    </row>
    <row r="8" spans="1:34" x14ac:dyDescent="0.2">
      <c r="A8">
        <v>1145251</v>
      </c>
      <c r="B8" t="str">
        <f t="shared" si="0"/>
        <v>Boller</v>
      </c>
      <c r="C8" t="str">
        <f t="shared" si="1"/>
        <v>Maja</v>
      </c>
      <c r="D8">
        <f t="shared" si="2"/>
        <v>23</v>
      </c>
      <c r="E8">
        <f t="shared" si="3"/>
        <v>26</v>
      </c>
      <c r="F8">
        <f t="shared" si="4"/>
        <v>9</v>
      </c>
      <c r="G8">
        <f t="shared" si="5"/>
        <v>58</v>
      </c>
      <c r="H8" s="7">
        <f t="shared" si="6"/>
        <v>3</v>
      </c>
      <c r="J8">
        <f t="shared" si="8"/>
        <v>52</v>
      </c>
      <c r="K8" s="7">
        <v>3.3</v>
      </c>
      <c r="L8">
        <f t="shared" si="7"/>
        <v>41</v>
      </c>
      <c r="N8">
        <v>1215500</v>
      </c>
      <c r="O8" t="s">
        <v>41</v>
      </c>
      <c r="P8" t="s">
        <v>42</v>
      </c>
      <c r="Q8">
        <v>9</v>
      </c>
      <c r="R8">
        <v>9</v>
      </c>
      <c r="S8">
        <v>2</v>
      </c>
      <c r="T8">
        <v>20</v>
      </c>
      <c r="V8">
        <v>1215500</v>
      </c>
      <c r="W8" t="s">
        <v>41</v>
      </c>
      <c r="X8" t="s">
        <v>42</v>
      </c>
      <c r="Y8">
        <v>7</v>
      </c>
      <c r="Z8">
        <v>1</v>
      </c>
      <c r="AA8">
        <v>9</v>
      </c>
      <c r="AB8">
        <v>6</v>
      </c>
      <c r="AC8">
        <v>23</v>
      </c>
      <c r="AE8">
        <v>1215500</v>
      </c>
      <c r="AF8" t="s">
        <v>41</v>
      </c>
      <c r="AG8" t="s">
        <v>42</v>
      </c>
      <c r="AH8">
        <v>1</v>
      </c>
    </row>
    <row r="9" spans="1:34" x14ac:dyDescent="0.2">
      <c r="A9">
        <v>1149744</v>
      </c>
      <c r="B9" t="str">
        <f t="shared" si="0"/>
        <v>Meyenschein</v>
      </c>
      <c r="C9" t="str">
        <f t="shared" si="1"/>
        <v>Fabienne</v>
      </c>
      <c r="D9">
        <f t="shared" si="2"/>
        <v>14</v>
      </c>
      <c r="E9">
        <f t="shared" si="3"/>
        <v>11</v>
      </c>
      <c r="F9">
        <f t="shared" si="4"/>
        <v>8</v>
      </c>
      <c r="G9">
        <f t="shared" si="5"/>
        <v>33</v>
      </c>
      <c r="H9" s="7">
        <f t="shared" si="6"/>
        <v>5</v>
      </c>
      <c r="J9">
        <f t="shared" si="8"/>
        <v>58</v>
      </c>
      <c r="K9" s="7">
        <v>3</v>
      </c>
      <c r="L9">
        <f t="shared" si="7"/>
        <v>32</v>
      </c>
      <c r="N9">
        <v>1396619</v>
      </c>
      <c r="O9" t="s">
        <v>43</v>
      </c>
      <c r="P9" t="s">
        <v>44</v>
      </c>
      <c r="Q9">
        <v>0</v>
      </c>
      <c r="R9">
        <v>7</v>
      </c>
      <c r="S9">
        <v>2</v>
      </c>
      <c r="T9">
        <v>9</v>
      </c>
      <c r="V9">
        <v>1396619</v>
      </c>
      <c r="W9" t="s">
        <v>43</v>
      </c>
      <c r="X9" t="s">
        <v>44</v>
      </c>
      <c r="Y9">
        <v>7</v>
      </c>
      <c r="Z9">
        <v>10</v>
      </c>
      <c r="AA9">
        <v>4</v>
      </c>
      <c r="AB9">
        <v>6</v>
      </c>
      <c r="AC9">
        <v>27</v>
      </c>
      <c r="AE9">
        <v>1396619</v>
      </c>
      <c r="AF9" t="s">
        <v>43</v>
      </c>
      <c r="AG9" t="s">
        <v>44</v>
      </c>
      <c r="AH9">
        <v>18</v>
      </c>
    </row>
    <row r="10" spans="1:34" x14ac:dyDescent="0.2">
      <c r="A10">
        <v>1152225</v>
      </c>
      <c r="B10" t="str">
        <f t="shared" si="0"/>
        <v>Duchmann</v>
      </c>
      <c r="C10" t="str">
        <f t="shared" si="1"/>
        <v>Hanno</v>
      </c>
      <c r="D10">
        <f t="shared" si="2"/>
        <v>16</v>
      </c>
      <c r="E10">
        <f t="shared" si="3"/>
        <v>21</v>
      </c>
      <c r="F10">
        <f t="shared" si="4"/>
        <v>17</v>
      </c>
      <c r="G10">
        <f t="shared" si="5"/>
        <v>54</v>
      </c>
      <c r="H10" s="7">
        <f t="shared" si="6"/>
        <v>3.3</v>
      </c>
      <c r="J10">
        <f t="shared" si="8"/>
        <v>64</v>
      </c>
      <c r="K10" s="7">
        <v>2.7</v>
      </c>
      <c r="L10">
        <f t="shared" si="7"/>
        <v>16</v>
      </c>
      <c r="N10">
        <v>1592303</v>
      </c>
      <c r="O10" t="s">
        <v>45</v>
      </c>
      <c r="P10" t="s">
        <v>46</v>
      </c>
      <c r="Q10">
        <v>7</v>
      </c>
      <c r="R10">
        <v>1</v>
      </c>
      <c r="S10">
        <v>2</v>
      </c>
      <c r="T10">
        <v>10</v>
      </c>
      <c r="V10">
        <v>1592303</v>
      </c>
      <c r="W10" t="s">
        <v>45</v>
      </c>
      <c r="X10" t="s">
        <v>46</v>
      </c>
      <c r="Y10">
        <v>1</v>
      </c>
      <c r="Z10">
        <v>1</v>
      </c>
      <c r="AA10">
        <v>4</v>
      </c>
      <c r="AB10">
        <v>5</v>
      </c>
      <c r="AC10">
        <v>11</v>
      </c>
      <c r="AE10">
        <v>1592303</v>
      </c>
      <c r="AF10" t="s">
        <v>45</v>
      </c>
      <c r="AG10" t="s">
        <v>46</v>
      </c>
      <c r="AH10">
        <v>1</v>
      </c>
    </row>
    <row r="11" spans="1:34" x14ac:dyDescent="0.2">
      <c r="A11">
        <v>1154176</v>
      </c>
      <c r="B11" t="str">
        <f t="shared" si="0"/>
        <v>Mccarthy</v>
      </c>
      <c r="C11" t="str">
        <f t="shared" si="1"/>
        <v>Leonie</v>
      </c>
      <c r="D11">
        <f t="shared" si="2"/>
        <v>19</v>
      </c>
      <c r="E11">
        <f t="shared" si="3"/>
        <v>25</v>
      </c>
      <c r="F11">
        <f t="shared" si="4"/>
        <v>1</v>
      </c>
      <c r="G11">
        <f t="shared" si="5"/>
        <v>45</v>
      </c>
      <c r="H11" s="7">
        <f t="shared" si="6"/>
        <v>4</v>
      </c>
      <c r="J11">
        <f t="shared" si="8"/>
        <v>70</v>
      </c>
      <c r="K11" s="7">
        <v>2.2999999999999998</v>
      </c>
      <c r="L11">
        <f t="shared" si="7"/>
        <v>3</v>
      </c>
      <c r="N11">
        <v>1241519</v>
      </c>
      <c r="O11" t="s">
        <v>47</v>
      </c>
      <c r="P11" t="s">
        <v>48</v>
      </c>
      <c r="Q11">
        <v>3</v>
      </c>
      <c r="R11">
        <v>0</v>
      </c>
      <c r="S11">
        <v>13</v>
      </c>
      <c r="T11">
        <v>16</v>
      </c>
      <c r="V11">
        <v>1241519</v>
      </c>
      <c r="W11" t="s">
        <v>47</v>
      </c>
      <c r="X11" t="s">
        <v>48</v>
      </c>
      <c r="Y11">
        <v>7</v>
      </c>
      <c r="Z11">
        <v>9</v>
      </c>
      <c r="AA11">
        <v>0</v>
      </c>
      <c r="AB11">
        <v>3</v>
      </c>
      <c r="AC11">
        <v>19</v>
      </c>
      <c r="AE11">
        <v>1241519</v>
      </c>
      <c r="AF11" t="s">
        <v>47</v>
      </c>
      <c r="AG11" t="s">
        <v>48</v>
      </c>
      <c r="AH11">
        <v>14</v>
      </c>
    </row>
    <row r="12" spans="1:34" x14ac:dyDescent="0.2">
      <c r="A12">
        <v>1155243</v>
      </c>
      <c r="B12" t="str">
        <f t="shared" si="0"/>
        <v>Brandt</v>
      </c>
      <c r="C12" t="str">
        <f t="shared" si="1"/>
        <v>Sina</v>
      </c>
      <c r="D12">
        <f t="shared" si="2"/>
        <v>9</v>
      </c>
      <c r="E12">
        <f t="shared" si="3"/>
        <v>21</v>
      </c>
      <c r="F12">
        <f t="shared" si="4"/>
        <v>14</v>
      </c>
      <c r="G12">
        <f t="shared" si="5"/>
        <v>44</v>
      </c>
      <c r="H12" s="7">
        <f t="shared" si="6"/>
        <v>4</v>
      </c>
      <c r="J12">
        <f t="shared" si="8"/>
        <v>76</v>
      </c>
      <c r="K12" s="7">
        <v>2</v>
      </c>
      <c r="L12">
        <f t="shared" si="7"/>
        <v>2</v>
      </c>
      <c r="N12">
        <v>1376186</v>
      </c>
      <c r="O12" t="s">
        <v>49</v>
      </c>
      <c r="P12" t="s">
        <v>50</v>
      </c>
      <c r="Q12">
        <v>12</v>
      </c>
      <c r="R12">
        <v>8</v>
      </c>
      <c r="S12">
        <v>2</v>
      </c>
      <c r="T12">
        <v>22</v>
      </c>
      <c r="V12">
        <v>1376186</v>
      </c>
      <c r="W12" t="s">
        <v>49</v>
      </c>
      <c r="X12" t="s">
        <v>50</v>
      </c>
      <c r="Y12">
        <v>8</v>
      </c>
      <c r="Z12">
        <v>9</v>
      </c>
      <c r="AA12">
        <v>9</v>
      </c>
      <c r="AB12">
        <v>0</v>
      </c>
      <c r="AC12">
        <v>26</v>
      </c>
      <c r="AE12">
        <v>1376186</v>
      </c>
      <c r="AF12" t="s">
        <v>49</v>
      </c>
      <c r="AG12" t="s">
        <v>50</v>
      </c>
      <c r="AH12">
        <v>11</v>
      </c>
    </row>
    <row r="13" spans="1:34" x14ac:dyDescent="0.2">
      <c r="A13">
        <v>1164119</v>
      </c>
      <c r="B13" t="str">
        <f t="shared" si="0"/>
        <v>Flynn</v>
      </c>
      <c r="C13" t="str">
        <f t="shared" si="1"/>
        <v>Laura</v>
      </c>
      <c r="D13">
        <f t="shared" si="2"/>
        <v>12</v>
      </c>
      <c r="E13">
        <f t="shared" si="3"/>
        <v>26</v>
      </c>
      <c r="F13">
        <f t="shared" si="4"/>
        <v>15</v>
      </c>
      <c r="G13">
        <f t="shared" si="5"/>
        <v>53</v>
      </c>
      <c r="H13" s="7">
        <f t="shared" si="6"/>
        <v>3.3</v>
      </c>
      <c r="J13">
        <f t="shared" si="8"/>
        <v>82</v>
      </c>
      <c r="K13" s="7">
        <v>1.7</v>
      </c>
      <c r="L13">
        <f t="shared" si="7"/>
        <v>2</v>
      </c>
      <c r="N13">
        <v>1203784</v>
      </c>
      <c r="O13" t="s">
        <v>51</v>
      </c>
      <c r="P13" t="s">
        <v>44</v>
      </c>
      <c r="Q13">
        <v>4</v>
      </c>
      <c r="R13">
        <v>6</v>
      </c>
      <c r="S13">
        <v>13</v>
      </c>
      <c r="T13">
        <v>23</v>
      </c>
      <c r="V13">
        <v>1203784</v>
      </c>
      <c r="W13" t="s">
        <v>51</v>
      </c>
      <c r="X13" t="s">
        <v>44</v>
      </c>
      <c r="Y13">
        <v>7</v>
      </c>
      <c r="Z13">
        <v>1</v>
      </c>
      <c r="AA13">
        <v>5</v>
      </c>
      <c r="AB13">
        <v>8</v>
      </c>
      <c r="AC13">
        <v>21</v>
      </c>
      <c r="AE13">
        <v>1203784</v>
      </c>
      <c r="AF13" t="s">
        <v>51</v>
      </c>
      <c r="AG13" t="s">
        <v>44</v>
      </c>
      <c r="AH13">
        <v>3</v>
      </c>
    </row>
    <row r="14" spans="1:34" x14ac:dyDescent="0.2">
      <c r="A14">
        <v>1164594</v>
      </c>
      <c r="B14" t="str">
        <f t="shared" si="0"/>
        <v>Heyder</v>
      </c>
      <c r="C14" t="str">
        <f t="shared" si="1"/>
        <v>Sascha</v>
      </c>
      <c r="D14">
        <f t="shared" si="2"/>
        <v>24</v>
      </c>
      <c r="E14">
        <f t="shared" si="3"/>
        <v>29</v>
      </c>
      <c r="F14">
        <f t="shared" si="4"/>
        <v>0</v>
      </c>
      <c r="G14">
        <f t="shared" si="5"/>
        <v>53</v>
      </c>
      <c r="H14" s="7">
        <f t="shared" si="6"/>
        <v>3.3</v>
      </c>
      <c r="J14">
        <f t="shared" si="8"/>
        <v>88</v>
      </c>
      <c r="K14" s="7">
        <v>1.3</v>
      </c>
      <c r="L14">
        <f t="shared" si="7"/>
        <v>1</v>
      </c>
      <c r="N14">
        <v>1834358</v>
      </c>
      <c r="O14" t="s">
        <v>52</v>
      </c>
      <c r="P14" t="s">
        <v>53</v>
      </c>
      <c r="Q14">
        <v>2</v>
      </c>
      <c r="R14">
        <v>12</v>
      </c>
      <c r="S14">
        <v>5</v>
      </c>
      <c r="T14">
        <v>19</v>
      </c>
      <c r="V14">
        <v>1834358</v>
      </c>
      <c r="W14" t="s">
        <v>52</v>
      </c>
      <c r="X14" t="s">
        <v>53</v>
      </c>
      <c r="Y14">
        <v>6</v>
      </c>
      <c r="Z14">
        <v>0</v>
      </c>
      <c r="AA14">
        <v>3</v>
      </c>
      <c r="AB14">
        <v>7</v>
      </c>
      <c r="AC14">
        <v>16</v>
      </c>
      <c r="AE14">
        <v>1834358</v>
      </c>
      <c r="AF14" t="s">
        <v>52</v>
      </c>
      <c r="AG14" t="s">
        <v>53</v>
      </c>
      <c r="AH14">
        <v>13</v>
      </c>
    </row>
    <row r="15" spans="1:34" x14ac:dyDescent="0.2">
      <c r="A15">
        <v>1170848</v>
      </c>
      <c r="B15" t="str">
        <f t="shared" si="0"/>
        <v>Hoeflich</v>
      </c>
      <c r="C15" t="str">
        <f t="shared" si="1"/>
        <v>Lara</v>
      </c>
      <c r="D15">
        <f t="shared" si="2"/>
        <v>31</v>
      </c>
      <c r="E15">
        <f t="shared" si="3"/>
        <v>14</v>
      </c>
      <c r="F15">
        <f t="shared" si="4"/>
        <v>3</v>
      </c>
      <c r="G15">
        <f t="shared" si="5"/>
        <v>48</v>
      </c>
      <c r="H15" s="7">
        <f t="shared" si="6"/>
        <v>3.7</v>
      </c>
      <c r="J15">
        <f t="shared" si="8"/>
        <v>94</v>
      </c>
      <c r="K15" s="7">
        <v>1</v>
      </c>
      <c r="L15">
        <f t="shared" si="7"/>
        <v>0</v>
      </c>
      <c r="N15">
        <v>1683825</v>
      </c>
      <c r="O15" t="s">
        <v>54</v>
      </c>
      <c r="P15" t="s">
        <v>55</v>
      </c>
      <c r="Q15">
        <v>11</v>
      </c>
      <c r="R15">
        <v>6</v>
      </c>
      <c r="S15">
        <v>7</v>
      </c>
      <c r="T15">
        <v>24</v>
      </c>
      <c r="V15">
        <v>1683825</v>
      </c>
      <c r="W15" t="s">
        <v>54</v>
      </c>
      <c r="X15" t="s">
        <v>55</v>
      </c>
      <c r="Y15">
        <v>2</v>
      </c>
      <c r="Z15">
        <v>3</v>
      </c>
      <c r="AA15">
        <v>10</v>
      </c>
      <c r="AB15">
        <v>2</v>
      </c>
      <c r="AC15">
        <v>17</v>
      </c>
      <c r="AE15">
        <v>1683825</v>
      </c>
      <c r="AF15" t="s">
        <v>54</v>
      </c>
      <c r="AG15" t="s">
        <v>55</v>
      </c>
      <c r="AH15">
        <v>20</v>
      </c>
    </row>
    <row r="16" spans="1:34" x14ac:dyDescent="0.2">
      <c r="A16">
        <v>1174178</v>
      </c>
      <c r="B16" t="str">
        <f t="shared" si="0"/>
        <v>Meles</v>
      </c>
      <c r="C16" t="str">
        <f t="shared" si="1"/>
        <v>Bernd</v>
      </c>
      <c r="D16">
        <f t="shared" si="2"/>
        <v>18</v>
      </c>
      <c r="E16">
        <f t="shared" si="3"/>
        <v>30</v>
      </c>
      <c r="F16">
        <f t="shared" si="4"/>
        <v>10</v>
      </c>
      <c r="G16">
        <f t="shared" si="5"/>
        <v>58</v>
      </c>
      <c r="H16" s="7">
        <f t="shared" si="6"/>
        <v>3</v>
      </c>
      <c r="N16">
        <v>1886121</v>
      </c>
      <c r="O16" t="s">
        <v>56</v>
      </c>
      <c r="P16" t="s">
        <v>57</v>
      </c>
      <c r="Q16">
        <v>9</v>
      </c>
      <c r="R16">
        <v>7</v>
      </c>
      <c r="S16">
        <v>2</v>
      </c>
      <c r="T16">
        <v>18</v>
      </c>
      <c r="V16">
        <v>1886121</v>
      </c>
      <c r="W16" t="s">
        <v>56</v>
      </c>
      <c r="X16" t="s">
        <v>57</v>
      </c>
      <c r="Y16">
        <v>2</v>
      </c>
      <c r="Z16">
        <v>0</v>
      </c>
      <c r="AA16">
        <v>8</v>
      </c>
      <c r="AB16">
        <v>5</v>
      </c>
      <c r="AC16">
        <v>15</v>
      </c>
      <c r="AE16">
        <v>1886121</v>
      </c>
      <c r="AF16" t="s">
        <v>56</v>
      </c>
      <c r="AG16" t="s">
        <v>57</v>
      </c>
      <c r="AH16">
        <v>12</v>
      </c>
    </row>
    <row r="17" spans="1:34" x14ac:dyDescent="0.2">
      <c r="A17">
        <v>1175835</v>
      </c>
      <c r="B17" t="str">
        <f t="shared" si="0"/>
        <v>Eisenbach</v>
      </c>
      <c r="C17" t="str">
        <f t="shared" si="1"/>
        <v>Aurelia</v>
      </c>
      <c r="D17">
        <f t="shared" si="2"/>
        <v>20</v>
      </c>
      <c r="E17">
        <f t="shared" si="3"/>
        <v>14</v>
      </c>
      <c r="F17">
        <f t="shared" si="4"/>
        <v>13</v>
      </c>
      <c r="G17">
        <f t="shared" si="5"/>
        <v>47</v>
      </c>
      <c r="H17" s="7">
        <f t="shared" si="6"/>
        <v>3.7</v>
      </c>
      <c r="N17">
        <v>1483910</v>
      </c>
      <c r="O17" t="s">
        <v>58</v>
      </c>
      <c r="P17" t="s">
        <v>59</v>
      </c>
      <c r="Q17">
        <v>11</v>
      </c>
      <c r="R17">
        <v>9</v>
      </c>
      <c r="S17">
        <v>4</v>
      </c>
      <c r="T17">
        <v>24</v>
      </c>
      <c r="V17">
        <v>1483910</v>
      </c>
      <c r="W17" t="s">
        <v>58</v>
      </c>
      <c r="X17" t="s">
        <v>59</v>
      </c>
      <c r="Y17">
        <v>5</v>
      </c>
      <c r="Z17">
        <v>8</v>
      </c>
      <c r="AA17">
        <v>3</v>
      </c>
      <c r="AB17">
        <v>3</v>
      </c>
      <c r="AC17">
        <v>19</v>
      </c>
      <c r="AE17">
        <v>1483910</v>
      </c>
      <c r="AF17" t="s">
        <v>58</v>
      </c>
      <c r="AG17" t="s">
        <v>59</v>
      </c>
      <c r="AH17">
        <v>0</v>
      </c>
    </row>
    <row r="18" spans="1:34" x14ac:dyDescent="0.2">
      <c r="A18">
        <v>1183912</v>
      </c>
      <c r="B18" t="str">
        <f t="shared" si="0"/>
        <v>Bandy</v>
      </c>
      <c r="C18" t="str">
        <f t="shared" si="1"/>
        <v>Hertha</v>
      </c>
      <c r="D18">
        <f t="shared" si="2"/>
        <v>22</v>
      </c>
      <c r="E18">
        <f t="shared" si="3"/>
        <v>17</v>
      </c>
      <c r="F18">
        <f t="shared" si="4"/>
        <v>2</v>
      </c>
      <c r="G18">
        <f t="shared" si="5"/>
        <v>41</v>
      </c>
      <c r="H18" s="7">
        <f t="shared" si="6"/>
        <v>4</v>
      </c>
      <c r="N18">
        <v>1348533</v>
      </c>
      <c r="O18" t="s">
        <v>60</v>
      </c>
      <c r="P18" t="s">
        <v>61</v>
      </c>
      <c r="Q18">
        <v>2</v>
      </c>
      <c r="R18">
        <v>5</v>
      </c>
      <c r="S18">
        <v>0</v>
      </c>
      <c r="T18">
        <v>7</v>
      </c>
      <c r="V18">
        <v>1348533</v>
      </c>
      <c r="W18" t="s">
        <v>60</v>
      </c>
      <c r="X18" t="s">
        <v>61</v>
      </c>
      <c r="Y18">
        <v>9</v>
      </c>
      <c r="Z18">
        <v>0</v>
      </c>
      <c r="AA18">
        <v>4</v>
      </c>
      <c r="AB18">
        <v>7</v>
      </c>
      <c r="AC18">
        <v>20</v>
      </c>
      <c r="AE18">
        <v>1348533</v>
      </c>
      <c r="AF18" t="s">
        <v>60</v>
      </c>
      <c r="AG18" t="s">
        <v>61</v>
      </c>
      <c r="AH18">
        <v>12</v>
      </c>
    </row>
    <row r="19" spans="1:34" x14ac:dyDescent="0.2">
      <c r="A19">
        <v>1186712</v>
      </c>
      <c r="B19" t="str">
        <f t="shared" si="0"/>
        <v>Metz</v>
      </c>
      <c r="C19" t="str">
        <f t="shared" si="1"/>
        <v>Dana</v>
      </c>
      <c r="D19">
        <f t="shared" si="2"/>
        <v>20</v>
      </c>
      <c r="E19">
        <f t="shared" si="3"/>
        <v>21</v>
      </c>
      <c r="F19">
        <f t="shared" si="4"/>
        <v>7</v>
      </c>
      <c r="G19">
        <f t="shared" si="5"/>
        <v>48</v>
      </c>
      <c r="H19" s="7">
        <f t="shared" si="6"/>
        <v>3.7</v>
      </c>
      <c r="N19">
        <v>1827155</v>
      </c>
      <c r="O19" t="s">
        <v>62</v>
      </c>
      <c r="P19" t="s">
        <v>63</v>
      </c>
      <c r="Q19">
        <v>9</v>
      </c>
      <c r="R19">
        <v>13</v>
      </c>
      <c r="S19">
        <v>6</v>
      </c>
      <c r="T19">
        <v>28</v>
      </c>
      <c r="V19">
        <v>1827155</v>
      </c>
      <c r="W19" t="s">
        <v>62</v>
      </c>
      <c r="X19" t="s">
        <v>63</v>
      </c>
      <c r="Y19">
        <v>9</v>
      </c>
      <c r="Z19">
        <v>9</v>
      </c>
      <c r="AA19">
        <v>1</v>
      </c>
      <c r="AB19">
        <v>0</v>
      </c>
      <c r="AC19">
        <v>19</v>
      </c>
      <c r="AE19">
        <v>1827155</v>
      </c>
      <c r="AF19" t="s">
        <v>62</v>
      </c>
      <c r="AG19" t="s">
        <v>63</v>
      </c>
      <c r="AH19">
        <v>0</v>
      </c>
    </row>
    <row r="20" spans="1:34" x14ac:dyDescent="0.2">
      <c r="A20">
        <v>1187366</v>
      </c>
      <c r="B20" t="str">
        <f t="shared" si="0"/>
        <v>Muehling</v>
      </c>
      <c r="C20" t="str">
        <f t="shared" si="1"/>
        <v>Leana</v>
      </c>
      <c r="D20">
        <f t="shared" si="2"/>
        <v>26</v>
      </c>
      <c r="E20">
        <f t="shared" si="3"/>
        <v>17</v>
      </c>
      <c r="F20">
        <f t="shared" si="4"/>
        <v>9</v>
      </c>
      <c r="G20">
        <f t="shared" si="5"/>
        <v>52</v>
      </c>
      <c r="H20" s="7">
        <f t="shared" si="6"/>
        <v>3.3</v>
      </c>
      <c r="N20">
        <v>1306946</v>
      </c>
      <c r="O20" t="s">
        <v>64</v>
      </c>
      <c r="P20" t="s">
        <v>65</v>
      </c>
      <c r="Q20">
        <v>8</v>
      </c>
      <c r="R20">
        <v>10</v>
      </c>
      <c r="S20">
        <v>7</v>
      </c>
      <c r="T20">
        <v>25</v>
      </c>
      <c r="V20">
        <v>1306946</v>
      </c>
      <c r="W20" t="s">
        <v>64</v>
      </c>
      <c r="X20" t="s">
        <v>65</v>
      </c>
      <c r="Y20">
        <v>5</v>
      </c>
      <c r="Z20">
        <v>1</v>
      </c>
      <c r="AA20">
        <v>7</v>
      </c>
      <c r="AB20">
        <v>5</v>
      </c>
      <c r="AC20">
        <v>18</v>
      </c>
      <c r="AE20">
        <v>1306946</v>
      </c>
      <c r="AF20" t="s">
        <v>64</v>
      </c>
      <c r="AG20" t="s">
        <v>65</v>
      </c>
      <c r="AH20">
        <v>16</v>
      </c>
    </row>
    <row r="21" spans="1:34" x14ac:dyDescent="0.2">
      <c r="A21">
        <v>1194206</v>
      </c>
      <c r="B21" t="str">
        <f t="shared" si="0"/>
        <v>Sachs</v>
      </c>
      <c r="C21" t="str">
        <f t="shared" si="1"/>
        <v>Tatjana</v>
      </c>
      <c r="D21">
        <f t="shared" si="2"/>
        <v>29</v>
      </c>
      <c r="E21">
        <f t="shared" si="3"/>
        <v>16</v>
      </c>
      <c r="F21">
        <f t="shared" si="4"/>
        <v>9</v>
      </c>
      <c r="G21">
        <f t="shared" si="5"/>
        <v>54</v>
      </c>
      <c r="H21" s="7">
        <f t="shared" si="6"/>
        <v>3.3</v>
      </c>
      <c r="N21">
        <v>1334524</v>
      </c>
      <c r="O21" t="s">
        <v>66</v>
      </c>
      <c r="P21" t="s">
        <v>67</v>
      </c>
      <c r="Q21">
        <v>2</v>
      </c>
      <c r="R21">
        <v>6</v>
      </c>
      <c r="S21">
        <v>6</v>
      </c>
      <c r="T21">
        <v>14</v>
      </c>
      <c r="V21">
        <v>1334524</v>
      </c>
      <c r="W21" t="s">
        <v>66</v>
      </c>
      <c r="X21" t="s">
        <v>67</v>
      </c>
      <c r="Y21">
        <v>3</v>
      </c>
      <c r="Z21">
        <v>4</v>
      </c>
      <c r="AA21">
        <v>10</v>
      </c>
      <c r="AB21">
        <v>3</v>
      </c>
      <c r="AC21">
        <v>20</v>
      </c>
      <c r="AE21">
        <v>1334524</v>
      </c>
      <c r="AF21" t="s">
        <v>66</v>
      </c>
      <c r="AG21" t="s">
        <v>67</v>
      </c>
      <c r="AH21">
        <v>6</v>
      </c>
    </row>
    <row r="22" spans="1:34" x14ac:dyDescent="0.2">
      <c r="A22">
        <v>1196132</v>
      </c>
      <c r="B22" t="str">
        <f t="shared" si="0"/>
        <v>Hornio</v>
      </c>
      <c r="C22" t="str">
        <f t="shared" si="1"/>
        <v>Lennie</v>
      </c>
      <c r="D22">
        <f t="shared" si="2"/>
        <v>21</v>
      </c>
      <c r="E22">
        <f t="shared" si="3"/>
        <v>13</v>
      </c>
      <c r="F22">
        <f t="shared" si="4"/>
        <v>19</v>
      </c>
      <c r="G22">
        <f t="shared" si="5"/>
        <v>53</v>
      </c>
      <c r="H22" s="7">
        <f t="shared" si="6"/>
        <v>3.3</v>
      </c>
      <c r="N22">
        <v>1175835</v>
      </c>
      <c r="O22" t="s">
        <v>68</v>
      </c>
      <c r="P22" t="s">
        <v>69</v>
      </c>
      <c r="Q22">
        <v>7</v>
      </c>
      <c r="R22">
        <v>3</v>
      </c>
      <c r="S22">
        <v>10</v>
      </c>
      <c r="T22">
        <v>20</v>
      </c>
      <c r="V22">
        <v>1175835</v>
      </c>
      <c r="W22" t="s">
        <v>68</v>
      </c>
      <c r="X22" t="s">
        <v>69</v>
      </c>
      <c r="Y22">
        <v>2</v>
      </c>
      <c r="Z22">
        <v>9</v>
      </c>
      <c r="AA22">
        <v>1</v>
      </c>
      <c r="AB22">
        <v>2</v>
      </c>
      <c r="AC22">
        <v>14</v>
      </c>
      <c r="AE22">
        <v>1175835</v>
      </c>
      <c r="AF22" t="s">
        <v>68</v>
      </c>
      <c r="AG22" t="s">
        <v>69</v>
      </c>
      <c r="AH22">
        <v>13</v>
      </c>
    </row>
    <row r="23" spans="1:34" x14ac:dyDescent="0.2">
      <c r="A23">
        <v>1198817</v>
      </c>
      <c r="B23" t="str">
        <f t="shared" si="0"/>
        <v>Leippold</v>
      </c>
      <c r="C23" t="str">
        <f t="shared" si="1"/>
        <v>Sabrina</v>
      </c>
      <c r="D23">
        <f t="shared" si="2"/>
        <v>19</v>
      </c>
      <c r="E23">
        <f t="shared" si="3"/>
        <v>28</v>
      </c>
      <c r="F23">
        <f t="shared" si="4"/>
        <v>6</v>
      </c>
      <c r="G23">
        <f t="shared" si="5"/>
        <v>53</v>
      </c>
      <c r="H23" s="7">
        <f t="shared" si="6"/>
        <v>3.3</v>
      </c>
      <c r="N23">
        <v>1969556</v>
      </c>
      <c r="O23" t="s">
        <v>70</v>
      </c>
      <c r="P23" t="s">
        <v>67</v>
      </c>
      <c r="Q23">
        <v>5</v>
      </c>
      <c r="R23">
        <v>11</v>
      </c>
      <c r="S23">
        <v>1</v>
      </c>
      <c r="T23">
        <v>17</v>
      </c>
      <c r="V23">
        <v>1969556</v>
      </c>
      <c r="W23" t="s">
        <v>70</v>
      </c>
      <c r="X23" t="s">
        <v>67</v>
      </c>
      <c r="Y23">
        <v>2</v>
      </c>
      <c r="Z23">
        <v>1</v>
      </c>
      <c r="AA23">
        <v>6</v>
      </c>
      <c r="AB23">
        <v>2</v>
      </c>
      <c r="AC23">
        <v>11</v>
      </c>
      <c r="AE23">
        <v>1969556</v>
      </c>
      <c r="AF23" t="s">
        <v>70</v>
      </c>
      <c r="AG23" t="s">
        <v>67</v>
      </c>
      <c r="AH23">
        <v>1</v>
      </c>
    </row>
    <row r="24" spans="1:34" x14ac:dyDescent="0.2">
      <c r="A24">
        <v>1203784</v>
      </c>
      <c r="B24" t="str">
        <f t="shared" si="0"/>
        <v>Teffner</v>
      </c>
      <c r="C24" t="str">
        <f t="shared" si="1"/>
        <v>Hugo</v>
      </c>
      <c r="D24">
        <f t="shared" si="2"/>
        <v>23</v>
      </c>
      <c r="E24">
        <f t="shared" si="3"/>
        <v>21</v>
      </c>
      <c r="F24">
        <f t="shared" si="4"/>
        <v>3</v>
      </c>
      <c r="G24">
        <f t="shared" si="5"/>
        <v>47</v>
      </c>
      <c r="H24" s="7">
        <f t="shared" si="6"/>
        <v>3.7</v>
      </c>
      <c r="N24">
        <v>1727317</v>
      </c>
      <c r="O24" t="s">
        <v>71</v>
      </c>
      <c r="P24" t="s">
        <v>72</v>
      </c>
      <c r="Q24">
        <v>8</v>
      </c>
      <c r="R24">
        <v>13</v>
      </c>
      <c r="S24">
        <v>8</v>
      </c>
      <c r="T24">
        <v>29</v>
      </c>
      <c r="V24">
        <v>1727317</v>
      </c>
      <c r="W24" t="s">
        <v>71</v>
      </c>
      <c r="X24" t="s">
        <v>72</v>
      </c>
      <c r="Y24">
        <v>10</v>
      </c>
      <c r="Z24">
        <v>0</v>
      </c>
      <c r="AA24">
        <v>1</v>
      </c>
      <c r="AB24">
        <v>4</v>
      </c>
      <c r="AC24">
        <v>15</v>
      </c>
      <c r="AE24">
        <v>1727317</v>
      </c>
      <c r="AF24" t="s">
        <v>71</v>
      </c>
      <c r="AG24" t="s">
        <v>72</v>
      </c>
      <c r="AH24">
        <v>20</v>
      </c>
    </row>
    <row r="25" spans="1:34" x14ac:dyDescent="0.2">
      <c r="A25">
        <v>1204853</v>
      </c>
      <c r="B25" t="str">
        <f t="shared" si="0"/>
        <v>Fabritius</v>
      </c>
      <c r="C25" t="str">
        <f t="shared" si="1"/>
        <v>Leonard</v>
      </c>
      <c r="D25">
        <f t="shared" si="2"/>
        <v>6</v>
      </c>
      <c r="E25">
        <f t="shared" si="3"/>
        <v>12</v>
      </c>
      <c r="F25">
        <f t="shared" si="4"/>
        <v>12</v>
      </c>
      <c r="G25">
        <f t="shared" si="5"/>
        <v>30</v>
      </c>
      <c r="H25" s="7">
        <f t="shared" si="6"/>
        <v>5</v>
      </c>
      <c r="N25">
        <v>1270530</v>
      </c>
      <c r="O25" t="s">
        <v>73</v>
      </c>
      <c r="P25" t="s">
        <v>74</v>
      </c>
      <c r="Q25">
        <v>5</v>
      </c>
      <c r="R25">
        <v>7</v>
      </c>
      <c r="S25">
        <v>11</v>
      </c>
      <c r="T25">
        <v>23</v>
      </c>
      <c r="V25">
        <v>1270530</v>
      </c>
      <c r="W25" t="s">
        <v>73</v>
      </c>
      <c r="X25" t="s">
        <v>74</v>
      </c>
      <c r="Y25">
        <v>3</v>
      </c>
      <c r="Z25">
        <v>0</v>
      </c>
      <c r="AA25">
        <v>6</v>
      </c>
      <c r="AB25">
        <v>9</v>
      </c>
      <c r="AC25">
        <v>18</v>
      </c>
      <c r="AE25">
        <v>1270530</v>
      </c>
      <c r="AF25" t="s">
        <v>73</v>
      </c>
      <c r="AG25" t="s">
        <v>74</v>
      </c>
      <c r="AH25">
        <v>18</v>
      </c>
    </row>
    <row r="26" spans="1:34" x14ac:dyDescent="0.2">
      <c r="A26">
        <v>1207490</v>
      </c>
      <c r="B26" t="str">
        <f t="shared" si="0"/>
        <v>Loewert</v>
      </c>
      <c r="C26" t="str">
        <f t="shared" si="1"/>
        <v>Dagmar</v>
      </c>
      <c r="D26">
        <f t="shared" si="2"/>
        <v>25</v>
      </c>
      <c r="E26">
        <f t="shared" si="3"/>
        <v>18</v>
      </c>
      <c r="F26">
        <f t="shared" si="4"/>
        <v>20</v>
      </c>
      <c r="G26">
        <f t="shared" si="5"/>
        <v>63</v>
      </c>
      <c r="H26" s="7">
        <f t="shared" si="6"/>
        <v>3</v>
      </c>
      <c r="N26">
        <v>1582910</v>
      </c>
      <c r="O26" t="s">
        <v>75</v>
      </c>
      <c r="P26" t="s">
        <v>76</v>
      </c>
      <c r="Q26">
        <v>9</v>
      </c>
      <c r="R26">
        <v>9</v>
      </c>
      <c r="S26">
        <v>10</v>
      </c>
      <c r="T26">
        <v>28</v>
      </c>
      <c r="V26">
        <v>1582910</v>
      </c>
      <c r="W26" t="s">
        <v>75</v>
      </c>
      <c r="X26" t="s">
        <v>76</v>
      </c>
      <c r="Y26">
        <v>9</v>
      </c>
      <c r="Z26">
        <v>9</v>
      </c>
      <c r="AA26">
        <v>3</v>
      </c>
      <c r="AB26">
        <v>9</v>
      </c>
      <c r="AC26">
        <v>30</v>
      </c>
      <c r="AE26">
        <v>1582910</v>
      </c>
      <c r="AF26" t="s">
        <v>75</v>
      </c>
      <c r="AG26" t="s">
        <v>76</v>
      </c>
      <c r="AH26">
        <v>16</v>
      </c>
    </row>
    <row r="27" spans="1:34" x14ac:dyDescent="0.2">
      <c r="A27">
        <v>1211670</v>
      </c>
      <c r="B27" t="str">
        <f t="shared" si="0"/>
        <v>Sperzel</v>
      </c>
      <c r="C27" t="str">
        <f t="shared" si="1"/>
        <v>Helga</v>
      </c>
      <c r="D27">
        <f t="shared" si="2"/>
        <v>34</v>
      </c>
      <c r="E27">
        <f t="shared" si="3"/>
        <v>18</v>
      </c>
      <c r="F27">
        <f t="shared" si="4"/>
        <v>11</v>
      </c>
      <c r="G27">
        <f t="shared" si="5"/>
        <v>63</v>
      </c>
      <c r="H27" s="7">
        <f t="shared" si="6"/>
        <v>3</v>
      </c>
      <c r="N27">
        <v>1846693</v>
      </c>
      <c r="O27" t="s">
        <v>77</v>
      </c>
      <c r="P27" t="s">
        <v>78</v>
      </c>
      <c r="Q27">
        <v>11</v>
      </c>
      <c r="R27">
        <v>9</v>
      </c>
      <c r="S27">
        <v>4</v>
      </c>
      <c r="T27">
        <v>24</v>
      </c>
      <c r="V27">
        <v>1846693</v>
      </c>
      <c r="W27" t="s">
        <v>77</v>
      </c>
      <c r="X27" t="s">
        <v>78</v>
      </c>
      <c r="Y27">
        <v>4</v>
      </c>
      <c r="Z27">
        <v>4</v>
      </c>
      <c r="AA27">
        <v>2</v>
      </c>
      <c r="AB27">
        <v>3</v>
      </c>
      <c r="AC27">
        <v>13</v>
      </c>
      <c r="AE27">
        <v>1846693</v>
      </c>
      <c r="AF27" t="s">
        <v>77</v>
      </c>
      <c r="AG27" t="s">
        <v>78</v>
      </c>
      <c r="AH27">
        <v>20</v>
      </c>
    </row>
    <row r="28" spans="1:34" x14ac:dyDescent="0.2">
      <c r="A28">
        <v>1214038</v>
      </c>
      <c r="B28" t="str">
        <f t="shared" si="0"/>
        <v>Berckert</v>
      </c>
      <c r="C28" t="str">
        <f t="shared" si="1"/>
        <v>Boris</v>
      </c>
      <c r="D28">
        <f t="shared" si="2"/>
        <v>14</v>
      </c>
      <c r="E28">
        <f t="shared" si="3"/>
        <v>25</v>
      </c>
      <c r="F28">
        <f t="shared" si="4"/>
        <v>20</v>
      </c>
      <c r="G28">
        <f t="shared" si="5"/>
        <v>59</v>
      </c>
      <c r="H28" s="7">
        <f t="shared" si="6"/>
        <v>3</v>
      </c>
      <c r="N28">
        <v>1643905</v>
      </c>
      <c r="O28" t="s">
        <v>79</v>
      </c>
      <c r="P28" t="s">
        <v>80</v>
      </c>
      <c r="Q28">
        <v>13</v>
      </c>
      <c r="R28">
        <v>12</v>
      </c>
      <c r="S28">
        <v>12</v>
      </c>
      <c r="T28">
        <v>37</v>
      </c>
      <c r="V28">
        <v>1643905</v>
      </c>
      <c r="W28" t="s">
        <v>79</v>
      </c>
      <c r="X28" t="s">
        <v>80</v>
      </c>
      <c r="Y28">
        <v>10</v>
      </c>
      <c r="Z28">
        <v>8</v>
      </c>
      <c r="AA28">
        <v>0</v>
      </c>
      <c r="AB28">
        <v>5</v>
      </c>
      <c r="AC28">
        <v>23</v>
      </c>
      <c r="AE28">
        <v>1643905</v>
      </c>
      <c r="AF28" t="s">
        <v>79</v>
      </c>
      <c r="AG28" t="s">
        <v>80</v>
      </c>
      <c r="AH28">
        <v>3</v>
      </c>
    </row>
    <row r="29" spans="1:34" x14ac:dyDescent="0.2">
      <c r="A29">
        <v>1215500</v>
      </c>
      <c r="B29" t="str">
        <f t="shared" si="0"/>
        <v>Efstration</v>
      </c>
      <c r="C29" t="str">
        <f t="shared" si="1"/>
        <v>Manou</v>
      </c>
      <c r="D29">
        <f t="shared" si="2"/>
        <v>20</v>
      </c>
      <c r="E29">
        <f t="shared" si="3"/>
        <v>23</v>
      </c>
      <c r="F29">
        <f t="shared" si="4"/>
        <v>1</v>
      </c>
      <c r="G29">
        <f t="shared" si="5"/>
        <v>44</v>
      </c>
      <c r="H29" s="7">
        <f t="shared" si="6"/>
        <v>4</v>
      </c>
      <c r="N29">
        <v>1299235</v>
      </c>
      <c r="O29" t="s">
        <v>81</v>
      </c>
      <c r="P29" t="s">
        <v>82</v>
      </c>
      <c r="Q29">
        <v>6</v>
      </c>
      <c r="R29">
        <v>11</v>
      </c>
      <c r="S29">
        <v>9</v>
      </c>
      <c r="T29">
        <v>26</v>
      </c>
      <c r="V29">
        <v>1299235</v>
      </c>
      <c r="W29" t="s">
        <v>81</v>
      </c>
      <c r="X29" t="s">
        <v>82</v>
      </c>
      <c r="Y29">
        <v>1</v>
      </c>
      <c r="Z29">
        <v>5</v>
      </c>
      <c r="AA29">
        <v>0</v>
      </c>
      <c r="AB29">
        <v>7</v>
      </c>
      <c r="AC29">
        <v>13</v>
      </c>
      <c r="AE29">
        <v>1299235</v>
      </c>
      <c r="AF29" t="s">
        <v>81</v>
      </c>
      <c r="AG29" t="s">
        <v>82</v>
      </c>
      <c r="AH29">
        <v>1</v>
      </c>
    </row>
    <row r="30" spans="1:34" x14ac:dyDescent="0.2">
      <c r="A30">
        <v>1216887</v>
      </c>
      <c r="B30" t="str">
        <f t="shared" si="0"/>
        <v>Hinkel</v>
      </c>
      <c r="C30" t="str">
        <f t="shared" si="1"/>
        <v>Angelika</v>
      </c>
      <c r="D30">
        <f t="shared" si="2"/>
        <v>26</v>
      </c>
      <c r="E30">
        <f t="shared" si="3"/>
        <v>22</v>
      </c>
      <c r="F30">
        <f t="shared" si="4"/>
        <v>14</v>
      </c>
      <c r="G30">
        <f t="shared" si="5"/>
        <v>62</v>
      </c>
      <c r="H30" s="7">
        <f t="shared" si="6"/>
        <v>3</v>
      </c>
      <c r="N30">
        <v>1825906</v>
      </c>
      <c r="O30" t="s">
        <v>83</v>
      </c>
      <c r="P30" t="s">
        <v>84</v>
      </c>
      <c r="Q30">
        <v>6</v>
      </c>
      <c r="R30">
        <v>12</v>
      </c>
      <c r="S30">
        <v>4</v>
      </c>
      <c r="T30">
        <v>22</v>
      </c>
      <c r="V30">
        <v>1825906</v>
      </c>
      <c r="W30" t="s">
        <v>83</v>
      </c>
      <c r="X30" t="s">
        <v>84</v>
      </c>
      <c r="Y30">
        <v>3</v>
      </c>
      <c r="Z30">
        <v>9</v>
      </c>
      <c r="AA30">
        <v>8</v>
      </c>
      <c r="AB30">
        <v>4</v>
      </c>
      <c r="AC30">
        <v>24</v>
      </c>
      <c r="AE30">
        <v>1825906</v>
      </c>
      <c r="AF30" t="s">
        <v>83</v>
      </c>
      <c r="AG30" t="s">
        <v>84</v>
      </c>
      <c r="AH30">
        <v>0</v>
      </c>
    </row>
    <row r="31" spans="1:34" x14ac:dyDescent="0.2">
      <c r="A31">
        <v>1226253</v>
      </c>
      <c r="B31" t="str">
        <f t="shared" si="0"/>
        <v>Dexheimer</v>
      </c>
      <c r="C31" t="str">
        <f t="shared" si="1"/>
        <v>Lana</v>
      </c>
      <c r="D31">
        <f t="shared" si="2"/>
        <v>21</v>
      </c>
      <c r="E31">
        <f t="shared" si="3"/>
        <v>20</v>
      </c>
      <c r="F31">
        <f t="shared" si="4"/>
        <v>1</v>
      </c>
      <c r="G31">
        <f t="shared" si="5"/>
        <v>42</v>
      </c>
      <c r="H31" s="7">
        <f t="shared" si="6"/>
        <v>4</v>
      </c>
      <c r="N31">
        <v>1732969</v>
      </c>
      <c r="O31" t="s">
        <v>85</v>
      </c>
      <c r="P31" t="s">
        <v>86</v>
      </c>
      <c r="Q31">
        <v>2</v>
      </c>
      <c r="R31">
        <v>0</v>
      </c>
      <c r="S31">
        <v>1</v>
      </c>
      <c r="T31">
        <v>3</v>
      </c>
      <c r="V31">
        <v>1732969</v>
      </c>
      <c r="W31" t="s">
        <v>85</v>
      </c>
      <c r="X31" t="s">
        <v>86</v>
      </c>
      <c r="Y31">
        <v>7</v>
      </c>
      <c r="Z31">
        <v>3</v>
      </c>
      <c r="AA31">
        <v>5</v>
      </c>
      <c r="AB31">
        <v>0</v>
      </c>
      <c r="AC31">
        <v>15</v>
      </c>
      <c r="AE31">
        <v>1732969</v>
      </c>
      <c r="AF31" t="s">
        <v>85</v>
      </c>
      <c r="AG31" t="s">
        <v>86</v>
      </c>
      <c r="AH31">
        <v>2</v>
      </c>
    </row>
    <row r="32" spans="1:34" x14ac:dyDescent="0.2">
      <c r="A32">
        <v>1227620</v>
      </c>
      <c r="B32" t="str">
        <f t="shared" si="0"/>
        <v>Ackermann</v>
      </c>
      <c r="C32" t="str">
        <f t="shared" si="1"/>
        <v>Holger</v>
      </c>
      <c r="D32">
        <f t="shared" si="2"/>
        <v>25</v>
      </c>
      <c r="E32">
        <f t="shared" si="3"/>
        <v>16</v>
      </c>
      <c r="F32">
        <f t="shared" si="4"/>
        <v>0</v>
      </c>
      <c r="G32">
        <f t="shared" si="5"/>
        <v>41</v>
      </c>
      <c r="H32" s="7">
        <f t="shared" si="6"/>
        <v>4</v>
      </c>
      <c r="N32">
        <v>1650461</v>
      </c>
      <c r="O32" t="s">
        <v>87</v>
      </c>
      <c r="P32" t="s">
        <v>88</v>
      </c>
      <c r="Q32">
        <v>3</v>
      </c>
      <c r="R32">
        <v>6</v>
      </c>
      <c r="S32">
        <v>0</v>
      </c>
      <c r="T32">
        <v>9</v>
      </c>
      <c r="V32">
        <v>1650461</v>
      </c>
      <c r="W32" t="s">
        <v>87</v>
      </c>
      <c r="X32" t="s">
        <v>88</v>
      </c>
      <c r="Y32">
        <v>1</v>
      </c>
      <c r="Z32">
        <v>6</v>
      </c>
      <c r="AA32">
        <v>8</v>
      </c>
      <c r="AB32">
        <v>6</v>
      </c>
      <c r="AC32">
        <v>21</v>
      </c>
      <c r="AE32">
        <v>1650461</v>
      </c>
      <c r="AF32" t="s">
        <v>87</v>
      </c>
      <c r="AG32" t="s">
        <v>88</v>
      </c>
      <c r="AH32">
        <v>18</v>
      </c>
    </row>
    <row r="33" spans="1:34" x14ac:dyDescent="0.2">
      <c r="A33">
        <v>1233221</v>
      </c>
      <c r="B33" t="str">
        <f t="shared" si="0"/>
        <v>Schnoerzinger</v>
      </c>
      <c r="C33" t="str">
        <f t="shared" si="1"/>
        <v>Mats</v>
      </c>
      <c r="D33">
        <f t="shared" si="2"/>
        <v>22</v>
      </c>
      <c r="E33">
        <f t="shared" si="3"/>
        <v>14</v>
      </c>
      <c r="F33">
        <f t="shared" si="4"/>
        <v>1</v>
      </c>
      <c r="G33">
        <f t="shared" si="5"/>
        <v>37</v>
      </c>
      <c r="H33" s="7">
        <f t="shared" si="6"/>
        <v>5</v>
      </c>
      <c r="N33">
        <v>1739803</v>
      </c>
      <c r="O33" t="s">
        <v>68</v>
      </c>
      <c r="P33" t="s">
        <v>89</v>
      </c>
      <c r="Q33">
        <v>10</v>
      </c>
      <c r="R33">
        <v>2</v>
      </c>
      <c r="S33">
        <v>12</v>
      </c>
      <c r="T33">
        <v>24</v>
      </c>
      <c r="V33">
        <v>1739803</v>
      </c>
      <c r="W33" t="s">
        <v>68</v>
      </c>
      <c r="X33" t="s">
        <v>89</v>
      </c>
      <c r="Y33">
        <v>4</v>
      </c>
      <c r="Z33">
        <v>5</v>
      </c>
      <c r="AA33">
        <v>4</v>
      </c>
      <c r="AB33">
        <v>9</v>
      </c>
      <c r="AC33">
        <v>22</v>
      </c>
      <c r="AE33">
        <v>1739803</v>
      </c>
      <c r="AF33" t="s">
        <v>68</v>
      </c>
      <c r="AG33" t="s">
        <v>89</v>
      </c>
      <c r="AH33">
        <v>11</v>
      </c>
    </row>
    <row r="34" spans="1:34" x14ac:dyDescent="0.2">
      <c r="A34">
        <v>1233657</v>
      </c>
      <c r="B34" t="str">
        <f t="shared" si="0"/>
        <v>Scheidleman</v>
      </c>
      <c r="C34" t="str">
        <f t="shared" si="1"/>
        <v>Arthur</v>
      </c>
      <c r="D34">
        <f t="shared" si="2"/>
        <v>4</v>
      </c>
      <c r="E34">
        <f t="shared" si="3"/>
        <v>13</v>
      </c>
      <c r="F34">
        <f t="shared" si="4"/>
        <v>9</v>
      </c>
      <c r="G34">
        <f t="shared" si="5"/>
        <v>26</v>
      </c>
      <c r="H34" s="7">
        <f t="shared" si="6"/>
        <v>5</v>
      </c>
      <c r="N34">
        <v>1437572</v>
      </c>
      <c r="O34" t="s">
        <v>90</v>
      </c>
      <c r="P34" t="s">
        <v>91</v>
      </c>
      <c r="Q34">
        <v>8</v>
      </c>
      <c r="R34">
        <v>6</v>
      </c>
      <c r="S34">
        <v>10</v>
      </c>
      <c r="T34">
        <v>24</v>
      </c>
      <c r="V34">
        <v>1437572</v>
      </c>
      <c r="W34" t="s">
        <v>90</v>
      </c>
      <c r="X34" t="s">
        <v>91</v>
      </c>
      <c r="Y34">
        <v>3</v>
      </c>
      <c r="Z34">
        <v>7</v>
      </c>
      <c r="AA34">
        <v>10</v>
      </c>
      <c r="AB34">
        <v>0</v>
      </c>
      <c r="AC34">
        <v>20</v>
      </c>
      <c r="AE34">
        <v>1437572</v>
      </c>
      <c r="AF34" t="s">
        <v>90</v>
      </c>
      <c r="AG34" t="s">
        <v>91</v>
      </c>
      <c r="AH34">
        <v>7</v>
      </c>
    </row>
    <row r="35" spans="1:34" x14ac:dyDescent="0.2">
      <c r="A35">
        <v>1235428</v>
      </c>
      <c r="B35" t="str">
        <f t="shared" si="0"/>
        <v>Davis</v>
      </c>
      <c r="C35" t="str">
        <f t="shared" si="1"/>
        <v>Mirko</v>
      </c>
      <c r="D35">
        <f t="shared" si="2"/>
        <v>13</v>
      </c>
      <c r="E35">
        <f t="shared" si="3"/>
        <v>31</v>
      </c>
      <c r="F35">
        <f t="shared" si="4"/>
        <v>4</v>
      </c>
      <c r="G35">
        <f t="shared" si="5"/>
        <v>48</v>
      </c>
      <c r="H35" s="7">
        <f t="shared" si="6"/>
        <v>3.7</v>
      </c>
      <c r="N35">
        <v>1123352</v>
      </c>
      <c r="O35" t="s">
        <v>92</v>
      </c>
      <c r="P35" t="s">
        <v>93</v>
      </c>
      <c r="Q35">
        <v>9</v>
      </c>
      <c r="R35">
        <v>9</v>
      </c>
      <c r="S35">
        <v>5</v>
      </c>
      <c r="T35">
        <v>23</v>
      </c>
      <c r="V35">
        <v>1123352</v>
      </c>
      <c r="W35" t="s">
        <v>92</v>
      </c>
      <c r="X35" t="s">
        <v>93</v>
      </c>
      <c r="Y35">
        <v>4</v>
      </c>
      <c r="Z35">
        <v>2</v>
      </c>
      <c r="AA35">
        <v>5</v>
      </c>
      <c r="AB35">
        <v>7</v>
      </c>
      <c r="AC35">
        <v>18</v>
      </c>
      <c r="AE35">
        <v>1123352</v>
      </c>
      <c r="AF35" t="s">
        <v>92</v>
      </c>
      <c r="AG35" t="s">
        <v>93</v>
      </c>
      <c r="AH35">
        <v>11</v>
      </c>
    </row>
    <row r="36" spans="1:34" x14ac:dyDescent="0.2">
      <c r="A36">
        <v>1239758</v>
      </c>
      <c r="B36" t="str">
        <f t="shared" si="0"/>
        <v>Fanck</v>
      </c>
      <c r="C36" t="str">
        <f t="shared" si="1"/>
        <v>Agnes</v>
      </c>
      <c r="D36">
        <f t="shared" si="2"/>
        <v>11</v>
      </c>
      <c r="E36">
        <f t="shared" si="3"/>
        <v>11</v>
      </c>
      <c r="F36">
        <f t="shared" si="4"/>
        <v>15</v>
      </c>
      <c r="G36">
        <f t="shared" si="5"/>
        <v>37</v>
      </c>
      <c r="H36" s="7">
        <f t="shared" si="6"/>
        <v>5</v>
      </c>
      <c r="N36">
        <v>1552511</v>
      </c>
      <c r="O36" t="s">
        <v>94</v>
      </c>
      <c r="P36" t="s">
        <v>95</v>
      </c>
      <c r="Q36">
        <v>12</v>
      </c>
      <c r="R36">
        <v>12</v>
      </c>
      <c r="S36">
        <v>5</v>
      </c>
      <c r="T36">
        <v>29</v>
      </c>
      <c r="V36">
        <v>1552511</v>
      </c>
      <c r="W36" t="s">
        <v>94</v>
      </c>
      <c r="X36" t="s">
        <v>95</v>
      </c>
      <c r="Y36">
        <v>2</v>
      </c>
      <c r="Z36">
        <v>6</v>
      </c>
      <c r="AA36">
        <v>6</v>
      </c>
      <c r="AB36">
        <v>7</v>
      </c>
      <c r="AC36">
        <v>21</v>
      </c>
      <c r="AE36">
        <v>1552511</v>
      </c>
      <c r="AF36" t="s">
        <v>94</v>
      </c>
      <c r="AG36" t="s">
        <v>95</v>
      </c>
      <c r="AH36">
        <v>1</v>
      </c>
    </row>
    <row r="37" spans="1:34" x14ac:dyDescent="0.2">
      <c r="A37">
        <v>1239858</v>
      </c>
      <c r="B37" t="str">
        <f t="shared" si="0"/>
        <v>Lorch</v>
      </c>
      <c r="C37" t="str">
        <f t="shared" si="1"/>
        <v>Hendrik</v>
      </c>
      <c r="D37">
        <f t="shared" si="2"/>
        <v>12</v>
      </c>
      <c r="E37">
        <f t="shared" si="3"/>
        <v>24</v>
      </c>
      <c r="F37">
        <f t="shared" si="4"/>
        <v>11</v>
      </c>
      <c r="G37">
        <f t="shared" si="5"/>
        <v>47</v>
      </c>
      <c r="H37" s="7">
        <f t="shared" si="6"/>
        <v>3.7</v>
      </c>
      <c r="N37">
        <v>1297273</v>
      </c>
      <c r="O37" t="s">
        <v>96</v>
      </c>
      <c r="P37" t="s">
        <v>97</v>
      </c>
      <c r="Q37">
        <v>9</v>
      </c>
      <c r="R37">
        <v>7</v>
      </c>
      <c r="S37">
        <v>8</v>
      </c>
      <c r="T37">
        <v>24</v>
      </c>
      <c r="V37">
        <v>1297273</v>
      </c>
      <c r="W37" t="s">
        <v>96</v>
      </c>
      <c r="X37" t="s">
        <v>97</v>
      </c>
      <c r="Y37">
        <v>5</v>
      </c>
      <c r="Z37">
        <v>8</v>
      </c>
      <c r="AA37">
        <v>5</v>
      </c>
      <c r="AB37">
        <v>7</v>
      </c>
      <c r="AC37">
        <v>25</v>
      </c>
      <c r="AE37">
        <v>1297273</v>
      </c>
      <c r="AF37" t="s">
        <v>96</v>
      </c>
      <c r="AG37" t="s">
        <v>97</v>
      </c>
      <c r="AH37">
        <v>13</v>
      </c>
    </row>
    <row r="38" spans="1:34" x14ac:dyDescent="0.2">
      <c r="A38">
        <v>1241519</v>
      </c>
      <c r="B38" t="str">
        <f t="shared" si="0"/>
        <v>Henninger</v>
      </c>
      <c r="C38" t="str">
        <f t="shared" si="1"/>
        <v>Eileen</v>
      </c>
      <c r="D38">
        <f t="shared" si="2"/>
        <v>16</v>
      </c>
      <c r="E38">
        <f t="shared" si="3"/>
        <v>19</v>
      </c>
      <c r="F38">
        <f t="shared" si="4"/>
        <v>14</v>
      </c>
      <c r="G38">
        <f t="shared" si="5"/>
        <v>49</v>
      </c>
      <c r="H38" s="7">
        <f t="shared" si="6"/>
        <v>3.7</v>
      </c>
      <c r="N38">
        <v>1760714</v>
      </c>
      <c r="O38" t="s">
        <v>98</v>
      </c>
      <c r="P38" t="s">
        <v>99</v>
      </c>
      <c r="Q38">
        <v>3</v>
      </c>
      <c r="R38">
        <v>4</v>
      </c>
      <c r="S38">
        <v>2</v>
      </c>
      <c r="T38">
        <v>9</v>
      </c>
      <c r="V38">
        <v>1760714</v>
      </c>
      <c r="W38" t="s">
        <v>98</v>
      </c>
      <c r="X38" t="s">
        <v>99</v>
      </c>
      <c r="Y38">
        <v>10</v>
      </c>
      <c r="Z38">
        <v>5</v>
      </c>
      <c r="AA38">
        <v>3</v>
      </c>
      <c r="AB38">
        <v>9</v>
      </c>
      <c r="AC38">
        <v>27</v>
      </c>
      <c r="AE38">
        <v>1760714</v>
      </c>
      <c r="AF38" t="s">
        <v>98</v>
      </c>
      <c r="AG38" t="s">
        <v>99</v>
      </c>
      <c r="AH38">
        <v>1</v>
      </c>
    </row>
    <row r="39" spans="1:34" x14ac:dyDescent="0.2">
      <c r="A39">
        <v>1243212</v>
      </c>
      <c r="B39" t="str">
        <f t="shared" si="0"/>
        <v>Hoehl</v>
      </c>
      <c r="C39" t="str">
        <f t="shared" si="1"/>
        <v>Eike</v>
      </c>
      <c r="D39">
        <f t="shared" si="2"/>
        <v>26</v>
      </c>
      <c r="E39">
        <f t="shared" si="3"/>
        <v>16</v>
      </c>
      <c r="F39">
        <f t="shared" si="4"/>
        <v>1</v>
      </c>
      <c r="G39">
        <f t="shared" si="5"/>
        <v>43</v>
      </c>
      <c r="H39" s="7">
        <f t="shared" si="6"/>
        <v>4</v>
      </c>
      <c r="N39">
        <v>1391911</v>
      </c>
      <c r="O39" t="s">
        <v>100</v>
      </c>
      <c r="P39" t="s">
        <v>101</v>
      </c>
      <c r="Q39">
        <v>10</v>
      </c>
      <c r="R39">
        <v>4</v>
      </c>
      <c r="S39">
        <v>4</v>
      </c>
      <c r="T39">
        <v>18</v>
      </c>
      <c r="V39">
        <v>1391911</v>
      </c>
      <c r="W39" t="s">
        <v>100</v>
      </c>
      <c r="X39" t="s">
        <v>101</v>
      </c>
      <c r="Y39">
        <v>2</v>
      </c>
      <c r="Z39">
        <v>2</v>
      </c>
      <c r="AA39">
        <v>0</v>
      </c>
      <c r="AB39">
        <v>7</v>
      </c>
      <c r="AC39">
        <v>11</v>
      </c>
      <c r="AE39">
        <v>1391911</v>
      </c>
      <c r="AF39" t="s">
        <v>100</v>
      </c>
      <c r="AG39" t="s">
        <v>101</v>
      </c>
      <c r="AH39">
        <v>17</v>
      </c>
    </row>
    <row r="40" spans="1:34" x14ac:dyDescent="0.2">
      <c r="A40">
        <v>1245770</v>
      </c>
      <c r="B40" t="str">
        <f t="shared" si="0"/>
        <v>Doell</v>
      </c>
      <c r="C40" t="str">
        <f t="shared" si="1"/>
        <v>Mildred</v>
      </c>
      <c r="D40">
        <f t="shared" si="2"/>
        <v>17</v>
      </c>
      <c r="E40">
        <f t="shared" si="3"/>
        <v>20</v>
      </c>
      <c r="F40">
        <f t="shared" si="4"/>
        <v>4</v>
      </c>
      <c r="G40">
        <f t="shared" si="5"/>
        <v>41</v>
      </c>
      <c r="H40" s="7">
        <f t="shared" si="6"/>
        <v>4</v>
      </c>
      <c r="N40">
        <v>1273592</v>
      </c>
      <c r="O40" t="s">
        <v>102</v>
      </c>
      <c r="P40" t="s">
        <v>103</v>
      </c>
      <c r="Q40">
        <v>9</v>
      </c>
      <c r="R40">
        <v>8</v>
      </c>
      <c r="S40">
        <v>7</v>
      </c>
      <c r="T40">
        <v>24</v>
      </c>
      <c r="V40">
        <v>1273592</v>
      </c>
      <c r="W40" t="s">
        <v>102</v>
      </c>
      <c r="X40" t="s">
        <v>103</v>
      </c>
      <c r="Y40">
        <v>8</v>
      </c>
      <c r="Z40">
        <v>6</v>
      </c>
      <c r="AA40">
        <v>9</v>
      </c>
      <c r="AB40">
        <v>2</v>
      </c>
      <c r="AC40">
        <v>25</v>
      </c>
      <c r="AE40">
        <v>1273592</v>
      </c>
      <c r="AF40" t="s">
        <v>102</v>
      </c>
      <c r="AG40" t="s">
        <v>103</v>
      </c>
      <c r="AH40">
        <v>15</v>
      </c>
    </row>
    <row r="41" spans="1:34" x14ac:dyDescent="0.2">
      <c r="A41">
        <v>1246141</v>
      </c>
      <c r="B41" t="str">
        <f t="shared" si="0"/>
        <v>Speier</v>
      </c>
      <c r="C41" t="str">
        <f t="shared" si="1"/>
        <v>Lotte</v>
      </c>
      <c r="D41">
        <f t="shared" si="2"/>
        <v>9</v>
      </c>
      <c r="E41">
        <f t="shared" si="3"/>
        <v>25</v>
      </c>
      <c r="F41">
        <f t="shared" si="4"/>
        <v>18</v>
      </c>
      <c r="G41">
        <f t="shared" si="5"/>
        <v>52</v>
      </c>
      <c r="H41" s="7">
        <f t="shared" si="6"/>
        <v>3.3</v>
      </c>
      <c r="N41">
        <v>1943840</v>
      </c>
      <c r="O41" t="s">
        <v>104</v>
      </c>
      <c r="P41" t="s">
        <v>105</v>
      </c>
      <c r="Q41">
        <v>7</v>
      </c>
      <c r="R41">
        <v>10</v>
      </c>
      <c r="S41">
        <v>7</v>
      </c>
      <c r="T41">
        <v>24</v>
      </c>
      <c r="V41">
        <v>1943840</v>
      </c>
      <c r="W41" t="s">
        <v>104</v>
      </c>
      <c r="X41" t="s">
        <v>105</v>
      </c>
      <c r="Y41">
        <v>3</v>
      </c>
      <c r="Z41">
        <v>6</v>
      </c>
      <c r="AA41">
        <v>3</v>
      </c>
      <c r="AB41">
        <v>7</v>
      </c>
      <c r="AC41">
        <v>19</v>
      </c>
      <c r="AE41">
        <v>1943840</v>
      </c>
      <c r="AF41" t="s">
        <v>104</v>
      </c>
      <c r="AG41" t="s">
        <v>105</v>
      </c>
      <c r="AH41">
        <v>13</v>
      </c>
    </row>
    <row r="42" spans="1:34" x14ac:dyDescent="0.2">
      <c r="A42">
        <v>1252509</v>
      </c>
      <c r="B42" t="str">
        <f t="shared" si="0"/>
        <v>Heaninger</v>
      </c>
      <c r="C42" t="str">
        <f t="shared" si="1"/>
        <v>Mia</v>
      </c>
      <c r="D42">
        <f t="shared" si="2"/>
        <v>12</v>
      </c>
      <c r="E42">
        <f t="shared" si="3"/>
        <v>20</v>
      </c>
      <c r="F42">
        <f t="shared" si="4"/>
        <v>3</v>
      </c>
      <c r="G42">
        <f t="shared" si="5"/>
        <v>35</v>
      </c>
      <c r="H42" s="7">
        <f t="shared" si="6"/>
        <v>5</v>
      </c>
      <c r="N42">
        <v>1265792</v>
      </c>
      <c r="O42" t="s">
        <v>106</v>
      </c>
      <c r="P42" t="s">
        <v>107</v>
      </c>
      <c r="Q42">
        <v>4</v>
      </c>
      <c r="R42">
        <v>6</v>
      </c>
      <c r="S42">
        <v>10</v>
      </c>
      <c r="T42">
        <v>20</v>
      </c>
      <c r="V42">
        <v>1265792</v>
      </c>
      <c r="W42" t="s">
        <v>106</v>
      </c>
      <c r="X42" t="s">
        <v>107</v>
      </c>
      <c r="Y42">
        <v>8</v>
      </c>
      <c r="Z42">
        <v>3</v>
      </c>
      <c r="AA42">
        <v>3</v>
      </c>
      <c r="AB42">
        <v>0</v>
      </c>
      <c r="AC42">
        <v>14</v>
      </c>
      <c r="AE42">
        <v>1265792</v>
      </c>
      <c r="AF42" t="s">
        <v>106</v>
      </c>
      <c r="AG42" t="s">
        <v>107</v>
      </c>
      <c r="AH42">
        <v>17</v>
      </c>
    </row>
    <row r="43" spans="1:34" x14ac:dyDescent="0.2">
      <c r="A43">
        <v>1252671</v>
      </c>
      <c r="B43" t="str">
        <f t="shared" si="0"/>
        <v>Dresen</v>
      </c>
      <c r="C43" t="str">
        <f t="shared" si="1"/>
        <v>Tabea</v>
      </c>
      <c r="D43">
        <f t="shared" si="2"/>
        <v>12</v>
      </c>
      <c r="E43">
        <f t="shared" si="3"/>
        <v>14</v>
      </c>
      <c r="F43">
        <f t="shared" si="4"/>
        <v>4</v>
      </c>
      <c r="G43">
        <f t="shared" si="5"/>
        <v>30</v>
      </c>
      <c r="H43" s="7">
        <f t="shared" si="6"/>
        <v>5</v>
      </c>
      <c r="N43">
        <v>1747704</v>
      </c>
      <c r="O43" t="s">
        <v>108</v>
      </c>
      <c r="P43" t="s">
        <v>109</v>
      </c>
      <c r="Q43">
        <v>4</v>
      </c>
      <c r="R43">
        <v>1</v>
      </c>
      <c r="S43">
        <v>1</v>
      </c>
      <c r="T43">
        <v>6</v>
      </c>
      <c r="V43">
        <v>1747704</v>
      </c>
      <c r="W43" t="s">
        <v>108</v>
      </c>
      <c r="X43" t="s">
        <v>109</v>
      </c>
      <c r="Y43">
        <v>2</v>
      </c>
      <c r="Z43">
        <v>5</v>
      </c>
      <c r="AA43">
        <v>8</v>
      </c>
      <c r="AB43">
        <v>4</v>
      </c>
      <c r="AC43">
        <v>19</v>
      </c>
      <c r="AE43">
        <v>1747704</v>
      </c>
      <c r="AF43" t="s">
        <v>108</v>
      </c>
      <c r="AG43" t="s">
        <v>109</v>
      </c>
      <c r="AH43">
        <v>9</v>
      </c>
    </row>
    <row r="44" spans="1:34" x14ac:dyDescent="0.2">
      <c r="A44">
        <v>1256915</v>
      </c>
      <c r="B44" t="str">
        <f t="shared" si="0"/>
        <v>Hofmann</v>
      </c>
      <c r="C44" t="str">
        <f t="shared" si="1"/>
        <v>Luca</v>
      </c>
      <c r="D44">
        <f t="shared" si="2"/>
        <v>25</v>
      </c>
      <c r="E44">
        <f t="shared" si="3"/>
        <v>5</v>
      </c>
      <c r="F44">
        <f t="shared" si="4"/>
        <v>6</v>
      </c>
      <c r="G44">
        <f t="shared" si="5"/>
        <v>36</v>
      </c>
      <c r="H44" s="7">
        <f t="shared" si="6"/>
        <v>5</v>
      </c>
      <c r="N44">
        <v>1453812</v>
      </c>
      <c r="O44" t="s">
        <v>110</v>
      </c>
      <c r="P44" t="s">
        <v>111</v>
      </c>
      <c r="Q44">
        <v>0</v>
      </c>
      <c r="R44">
        <v>11</v>
      </c>
      <c r="S44">
        <v>1</v>
      </c>
      <c r="T44">
        <v>12</v>
      </c>
      <c r="V44">
        <v>1453812</v>
      </c>
      <c r="W44" t="s">
        <v>110</v>
      </c>
      <c r="X44" t="s">
        <v>111</v>
      </c>
      <c r="Y44">
        <v>4</v>
      </c>
      <c r="Z44">
        <v>0</v>
      </c>
      <c r="AA44">
        <v>0</v>
      </c>
      <c r="AB44">
        <v>10</v>
      </c>
      <c r="AC44">
        <v>14</v>
      </c>
      <c r="AE44">
        <v>1453812</v>
      </c>
      <c r="AF44" t="s">
        <v>110</v>
      </c>
      <c r="AG44" t="s">
        <v>111</v>
      </c>
      <c r="AH44">
        <v>2</v>
      </c>
    </row>
    <row r="45" spans="1:34" x14ac:dyDescent="0.2">
      <c r="A45">
        <v>1263980</v>
      </c>
      <c r="B45" t="str">
        <f t="shared" si="0"/>
        <v>Mcconahy</v>
      </c>
      <c r="C45" t="str">
        <f t="shared" si="1"/>
        <v>Antonius</v>
      </c>
      <c r="D45">
        <f t="shared" si="2"/>
        <v>20</v>
      </c>
      <c r="E45">
        <f t="shared" si="3"/>
        <v>18</v>
      </c>
      <c r="F45">
        <f t="shared" si="4"/>
        <v>13</v>
      </c>
      <c r="G45">
        <f t="shared" si="5"/>
        <v>51</v>
      </c>
      <c r="H45" s="7">
        <f t="shared" si="6"/>
        <v>3.7</v>
      </c>
      <c r="N45">
        <v>1683642</v>
      </c>
      <c r="O45" t="s">
        <v>112</v>
      </c>
      <c r="P45" t="s">
        <v>113</v>
      </c>
      <c r="Q45">
        <v>10</v>
      </c>
      <c r="R45">
        <v>10</v>
      </c>
      <c r="S45">
        <v>7</v>
      </c>
      <c r="T45">
        <v>27</v>
      </c>
      <c r="V45">
        <v>1683642</v>
      </c>
      <c r="W45" t="s">
        <v>112</v>
      </c>
      <c r="X45" t="s">
        <v>113</v>
      </c>
      <c r="Y45">
        <v>10</v>
      </c>
      <c r="Z45">
        <v>5</v>
      </c>
      <c r="AA45">
        <v>0</v>
      </c>
      <c r="AB45">
        <v>0</v>
      </c>
      <c r="AC45">
        <v>15</v>
      </c>
      <c r="AE45">
        <v>1683642</v>
      </c>
      <c r="AF45" t="s">
        <v>112</v>
      </c>
      <c r="AG45" t="s">
        <v>113</v>
      </c>
      <c r="AH45">
        <v>15</v>
      </c>
    </row>
    <row r="46" spans="1:34" x14ac:dyDescent="0.2">
      <c r="A46">
        <v>1264761</v>
      </c>
      <c r="B46" t="str">
        <f t="shared" si="0"/>
        <v>Listberger</v>
      </c>
      <c r="C46" t="str">
        <f t="shared" si="1"/>
        <v>Helene</v>
      </c>
      <c r="D46">
        <f t="shared" si="2"/>
        <v>16</v>
      </c>
      <c r="E46">
        <f t="shared" si="3"/>
        <v>15</v>
      </c>
      <c r="F46">
        <f t="shared" si="4"/>
        <v>14</v>
      </c>
      <c r="G46">
        <f t="shared" si="5"/>
        <v>45</v>
      </c>
      <c r="H46" s="7">
        <f t="shared" si="6"/>
        <v>4</v>
      </c>
      <c r="N46">
        <v>1829151</v>
      </c>
      <c r="O46" t="s">
        <v>114</v>
      </c>
      <c r="P46" t="s">
        <v>88</v>
      </c>
      <c r="Q46">
        <v>10</v>
      </c>
      <c r="R46">
        <v>6</v>
      </c>
      <c r="S46">
        <v>9</v>
      </c>
      <c r="T46">
        <v>25</v>
      </c>
      <c r="V46">
        <v>1829151</v>
      </c>
      <c r="W46" t="s">
        <v>114</v>
      </c>
      <c r="X46" t="s">
        <v>88</v>
      </c>
      <c r="Y46">
        <v>8</v>
      </c>
      <c r="Z46">
        <v>0</v>
      </c>
      <c r="AA46">
        <v>6</v>
      </c>
      <c r="AB46">
        <v>9</v>
      </c>
      <c r="AC46">
        <v>23</v>
      </c>
      <c r="AE46">
        <v>1829151</v>
      </c>
      <c r="AF46" t="s">
        <v>114</v>
      </c>
      <c r="AG46" t="s">
        <v>88</v>
      </c>
      <c r="AH46">
        <v>5</v>
      </c>
    </row>
    <row r="47" spans="1:34" x14ac:dyDescent="0.2">
      <c r="A47">
        <v>1265792</v>
      </c>
      <c r="B47" t="str">
        <f t="shared" si="0"/>
        <v>Langewohl</v>
      </c>
      <c r="C47" t="str">
        <f t="shared" si="1"/>
        <v>Edith</v>
      </c>
      <c r="D47">
        <f t="shared" si="2"/>
        <v>20</v>
      </c>
      <c r="E47">
        <f t="shared" si="3"/>
        <v>14</v>
      </c>
      <c r="F47">
        <f t="shared" si="4"/>
        <v>17</v>
      </c>
      <c r="G47">
        <f t="shared" si="5"/>
        <v>51</v>
      </c>
      <c r="H47" s="7">
        <f t="shared" si="6"/>
        <v>3.7</v>
      </c>
      <c r="N47">
        <v>1942149</v>
      </c>
      <c r="O47" t="s">
        <v>115</v>
      </c>
      <c r="P47" t="s">
        <v>116</v>
      </c>
      <c r="Q47">
        <v>11</v>
      </c>
      <c r="R47">
        <v>5</v>
      </c>
      <c r="S47">
        <v>13</v>
      </c>
      <c r="T47">
        <v>29</v>
      </c>
      <c r="V47">
        <v>1942149</v>
      </c>
      <c r="W47" t="s">
        <v>115</v>
      </c>
      <c r="X47" t="s">
        <v>116</v>
      </c>
      <c r="Y47">
        <v>10</v>
      </c>
      <c r="Z47">
        <v>2</v>
      </c>
      <c r="AA47">
        <v>2</v>
      </c>
      <c r="AB47">
        <v>3</v>
      </c>
      <c r="AC47">
        <v>17</v>
      </c>
      <c r="AE47">
        <v>1942149</v>
      </c>
      <c r="AF47" t="s">
        <v>115</v>
      </c>
      <c r="AG47" t="s">
        <v>116</v>
      </c>
      <c r="AH47">
        <v>2</v>
      </c>
    </row>
    <row r="48" spans="1:34" x14ac:dyDescent="0.2">
      <c r="A48">
        <v>1269927</v>
      </c>
      <c r="B48" t="str">
        <f t="shared" si="0"/>
        <v>Back</v>
      </c>
      <c r="C48" t="str">
        <f t="shared" si="1"/>
        <v>Ella</v>
      </c>
      <c r="D48">
        <f t="shared" si="2"/>
        <v>14</v>
      </c>
      <c r="E48">
        <f t="shared" si="3"/>
        <v>16</v>
      </c>
      <c r="F48">
        <f t="shared" si="4"/>
        <v>12</v>
      </c>
      <c r="G48">
        <f t="shared" si="5"/>
        <v>42</v>
      </c>
      <c r="H48" s="7">
        <f t="shared" si="6"/>
        <v>4</v>
      </c>
      <c r="N48">
        <v>1560985</v>
      </c>
      <c r="O48" t="s">
        <v>117</v>
      </c>
      <c r="P48" t="s">
        <v>118</v>
      </c>
      <c r="Q48">
        <v>12</v>
      </c>
      <c r="R48">
        <v>13</v>
      </c>
      <c r="S48">
        <v>12</v>
      </c>
      <c r="T48">
        <v>37</v>
      </c>
      <c r="V48">
        <v>1560985</v>
      </c>
      <c r="W48" t="s">
        <v>117</v>
      </c>
      <c r="X48" t="s">
        <v>118</v>
      </c>
      <c r="Y48">
        <v>7</v>
      </c>
      <c r="Z48">
        <v>10</v>
      </c>
      <c r="AA48">
        <v>3</v>
      </c>
      <c r="AB48">
        <v>4</v>
      </c>
      <c r="AC48">
        <v>24</v>
      </c>
      <c r="AE48">
        <v>1560985</v>
      </c>
      <c r="AF48" t="s">
        <v>117</v>
      </c>
      <c r="AG48" t="s">
        <v>118</v>
      </c>
      <c r="AH48">
        <v>14</v>
      </c>
    </row>
    <row r="49" spans="1:34" x14ac:dyDescent="0.2">
      <c r="A49">
        <v>1270530</v>
      </c>
      <c r="B49" t="str">
        <f t="shared" si="0"/>
        <v>Schecken</v>
      </c>
      <c r="C49" t="str">
        <f t="shared" si="1"/>
        <v>Alexander</v>
      </c>
      <c r="D49">
        <f t="shared" si="2"/>
        <v>23</v>
      </c>
      <c r="E49">
        <f t="shared" si="3"/>
        <v>18</v>
      </c>
      <c r="F49">
        <f t="shared" si="4"/>
        <v>18</v>
      </c>
      <c r="G49">
        <f t="shared" si="5"/>
        <v>59</v>
      </c>
      <c r="H49" s="7">
        <f t="shared" si="6"/>
        <v>3</v>
      </c>
      <c r="N49">
        <v>1986101</v>
      </c>
      <c r="O49" t="s">
        <v>119</v>
      </c>
      <c r="P49" t="s">
        <v>120</v>
      </c>
      <c r="Q49">
        <v>5</v>
      </c>
      <c r="R49">
        <v>2</v>
      </c>
      <c r="S49">
        <v>1</v>
      </c>
      <c r="T49">
        <v>8</v>
      </c>
      <c r="V49">
        <v>1986101</v>
      </c>
      <c r="W49" t="s">
        <v>119</v>
      </c>
      <c r="X49" t="s">
        <v>120</v>
      </c>
      <c r="Y49">
        <v>8</v>
      </c>
      <c r="Z49">
        <v>0</v>
      </c>
      <c r="AA49">
        <v>10</v>
      </c>
      <c r="AB49">
        <v>10</v>
      </c>
      <c r="AC49">
        <v>28</v>
      </c>
      <c r="AE49">
        <v>1986101</v>
      </c>
      <c r="AF49" t="s">
        <v>119</v>
      </c>
      <c r="AG49" t="s">
        <v>120</v>
      </c>
      <c r="AH49">
        <v>14</v>
      </c>
    </row>
    <row r="50" spans="1:34" x14ac:dyDescent="0.2">
      <c r="A50">
        <v>1273592</v>
      </c>
      <c r="B50" t="str">
        <f t="shared" si="0"/>
        <v>Maeurer</v>
      </c>
      <c r="C50" t="str">
        <f t="shared" si="1"/>
        <v>Beate</v>
      </c>
      <c r="D50">
        <f t="shared" si="2"/>
        <v>24</v>
      </c>
      <c r="E50">
        <f t="shared" si="3"/>
        <v>25</v>
      </c>
      <c r="F50">
        <f t="shared" si="4"/>
        <v>15</v>
      </c>
      <c r="G50">
        <f t="shared" si="5"/>
        <v>64</v>
      </c>
      <c r="H50" s="7">
        <f t="shared" si="6"/>
        <v>2.7</v>
      </c>
      <c r="N50">
        <v>1700680</v>
      </c>
      <c r="O50" t="s">
        <v>121</v>
      </c>
      <c r="P50" t="s">
        <v>122</v>
      </c>
      <c r="Q50">
        <v>11</v>
      </c>
      <c r="R50">
        <v>6</v>
      </c>
      <c r="S50">
        <v>13</v>
      </c>
      <c r="T50">
        <v>30</v>
      </c>
      <c r="V50">
        <v>1700680</v>
      </c>
      <c r="W50" t="s">
        <v>121</v>
      </c>
      <c r="X50" t="s">
        <v>122</v>
      </c>
      <c r="Y50">
        <v>10</v>
      </c>
      <c r="Z50">
        <v>4</v>
      </c>
      <c r="AA50">
        <v>0</v>
      </c>
      <c r="AB50">
        <v>6</v>
      </c>
      <c r="AC50">
        <v>20</v>
      </c>
      <c r="AE50">
        <v>1700680</v>
      </c>
      <c r="AF50" t="s">
        <v>121</v>
      </c>
      <c r="AG50" t="s">
        <v>122</v>
      </c>
      <c r="AH50">
        <v>13</v>
      </c>
    </row>
    <row r="51" spans="1:34" x14ac:dyDescent="0.2">
      <c r="A51">
        <v>1273841</v>
      </c>
      <c r="B51" t="str">
        <f t="shared" si="0"/>
        <v>Laubinger</v>
      </c>
      <c r="C51" t="str">
        <f t="shared" si="1"/>
        <v>Leonie</v>
      </c>
      <c r="D51">
        <f t="shared" si="2"/>
        <v>9</v>
      </c>
      <c r="E51">
        <f t="shared" si="3"/>
        <v>18</v>
      </c>
      <c r="F51">
        <f t="shared" si="4"/>
        <v>13</v>
      </c>
      <c r="G51">
        <f t="shared" si="5"/>
        <v>40</v>
      </c>
      <c r="H51" s="7">
        <f t="shared" si="6"/>
        <v>4</v>
      </c>
      <c r="N51">
        <v>1319071</v>
      </c>
      <c r="O51" t="s">
        <v>123</v>
      </c>
      <c r="P51" t="s">
        <v>124</v>
      </c>
      <c r="Q51">
        <v>9</v>
      </c>
      <c r="R51">
        <v>12</v>
      </c>
      <c r="S51">
        <v>13</v>
      </c>
      <c r="T51">
        <v>34</v>
      </c>
      <c r="V51">
        <v>1319071</v>
      </c>
      <c r="W51" t="s">
        <v>123</v>
      </c>
      <c r="X51" t="s">
        <v>124</v>
      </c>
      <c r="Y51">
        <v>4</v>
      </c>
      <c r="Z51">
        <v>6</v>
      </c>
      <c r="AA51">
        <v>9</v>
      </c>
      <c r="AB51">
        <v>5</v>
      </c>
      <c r="AC51">
        <v>24</v>
      </c>
      <c r="AE51">
        <v>1319071</v>
      </c>
      <c r="AF51" t="s">
        <v>123</v>
      </c>
      <c r="AG51" t="s">
        <v>124</v>
      </c>
      <c r="AH51">
        <v>9</v>
      </c>
    </row>
    <row r="52" spans="1:34" x14ac:dyDescent="0.2">
      <c r="A52">
        <v>1283742</v>
      </c>
      <c r="B52" t="str">
        <f t="shared" si="0"/>
        <v>Hoff</v>
      </c>
      <c r="C52" t="str">
        <f t="shared" si="1"/>
        <v>Lennart</v>
      </c>
      <c r="D52">
        <f t="shared" si="2"/>
        <v>19</v>
      </c>
      <c r="E52">
        <f t="shared" si="3"/>
        <v>26</v>
      </c>
      <c r="F52">
        <f t="shared" si="4"/>
        <v>6</v>
      </c>
      <c r="G52">
        <f t="shared" si="5"/>
        <v>51</v>
      </c>
      <c r="H52" s="7">
        <f t="shared" si="6"/>
        <v>3.7</v>
      </c>
      <c r="N52">
        <v>1516385</v>
      </c>
      <c r="O52" t="s">
        <v>125</v>
      </c>
      <c r="P52" t="s">
        <v>126</v>
      </c>
      <c r="Q52">
        <v>7</v>
      </c>
      <c r="R52">
        <v>5</v>
      </c>
      <c r="S52">
        <v>10</v>
      </c>
      <c r="T52">
        <v>22</v>
      </c>
      <c r="V52">
        <v>1516385</v>
      </c>
      <c r="W52" t="s">
        <v>125</v>
      </c>
      <c r="X52" t="s">
        <v>126</v>
      </c>
      <c r="Y52">
        <v>5</v>
      </c>
      <c r="Z52">
        <v>5</v>
      </c>
      <c r="AA52">
        <v>5</v>
      </c>
      <c r="AB52">
        <v>7</v>
      </c>
      <c r="AC52">
        <v>22</v>
      </c>
      <c r="AE52">
        <v>1516385</v>
      </c>
      <c r="AF52" t="s">
        <v>125</v>
      </c>
      <c r="AG52" t="s">
        <v>126</v>
      </c>
      <c r="AH52">
        <v>0</v>
      </c>
    </row>
    <row r="53" spans="1:34" x14ac:dyDescent="0.2">
      <c r="A53">
        <v>1290574</v>
      </c>
      <c r="B53" t="str">
        <f t="shared" si="0"/>
        <v>Trauben</v>
      </c>
      <c r="C53" t="str">
        <f t="shared" si="1"/>
        <v>Anton</v>
      </c>
      <c r="D53">
        <f t="shared" si="2"/>
        <v>11</v>
      </c>
      <c r="E53">
        <f t="shared" si="3"/>
        <v>29</v>
      </c>
      <c r="F53">
        <f t="shared" si="4"/>
        <v>6</v>
      </c>
      <c r="G53">
        <f t="shared" si="5"/>
        <v>46</v>
      </c>
      <c r="H53" s="7">
        <f t="shared" si="6"/>
        <v>3.7</v>
      </c>
      <c r="N53">
        <v>1355037</v>
      </c>
      <c r="O53" t="s">
        <v>127</v>
      </c>
      <c r="P53" t="s">
        <v>128</v>
      </c>
      <c r="Q53">
        <v>9</v>
      </c>
      <c r="R53">
        <v>12</v>
      </c>
      <c r="S53">
        <v>3</v>
      </c>
      <c r="T53">
        <v>24</v>
      </c>
      <c r="V53">
        <v>1355037</v>
      </c>
      <c r="W53" t="s">
        <v>127</v>
      </c>
      <c r="X53" t="s">
        <v>128</v>
      </c>
      <c r="Y53">
        <v>10</v>
      </c>
      <c r="Z53">
        <v>3</v>
      </c>
      <c r="AA53">
        <v>7</v>
      </c>
      <c r="AB53">
        <v>1</v>
      </c>
      <c r="AC53">
        <v>21</v>
      </c>
      <c r="AE53">
        <v>1355037</v>
      </c>
      <c r="AF53" t="s">
        <v>127</v>
      </c>
      <c r="AG53" t="s">
        <v>128</v>
      </c>
      <c r="AH53">
        <v>8</v>
      </c>
    </row>
    <row r="54" spans="1:34" x14ac:dyDescent="0.2">
      <c r="A54">
        <v>1297273</v>
      </c>
      <c r="B54" t="str">
        <f t="shared" si="0"/>
        <v>Schuhmann</v>
      </c>
      <c r="C54" t="str">
        <f t="shared" si="1"/>
        <v>Mika</v>
      </c>
      <c r="D54">
        <f t="shared" si="2"/>
        <v>24</v>
      </c>
      <c r="E54">
        <f t="shared" si="3"/>
        <v>25</v>
      </c>
      <c r="F54">
        <f t="shared" si="4"/>
        <v>13</v>
      </c>
      <c r="G54">
        <f t="shared" si="5"/>
        <v>62</v>
      </c>
      <c r="H54" s="7">
        <f t="shared" si="6"/>
        <v>3</v>
      </c>
      <c r="N54">
        <v>1269927</v>
      </c>
      <c r="O54" t="s">
        <v>129</v>
      </c>
      <c r="P54" t="s">
        <v>130</v>
      </c>
      <c r="Q54">
        <v>5</v>
      </c>
      <c r="R54">
        <v>5</v>
      </c>
      <c r="S54">
        <v>4</v>
      </c>
      <c r="T54">
        <v>14</v>
      </c>
      <c r="V54">
        <v>1269927</v>
      </c>
      <c r="W54" t="s">
        <v>129</v>
      </c>
      <c r="X54" t="s">
        <v>130</v>
      </c>
      <c r="Y54">
        <v>2</v>
      </c>
      <c r="Z54">
        <v>2</v>
      </c>
      <c r="AA54">
        <v>7</v>
      </c>
      <c r="AB54">
        <v>5</v>
      </c>
      <c r="AC54">
        <v>16</v>
      </c>
      <c r="AE54">
        <v>1269927</v>
      </c>
      <c r="AF54" t="s">
        <v>129</v>
      </c>
      <c r="AG54" t="s">
        <v>130</v>
      </c>
      <c r="AH54">
        <v>12</v>
      </c>
    </row>
    <row r="55" spans="1:34" x14ac:dyDescent="0.2">
      <c r="A55">
        <v>1299235</v>
      </c>
      <c r="B55" t="str">
        <f t="shared" si="0"/>
        <v>Soltz</v>
      </c>
      <c r="C55" t="str">
        <f t="shared" si="1"/>
        <v>Lucas</v>
      </c>
      <c r="D55">
        <f t="shared" si="2"/>
        <v>26</v>
      </c>
      <c r="E55">
        <f t="shared" si="3"/>
        <v>13</v>
      </c>
      <c r="F55">
        <f t="shared" si="4"/>
        <v>1</v>
      </c>
      <c r="G55">
        <f t="shared" si="5"/>
        <v>40</v>
      </c>
      <c r="H55" s="7">
        <f t="shared" si="6"/>
        <v>4</v>
      </c>
      <c r="N55">
        <v>1340542</v>
      </c>
      <c r="O55" t="s">
        <v>131</v>
      </c>
      <c r="P55" t="s">
        <v>132</v>
      </c>
      <c r="Q55">
        <v>10</v>
      </c>
      <c r="R55">
        <v>3</v>
      </c>
      <c r="S55">
        <v>3</v>
      </c>
      <c r="T55">
        <v>16</v>
      </c>
      <c r="V55">
        <v>1340542</v>
      </c>
      <c r="W55" t="s">
        <v>131</v>
      </c>
      <c r="X55" t="s">
        <v>132</v>
      </c>
      <c r="Y55">
        <v>8</v>
      </c>
      <c r="Z55">
        <v>3</v>
      </c>
      <c r="AA55">
        <v>2</v>
      </c>
      <c r="AB55">
        <v>6</v>
      </c>
      <c r="AC55">
        <v>19</v>
      </c>
      <c r="AE55">
        <v>1340542</v>
      </c>
      <c r="AF55" t="s">
        <v>131</v>
      </c>
      <c r="AG55" t="s">
        <v>132</v>
      </c>
      <c r="AH55">
        <v>20</v>
      </c>
    </row>
    <row r="56" spans="1:34" x14ac:dyDescent="0.2">
      <c r="A56">
        <v>1306946</v>
      </c>
      <c r="B56" t="str">
        <f t="shared" si="0"/>
        <v>Burkhart</v>
      </c>
      <c r="C56" t="str">
        <f t="shared" si="1"/>
        <v>Antonius</v>
      </c>
      <c r="D56">
        <f t="shared" si="2"/>
        <v>25</v>
      </c>
      <c r="E56">
        <f t="shared" si="3"/>
        <v>18</v>
      </c>
      <c r="F56">
        <f t="shared" si="4"/>
        <v>16</v>
      </c>
      <c r="G56">
        <f t="shared" si="5"/>
        <v>59</v>
      </c>
      <c r="H56" s="7">
        <f t="shared" si="6"/>
        <v>3</v>
      </c>
      <c r="N56">
        <v>1608436</v>
      </c>
      <c r="O56" t="s">
        <v>133</v>
      </c>
      <c r="P56" t="s">
        <v>109</v>
      </c>
      <c r="Q56">
        <v>6</v>
      </c>
      <c r="R56">
        <v>9</v>
      </c>
      <c r="S56">
        <v>12</v>
      </c>
      <c r="T56">
        <v>27</v>
      </c>
      <c r="V56">
        <v>1608436</v>
      </c>
      <c r="W56" t="s">
        <v>133</v>
      </c>
      <c r="X56" t="s">
        <v>109</v>
      </c>
      <c r="Y56">
        <v>5</v>
      </c>
      <c r="Z56">
        <v>1</v>
      </c>
      <c r="AA56">
        <v>9</v>
      </c>
      <c r="AB56">
        <v>3</v>
      </c>
      <c r="AC56">
        <v>18</v>
      </c>
      <c r="AE56">
        <v>1608436</v>
      </c>
      <c r="AF56" t="s">
        <v>133</v>
      </c>
      <c r="AG56" t="s">
        <v>109</v>
      </c>
      <c r="AH56">
        <v>13</v>
      </c>
    </row>
    <row r="57" spans="1:34" x14ac:dyDescent="0.2">
      <c r="A57">
        <v>1318571</v>
      </c>
      <c r="B57" t="str">
        <f t="shared" si="0"/>
        <v>Heimbuch</v>
      </c>
      <c r="C57" t="str">
        <f t="shared" si="1"/>
        <v>Bruno</v>
      </c>
      <c r="D57">
        <f t="shared" si="2"/>
        <v>30</v>
      </c>
      <c r="E57">
        <f t="shared" si="3"/>
        <v>11</v>
      </c>
      <c r="F57">
        <f t="shared" si="4"/>
        <v>20</v>
      </c>
      <c r="G57">
        <f t="shared" si="5"/>
        <v>61</v>
      </c>
      <c r="H57" s="7">
        <f t="shared" si="6"/>
        <v>3</v>
      </c>
      <c r="N57">
        <v>1145251</v>
      </c>
      <c r="O57" t="s">
        <v>134</v>
      </c>
      <c r="P57" t="s">
        <v>135</v>
      </c>
      <c r="Q57">
        <v>6</v>
      </c>
      <c r="R57">
        <v>13</v>
      </c>
      <c r="S57">
        <v>4</v>
      </c>
      <c r="T57">
        <v>23</v>
      </c>
      <c r="V57">
        <v>1145251</v>
      </c>
      <c r="W57" t="s">
        <v>134</v>
      </c>
      <c r="X57" t="s">
        <v>135</v>
      </c>
      <c r="Y57">
        <v>8</v>
      </c>
      <c r="Z57">
        <v>1</v>
      </c>
      <c r="AA57">
        <v>9</v>
      </c>
      <c r="AB57">
        <v>8</v>
      </c>
      <c r="AC57">
        <v>26</v>
      </c>
      <c r="AE57">
        <v>1145251</v>
      </c>
      <c r="AF57" t="s">
        <v>134</v>
      </c>
      <c r="AG57" t="s">
        <v>135</v>
      </c>
      <c r="AH57">
        <v>9</v>
      </c>
    </row>
    <row r="58" spans="1:34" x14ac:dyDescent="0.2">
      <c r="A58">
        <v>1319071</v>
      </c>
      <c r="B58" t="str">
        <f t="shared" si="0"/>
        <v>Bellinger</v>
      </c>
      <c r="C58" t="str">
        <f t="shared" si="1"/>
        <v>Mario</v>
      </c>
      <c r="D58">
        <f t="shared" si="2"/>
        <v>34</v>
      </c>
      <c r="E58">
        <f t="shared" si="3"/>
        <v>24</v>
      </c>
      <c r="F58">
        <f t="shared" si="4"/>
        <v>9</v>
      </c>
      <c r="G58">
        <f t="shared" si="5"/>
        <v>67</v>
      </c>
      <c r="H58" s="7">
        <f t="shared" si="6"/>
        <v>2.7</v>
      </c>
      <c r="N58">
        <v>1183912</v>
      </c>
      <c r="O58" t="s">
        <v>136</v>
      </c>
      <c r="P58" t="s">
        <v>137</v>
      </c>
      <c r="Q58">
        <v>8</v>
      </c>
      <c r="R58">
        <v>2</v>
      </c>
      <c r="S58">
        <v>12</v>
      </c>
      <c r="T58">
        <v>22</v>
      </c>
      <c r="V58">
        <v>1183912</v>
      </c>
      <c r="W58" t="s">
        <v>136</v>
      </c>
      <c r="X58" t="s">
        <v>137</v>
      </c>
      <c r="Y58">
        <v>10</v>
      </c>
      <c r="Z58">
        <v>6</v>
      </c>
      <c r="AA58">
        <v>0</v>
      </c>
      <c r="AB58">
        <v>1</v>
      </c>
      <c r="AC58">
        <v>17</v>
      </c>
      <c r="AE58">
        <v>1183912</v>
      </c>
      <c r="AF58" t="s">
        <v>136</v>
      </c>
      <c r="AG58" t="s">
        <v>137</v>
      </c>
      <c r="AH58">
        <v>2</v>
      </c>
    </row>
    <row r="59" spans="1:34" x14ac:dyDescent="0.2">
      <c r="A59">
        <v>1321097</v>
      </c>
      <c r="B59" t="str">
        <f t="shared" si="0"/>
        <v>Fortney</v>
      </c>
      <c r="C59" t="str">
        <f t="shared" si="1"/>
        <v>Smilla</v>
      </c>
      <c r="D59">
        <f t="shared" si="2"/>
        <v>34</v>
      </c>
      <c r="E59">
        <f t="shared" si="3"/>
        <v>15</v>
      </c>
      <c r="F59">
        <f t="shared" si="4"/>
        <v>1</v>
      </c>
      <c r="G59">
        <f t="shared" si="5"/>
        <v>50</v>
      </c>
      <c r="H59" s="7">
        <f t="shared" si="6"/>
        <v>3.7</v>
      </c>
      <c r="N59">
        <v>1154176</v>
      </c>
      <c r="O59" t="s">
        <v>138</v>
      </c>
      <c r="P59" t="s">
        <v>139</v>
      </c>
      <c r="Q59">
        <v>12</v>
      </c>
      <c r="R59">
        <v>5</v>
      </c>
      <c r="S59">
        <v>2</v>
      </c>
      <c r="T59">
        <v>19</v>
      </c>
      <c r="V59">
        <v>1154176</v>
      </c>
      <c r="W59" t="s">
        <v>138</v>
      </c>
      <c r="X59" t="s">
        <v>139</v>
      </c>
      <c r="Y59">
        <v>9</v>
      </c>
      <c r="Z59">
        <v>6</v>
      </c>
      <c r="AA59">
        <v>9</v>
      </c>
      <c r="AB59">
        <v>1</v>
      </c>
      <c r="AC59">
        <v>25</v>
      </c>
      <c r="AE59">
        <v>1154176</v>
      </c>
      <c r="AF59" t="s">
        <v>138</v>
      </c>
      <c r="AG59" t="s">
        <v>139</v>
      </c>
      <c r="AH59">
        <v>1</v>
      </c>
    </row>
    <row r="60" spans="1:34" x14ac:dyDescent="0.2">
      <c r="A60">
        <v>1321691</v>
      </c>
      <c r="B60" t="str">
        <f t="shared" si="0"/>
        <v>Domhoff</v>
      </c>
      <c r="C60" t="str">
        <f t="shared" si="1"/>
        <v>Bruno</v>
      </c>
      <c r="D60">
        <f t="shared" si="2"/>
        <v>11</v>
      </c>
      <c r="E60">
        <f t="shared" si="3"/>
        <v>10</v>
      </c>
      <c r="F60">
        <f t="shared" si="4"/>
        <v>3</v>
      </c>
      <c r="G60">
        <f t="shared" si="5"/>
        <v>24</v>
      </c>
      <c r="H60" s="7">
        <f t="shared" si="6"/>
        <v>5</v>
      </c>
      <c r="N60">
        <v>1198817</v>
      </c>
      <c r="O60" t="s">
        <v>140</v>
      </c>
      <c r="P60" t="s">
        <v>141</v>
      </c>
      <c r="Q60">
        <v>5</v>
      </c>
      <c r="R60">
        <v>7</v>
      </c>
      <c r="S60">
        <v>7</v>
      </c>
      <c r="T60">
        <v>19</v>
      </c>
      <c r="V60">
        <v>1198817</v>
      </c>
      <c r="W60" t="s">
        <v>140</v>
      </c>
      <c r="X60" t="s">
        <v>141</v>
      </c>
      <c r="Y60">
        <v>5</v>
      </c>
      <c r="Z60">
        <v>8</v>
      </c>
      <c r="AA60">
        <v>7</v>
      </c>
      <c r="AB60">
        <v>8</v>
      </c>
      <c r="AC60">
        <v>28</v>
      </c>
      <c r="AE60">
        <v>1198817</v>
      </c>
      <c r="AF60" t="s">
        <v>140</v>
      </c>
      <c r="AG60" t="s">
        <v>141</v>
      </c>
      <c r="AH60">
        <v>6</v>
      </c>
    </row>
    <row r="61" spans="1:34" x14ac:dyDescent="0.2">
      <c r="A61">
        <v>1334524</v>
      </c>
      <c r="B61" t="str">
        <f t="shared" si="0"/>
        <v>Meurer</v>
      </c>
      <c r="C61" t="str">
        <f t="shared" si="1"/>
        <v>Malcolm</v>
      </c>
      <c r="D61">
        <f t="shared" si="2"/>
        <v>14</v>
      </c>
      <c r="E61">
        <f t="shared" si="3"/>
        <v>20</v>
      </c>
      <c r="F61">
        <f t="shared" si="4"/>
        <v>6</v>
      </c>
      <c r="G61">
        <f t="shared" si="5"/>
        <v>40</v>
      </c>
      <c r="H61" s="7">
        <f t="shared" si="6"/>
        <v>4</v>
      </c>
      <c r="N61">
        <v>1587111</v>
      </c>
      <c r="O61" t="s">
        <v>142</v>
      </c>
      <c r="P61" t="s">
        <v>143</v>
      </c>
      <c r="Q61">
        <v>1</v>
      </c>
      <c r="R61">
        <v>2</v>
      </c>
      <c r="S61">
        <v>6</v>
      </c>
      <c r="T61">
        <v>9</v>
      </c>
      <c r="V61">
        <v>1587111</v>
      </c>
      <c r="W61" t="s">
        <v>142</v>
      </c>
      <c r="X61" t="s">
        <v>143</v>
      </c>
      <c r="Y61">
        <v>7</v>
      </c>
      <c r="Z61">
        <v>7</v>
      </c>
      <c r="AA61">
        <v>5</v>
      </c>
      <c r="AB61">
        <v>9</v>
      </c>
      <c r="AC61">
        <v>28</v>
      </c>
      <c r="AE61">
        <v>1587111</v>
      </c>
      <c r="AF61" t="s">
        <v>142</v>
      </c>
      <c r="AG61" t="s">
        <v>143</v>
      </c>
      <c r="AH61">
        <v>10</v>
      </c>
    </row>
    <row r="62" spans="1:34" x14ac:dyDescent="0.2">
      <c r="A62">
        <v>1336358</v>
      </c>
      <c r="B62" t="str">
        <f t="shared" si="0"/>
        <v>Muenstermann</v>
      </c>
      <c r="C62" t="str">
        <f t="shared" si="1"/>
        <v>Stephan</v>
      </c>
      <c r="D62">
        <f t="shared" si="2"/>
        <v>23</v>
      </c>
      <c r="E62">
        <f t="shared" si="3"/>
        <v>17</v>
      </c>
      <c r="F62">
        <f t="shared" si="4"/>
        <v>13</v>
      </c>
      <c r="G62">
        <f t="shared" si="5"/>
        <v>53</v>
      </c>
      <c r="H62" s="7">
        <f t="shared" si="6"/>
        <v>3.3</v>
      </c>
      <c r="N62">
        <v>1743369</v>
      </c>
      <c r="O62" t="s">
        <v>144</v>
      </c>
      <c r="P62" t="s">
        <v>141</v>
      </c>
      <c r="Q62">
        <v>9</v>
      </c>
      <c r="R62">
        <v>5</v>
      </c>
      <c r="S62">
        <v>12</v>
      </c>
      <c r="T62">
        <v>26</v>
      </c>
      <c r="V62">
        <v>1743369</v>
      </c>
      <c r="W62" t="s">
        <v>144</v>
      </c>
      <c r="X62" t="s">
        <v>141</v>
      </c>
      <c r="Y62">
        <v>10</v>
      </c>
      <c r="Z62">
        <v>10</v>
      </c>
      <c r="AA62">
        <v>5</v>
      </c>
      <c r="AB62">
        <v>3</v>
      </c>
      <c r="AC62">
        <v>28</v>
      </c>
      <c r="AE62">
        <v>1743369</v>
      </c>
      <c r="AF62" t="s">
        <v>144</v>
      </c>
      <c r="AG62" t="s">
        <v>141</v>
      </c>
      <c r="AH62">
        <v>11</v>
      </c>
    </row>
    <row r="63" spans="1:34" x14ac:dyDescent="0.2">
      <c r="A63">
        <v>1340542</v>
      </c>
      <c r="B63" t="str">
        <f t="shared" si="0"/>
        <v>Bruehl</v>
      </c>
      <c r="C63" t="str">
        <f t="shared" si="1"/>
        <v>Martha</v>
      </c>
      <c r="D63">
        <f t="shared" si="2"/>
        <v>16</v>
      </c>
      <c r="E63">
        <f t="shared" si="3"/>
        <v>19</v>
      </c>
      <c r="F63">
        <f t="shared" si="4"/>
        <v>20</v>
      </c>
      <c r="G63">
        <f t="shared" si="5"/>
        <v>55</v>
      </c>
      <c r="H63" s="7">
        <f t="shared" si="6"/>
        <v>3.3</v>
      </c>
      <c r="N63">
        <v>1155243</v>
      </c>
      <c r="O63" t="s">
        <v>145</v>
      </c>
      <c r="P63" t="s">
        <v>146</v>
      </c>
      <c r="Q63">
        <v>3</v>
      </c>
      <c r="R63">
        <v>5</v>
      </c>
      <c r="S63">
        <v>1</v>
      </c>
      <c r="T63">
        <v>9</v>
      </c>
      <c r="V63">
        <v>1155243</v>
      </c>
      <c r="W63" t="s">
        <v>145</v>
      </c>
      <c r="X63" t="s">
        <v>146</v>
      </c>
      <c r="Y63">
        <v>6</v>
      </c>
      <c r="Z63">
        <v>7</v>
      </c>
      <c r="AA63">
        <v>4</v>
      </c>
      <c r="AB63">
        <v>4</v>
      </c>
      <c r="AC63">
        <v>21</v>
      </c>
      <c r="AE63">
        <v>1155243</v>
      </c>
      <c r="AF63" t="s">
        <v>145</v>
      </c>
      <c r="AG63" t="s">
        <v>146</v>
      </c>
      <c r="AH63">
        <v>14</v>
      </c>
    </row>
    <row r="64" spans="1:34" x14ac:dyDescent="0.2">
      <c r="A64">
        <v>1347438</v>
      </c>
      <c r="B64" t="str">
        <f t="shared" si="0"/>
        <v>Blystone</v>
      </c>
      <c r="C64" t="str">
        <f t="shared" si="1"/>
        <v>Finley</v>
      </c>
      <c r="D64">
        <f t="shared" si="2"/>
        <v>17</v>
      </c>
      <c r="E64">
        <f t="shared" si="3"/>
        <v>11</v>
      </c>
      <c r="F64">
        <f t="shared" si="4"/>
        <v>20</v>
      </c>
      <c r="G64">
        <f t="shared" si="5"/>
        <v>48</v>
      </c>
      <c r="H64" s="7">
        <f t="shared" si="6"/>
        <v>3.7</v>
      </c>
      <c r="N64">
        <v>1174178</v>
      </c>
      <c r="O64" t="s">
        <v>147</v>
      </c>
      <c r="P64" t="s">
        <v>148</v>
      </c>
      <c r="Q64">
        <v>6</v>
      </c>
      <c r="R64">
        <v>8</v>
      </c>
      <c r="S64">
        <v>4</v>
      </c>
      <c r="T64">
        <v>18</v>
      </c>
      <c r="V64">
        <v>1174178</v>
      </c>
      <c r="W64" t="s">
        <v>147</v>
      </c>
      <c r="X64" t="s">
        <v>148</v>
      </c>
      <c r="Y64">
        <v>9</v>
      </c>
      <c r="Z64">
        <v>5</v>
      </c>
      <c r="AA64">
        <v>9</v>
      </c>
      <c r="AB64">
        <v>7</v>
      </c>
      <c r="AC64">
        <v>30</v>
      </c>
      <c r="AE64">
        <v>1174178</v>
      </c>
      <c r="AF64" t="s">
        <v>147</v>
      </c>
      <c r="AG64" t="s">
        <v>148</v>
      </c>
      <c r="AH64">
        <v>10</v>
      </c>
    </row>
    <row r="65" spans="1:34" x14ac:dyDescent="0.2">
      <c r="A65">
        <v>1348533</v>
      </c>
      <c r="B65" t="str">
        <f t="shared" si="0"/>
        <v>Hopp</v>
      </c>
      <c r="C65" t="str">
        <f t="shared" si="1"/>
        <v>Maurice</v>
      </c>
      <c r="D65">
        <f t="shared" si="2"/>
        <v>7</v>
      </c>
      <c r="E65">
        <f t="shared" si="3"/>
        <v>20</v>
      </c>
      <c r="F65">
        <f t="shared" si="4"/>
        <v>12</v>
      </c>
      <c r="G65">
        <f t="shared" si="5"/>
        <v>39</v>
      </c>
      <c r="H65" s="7">
        <f t="shared" si="6"/>
        <v>5</v>
      </c>
      <c r="N65">
        <v>1531660</v>
      </c>
      <c r="O65" t="s">
        <v>149</v>
      </c>
      <c r="P65" t="s">
        <v>150</v>
      </c>
      <c r="Q65">
        <v>13</v>
      </c>
      <c r="R65">
        <v>4</v>
      </c>
      <c r="S65">
        <v>1</v>
      </c>
      <c r="T65">
        <v>18</v>
      </c>
      <c r="V65">
        <v>1531660</v>
      </c>
      <c r="W65" t="s">
        <v>149</v>
      </c>
      <c r="X65" t="s">
        <v>150</v>
      </c>
      <c r="Y65">
        <v>3</v>
      </c>
      <c r="Z65">
        <v>0</v>
      </c>
      <c r="AA65">
        <v>10</v>
      </c>
      <c r="AB65">
        <v>0</v>
      </c>
      <c r="AC65">
        <v>13</v>
      </c>
      <c r="AE65">
        <v>1531660</v>
      </c>
      <c r="AF65" t="s">
        <v>149</v>
      </c>
      <c r="AG65" t="s">
        <v>150</v>
      </c>
      <c r="AH65">
        <v>18</v>
      </c>
    </row>
    <row r="66" spans="1:34" x14ac:dyDescent="0.2">
      <c r="A66">
        <v>1355037</v>
      </c>
      <c r="B66" t="str">
        <f t="shared" si="0"/>
        <v>Heimbuch</v>
      </c>
      <c r="C66" t="str">
        <f t="shared" si="1"/>
        <v>Adelheid</v>
      </c>
      <c r="D66">
        <f t="shared" si="2"/>
        <v>24</v>
      </c>
      <c r="E66">
        <f t="shared" si="3"/>
        <v>21</v>
      </c>
      <c r="F66">
        <f t="shared" si="4"/>
        <v>8</v>
      </c>
      <c r="G66">
        <f t="shared" si="5"/>
        <v>53</v>
      </c>
      <c r="H66" s="7">
        <f t="shared" si="6"/>
        <v>3.3</v>
      </c>
      <c r="N66">
        <v>1428376</v>
      </c>
      <c r="O66" t="s">
        <v>151</v>
      </c>
      <c r="P66" t="s">
        <v>152</v>
      </c>
      <c r="Q66">
        <v>1</v>
      </c>
      <c r="R66">
        <v>4</v>
      </c>
      <c r="S66">
        <v>9</v>
      </c>
      <c r="T66">
        <v>14</v>
      </c>
      <c r="V66">
        <v>1428376</v>
      </c>
      <c r="W66" t="s">
        <v>151</v>
      </c>
      <c r="X66" t="s">
        <v>152</v>
      </c>
      <c r="Y66">
        <v>9</v>
      </c>
      <c r="Z66">
        <v>1</v>
      </c>
      <c r="AA66">
        <v>2</v>
      </c>
      <c r="AB66">
        <v>10</v>
      </c>
      <c r="AC66">
        <v>22</v>
      </c>
      <c r="AE66">
        <v>1428376</v>
      </c>
      <c r="AF66" t="s">
        <v>151</v>
      </c>
      <c r="AG66" t="s">
        <v>152</v>
      </c>
      <c r="AH66">
        <v>16</v>
      </c>
    </row>
    <row r="67" spans="1:34" x14ac:dyDescent="0.2">
      <c r="A67">
        <v>1355399</v>
      </c>
      <c r="B67" t="str">
        <f t="shared" si="0"/>
        <v>Thyllio</v>
      </c>
      <c r="C67" t="str">
        <f t="shared" si="1"/>
        <v>Lennie</v>
      </c>
      <c r="D67">
        <f t="shared" si="2"/>
        <v>15</v>
      </c>
      <c r="E67">
        <f t="shared" si="3"/>
        <v>18</v>
      </c>
      <c r="F67">
        <f t="shared" si="4"/>
        <v>11</v>
      </c>
      <c r="G67">
        <f t="shared" si="5"/>
        <v>44</v>
      </c>
      <c r="H67" s="7">
        <f t="shared" si="6"/>
        <v>4</v>
      </c>
      <c r="N67">
        <v>1799599</v>
      </c>
      <c r="O67" t="s">
        <v>153</v>
      </c>
      <c r="P67" t="s">
        <v>154</v>
      </c>
      <c r="Q67">
        <v>8</v>
      </c>
      <c r="R67">
        <v>11</v>
      </c>
      <c r="S67">
        <v>11</v>
      </c>
      <c r="T67">
        <v>30</v>
      </c>
      <c r="V67">
        <v>1799599</v>
      </c>
      <c r="W67" t="s">
        <v>153</v>
      </c>
      <c r="X67" t="s">
        <v>154</v>
      </c>
      <c r="Y67">
        <v>2</v>
      </c>
      <c r="Z67">
        <v>2</v>
      </c>
      <c r="AA67">
        <v>7</v>
      </c>
      <c r="AB67">
        <v>7</v>
      </c>
      <c r="AC67">
        <v>18</v>
      </c>
      <c r="AE67">
        <v>1799599</v>
      </c>
      <c r="AF67" t="s">
        <v>153</v>
      </c>
      <c r="AG67" t="s">
        <v>154</v>
      </c>
      <c r="AH67">
        <v>18</v>
      </c>
    </row>
    <row r="68" spans="1:34" x14ac:dyDescent="0.2">
      <c r="A68">
        <v>1355908</v>
      </c>
      <c r="B68" t="str">
        <f t="shared" ref="B68:B131" si="9">VLOOKUP(A68,N:P,2,FALSE)</f>
        <v>Leonhardt</v>
      </c>
      <c r="C68" t="str">
        <f t="shared" ref="C68:C131" si="10">VLOOKUP(A68,N:P,3,FALSE)</f>
        <v>Svea</v>
      </c>
      <c r="D68">
        <f t="shared" ref="D68:D131" si="11">VLOOKUP(A68,N:T,7,FALSE)</f>
        <v>12</v>
      </c>
      <c r="E68">
        <f t="shared" ref="E68:E131" si="12">VLOOKUP(A68,V:AC,8,FALSE)</f>
        <v>22</v>
      </c>
      <c r="F68">
        <f t="shared" ref="F68:F131" si="13">VLOOKUP(A68,AE:AH,4,FALSE)</f>
        <v>4</v>
      </c>
      <c r="G68">
        <f t="shared" ref="G68:G131" si="14">SUM(D68:F68)</f>
        <v>38</v>
      </c>
      <c r="H68" s="7">
        <f t="shared" ref="H68:H131" si="15">VLOOKUP(G68,$J$5:$K$15,2,TRUE)</f>
        <v>5</v>
      </c>
      <c r="N68">
        <v>1696014</v>
      </c>
      <c r="O68" t="s">
        <v>155</v>
      </c>
      <c r="P68" t="s">
        <v>156</v>
      </c>
      <c r="Q68">
        <v>5</v>
      </c>
      <c r="R68">
        <v>4</v>
      </c>
      <c r="S68">
        <v>7</v>
      </c>
      <c r="T68">
        <v>16</v>
      </c>
      <c r="V68">
        <v>1696014</v>
      </c>
      <c r="W68" t="s">
        <v>155</v>
      </c>
      <c r="X68" t="s">
        <v>156</v>
      </c>
      <c r="Y68">
        <v>0</v>
      </c>
      <c r="Z68">
        <v>4</v>
      </c>
      <c r="AA68">
        <v>9</v>
      </c>
      <c r="AB68">
        <v>0</v>
      </c>
      <c r="AC68">
        <v>13</v>
      </c>
      <c r="AE68">
        <v>1696014</v>
      </c>
      <c r="AF68" t="s">
        <v>155</v>
      </c>
      <c r="AG68" t="s">
        <v>156</v>
      </c>
      <c r="AH68">
        <v>13</v>
      </c>
    </row>
    <row r="69" spans="1:34" x14ac:dyDescent="0.2">
      <c r="A69">
        <v>1359113</v>
      </c>
      <c r="B69" t="str">
        <f t="shared" si="9"/>
        <v>Mappes</v>
      </c>
      <c r="C69" t="str">
        <f t="shared" si="10"/>
        <v>Lisanne</v>
      </c>
      <c r="D69">
        <f t="shared" si="11"/>
        <v>36</v>
      </c>
      <c r="E69">
        <f t="shared" si="12"/>
        <v>31</v>
      </c>
      <c r="F69">
        <f t="shared" si="13"/>
        <v>4</v>
      </c>
      <c r="G69">
        <f t="shared" si="14"/>
        <v>71</v>
      </c>
      <c r="H69" s="7">
        <f t="shared" si="15"/>
        <v>2.2999999999999998</v>
      </c>
      <c r="N69">
        <v>1263980</v>
      </c>
      <c r="O69" t="s">
        <v>157</v>
      </c>
      <c r="P69" t="s">
        <v>65</v>
      </c>
      <c r="Q69">
        <v>1</v>
      </c>
      <c r="R69">
        <v>11</v>
      </c>
      <c r="S69">
        <v>8</v>
      </c>
      <c r="T69">
        <v>20</v>
      </c>
      <c r="V69">
        <v>1263980</v>
      </c>
      <c r="W69" t="s">
        <v>157</v>
      </c>
      <c r="X69" t="s">
        <v>65</v>
      </c>
      <c r="Y69">
        <v>6</v>
      </c>
      <c r="Z69">
        <v>0</v>
      </c>
      <c r="AA69">
        <v>5</v>
      </c>
      <c r="AB69">
        <v>7</v>
      </c>
      <c r="AC69">
        <v>18</v>
      </c>
      <c r="AE69">
        <v>1263980</v>
      </c>
      <c r="AF69" t="s">
        <v>157</v>
      </c>
      <c r="AG69" t="s">
        <v>65</v>
      </c>
      <c r="AH69">
        <v>13</v>
      </c>
    </row>
    <row r="70" spans="1:34" x14ac:dyDescent="0.2">
      <c r="A70">
        <v>1360341</v>
      </c>
      <c r="B70" t="str">
        <f t="shared" si="9"/>
        <v>Blechner</v>
      </c>
      <c r="C70" t="str">
        <f t="shared" si="10"/>
        <v>Monika</v>
      </c>
      <c r="D70">
        <f t="shared" si="11"/>
        <v>29</v>
      </c>
      <c r="E70">
        <f t="shared" si="12"/>
        <v>17</v>
      </c>
      <c r="F70">
        <f t="shared" si="13"/>
        <v>4</v>
      </c>
      <c r="G70">
        <f t="shared" si="14"/>
        <v>50</v>
      </c>
      <c r="H70" s="7">
        <f t="shared" si="15"/>
        <v>3.7</v>
      </c>
      <c r="N70">
        <v>1551227</v>
      </c>
      <c r="O70" t="s">
        <v>158</v>
      </c>
      <c r="P70" t="s">
        <v>159</v>
      </c>
      <c r="Q70">
        <v>9</v>
      </c>
      <c r="R70">
        <v>1</v>
      </c>
      <c r="S70">
        <v>13</v>
      </c>
      <c r="T70">
        <v>23</v>
      </c>
      <c r="V70">
        <v>1551227</v>
      </c>
      <c r="W70" t="s">
        <v>158</v>
      </c>
      <c r="X70" t="s">
        <v>159</v>
      </c>
      <c r="Y70">
        <v>4</v>
      </c>
      <c r="Z70">
        <v>0</v>
      </c>
      <c r="AA70">
        <v>5</v>
      </c>
      <c r="AB70">
        <v>9</v>
      </c>
      <c r="AC70">
        <v>18</v>
      </c>
      <c r="AE70">
        <v>1551227</v>
      </c>
      <c r="AF70" t="s">
        <v>158</v>
      </c>
      <c r="AG70" t="s">
        <v>159</v>
      </c>
      <c r="AH70">
        <v>7</v>
      </c>
    </row>
    <row r="71" spans="1:34" x14ac:dyDescent="0.2">
      <c r="A71">
        <v>1363174</v>
      </c>
      <c r="B71" t="str">
        <f t="shared" si="9"/>
        <v>Heaninger</v>
      </c>
      <c r="C71" t="str">
        <f t="shared" si="10"/>
        <v>Luisa</v>
      </c>
      <c r="D71">
        <f t="shared" si="11"/>
        <v>19</v>
      </c>
      <c r="E71">
        <f t="shared" si="12"/>
        <v>29</v>
      </c>
      <c r="F71">
        <f t="shared" si="13"/>
        <v>16</v>
      </c>
      <c r="G71">
        <f t="shared" si="14"/>
        <v>64</v>
      </c>
      <c r="H71" s="7">
        <f t="shared" si="15"/>
        <v>2.7</v>
      </c>
      <c r="N71">
        <v>1934563</v>
      </c>
      <c r="O71" t="s">
        <v>160</v>
      </c>
      <c r="P71" t="s">
        <v>161</v>
      </c>
      <c r="Q71">
        <v>2</v>
      </c>
      <c r="R71">
        <v>6</v>
      </c>
      <c r="S71">
        <v>10</v>
      </c>
      <c r="T71">
        <v>18</v>
      </c>
      <c r="V71">
        <v>1934563</v>
      </c>
      <c r="W71" t="s">
        <v>160</v>
      </c>
      <c r="X71" t="s">
        <v>161</v>
      </c>
      <c r="Y71">
        <v>1</v>
      </c>
      <c r="Z71">
        <v>1</v>
      </c>
      <c r="AA71">
        <v>5</v>
      </c>
      <c r="AB71">
        <v>5</v>
      </c>
      <c r="AC71">
        <v>12</v>
      </c>
      <c r="AE71">
        <v>1934563</v>
      </c>
      <c r="AF71" t="s">
        <v>160</v>
      </c>
      <c r="AG71" t="s">
        <v>161</v>
      </c>
      <c r="AH71">
        <v>9</v>
      </c>
    </row>
    <row r="72" spans="1:34" x14ac:dyDescent="0.2">
      <c r="A72">
        <v>1366039</v>
      </c>
      <c r="B72" t="str">
        <f t="shared" si="9"/>
        <v>Foerster</v>
      </c>
      <c r="C72" t="str">
        <f t="shared" si="10"/>
        <v>Helena</v>
      </c>
      <c r="D72">
        <f t="shared" si="11"/>
        <v>9</v>
      </c>
      <c r="E72">
        <f t="shared" si="12"/>
        <v>26</v>
      </c>
      <c r="F72">
        <f t="shared" si="13"/>
        <v>2</v>
      </c>
      <c r="G72">
        <f t="shared" si="14"/>
        <v>37</v>
      </c>
      <c r="H72" s="7">
        <f t="shared" si="15"/>
        <v>5</v>
      </c>
      <c r="N72">
        <v>1374654</v>
      </c>
      <c r="O72" t="s">
        <v>162</v>
      </c>
      <c r="P72" t="s">
        <v>163</v>
      </c>
      <c r="Q72">
        <v>4</v>
      </c>
      <c r="R72">
        <v>11</v>
      </c>
      <c r="S72">
        <v>3</v>
      </c>
      <c r="T72">
        <v>18</v>
      </c>
      <c r="V72">
        <v>1374654</v>
      </c>
      <c r="W72" t="s">
        <v>162</v>
      </c>
      <c r="X72" t="s">
        <v>163</v>
      </c>
      <c r="Y72">
        <v>1</v>
      </c>
      <c r="Z72">
        <v>7</v>
      </c>
      <c r="AA72">
        <v>3</v>
      </c>
      <c r="AB72">
        <v>0</v>
      </c>
      <c r="AC72">
        <v>11</v>
      </c>
      <c r="AE72">
        <v>1374654</v>
      </c>
      <c r="AF72" t="s">
        <v>162</v>
      </c>
      <c r="AG72" t="s">
        <v>163</v>
      </c>
      <c r="AH72">
        <v>5</v>
      </c>
    </row>
    <row r="73" spans="1:34" x14ac:dyDescent="0.2">
      <c r="A73">
        <v>1374654</v>
      </c>
      <c r="B73" t="str">
        <f t="shared" si="9"/>
        <v>Scheffer</v>
      </c>
      <c r="C73" t="str">
        <f t="shared" si="10"/>
        <v>Eleonora</v>
      </c>
      <c r="D73">
        <f t="shared" si="11"/>
        <v>18</v>
      </c>
      <c r="E73">
        <f t="shared" si="12"/>
        <v>11</v>
      </c>
      <c r="F73">
        <f t="shared" si="13"/>
        <v>5</v>
      </c>
      <c r="G73">
        <f t="shared" si="14"/>
        <v>34</v>
      </c>
      <c r="H73" s="7">
        <f t="shared" si="15"/>
        <v>5</v>
      </c>
      <c r="N73">
        <v>1589164</v>
      </c>
      <c r="O73" t="s">
        <v>164</v>
      </c>
      <c r="P73" t="s">
        <v>165</v>
      </c>
      <c r="Q73">
        <v>2</v>
      </c>
      <c r="R73">
        <v>2</v>
      </c>
      <c r="S73">
        <v>4</v>
      </c>
      <c r="T73">
        <v>8</v>
      </c>
      <c r="V73">
        <v>1589164</v>
      </c>
      <c r="W73" t="s">
        <v>164</v>
      </c>
      <c r="X73" t="s">
        <v>165</v>
      </c>
      <c r="Y73">
        <v>9</v>
      </c>
      <c r="Z73">
        <v>3</v>
      </c>
      <c r="AA73">
        <v>10</v>
      </c>
      <c r="AB73">
        <v>1</v>
      </c>
      <c r="AC73">
        <v>23</v>
      </c>
      <c r="AE73">
        <v>1589164</v>
      </c>
      <c r="AF73" t="s">
        <v>164</v>
      </c>
      <c r="AG73" t="s">
        <v>165</v>
      </c>
      <c r="AH73">
        <v>10</v>
      </c>
    </row>
    <row r="74" spans="1:34" x14ac:dyDescent="0.2">
      <c r="A74">
        <v>1375263</v>
      </c>
      <c r="B74" t="str">
        <f t="shared" si="9"/>
        <v>Boyer</v>
      </c>
      <c r="C74" t="str">
        <f t="shared" si="10"/>
        <v>Eva</v>
      </c>
      <c r="D74">
        <f t="shared" si="11"/>
        <v>26</v>
      </c>
      <c r="E74">
        <f t="shared" si="12"/>
        <v>20</v>
      </c>
      <c r="F74">
        <f t="shared" si="13"/>
        <v>4</v>
      </c>
      <c r="G74">
        <f t="shared" si="14"/>
        <v>50</v>
      </c>
      <c r="H74" s="7">
        <f t="shared" si="15"/>
        <v>3.7</v>
      </c>
      <c r="N74">
        <v>1691678</v>
      </c>
      <c r="O74" t="s">
        <v>166</v>
      </c>
      <c r="P74" t="s">
        <v>167</v>
      </c>
      <c r="Q74">
        <v>13</v>
      </c>
      <c r="R74">
        <v>8</v>
      </c>
      <c r="S74">
        <v>12</v>
      </c>
      <c r="T74">
        <v>33</v>
      </c>
      <c r="V74">
        <v>1691678</v>
      </c>
      <c r="W74" t="s">
        <v>166</v>
      </c>
      <c r="X74" t="s">
        <v>167</v>
      </c>
      <c r="Y74">
        <v>1</v>
      </c>
      <c r="Z74">
        <v>2</v>
      </c>
      <c r="AA74">
        <v>8</v>
      </c>
      <c r="AB74">
        <v>7</v>
      </c>
      <c r="AC74">
        <v>18</v>
      </c>
      <c r="AE74">
        <v>1691678</v>
      </c>
      <c r="AF74" t="s">
        <v>166</v>
      </c>
      <c r="AG74" t="s">
        <v>167</v>
      </c>
      <c r="AH74">
        <v>10</v>
      </c>
    </row>
    <row r="75" spans="1:34" x14ac:dyDescent="0.2">
      <c r="A75">
        <v>1376186</v>
      </c>
      <c r="B75" t="str">
        <f t="shared" si="9"/>
        <v>Eiffert</v>
      </c>
      <c r="C75" t="str">
        <f t="shared" si="10"/>
        <v>Sascha</v>
      </c>
      <c r="D75">
        <f t="shared" si="11"/>
        <v>22</v>
      </c>
      <c r="E75">
        <f t="shared" si="12"/>
        <v>26</v>
      </c>
      <c r="F75">
        <f t="shared" si="13"/>
        <v>11</v>
      </c>
      <c r="G75">
        <f t="shared" si="14"/>
        <v>59</v>
      </c>
      <c r="H75" s="7">
        <f t="shared" si="15"/>
        <v>3</v>
      </c>
      <c r="N75">
        <v>1978110</v>
      </c>
      <c r="O75" t="s">
        <v>168</v>
      </c>
      <c r="P75" t="s">
        <v>169</v>
      </c>
      <c r="Q75">
        <v>13</v>
      </c>
      <c r="R75">
        <v>10</v>
      </c>
      <c r="S75">
        <v>13</v>
      </c>
      <c r="T75">
        <v>36</v>
      </c>
      <c r="V75">
        <v>1978110</v>
      </c>
      <c r="W75" t="s">
        <v>168</v>
      </c>
      <c r="X75" t="s">
        <v>169</v>
      </c>
      <c r="Y75">
        <v>8</v>
      </c>
      <c r="Z75">
        <v>8</v>
      </c>
      <c r="AA75">
        <v>10</v>
      </c>
      <c r="AB75">
        <v>10</v>
      </c>
      <c r="AC75">
        <v>36</v>
      </c>
      <c r="AE75">
        <v>1978110</v>
      </c>
      <c r="AF75" t="s">
        <v>168</v>
      </c>
      <c r="AG75" t="s">
        <v>169</v>
      </c>
      <c r="AH75">
        <v>14</v>
      </c>
    </row>
    <row r="76" spans="1:34" x14ac:dyDescent="0.2">
      <c r="A76">
        <v>1389790</v>
      </c>
      <c r="B76" t="str">
        <f t="shared" si="9"/>
        <v>Langewohl</v>
      </c>
      <c r="C76" t="str">
        <f t="shared" si="10"/>
        <v>Maria</v>
      </c>
      <c r="D76">
        <f t="shared" si="11"/>
        <v>21</v>
      </c>
      <c r="E76">
        <f t="shared" si="12"/>
        <v>14</v>
      </c>
      <c r="F76">
        <f t="shared" si="13"/>
        <v>4</v>
      </c>
      <c r="G76">
        <f t="shared" si="14"/>
        <v>39</v>
      </c>
      <c r="H76" s="7">
        <f t="shared" si="15"/>
        <v>5</v>
      </c>
      <c r="N76">
        <v>1927133</v>
      </c>
      <c r="O76" t="s">
        <v>170</v>
      </c>
      <c r="P76" t="s">
        <v>171</v>
      </c>
      <c r="Q76">
        <v>3</v>
      </c>
      <c r="R76">
        <v>2</v>
      </c>
      <c r="S76">
        <v>8</v>
      </c>
      <c r="T76">
        <v>13</v>
      </c>
      <c r="V76">
        <v>1927133</v>
      </c>
      <c r="W76" t="s">
        <v>170</v>
      </c>
      <c r="X76" t="s">
        <v>171</v>
      </c>
      <c r="Y76">
        <v>6</v>
      </c>
      <c r="Z76">
        <v>0</v>
      </c>
      <c r="AA76">
        <v>2</v>
      </c>
      <c r="AB76">
        <v>8</v>
      </c>
      <c r="AC76">
        <v>16</v>
      </c>
      <c r="AE76">
        <v>1927133</v>
      </c>
      <c r="AF76" t="s">
        <v>170</v>
      </c>
      <c r="AG76" t="s">
        <v>171</v>
      </c>
      <c r="AH76">
        <v>7</v>
      </c>
    </row>
    <row r="77" spans="1:34" x14ac:dyDescent="0.2">
      <c r="A77">
        <v>1391911</v>
      </c>
      <c r="B77" t="str">
        <f t="shared" si="9"/>
        <v>Doemmerling</v>
      </c>
      <c r="C77" t="str">
        <f t="shared" si="10"/>
        <v>Halina</v>
      </c>
      <c r="D77">
        <f t="shared" si="11"/>
        <v>18</v>
      </c>
      <c r="E77">
        <f t="shared" si="12"/>
        <v>11</v>
      </c>
      <c r="F77">
        <f t="shared" si="13"/>
        <v>17</v>
      </c>
      <c r="G77">
        <f t="shared" si="14"/>
        <v>46</v>
      </c>
      <c r="H77" s="7">
        <f t="shared" si="15"/>
        <v>3.7</v>
      </c>
      <c r="N77">
        <v>1483327</v>
      </c>
      <c r="O77" t="s">
        <v>172</v>
      </c>
      <c r="P77" t="s">
        <v>173</v>
      </c>
      <c r="Q77">
        <v>6</v>
      </c>
      <c r="R77">
        <v>0</v>
      </c>
      <c r="S77">
        <v>0</v>
      </c>
      <c r="T77">
        <v>6</v>
      </c>
      <c r="V77">
        <v>1483327</v>
      </c>
      <c r="W77" t="s">
        <v>172</v>
      </c>
      <c r="X77" t="s">
        <v>173</v>
      </c>
      <c r="Y77">
        <v>5</v>
      </c>
      <c r="Z77">
        <v>10</v>
      </c>
      <c r="AA77">
        <v>7</v>
      </c>
      <c r="AB77">
        <v>5</v>
      </c>
      <c r="AC77">
        <v>27</v>
      </c>
      <c r="AE77">
        <v>1483327</v>
      </c>
      <c r="AF77" t="s">
        <v>172</v>
      </c>
      <c r="AG77" t="s">
        <v>173</v>
      </c>
      <c r="AH77">
        <v>3</v>
      </c>
    </row>
    <row r="78" spans="1:34" x14ac:dyDescent="0.2">
      <c r="A78">
        <v>1395911</v>
      </c>
      <c r="B78" t="str">
        <f t="shared" si="9"/>
        <v>Scheffer</v>
      </c>
      <c r="C78" t="str">
        <f t="shared" si="10"/>
        <v>Alexandra</v>
      </c>
      <c r="D78">
        <f t="shared" si="11"/>
        <v>34</v>
      </c>
      <c r="E78">
        <f t="shared" si="12"/>
        <v>34</v>
      </c>
      <c r="F78">
        <f t="shared" si="13"/>
        <v>14</v>
      </c>
      <c r="G78">
        <f t="shared" si="14"/>
        <v>82</v>
      </c>
      <c r="H78" s="7">
        <f t="shared" si="15"/>
        <v>1.7</v>
      </c>
      <c r="N78">
        <v>1615089</v>
      </c>
      <c r="O78" t="s">
        <v>174</v>
      </c>
      <c r="P78" t="s">
        <v>175</v>
      </c>
      <c r="Q78">
        <v>5</v>
      </c>
      <c r="R78">
        <v>10</v>
      </c>
      <c r="S78">
        <v>3</v>
      </c>
      <c r="T78">
        <v>18</v>
      </c>
      <c r="V78">
        <v>1615089</v>
      </c>
      <c r="W78" t="s">
        <v>174</v>
      </c>
      <c r="X78" t="s">
        <v>175</v>
      </c>
      <c r="Y78">
        <v>4</v>
      </c>
      <c r="Z78">
        <v>1</v>
      </c>
      <c r="AA78">
        <v>3</v>
      </c>
      <c r="AB78">
        <v>5</v>
      </c>
      <c r="AC78">
        <v>13</v>
      </c>
      <c r="AE78">
        <v>1615089</v>
      </c>
      <c r="AF78" t="s">
        <v>174</v>
      </c>
      <c r="AG78" t="s">
        <v>175</v>
      </c>
      <c r="AH78">
        <v>1</v>
      </c>
    </row>
    <row r="79" spans="1:34" x14ac:dyDescent="0.2">
      <c r="A79">
        <v>1396619</v>
      </c>
      <c r="B79" t="str">
        <f t="shared" si="9"/>
        <v>Scheld</v>
      </c>
      <c r="C79" t="str">
        <f t="shared" si="10"/>
        <v>Hugo</v>
      </c>
      <c r="D79">
        <f t="shared" si="11"/>
        <v>9</v>
      </c>
      <c r="E79">
        <f t="shared" si="12"/>
        <v>27</v>
      </c>
      <c r="F79">
        <f t="shared" si="13"/>
        <v>18</v>
      </c>
      <c r="G79">
        <f t="shared" si="14"/>
        <v>54</v>
      </c>
      <c r="H79" s="7">
        <f t="shared" si="15"/>
        <v>3.3</v>
      </c>
      <c r="N79">
        <v>1815200</v>
      </c>
      <c r="O79" t="s">
        <v>176</v>
      </c>
      <c r="P79" t="s">
        <v>177</v>
      </c>
      <c r="Q79">
        <v>0</v>
      </c>
      <c r="R79">
        <v>4</v>
      </c>
      <c r="S79">
        <v>6</v>
      </c>
      <c r="T79">
        <v>10</v>
      </c>
      <c r="V79">
        <v>1815200</v>
      </c>
      <c r="W79" t="s">
        <v>176</v>
      </c>
      <c r="X79" t="s">
        <v>177</v>
      </c>
      <c r="Y79">
        <v>0</v>
      </c>
      <c r="Z79">
        <v>8</v>
      </c>
      <c r="AA79">
        <v>9</v>
      </c>
      <c r="AB79">
        <v>8</v>
      </c>
      <c r="AC79">
        <v>25</v>
      </c>
      <c r="AE79">
        <v>1815200</v>
      </c>
      <c r="AF79" t="s">
        <v>176</v>
      </c>
      <c r="AG79" t="s">
        <v>177</v>
      </c>
      <c r="AH79">
        <v>20</v>
      </c>
    </row>
    <row r="80" spans="1:34" x14ac:dyDescent="0.2">
      <c r="A80">
        <v>1412641</v>
      </c>
      <c r="B80" t="str">
        <f t="shared" si="9"/>
        <v>Mcanulty</v>
      </c>
      <c r="C80" t="str">
        <f t="shared" si="10"/>
        <v>Franz</v>
      </c>
      <c r="D80">
        <f t="shared" si="11"/>
        <v>12</v>
      </c>
      <c r="E80">
        <f t="shared" si="12"/>
        <v>37</v>
      </c>
      <c r="F80">
        <f t="shared" si="13"/>
        <v>2</v>
      </c>
      <c r="G80">
        <f t="shared" si="14"/>
        <v>51</v>
      </c>
      <c r="H80" s="7">
        <f t="shared" si="15"/>
        <v>3.7</v>
      </c>
      <c r="N80">
        <v>1837406</v>
      </c>
      <c r="O80" t="s">
        <v>133</v>
      </c>
      <c r="P80" t="s">
        <v>178</v>
      </c>
      <c r="Q80">
        <v>5</v>
      </c>
      <c r="R80">
        <v>6</v>
      </c>
      <c r="S80">
        <v>0</v>
      </c>
      <c r="T80">
        <v>11</v>
      </c>
      <c r="V80">
        <v>1837406</v>
      </c>
      <c r="W80" t="s">
        <v>133</v>
      </c>
      <c r="X80" t="s">
        <v>178</v>
      </c>
      <c r="Y80">
        <v>1</v>
      </c>
      <c r="Z80">
        <v>2</v>
      </c>
      <c r="AA80">
        <v>2</v>
      </c>
      <c r="AB80">
        <v>0</v>
      </c>
      <c r="AC80">
        <v>5</v>
      </c>
      <c r="AE80">
        <v>1837406</v>
      </c>
      <c r="AF80" t="s">
        <v>133</v>
      </c>
      <c r="AG80" t="s">
        <v>178</v>
      </c>
      <c r="AH80">
        <v>15</v>
      </c>
    </row>
    <row r="81" spans="1:34" x14ac:dyDescent="0.2">
      <c r="A81">
        <v>1417847</v>
      </c>
      <c r="B81" t="str">
        <f t="shared" si="9"/>
        <v>French</v>
      </c>
      <c r="C81" t="str">
        <f t="shared" si="10"/>
        <v>Erika</v>
      </c>
      <c r="D81">
        <f t="shared" si="11"/>
        <v>31</v>
      </c>
      <c r="E81">
        <f t="shared" si="12"/>
        <v>24</v>
      </c>
      <c r="F81">
        <f t="shared" si="13"/>
        <v>6</v>
      </c>
      <c r="G81">
        <f t="shared" si="14"/>
        <v>61</v>
      </c>
      <c r="H81" s="7">
        <f t="shared" si="15"/>
        <v>3</v>
      </c>
      <c r="N81">
        <v>1869803</v>
      </c>
      <c r="O81" t="s">
        <v>179</v>
      </c>
      <c r="P81" t="s">
        <v>180</v>
      </c>
      <c r="Q81">
        <v>7</v>
      </c>
      <c r="R81">
        <v>12</v>
      </c>
      <c r="S81">
        <v>1</v>
      </c>
      <c r="T81">
        <v>20</v>
      </c>
      <c r="V81">
        <v>1869803</v>
      </c>
      <c r="W81" t="s">
        <v>179</v>
      </c>
      <c r="X81" t="s">
        <v>180</v>
      </c>
      <c r="Y81">
        <v>3</v>
      </c>
      <c r="Z81">
        <v>4</v>
      </c>
      <c r="AA81">
        <v>4</v>
      </c>
      <c r="AB81">
        <v>7</v>
      </c>
      <c r="AC81">
        <v>18</v>
      </c>
      <c r="AE81">
        <v>1869803</v>
      </c>
      <c r="AF81" t="s">
        <v>179</v>
      </c>
      <c r="AG81" t="s">
        <v>180</v>
      </c>
      <c r="AH81">
        <v>12</v>
      </c>
    </row>
    <row r="82" spans="1:34" x14ac:dyDescent="0.2">
      <c r="A82">
        <v>1419096</v>
      </c>
      <c r="B82" t="str">
        <f t="shared" si="9"/>
        <v>Billings</v>
      </c>
      <c r="C82" t="str">
        <f t="shared" si="10"/>
        <v>Erik</v>
      </c>
      <c r="D82">
        <f t="shared" si="11"/>
        <v>8</v>
      </c>
      <c r="E82">
        <f t="shared" si="12"/>
        <v>20</v>
      </c>
      <c r="F82">
        <f t="shared" si="13"/>
        <v>20</v>
      </c>
      <c r="G82">
        <f t="shared" si="14"/>
        <v>48</v>
      </c>
      <c r="H82" s="7">
        <f t="shared" si="15"/>
        <v>3.7</v>
      </c>
      <c r="N82">
        <v>1701575</v>
      </c>
      <c r="O82" t="s">
        <v>98</v>
      </c>
      <c r="P82" t="s">
        <v>181</v>
      </c>
      <c r="Q82">
        <v>3</v>
      </c>
      <c r="R82">
        <v>6</v>
      </c>
      <c r="S82">
        <v>4</v>
      </c>
      <c r="T82">
        <v>13</v>
      </c>
      <c r="V82">
        <v>1701575</v>
      </c>
      <c r="W82" t="s">
        <v>98</v>
      </c>
      <c r="X82" t="s">
        <v>181</v>
      </c>
      <c r="Y82">
        <v>7</v>
      </c>
      <c r="Z82">
        <v>2</v>
      </c>
      <c r="AA82">
        <v>1</v>
      </c>
      <c r="AB82">
        <v>1</v>
      </c>
      <c r="AC82">
        <v>11</v>
      </c>
      <c r="AE82">
        <v>1701575</v>
      </c>
      <c r="AF82" t="s">
        <v>98</v>
      </c>
      <c r="AG82" t="s">
        <v>181</v>
      </c>
      <c r="AH82">
        <v>10</v>
      </c>
    </row>
    <row r="83" spans="1:34" x14ac:dyDescent="0.2">
      <c r="A83">
        <v>1425426</v>
      </c>
      <c r="B83" t="str">
        <f t="shared" si="9"/>
        <v>Hill</v>
      </c>
      <c r="C83" t="str">
        <f t="shared" si="10"/>
        <v>Mirko</v>
      </c>
      <c r="D83">
        <f t="shared" si="11"/>
        <v>9</v>
      </c>
      <c r="E83">
        <f t="shared" si="12"/>
        <v>21</v>
      </c>
      <c r="F83">
        <f t="shared" si="13"/>
        <v>17</v>
      </c>
      <c r="G83">
        <f t="shared" si="14"/>
        <v>47</v>
      </c>
      <c r="H83" s="7">
        <f t="shared" si="15"/>
        <v>3.7</v>
      </c>
      <c r="N83">
        <v>1959403</v>
      </c>
      <c r="O83" t="s">
        <v>182</v>
      </c>
      <c r="P83" t="s">
        <v>183</v>
      </c>
      <c r="Q83">
        <v>0</v>
      </c>
      <c r="R83">
        <v>3</v>
      </c>
      <c r="S83">
        <v>12</v>
      </c>
      <c r="T83">
        <v>15</v>
      </c>
      <c r="V83">
        <v>1959403</v>
      </c>
      <c r="W83" t="s">
        <v>182</v>
      </c>
      <c r="X83" t="s">
        <v>183</v>
      </c>
      <c r="Y83">
        <v>9</v>
      </c>
      <c r="Z83">
        <v>5</v>
      </c>
      <c r="AA83">
        <v>5</v>
      </c>
      <c r="AB83">
        <v>7</v>
      </c>
      <c r="AC83">
        <v>26</v>
      </c>
      <c r="AE83">
        <v>1959403</v>
      </c>
      <c r="AF83" t="s">
        <v>182</v>
      </c>
      <c r="AG83" t="s">
        <v>183</v>
      </c>
      <c r="AH83">
        <v>5</v>
      </c>
    </row>
    <row r="84" spans="1:34" x14ac:dyDescent="0.2">
      <c r="A84">
        <v>1428376</v>
      </c>
      <c r="B84" t="str">
        <f t="shared" si="9"/>
        <v>Duerr</v>
      </c>
      <c r="C84" t="str">
        <f t="shared" si="10"/>
        <v>Fiona</v>
      </c>
      <c r="D84">
        <f t="shared" si="11"/>
        <v>14</v>
      </c>
      <c r="E84">
        <f t="shared" si="12"/>
        <v>22</v>
      </c>
      <c r="F84">
        <f t="shared" si="13"/>
        <v>16</v>
      </c>
      <c r="G84">
        <f t="shared" si="14"/>
        <v>52</v>
      </c>
      <c r="H84" s="7">
        <f t="shared" si="15"/>
        <v>3.3</v>
      </c>
      <c r="N84">
        <v>1596728</v>
      </c>
      <c r="O84" t="s">
        <v>184</v>
      </c>
      <c r="P84" t="s">
        <v>185</v>
      </c>
      <c r="Q84">
        <v>12</v>
      </c>
      <c r="R84">
        <v>0</v>
      </c>
      <c r="S84">
        <v>5</v>
      </c>
      <c r="T84">
        <v>17</v>
      </c>
      <c r="V84">
        <v>1596728</v>
      </c>
      <c r="W84" t="s">
        <v>184</v>
      </c>
      <c r="X84" t="s">
        <v>185</v>
      </c>
      <c r="Y84">
        <v>8</v>
      </c>
      <c r="Z84">
        <v>2</v>
      </c>
      <c r="AA84">
        <v>9</v>
      </c>
      <c r="AB84">
        <v>6</v>
      </c>
      <c r="AC84">
        <v>25</v>
      </c>
      <c r="AE84">
        <v>1596728</v>
      </c>
      <c r="AF84" t="s">
        <v>184</v>
      </c>
      <c r="AG84" t="s">
        <v>185</v>
      </c>
      <c r="AH84">
        <v>14</v>
      </c>
    </row>
    <row r="85" spans="1:34" x14ac:dyDescent="0.2">
      <c r="A85">
        <v>1429680</v>
      </c>
      <c r="B85" t="str">
        <f t="shared" si="9"/>
        <v>Hausauer</v>
      </c>
      <c r="C85" t="str">
        <f t="shared" si="10"/>
        <v>Andreas</v>
      </c>
      <c r="D85">
        <f t="shared" si="11"/>
        <v>26</v>
      </c>
      <c r="E85">
        <f t="shared" si="12"/>
        <v>24</v>
      </c>
      <c r="F85">
        <f t="shared" si="13"/>
        <v>10</v>
      </c>
      <c r="G85">
        <f t="shared" si="14"/>
        <v>60</v>
      </c>
      <c r="H85" s="7">
        <f t="shared" si="15"/>
        <v>3</v>
      </c>
      <c r="N85">
        <v>1749094</v>
      </c>
      <c r="O85" t="s">
        <v>186</v>
      </c>
      <c r="P85" t="s">
        <v>187</v>
      </c>
      <c r="Q85">
        <v>5</v>
      </c>
      <c r="R85">
        <v>2</v>
      </c>
      <c r="S85">
        <v>7</v>
      </c>
      <c r="T85">
        <v>14</v>
      </c>
      <c r="V85">
        <v>1749094</v>
      </c>
      <c r="W85" t="s">
        <v>186</v>
      </c>
      <c r="X85" t="s">
        <v>187</v>
      </c>
      <c r="Y85">
        <v>10</v>
      </c>
      <c r="Z85">
        <v>5</v>
      </c>
      <c r="AA85">
        <v>2</v>
      </c>
      <c r="AB85">
        <v>8</v>
      </c>
      <c r="AC85">
        <v>25</v>
      </c>
      <c r="AE85">
        <v>1749094</v>
      </c>
      <c r="AF85" t="s">
        <v>186</v>
      </c>
      <c r="AG85" t="s">
        <v>187</v>
      </c>
      <c r="AH85">
        <v>4</v>
      </c>
    </row>
    <row r="86" spans="1:34" x14ac:dyDescent="0.2">
      <c r="A86">
        <v>1433474</v>
      </c>
      <c r="B86" t="str">
        <f t="shared" si="9"/>
        <v>Metzger</v>
      </c>
      <c r="C86" t="str">
        <f t="shared" si="10"/>
        <v>Britt</v>
      </c>
      <c r="D86">
        <f t="shared" si="11"/>
        <v>21</v>
      </c>
      <c r="E86">
        <f t="shared" si="12"/>
        <v>12</v>
      </c>
      <c r="F86">
        <f t="shared" si="13"/>
        <v>3</v>
      </c>
      <c r="G86">
        <f t="shared" si="14"/>
        <v>36</v>
      </c>
      <c r="H86" s="7">
        <f t="shared" si="15"/>
        <v>5</v>
      </c>
      <c r="N86">
        <v>1932419</v>
      </c>
      <c r="O86" t="s">
        <v>188</v>
      </c>
      <c r="P86" t="s">
        <v>189</v>
      </c>
      <c r="Q86">
        <v>8</v>
      </c>
      <c r="R86">
        <v>13</v>
      </c>
      <c r="S86">
        <v>1</v>
      </c>
      <c r="T86">
        <v>22</v>
      </c>
      <c r="V86">
        <v>1932419</v>
      </c>
      <c r="W86" t="s">
        <v>188</v>
      </c>
      <c r="X86" t="s">
        <v>189</v>
      </c>
      <c r="Y86">
        <v>5</v>
      </c>
      <c r="Z86">
        <v>7</v>
      </c>
      <c r="AA86">
        <v>1</v>
      </c>
      <c r="AB86">
        <v>5</v>
      </c>
      <c r="AC86">
        <v>18</v>
      </c>
      <c r="AE86">
        <v>1932419</v>
      </c>
      <c r="AF86" t="s">
        <v>188</v>
      </c>
      <c r="AG86" t="s">
        <v>189</v>
      </c>
      <c r="AH86">
        <v>11</v>
      </c>
    </row>
    <row r="87" spans="1:34" x14ac:dyDescent="0.2">
      <c r="A87">
        <v>1436597</v>
      </c>
      <c r="B87" t="str">
        <f t="shared" si="9"/>
        <v>Dexheimer</v>
      </c>
      <c r="C87" t="str">
        <f t="shared" si="10"/>
        <v>Maike</v>
      </c>
      <c r="D87">
        <f t="shared" si="11"/>
        <v>15</v>
      </c>
      <c r="E87">
        <f t="shared" si="12"/>
        <v>24</v>
      </c>
      <c r="F87">
        <f t="shared" si="13"/>
        <v>19</v>
      </c>
      <c r="G87">
        <f t="shared" si="14"/>
        <v>58</v>
      </c>
      <c r="H87" s="7">
        <f t="shared" si="15"/>
        <v>3</v>
      </c>
      <c r="N87">
        <v>1990404</v>
      </c>
      <c r="O87" t="s">
        <v>190</v>
      </c>
      <c r="P87" t="s">
        <v>191</v>
      </c>
      <c r="Q87">
        <v>10</v>
      </c>
      <c r="R87">
        <v>1</v>
      </c>
      <c r="S87">
        <v>7</v>
      </c>
      <c r="T87">
        <v>18</v>
      </c>
      <c r="V87">
        <v>1990404</v>
      </c>
      <c r="W87" t="s">
        <v>190</v>
      </c>
      <c r="X87" t="s">
        <v>191</v>
      </c>
      <c r="Y87">
        <v>0</v>
      </c>
      <c r="Z87">
        <v>8</v>
      </c>
      <c r="AA87">
        <v>1</v>
      </c>
      <c r="AB87">
        <v>3</v>
      </c>
      <c r="AC87">
        <v>12</v>
      </c>
      <c r="AE87">
        <v>1990404</v>
      </c>
      <c r="AF87" t="s">
        <v>190</v>
      </c>
      <c r="AG87" t="s">
        <v>191</v>
      </c>
      <c r="AH87">
        <v>0</v>
      </c>
    </row>
    <row r="88" spans="1:34" x14ac:dyDescent="0.2">
      <c r="A88">
        <v>1437572</v>
      </c>
      <c r="B88" t="str">
        <f t="shared" si="9"/>
        <v>Exner</v>
      </c>
      <c r="C88" t="str">
        <f t="shared" si="10"/>
        <v>Tina</v>
      </c>
      <c r="D88">
        <f t="shared" si="11"/>
        <v>24</v>
      </c>
      <c r="E88">
        <f t="shared" si="12"/>
        <v>20</v>
      </c>
      <c r="F88">
        <f t="shared" si="13"/>
        <v>7</v>
      </c>
      <c r="G88">
        <f t="shared" si="14"/>
        <v>51</v>
      </c>
      <c r="H88" s="7">
        <f t="shared" si="15"/>
        <v>3.7</v>
      </c>
      <c r="N88">
        <v>1252671</v>
      </c>
      <c r="O88" t="s">
        <v>192</v>
      </c>
      <c r="P88" t="s">
        <v>193</v>
      </c>
      <c r="Q88">
        <v>1</v>
      </c>
      <c r="R88">
        <v>10</v>
      </c>
      <c r="S88">
        <v>1</v>
      </c>
      <c r="T88">
        <v>12</v>
      </c>
      <c r="V88">
        <v>1252671</v>
      </c>
      <c r="W88" t="s">
        <v>192</v>
      </c>
      <c r="X88" t="s">
        <v>193</v>
      </c>
      <c r="Y88">
        <v>1</v>
      </c>
      <c r="Z88">
        <v>6</v>
      </c>
      <c r="AA88">
        <v>6</v>
      </c>
      <c r="AB88">
        <v>1</v>
      </c>
      <c r="AC88">
        <v>14</v>
      </c>
      <c r="AE88">
        <v>1252671</v>
      </c>
      <c r="AF88" t="s">
        <v>192</v>
      </c>
      <c r="AG88" t="s">
        <v>193</v>
      </c>
      <c r="AH88">
        <v>4</v>
      </c>
    </row>
    <row r="89" spans="1:34" x14ac:dyDescent="0.2">
      <c r="A89">
        <v>1440028</v>
      </c>
      <c r="B89" t="str">
        <f t="shared" si="9"/>
        <v>Schwarz</v>
      </c>
      <c r="C89" t="str">
        <f t="shared" si="10"/>
        <v>Daphne</v>
      </c>
      <c r="D89">
        <f t="shared" si="11"/>
        <v>25</v>
      </c>
      <c r="E89">
        <f t="shared" si="12"/>
        <v>18</v>
      </c>
      <c r="F89">
        <f t="shared" si="13"/>
        <v>2</v>
      </c>
      <c r="G89">
        <f t="shared" si="14"/>
        <v>45</v>
      </c>
      <c r="H89" s="7">
        <f t="shared" si="15"/>
        <v>4</v>
      </c>
      <c r="N89">
        <v>1492711</v>
      </c>
      <c r="O89" t="s">
        <v>194</v>
      </c>
      <c r="P89" t="s">
        <v>195</v>
      </c>
      <c r="Q89">
        <v>8</v>
      </c>
      <c r="R89">
        <v>10</v>
      </c>
      <c r="S89">
        <v>10</v>
      </c>
      <c r="T89">
        <v>28</v>
      </c>
      <c r="V89">
        <v>1492711</v>
      </c>
      <c r="W89" t="s">
        <v>194</v>
      </c>
      <c r="X89" t="s">
        <v>195</v>
      </c>
      <c r="Y89">
        <v>4</v>
      </c>
      <c r="Z89">
        <v>2</v>
      </c>
      <c r="AA89">
        <v>9</v>
      </c>
      <c r="AB89">
        <v>8</v>
      </c>
      <c r="AC89">
        <v>23</v>
      </c>
      <c r="AE89">
        <v>1492711</v>
      </c>
      <c r="AF89" t="s">
        <v>194</v>
      </c>
      <c r="AG89" t="s">
        <v>195</v>
      </c>
      <c r="AH89">
        <v>12</v>
      </c>
    </row>
    <row r="90" spans="1:34" x14ac:dyDescent="0.2">
      <c r="A90">
        <v>1441243</v>
      </c>
      <c r="B90" t="str">
        <f t="shared" si="9"/>
        <v>Hoeflich</v>
      </c>
      <c r="C90" t="str">
        <f t="shared" si="10"/>
        <v>Diego</v>
      </c>
      <c r="D90">
        <f t="shared" si="11"/>
        <v>30</v>
      </c>
      <c r="E90">
        <f t="shared" si="12"/>
        <v>24</v>
      </c>
      <c r="F90">
        <f t="shared" si="13"/>
        <v>5</v>
      </c>
      <c r="G90">
        <f t="shared" si="14"/>
        <v>59</v>
      </c>
      <c r="H90" s="7">
        <f t="shared" si="15"/>
        <v>3</v>
      </c>
      <c r="N90">
        <v>1681501</v>
      </c>
      <c r="O90" t="s">
        <v>194</v>
      </c>
      <c r="P90" t="s">
        <v>196</v>
      </c>
      <c r="Q90">
        <v>12</v>
      </c>
      <c r="R90">
        <v>2</v>
      </c>
      <c r="S90">
        <v>0</v>
      </c>
      <c r="T90">
        <v>14</v>
      </c>
      <c r="V90">
        <v>1681501</v>
      </c>
      <c r="W90" t="s">
        <v>194</v>
      </c>
      <c r="X90" t="s">
        <v>196</v>
      </c>
      <c r="Y90">
        <v>2</v>
      </c>
      <c r="Z90">
        <v>6</v>
      </c>
      <c r="AA90">
        <v>9</v>
      </c>
      <c r="AB90">
        <v>7</v>
      </c>
      <c r="AC90">
        <v>24</v>
      </c>
      <c r="AE90">
        <v>1681501</v>
      </c>
      <c r="AF90" t="s">
        <v>194</v>
      </c>
      <c r="AG90" t="s">
        <v>196</v>
      </c>
      <c r="AH90">
        <v>9</v>
      </c>
    </row>
    <row r="91" spans="1:34" x14ac:dyDescent="0.2">
      <c r="A91">
        <v>1449208</v>
      </c>
      <c r="B91" t="str">
        <f t="shared" si="9"/>
        <v>Duchmann</v>
      </c>
      <c r="C91" t="str">
        <f t="shared" si="10"/>
        <v>Amy</v>
      </c>
      <c r="D91">
        <f t="shared" si="11"/>
        <v>24</v>
      </c>
      <c r="E91">
        <f t="shared" si="12"/>
        <v>20</v>
      </c>
      <c r="F91">
        <f t="shared" si="13"/>
        <v>16</v>
      </c>
      <c r="G91">
        <f t="shared" si="14"/>
        <v>60</v>
      </c>
      <c r="H91" s="7">
        <f t="shared" si="15"/>
        <v>3</v>
      </c>
      <c r="N91">
        <v>1695727</v>
      </c>
      <c r="O91" t="s">
        <v>197</v>
      </c>
      <c r="P91" t="s">
        <v>198</v>
      </c>
      <c r="Q91">
        <v>5</v>
      </c>
      <c r="R91">
        <v>5</v>
      </c>
      <c r="S91">
        <v>4</v>
      </c>
      <c r="T91">
        <v>14</v>
      </c>
      <c r="V91">
        <v>1695727</v>
      </c>
      <c r="W91" t="s">
        <v>197</v>
      </c>
      <c r="X91" t="s">
        <v>198</v>
      </c>
      <c r="Y91">
        <v>0</v>
      </c>
      <c r="Z91">
        <v>1</v>
      </c>
      <c r="AA91">
        <v>7</v>
      </c>
      <c r="AB91">
        <v>1</v>
      </c>
      <c r="AC91">
        <v>9</v>
      </c>
      <c r="AE91">
        <v>1695727</v>
      </c>
      <c r="AF91" t="s">
        <v>197</v>
      </c>
      <c r="AG91" t="s">
        <v>198</v>
      </c>
      <c r="AH91">
        <v>19</v>
      </c>
    </row>
    <row r="92" spans="1:34" x14ac:dyDescent="0.2">
      <c r="A92">
        <v>1453812</v>
      </c>
      <c r="B92" t="str">
        <f t="shared" si="9"/>
        <v>Mathes</v>
      </c>
      <c r="C92" t="str">
        <f t="shared" si="10"/>
        <v>Lotte</v>
      </c>
      <c r="D92">
        <f t="shared" si="11"/>
        <v>12</v>
      </c>
      <c r="E92">
        <f t="shared" si="12"/>
        <v>14</v>
      </c>
      <c r="F92">
        <f t="shared" si="13"/>
        <v>2</v>
      </c>
      <c r="G92">
        <f t="shared" si="14"/>
        <v>28</v>
      </c>
      <c r="H92" s="7">
        <f t="shared" si="15"/>
        <v>5</v>
      </c>
      <c r="N92">
        <v>1470097</v>
      </c>
      <c r="O92" t="s">
        <v>199</v>
      </c>
      <c r="P92" t="s">
        <v>200</v>
      </c>
      <c r="Q92">
        <v>10</v>
      </c>
      <c r="R92">
        <v>4</v>
      </c>
      <c r="S92">
        <v>1</v>
      </c>
      <c r="T92">
        <v>15</v>
      </c>
      <c r="V92">
        <v>1470097</v>
      </c>
      <c r="W92" t="s">
        <v>199</v>
      </c>
      <c r="X92" t="s">
        <v>200</v>
      </c>
      <c r="Y92">
        <v>5</v>
      </c>
      <c r="Z92">
        <v>6</v>
      </c>
      <c r="AA92">
        <v>3</v>
      </c>
      <c r="AB92">
        <v>5</v>
      </c>
      <c r="AC92">
        <v>19</v>
      </c>
      <c r="AE92">
        <v>1470097</v>
      </c>
      <c r="AF92" t="s">
        <v>199</v>
      </c>
      <c r="AG92" t="s">
        <v>200</v>
      </c>
      <c r="AH92">
        <v>11</v>
      </c>
    </row>
    <row r="93" spans="1:34" x14ac:dyDescent="0.2">
      <c r="A93">
        <v>1459376</v>
      </c>
      <c r="B93" t="str">
        <f t="shared" si="9"/>
        <v>Bischoff</v>
      </c>
      <c r="C93" t="str">
        <f t="shared" si="10"/>
        <v>Helen</v>
      </c>
      <c r="D93">
        <f t="shared" si="11"/>
        <v>25</v>
      </c>
      <c r="E93">
        <f t="shared" si="12"/>
        <v>20</v>
      </c>
      <c r="F93">
        <f t="shared" si="13"/>
        <v>11</v>
      </c>
      <c r="G93">
        <f t="shared" si="14"/>
        <v>56</v>
      </c>
      <c r="H93" s="7">
        <f t="shared" si="15"/>
        <v>3.3</v>
      </c>
      <c r="N93">
        <v>1971848</v>
      </c>
      <c r="O93" t="s">
        <v>201</v>
      </c>
      <c r="P93" t="s">
        <v>202</v>
      </c>
      <c r="Q93">
        <v>0</v>
      </c>
      <c r="R93">
        <v>3</v>
      </c>
      <c r="S93">
        <v>11</v>
      </c>
      <c r="T93">
        <v>14</v>
      </c>
      <c r="V93">
        <v>1971848</v>
      </c>
      <c r="W93" t="s">
        <v>201</v>
      </c>
      <c r="X93" t="s">
        <v>202</v>
      </c>
      <c r="Y93">
        <v>2</v>
      </c>
      <c r="Z93">
        <v>7</v>
      </c>
      <c r="AA93">
        <v>6</v>
      </c>
      <c r="AB93">
        <v>4</v>
      </c>
      <c r="AC93">
        <v>19</v>
      </c>
      <c r="AE93">
        <v>1971848</v>
      </c>
      <c r="AF93" t="s">
        <v>201</v>
      </c>
      <c r="AG93" t="s">
        <v>202</v>
      </c>
      <c r="AH93">
        <v>18</v>
      </c>
    </row>
    <row r="94" spans="1:34" x14ac:dyDescent="0.2">
      <c r="A94">
        <v>1470097</v>
      </c>
      <c r="B94" t="str">
        <f t="shared" si="9"/>
        <v>Elsesser</v>
      </c>
      <c r="C94" t="str">
        <f t="shared" si="10"/>
        <v>Tomme</v>
      </c>
      <c r="D94">
        <f t="shared" si="11"/>
        <v>15</v>
      </c>
      <c r="E94">
        <f t="shared" si="12"/>
        <v>19</v>
      </c>
      <c r="F94">
        <f t="shared" si="13"/>
        <v>11</v>
      </c>
      <c r="G94">
        <f t="shared" si="14"/>
        <v>45</v>
      </c>
      <c r="H94" s="7">
        <f t="shared" si="15"/>
        <v>4</v>
      </c>
      <c r="N94">
        <v>1643856</v>
      </c>
      <c r="O94" t="s">
        <v>203</v>
      </c>
      <c r="P94" t="s">
        <v>204</v>
      </c>
      <c r="Q94">
        <v>1</v>
      </c>
      <c r="R94">
        <v>2</v>
      </c>
      <c r="S94">
        <v>0</v>
      </c>
      <c r="T94">
        <v>3</v>
      </c>
      <c r="V94">
        <v>1643856</v>
      </c>
      <c r="W94" t="s">
        <v>203</v>
      </c>
      <c r="X94" t="s">
        <v>204</v>
      </c>
      <c r="Y94">
        <v>4</v>
      </c>
      <c r="Z94">
        <v>9</v>
      </c>
      <c r="AA94">
        <v>10</v>
      </c>
      <c r="AB94">
        <v>1</v>
      </c>
      <c r="AC94">
        <v>24</v>
      </c>
      <c r="AE94">
        <v>1643856</v>
      </c>
      <c r="AF94" t="s">
        <v>203</v>
      </c>
      <c r="AG94" t="s">
        <v>204</v>
      </c>
      <c r="AH94">
        <v>7</v>
      </c>
    </row>
    <row r="95" spans="1:34" x14ac:dyDescent="0.2">
      <c r="A95">
        <v>1472719</v>
      </c>
      <c r="B95" t="str">
        <f t="shared" si="9"/>
        <v>Leonhardt</v>
      </c>
      <c r="C95" t="str">
        <f t="shared" si="10"/>
        <v>Archibald</v>
      </c>
      <c r="D95">
        <f t="shared" si="11"/>
        <v>16</v>
      </c>
      <c r="E95">
        <f t="shared" si="12"/>
        <v>17</v>
      </c>
      <c r="F95">
        <f t="shared" si="13"/>
        <v>13</v>
      </c>
      <c r="G95">
        <f t="shared" si="14"/>
        <v>46</v>
      </c>
      <c r="H95" s="7">
        <f t="shared" si="15"/>
        <v>3.7</v>
      </c>
      <c r="N95">
        <v>1857086</v>
      </c>
      <c r="O95" t="s">
        <v>205</v>
      </c>
      <c r="P95" t="s">
        <v>206</v>
      </c>
      <c r="Q95">
        <v>8</v>
      </c>
      <c r="R95">
        <v>0</v>
      </c>
      <c r="S95">
        <v>6</v>
      </c>
      <c r="T95">
        <v>14</v>
      </c>
      <c r="V95">
        <v>1857086</v>
      </c>
      <c r="W95" t="s">
        <v>205</v>
      </c>
      <c r="X95" t="s">
        <v>206</v>
      </c>
      <c r="Y95">
        <v>9</v>
      </c>
      <c r="Z95">
        <v>7</v>
      </c>
      <c r="AA95">
        <v>8</v>
      </c>
      <c r="AB95">
        <v>10</v>
      </c>
      <c r="AC95">
        <v>34</v>
      </c>
      <c r="AE95">
        <v>1857086</v>
      </c>
      <c r="AF95" t="s">
        <v>205</v>
      </c>
      <c r="AG95" t="s">
        <v>206</v>
      </c>
      <c r="AH95">
        <v>20</v>
      </c>
    </row>
    <row r="96" spans="1:34" x14ac:dyDescent="0.2">
      <c r="A96">
        <v>1474901</v>
      </c>
      <c r="B96" t="str">
        <f t="shared" si="9"/>
        <v>Spence</v>
      </c>
      <c r="C96" t="str">
        <f t="shared" si="10"/>
        <v>Mena</v>
      </c>
      <c r="D96">
        <f t="shared" si="11"/>
        <v>12</v>
      </c>
      <c r="E96">
        <f t="shared" si="12"/>
        <v>19</v>
      </c>
      <c r="F96">
        <f t="shared" si="13"/>
        <v>14</v>
      </c>
      <c r="G96">
        <f t="shared" si="14"/>
        <v>45</v>
      </c>
      <c r="H96" s="7">
        <f t="shared" si="15"/>
        <v>4</v>
      </c>
      <c r="N96">
        <v>1186712</v>
      </c>
      <c r="O96" t="s">
        <v>207</v>
      </c>
      <c r="P96" t="s">
        <v>208</v>
      </c>
      <c r="Q96">
        <v>3</v>
      </c>
      <c r="R96">
        <v>13</v>
      </c>
      <c r="S96">
        <v>4</v>
      </c>
      <c r="T96">
        <v>20</v>
      </c>
      <c r="V96">
        <v>1186712</v>
      </c>
      <c r="W96" t="s">
        <v>207</v>
      </c>
      <c r="X96" t="s">
        <v>208</v>
      </c>
      <c r="Y96">
        <v>2</v>
      </c>
      <c r="Z96">
        <v>10</v>
      </c>
      <c r="AA96">
        <v>1</v>
      </c>
      <c r="AB96">
        <v>8</v>
      </c>
      <c r="AC96">
        <v>21</v>
      </c>
      <c r="AE96">
        <v>1186712</v>
      </c>
      <c r="AF96" t="s">
        <v>207</v>
      </c>
      <c r="AG96" t="s">
        <v>208</v>
      </c>
      <c r="AH96">
        <v>7</v>
      </c>
    </row>
    <row r="97" spans="1:34" x14ac:dyDescent="0.2">
      <c r="A97">
        <v>1477229</v>
      </c>
      <c r="B97" t="str">
        <f t="shared" si="9"/>
        <v>Leichner</v>
      </c>
      <c r="C97" t="str">
        <f t="shared" si="10"/>
        <v>Mara</v>
      </c>
      <c r="D97">
        <f t="shared" si="11"/>
        <v>19</v>
      </c>
      <c r="E97">
        <f t="shared" si="12"/>
        <v>25</v>
      </c>
      <c r="F97">
        <f t="shared" si="13"/>
        <v>1</v>
      </c>
      <c r="G97">
        <f t="shared" si="14"/>
        <v>45</v>
      </c>
      <c r="H97" s="7">
        <f t="shared" si="15"/>
        <v>4</v>
      </c>
      <c r="N97">
        <v>1321097</v>
      </c>
      <c r="O97" t="s">
        <v>209</v>
      </c>
      <c r="P97" t="s">
        <v>210</v>
      </c>
      <c r="Q97">
        <v>13</v>
      </c>
      <c r="R97">
        <v>11</v>
      </c>
      <c r="S97">
        <v>10</v>
      </c>
      <c r="T97">
        <v>34</v>
      </c>
      <c r="V97">
        <v>1321097</v>
      </c>
      <c r="W97" t="s">
        <v>209</v>
      </c>
      <c r="X97" t="s">
        <v>210</v>
      </c>
      <c r="Y97">
        <v>8</v>
      </c>
      <c r="Z97">
        <v>5</v>
      </c>
      <c r="AA97">
        <v>2</v>
      </c>
      <c r="AB97">
        <v>0</v>
      </c>
      <c r="AC97">
        <v>15</v>
      </c>
      <c r="AE97">
        <v>1321097</v>
      </c>
      <c r="AF97" t="s">
        <v>209</v>
      </c>
      <c r="AG97" t="s">
        <v>210</v>
      </c>
      <c r="AH97">
        <v>1</v>
      </c>
    </row>
    <row r="98" spans="1:34" x14ac:dyDescent="0.2">
      <c r="A98">
        <v>1478552</v>
      </c>
      <c r="B98" t="str">
        <f t="shared" si="9"/>
        <v>Mott</v>
      </c>
      <c r="C98" t="str">
        <f t="shared" si="10"/>
        <v>Birte</v>
      </c>
      <c r="D98">
        <f t="shared" si="11"/>
        <v>19</v>
      </c>
      <c r="E98">
        <f t="shared" si="12"/>
        <v>30</v>
      </c>
      <c r="F98">
        <f t="shared" si="13"/>
        <v>14</v>
      </c>
      <c r="G98">
        <f t="shared" si="14"/>
        <v>63</v>
      </c>
      <c r="H98" s="7">
        <f t="shared" si="15"/>
        <v>3</v>
      </c>
      <c r="N98">
        <v>1707350</v>
      </c>
      <c r="O98" t="s">
        <v>211</v>
      </c>
      <c r="P98" t="s">
        <v>212</v>
      </c>
      <c r="Q98">
        <v>10</v>
      </c>
      <c r="R98">
        <v>6</v>
      </c>
      <c r="S98">
        <v>8</v>
      </c>
      <c r="T98">
        <v>24</v>
      </c>
      <c r="V98">
        <v>1707350</v>
      </c>
      <c r="W98" t="s">
        <v>211</v>
      </c>
      <c r="X98" t="s">
        <v>212</v>
      </c>
      <c r="Y98">
        <v>2</v>
      </c>
      <c r="Z98">
        <v>2</v>
      </c>
      <c r="AA98">
        <v>10</v>
      </c>
      <c r="AB98">
        <v>10</v>
      </c>
      <c r="AC98">
        <v>24</v>
      </c>
      <c r="AE98">
        <v>1707350</v>
      </c>
      <c r="AF98" t="s">
        <v>211</v>
      </c>
      <c r="AG98" t="s">
        <v>212</v>
      </c>
      <c r="AH98">
        <v>18</v>
      </c>
    </row>
    <row r="99" spans="1:34" x14ac:dyDescent="0.2">
      <c r="A99">
        <v>1479788</v>
      </c>
      <c r="B99" t="str">
        <f t="shared" si="9"/>
        <v>Lippert</v>
      </c>
      <c r="C99" t="str">
        <f t="shared" si="10"/>
        <v>Flemming</v>
      </c>
      <c r="D99">
        <f t="shared" si="11"/>
        <v>16</v>
      </c>
      <c r="E99">
        <f t="shared" si="12"/>
        <v>18</v>
      </c>
      <c r="F99">
        <f t="shared" si="13"/>
        <v>8</v>
      </c>
      <c r="G99">
        <f t="shared" si="14"/>
        <v>42</v>
      </c>
      <c r="H99" s="7">
        <f t="shared" si="15"/>
        <v>4</v>
      </c>
      <c r="N99">
        <v>1485156</v>
      </c>
      <c r="O99" t="s">
        <v>213</v>
      </c>
      <c r="P99" t="s">
        <v>214</v>
      </c>
      <c r="Q99">
        <v>9</v>
      </c>
      <c r="R99">
        <v>3</v>
      </c>
      <c r="S99">
        <v>7</v>
      </c>
      <c r="T99">
        <v>19</v>
      </c>
      <c r="V99">
        <v>1485156</v>
      </c>
      <c r="W99" t="s">
        <v>213</v>
      </c>
      <c r="X99" t="s">
        <v>214</v>
      </c>
      <c r="Y99">
        <v>1</v>
      </c>
      <c r="Z99">
        <v>9</v>
      </c>
      <c r="AA99">
        <v>8</v>
      </c>
      <c r="AB99">
        <v>0</v>
      </c>
      <c r="AC99">
        <v>18</v>
      </c>
      <c r="AE99">
        <v>1485156</v>
      </c>
      <c r="AF99" t="s">
        <v>213</v>
      </c>
      <c r="AG99" t="s">
        <v>214</v>
      </c>
      <c r="AH99">
        <v>5</v>
      </c>
    </row>
    <row r="100" spans="1:34" x14ac:dyDescent="0.2">
      <c r="A100">
        <v>1483327</v>
      </c>
      <c r="B100" t="str">
        <f t="shared" si="9"/>
        <v>Melchior</v>
      </c>
      <c r="C100" t="str">
        <f t="shared" si="10"/>
        <v>Mareike</v>
      </c>
      <c r="D100">
        <f t="shared" si="11"/>
        <v>6</v>
      </c>
      <c r="E100">
        <f t="shared" si="12"/>
        <v>27</v>
      </c>
      <c r="F100">
        <f t="shared" si="13"/>
        <v>3</v>
      </c>
      <c r="G100">
        <f t="shared" si="14"/>
        <v>36</v>
      </c>
      <c r="H100" s="7">
        <f t="shared" si="15"/>
        <v>5</v>
      </c>
      <c r="N100">
        <v>1993763</v>
      </c>
      <c r="O100" t="s">
        <v>215</v>
      </c>
      <c r="P100" t="s">
        <v>216</v>
      </c>
      <c r="Q100">
        <v>11</v>
      </c>
      <c r="R100">
        <v>8</v>
      </c>
      <c r="S100">
        <v>10</v>
      </c>
      <c r="T100">
        <v>29</v>
      </c>
      <c r="V100">
        <v>1993763</v>
      </c>
      <c r="W100" t="s">
        <v>215</v>
      </c>
      <c r="X100" t="s">
        <v>216</v>
      </c>
      <c r="Y100">
        <v>0</v>
      </c>
      <c r="Z100">
        <v>1</v>
      </c>
      <c r="AA100">
        <v>10</v>
      </c>
      <c r="AB100">
        <v>4</v>
      </c>
      <c r="AC100">
        <v>15</v>
      </c>
      <c r="AE100">
        <v>1993763</v>
      </c>
      <c r="AF100" t="s">
        <v>215</v>
      </c>
      <c r="AG100" t="s">
        <v>216</v>
      </c>
      <c r="AH100">
        <v>11</v>
      </c>
    </row>
    <row r="101" spans="1:34" x14ac:dyDescent="0.2">
      <c r="A101">
        <v>1483910</v>
      </c>
      <c r="B101" t="str">
        <f t="shared" si="9"/>
        <v>Marquardt</v>
      </c>
      <c r="C101" t="str">
        <f t="shared" si="10"/>
        <v>Dietrich</v>
      </c>
      <c r="D101">
        <f t="shared" si="11"/>
        <v>24</v>
      </c>
      <c r="E101">
        <f t="shared" si="12"/>
        <v>19</v>
      </c>
      <c r="F101">
        <f t="shared" si="13"/>
        <v>0</v>
      </c>
      <c r="G101">
        <f t="shared" si="14"/>
        <v>43</v>
      </c>
      <c r="H101" s="7">
        <f t="shared" si="15"/>
        <v>4</v>
      </c>
      <c r="N101">
        <v>1995046</v>
      </c>
      <c r="O101" t="s">
        <v>217</v>
      </c>
      <c r="P101" t="s">
        <v>218</v>
      </c>
      <c r="Q101">
        <v>7</v>
      </c>
      <c r="R101">
        <v>4</v>
      </c>
      <c r="S101">
        <v>2</v>
      </c>
      <c r="T101">
        <v>13</v>
      </c>
      <c r="V101">
        <v>1995046</v>
      </c>
      <c r="W101" t="s">
        <v>217</v>
      </c>
      <c r="X101" t="s">
        <v>218</v>
      </c>
      <c r="Y101">
        <v>4</v>
      </c>
      <c r="Z101">
        <v>7</v>
      </c>
      <c r="AA101">
        <v>8</v>
      </c>
      <c r="AB101">
        <v>8</v>
      </c>
      <c r="AC101">
        <v>27</v>
      </c>
      <c r="AE101">
        <v>1995046</v>
      </c>
      <c r="AF101" t="s">
        <v>217</v>
      </c>
      <c r="AG101" t="s">
        <v>218</v>
      </c>
      <c r="AH101">
        <v>7</v>
      </c>
    </row>
    <row r="102" spans="1:34" x14ac:dyDescent="0.2">
      <c r="A102">
        <v>1484098</v>
      </c>
      <c r="B102" t="str">
        <f t="shared" si="9"/>
        <v>Southwick</v>
      </c>
      <c r="C102" t="str">
        <f t="shared" si="10"/>
        <v>Bettina</v>
      </c>
      <c r="D102">
        <f t="shared" si="11"/>
        <v>29</v>
      </c>
      <c r="E102">
        <f t="shared" si="12"/>
        <v>25</v>
      </c>
      <c r="F102">
        <f t="shared" si="13"/>
        <v>11</v>
      </c>
      <c r="G102">
        <f t="shared" si="14"/>
        <v>65</v>
      </c>
      <c r="H102" s="7">
        <f t="shared" si="15"/>
        <v>2.7</v>
      </c>
      <c r="N102">
        <v>1347438</v>
      </c>
      <c r="O102" t="s">
        <v>219</v>
      </c>
      <c r="P102" t="s">
        <v>220</v>
      </c>
      <c r="Q102">
        <v>10</v>
      </c>
      <c r="R102">
        <v>0</v>
      </c>
      <c r="S102">
        <v>7</v>
      </c>
      <c r="T102">
        <v>17</v>
      </c>
      <c r="V102">
        <v>1347438</v>
      </c>
      <c r="W102" t="s">
        <v>219</v>
      </c>
      <c r="X102" t="s">
        <v>220</v>
      </c>
      <c r="Y102">
        <v>0</v>
      </c>
      <c r="Z102">
        <v>3</v>
      </c>
      <c r="AA102">
        <v>1</v>
      </c>
      <c r="AB102">
        <v>7</v>
      </c>
      <c r="AC102">
        <v>11</v>
      </c>
      <c r="AE102">
        <v>1347438</v>
      </c>
      <c r="AF102" t="s">
        <v>219</v>
      </c>
      <c r="AG102" t="s">
        <v>220</v>
      </c>
      <c r="AH102">
        <v>20</v>
      </c>
    </row>
    <row r="103" spans="1:34" x14ac:dyDescent="0.2">
      <c r="A103">
        <v>1485156</v>
      </c>
      <c r="B103" t="str">
        <f t="shared" si="9"/>
        <v>Bauss</v>
      </c>
      <c r="C103" t="str">
        <f t="shared" si="10"/>
        <v>Annemarie</v>
      </c>
      <c r="D103">
        <f t="shared" si="11"/>
        <v>19</v>
      </c>
      <c r="E103">
        <f t="shared" si="12"/>
        <v>18</v>
      </c>
      <c r="F103">
        <f t="shared" si="13"/>
        <v>5</v>
      </c>
      <c r="G103">
        <f t="shared" si="14"/>
        <v>42</v>
      </c>
      <c r="H103" s="7">
        <f t="shared" si="15"/>
        <v>4</v>
      </c>
      <c r="N103">
        <v>1132180</v>
      </c>
      <c r="O103" t="s">
        <v>221</v>
      </c>
      <c r="P103" t="s">
        <v>222</v>
      </c>
      <c r="Q103">
        <v>3</v>
      </c>
      <c r="R103">
        <v>5</v>
      </c>
      <c r="S103">
        <v>6</v>
      </c>
      <c r="T103">
        <v>14</v>
      </c>
      <c r="V103">
        <v>1132180</v>
      </c>
      <c r="W103" t="s">
        <v>221</v>
      </c>
      <c r="X103" t="s">
        <v>222</v>
      </c>
      <c r="Y103">
        <v>7</v>
      </c>
      <c r="Z103">
        <v>10</v>
      </c>
      <c r="AA103">
        <v>4</v>
      </c>
      <c r="AB103">
        <v>2</v>
      </c>
      <c r="AC103">
        <v>23</v>
      </c>
      <c r="AE103">
        <v>1132180</v>
      </c>
      <c r="AF103" t="s">
        <v>221</v>
      </c>
      <c r="AG103" t="s">
        <v>222</v>
      </c>
      <c r="AH103">
        <v>12</v>
      </c>
    </row>
    <row r="104" spans="1:34" x14ac:dyDescent="0.2">
      <c r="A104">
        <v>1490589</v>
      </c>
      <c r="B104" t="str">
        <f t="shared" si="9"/>
        <v>Schauberger</v>
      </c>
      <c r="C104" t="str">
        <f t="shared" si="10"/>
        <v>Adrina</v>
      </c>
      <c r="D104">
        <f t="shared" si="11"/>
        <v>23</v>
      </c>
      <c r="E104">
        <f t="shared" si="12"/>
        <v>20</v>
      </c>
      <c r="F104">
        <f t="shared" si="13"/>
        <v>7</v>
      </c>
      <c r="G104">
        <f t="shared" si="14"/>
        <v>50</v>
      </c>
      <c r="H104" s="7">
        <f t="shared" si="15"/>
        <v>3.7</v>
      </c>
      <c r="N104">
        <v>1736297</v>
      </c>
      <c r="O104" t="s">
        <v>223</v>
      </c>
      <c r="P104" t="s">
        <v>224</v>
      </c>
      <c r="Q104">
        <v>9</v>
      </c>
      <c r="R104">
        <v>4</v>
      </c>
      <c r="S104">
        <v>4</v>
      </c>
      <c r="T104">
        <v>17</v>
      </c>
      <c r="V104">
        <v>1736297</v>
      </c>
      <c r="W104" t="s">
        <v>223</v>
      </c>
      <c r="X104" t="s">
        <v>224</v>
      </c>
      <c r="Y104">
        <v>8</v>
      </c>
      <c r="Z104">
        <v>4</v>
      </c>
      <c r="AA104">
        <v>8</v>
      </c>
      <c r="AB104">
        <v>9</v>
      </c>
      <c r="AC104">
        <v>29</v>
      </c>
      <c r="AE104">
        <v>1736297</v>
      </c>
      <c r="AF104" t="s">
        <v>223</v>
      </c>
      <c r="AG104" t="s">
        <v>224</v>
      </c>
      <c r="AH104">
        <v>18</v>
      </c>
    </row>
    <row r="105" spans="1:34" x14ac:dyDescent="0.2">
      <c r="A105">
        <v>1492711</v>
      </c>
      <c r="B105" t="str">
        <f t="shared" si="9"/>
        <v>Born</v>
      </c>
      <c r="C105" t="str">
        <f t="shared" si="10"/>
        <v>Minna</v>
      </c>
      <c r="D105">
        <f t="shared" si="11"/>
        <v>28</v>
      </c>
      <c r="E105">
        <f t="shared" si="12"/>
        <v>23</v>
      </c>
      <c r="F105">
        <f t="shared" si="13"/>
        <v>12</v>
      </c>
      <c r="G105">
        <f t="shared" si="14"/>
        <v>63</v>
      </c>
      <c r="H105" s="7">
        <f t="shared" si="15"/>
        <v>3</v>
      </c>
      <c r="N105">
        <v>1687420</v>
      </c>
      <c r="O105" t="s">
        <v>225</v>
      </c>
      <c r="P105" t="s">
        <v>214</v>
      </c>
      <c r="Q105">
        <v>7</v>
      </c>
      <c r="R105">
        <v>3</v>
      </c>
      <c r="S105">
        <v>8</v>
      </c>
      <c r="T105">
        <v>18</v>
      </c>
      <c r="V105">
        <v>1687420</v>
      </c>
      <c r="W105" t="s">
        <v>225</v>
      </c>
      <c r="X105" t="s">
        <v>214</v>
      </c>
      <c r="Y105">
        <v>6</v>
      </c>
      <c r="Z105">
        <v>4</v>
      </c>
      <c r="AA105">
        <v>0</v>
      </c>
      <c r="AB105">
        <v>6</v>
      </c>
      <c r="AC105">
        <v>16</v>
      </c>
      <c r="AE105">
        <v>1687420</v>
      </c>
      <c r="AF105" t="s">
        <v>225</v>
      </c>
      <c r="AG105" t="s">
        <v>214</v>
      </c>
      <c r="AH105">
        <v>5</v>
      </c>
    </row>
    <row r="106" spans="1:34" x14ac:dyDescent="0.2">
      <c r="A106">
        <v>1500492</v>
      </c>
      <c r="B106" t="str">
        <f t="shared" si="9"/>
        <v>Maurer</v>
      </c>
      <c r="C106" t="str">
        <f t="shared" si="10"/>
        <v>Matthias</v>
      </c>
      <c r="D106">
        <f t="shared" si="11"/>
        <v>18</v>
      </c>
      <c r="E106">
        <f t="shared" si="12"/>
        <v>16</v>
      </c>
      <c r="F106">
        <f t="shared" si="13"/>
        <v>13</v>
      </c>
      <c r="G106">
        <f t="shared" si="14"/>
        <v>47</v>
      </c>
      <c r="H106" s="7">
        <f t="shared" si="15"/>
        <v>3.7</v>
      </c>
      <c r="N106">
        <v>1840544</v>
      </c>
      <c r="O106" t="s">
        <v>226</v>
      </c>
      <c r="P106" t="s">
        <v>227</v>
      </c>
      <c r="Q106">
        <v>8</v>
      </c>
      <c r="R106">
        <v>11</v>
      </c>
      <c r="S106">
        <v>11</v>
      </c>
      <c r="T106">
        <v>30</v>
      </c>
      <c r="V106">
        <v>1840544</v>
      </c>
      <c r="W106" t="s">
        <v>226</v>
      </c>
      <c r="X106" t="s">
        <v>227</v>
      </c>
      <c r="Y106">
        <v>10</v>
      </c>
      <c r="Z106">
        <v>5</v>
      </c>
      <c r="AA106">
        <v>2</v>
      </c>
      <c r="AB106">
        <v>2</v>
      </c>
      <c r="AC106">
        <v>19</v>
      </c>
      <c r="AE106">
        <v>1840544</v>
      </c>
      <c r="AF106" t="s">
        <v>226</v>
      </c>
      <c r="AG106" t="s">
        <v>227</v>
      </c>
      <c r="AH106">
        <v>0</v>
      </c>
    </row>
    <row r="107" spans="1:34" x14ac:dyDescent="0.2">
      <c r="A107">
        <v>1504552</v>
      </c>
      <c r="B107" t="str">
        <f t="shared" si="9"/>
        <v>Helfrich</v>
      </c>
      <c r="C107" t="str">
        <f t="shared" si="10"/>
        <v>Eleonora</v>
      </c>
      <c r="D107">
        <f t="shared" si="11"/>
        <v>19</v>
      </c>
      <c r="E107">
        <f t="shared" si="12"/>
        <v>29</v>
      </c>
      <c r="F107">
        <f t="shared" si="13"/>
        <v>19</v>
      </c>
      <c r="G107">
        <f t="shared" si="14"/>
        <v>67</v>
      </c>
      <c r="H107" s="7">
        <f t="shared" si="15"/>
        <v>2.7</v>
      </c>
      <c r="N107">
        <v>1813667</v>
      </c>
      <c r="O107" t="s">
        <v>228</v>
      </c>
      <c r="P107" t="s">
        <v>229</v>
      </c>
      <c r="Q107">
        <v>8</v>
      </c>
      <c r="R107">
        <v>3</v>
      </c>
      <c r="S107">
        <v>10</v>
      </c>
      <c r="T107">
        <v>21</v>
      </c>
      <c r="V107">
        <v>1813667</v>
      </c>
      <c r="W107" t="s">
        <v>228</v>
      </c>
      <c r="X107" t="s">
        <v>229</v>
      </c>
      <c r="Y107">
        <v>1</v>
      </c>
      <c r="Z107">
        <v>10</v>
      </c>
      <c r="AA107">
        <v>8</v>
      </c>
      <c r="AB107">
        <v>1</v>
      </c>
      <c r="AC107">
        <v>20</v>
      </c>
      <c r="AE107">
        <v>1813667</v>
      </c>
      <c r="AF107" t="s">
        <v>228</v>
      </c>
      <c r="AG107" t="s">
        <v>229</v>
      </c>
      <c r="AH107">
        <v>0</v>
      </c>
    </row>
    <row r="108" spans="1:34" x14ac:dyDescent="0.2">
      <c r="A108">
        <v>1516385</v>
      </c>
      <c r="B108" t="str">
        <f t="shared" si="9"/>
        <v>Herwig</v>
      </c>
      <c r="C108" t="str">
        <f t="shared" si="10"/>
        <v>Flavio</v>
      </c>
      <c r="D108">
        <f t="shared" si="11"/>
        <v>22</v>
      </c>
      <c r="E108">
        <f t="shared" si="12"/>
        <v>22</v>
      </c>
      <c r="F108">
        <f t="shared" si="13"/>
        <v>0</v>
      </c>
      <c r="G108">
        <f t="shared" si="14"/>
        <v>44</v>
      </c>
      <c r="H108" s="7">
        <f t="shared" si="15"/>
        <v>4</v>
      </c>
      <c r="N108">
        <v>1207490</v>
      </c>
      <c r="O108" t="s">
        <v>230</v>
      </c>
      <c r="P108" t="s">
        <v>231</v>
      </c>
      <c r="Q108">
        <v>5</v>
      </c>
      <c r="R108">
        <v>9</v>
      </c>
      <c r="S108">
        <v>11</v>
      </c>
      <c r="T108">
        <v>25</v>
      </c>
      <c r="V108">
        <v>1207490</v>
      </c>
      <c r="W108" t="s">
        <v>230</v>
      </c>
      <c r="X108" t="s">
        <v>231</v>
      </c>
      <c r="Y108">
        <v>6</v>
      </c>
      <c r="Z108">
        <v>2</v>
      </c>
      <c r="AA108">
        <v>3</v>
      </c>
      <c r="AB108">
        <v>7</v>
      </c>
      <c r="AC108">
        <v>18</v>
      </c>
      <c r="AE108">
        <v>1207490</v>
      </c>
      <c r="AF108" t="s">
        <v>230</v>
      </c>
      <c r="AG108" t="s">
        <v>231</v>
      </c>
      <c r="AH108">
        <v>20</v>
      </c>
    </row>
    <row r="109" spans="1:34" x14ac:dyDescent="0.2">
      <c r="A109">
        <v>1517764</v>
      </c>
      <c r="B109" t="str">
        <f t="shared" si="9"/>
        <v>Meier</v>
      </c>
      <c r="C109" t="str">
        <f t="shared" si="10"/>
        <v>Timotheus</v>
      </c>
      <c r="D109">
        <f t="shared" si="11"/>
        <v>18</v>
      </c>
      <c r="E109">
        <f t="shared" si="12"/>
        <v>28</v>
      </c>
      <c r="F109">
        <f t="shared" si="13"/>
        <v>6</v>
      </c>
      <c r="G109">
        <f t="shared" si="14"/>
        <v>52</v>
      </c>
      <c r="H109" s="7">
        <f t="shared" si="15"/>
        <v>3.3</v>
      </c>
      <c r="N109">
        <v>1517764</v>
      </c>
      <c r="O109" t="s">
        <v>232</v>
      </c>
      <c r="P109" t="s">
        <v>233</v>
      </c>
      <c r="Q109">
        <v>5</v>
      </c>
      <c r="R109">
        <v>7</v>
      </c>
      <c r="S109">
        <v>6</v>
      </c>
      <c r="T109">
        <v>18</v>
      </c>
      <c r="V109">
        <v>1517764</v>
      </c>
      <c r="W109" t="s">
        <v>232</v>
      </c>
      <c r="X109" t="s">
        <v>233</v>
      </c>
      <c r="Y109">
        <v>2</v>
      </c>
      <c r="Z109">
        <v>10</v>
      </c>
      <c r="AA109">
        <v>10</v>
      </c>
      <c r="AB109">
        <v>6</v>
      </c>
      <c r="AC109">
        <v>28</v>
      </c>
      <c r="AE109">
        <v>1517764</v>
      </c>
      <c r="AF109" t="s">
        <v>232</v>
      </c>
      <c r="AG109" t="s">
        <v>233</v>
      </c>
      <c r="AH109">
        <v>6</v>
      </c>
    </row>
    <row r="110" spans="1:34" x14ac:dyDescent="0.2">
      <c r="A110">
        <v>1522983</v>
      </c>
      <c r="B110" t="str">
        <f t="shared" si="9"/>
        <v>Fortney</v>
      </c>
      <c r="C110" t="str">
        <f t="shared" si="10"/>
        <v>Andreas</v>
      </c>
      <c r="D110">
        <f t="shared" si="11"/>
        <v>31</v>
      </c>
      <c r="E110">
        <f t="shared" si="12"/>
        <v>28</v>
      </c>
      <c r="F110">
        <f t="shared" si="13"/>
        <v>19</v>
      </c>
      <c r="G110">
        <f t="shared" si="14"/>
        <v>78</v>
      </c>
      <c r="H110" s="7">
        <f t="shared" si="15"/>
        <v>2</v>
      </c>
      <c r="N110">
        <v>1256915</v>
      </c>
      <c r="O110" t="s">
        <v>234</v>
      </c>
      <c r="P110" t="s">
        <v>235</v>
      </c>
      <c r="Q110">
        <v>10</v>
      </c>
      <c r="R110">
        <v>4</v>
      </c>
      <c r="S110">
        <v>11</v>
      </c>
      <c r="T110">
        <v>25</v>
      </c>
      <c r="V110">
        <v>1256915</v>
      </c>
      <c r="W110" t="s">
        <v>234</v>
      </c>
      <c r="X110" t="s">
        <v>235</v>
      </c>
      <c r="Y110">
        <v>1</v>
      </c>
      <c r="Z110">
        <v>1</v>
      </c>
      <c r="AA110">
        <v>1</v>
      </c>
      <c r="AB110">
        <v>2</v>
      </c>
      <c r="AC110">
        <v>5</v>
      </c>
      <c r="AE110">
        <v>1256915</v>
      </c>
      <c r="AF110" t="s">
        <v>234</v>
      </c>
      <c r="AG110" t="s">
        <v>235</v>
      </c>
      <c r="AH110">
        <v>6</v>
      </c>
    </row>
    <row r="111" spans="1:34" x14ac:dyDescent="0.2">
      <c r="A111">
        <v>1526992</v>
      </c>
      <c r="B111" t="str">
        <f t="shared" si="9"/>
        <v>Dippel</v>
      </c>
      <c r="C111" t="str">
        <f t="shared" si="10"/>
        <v>Mira</v>
      </c>
      <c r="D111">
        <f t="shared" si="11"/>
        <v>27</v>
      </c>
      <c r="E111">
        <f t="shared" si="12"/>
        <v>30</v>
      </c>
      <c r="F111">
        <f t="shared" si="13"/>
        <v>12</v>
      </c>
      <c r="G111">
        <f t="shared" si="14"/>
        <v>69</v>
      </c>
      <c r="H111" s="7">
        <f t="shared" si="15"/>
        <v>2.7</v>
      </c>
      <c r="N111">
        <v>1433474</v>
      </c>
      <c r="O111" t="s">
        <v>236</v>
      </c>
      <c r="P111" t="s">
        <v>237</v>
      </c>
      <c r="Q111">
        <v>2</v>
      </c>
      <c r="R111">
        <v>7</v>
      </c>
      <c r="S111">
        <v>12</v>
      </c>
      <c r="T111">
        <v>21</v>
      </c>
      <c r="V111">
        <v>1433474</v>
      </c>
      <c r="W111" t="s">
        <v>236</v>
      </c>
      <c r="X111" t="s">
        <v>237</v>
      </c>
      <c r="Y111">
        <v>0</v>
      </c>
      <c r="Z111">
        <v>2</v>
      </c>
      <c r="AA111">
        <v>3</v>
      </c>
      <c r="AB111">
        <v>7</v>
      </c>
      <c r="AC111">
        <v>12</v>
      </c>
      <c r="AE111">
        <v>1433474</v>
      </c>
      <c r="AF111" t="s">
        <v>236</v>
      </c>
      <c r="AG111" t="s">
        <v>237</v>
      </c>
      <c r="AH111">
        <v>3</v>
      </c>
    </row>
    <row r="112" spans="1:34" x14ac:dyDescent="0.2">
      <c r="A112">
        <v>1531660</v>
      </c>
      <c r="B112" t="str">
        <f t="shared" si="9"/>
        <v>Flauaus</v>
      </c>
      <c r="C112" t="str">
        <f t="shared" si="10"/>
        <v>Elin</v>
      </c>
      <c r="D112">
        <f t="shared" si="11"/>
        <v>18</v>
      </c>
      <c r="E112">
        <f t="shared" si="12"/>
        <v>13</v>
      </c>
      <c r="F112">
        <f t="shared" si="13"/>
        <v>18</v>
      </c>
      <c r="G112">
        <f t="shared" si="14"/>
        <v>49</v>
      </c>
      <c r="H112" s="7">
        <f t="shared" si="15"/>
        <v>3.7</v>
      </c>
      <c r="N112">
        <v>1691723</v>
      </c>
      <c r="O112" t="s">
        <v>238</v>
      </c>
      <c r="P112" t="s">
        <v>224</v>
      </c>
      <c r="Q112">
        <v>2</v>
      </c>
      <c r="R112">
        <v>13</v>
      </c>
      <c r="S112">
        <v>5</v>
      </c>
      <c r="T112">
        <v>20</v>
      </c>
      <c r="V112">
        <v>1691723</v>
      </c>
      <c r="W112" t="s">
        <v>238</v>
      </c>
      <c r="X112" t="s">
        <v>224</v>
      </c>
      <c r="Y112">
        <v>7</v>
      </c>
      <c r="Z112">
        <v>4</v>
      </c>
      <c r="AA112">
        <v>7</v>
      </c>
      <c r="AB112">
        <v>8</v>
      </c>
      <c r="AC112">
        <v>26</v>
      </c>
      <c r="AE112">
        <v>1691723</v>
      </c>
      <c r="AF112" t="s">
        <v>238</v>
      </c>
      <c r="AG112" t="s">
        <v>224</v>
      </c>
      <c r="AH112">
        <v>3</v>
      </c>
    </row>
    <row r="113" spans="1:34" x14ac:dyDescent="0.2">
      <c r="A113">
        <v>1538362</v>
      </c>
      <c r="B113" t="str">
        <f t="shared" si="9"/>
        <v>Fuhrmann</v>
      </c>
      <c r="C113" t="str">
        <f t="shared" si="10"/>
        <v>Theodor</v>
      </c>
      <c r="D113">
        <f t="shared" si="11"/>
        <v>31</v>
      </c>
      <c r="E113">
        <f t="shared" si="12"/>
        <v>25</v>
      </c>
      <c r="F113">
        <f t="shared" si="13"/>
        <v>0</v>
      </c>
      <c r="G113">
        <f t="shared" si="14"/>
        <v>56</v>
      </c>
      <c r="H113" s="7">
        <f t="shared" si="15"/>
        <v>3.3</v>
      </c>
      <c r="N113">
        <v>1912701</v>
      </c>
      <c r="O113" t="s">
        <v>239</v>
      </c>
      <c r="P113" t="s">
        <v>65</v>
      </c>
      <c r="Q113">
        <v>4</v>
      </c>
      <c r="R113">
        <v>10</v>
      </c>
      <c r="S113">
        <v>1</v>
      </c>
      <c r="T113">
        <v>15</v>
      </c>
      <c r="V113">
        <v>1912701</v>
      </c>
      <c r="W113" t="s">
        <v>239</v>
      </c>
      <c r="X113" t="s">
        <v>65</v>
      </c>
      <c r="Y113">
        <v>9</v>
      </c>
      <c r="Z113">
        <v>4</v>
      </c>
      <c r="AA113">
        <v>5</v>
      </c>
      <c r="AB113">
        <v>7</v>
      </c>
      <c r="AC113">
        <v>25</v>
      </c>
      <c r="AE113">
        <v>1912701</v>
      </c>
      <c r="AF113" t="s">
        <v>239</v>
      </c>
      <c r="AG113" t="s">
        <v>65</v>
      </c>
      <c r="AH113">
        <v>4</v>
      </c>
    </row>
    <row r="114" spans="1:34" x14ac:dyDescent="0.2">
      <c r="A114">
        <v>1544315</v>
      </c>
      <c r="B114" t="str">
        <f t="shared" si="9"/>
        <v>Brandt</v>
      </c>
      <c r="C114" t="str">
        <f t="shared" si="10"/>
        <v>Till</v>
      </c>
      <c r="D114">
        <f t="shared" si="11"/>
        <v>23</v>
      </c>
      <c r="E114">
        <f t="shared" si="12"/>
        <v>24</v>
      </c>
      <c r="F114">
        <f t="shared" si="13"/>
        <v>2</v>
      </c>
      <c r="G114">
        <f t="shared" si="14"/>
        <v>49</v>
      </c>
      <c r="H114" s="7">
        <f t="shared" si="15"/>
        <v>3.7</v>
      </c>
      <c r="N114">
        <v>1490589</v>
      </c>
      <c r="O114" t="s">
        <v>240</v>
      </c>
      <c r="P114" t="s">
        <v>241</v>
      </c>
      <c r="Q114">
        <v>12</v>
      </c>
      <c r="R114">
        <v>6</v>
      </c>
      <c r="S114">
        <v>5</v>
      </c>
      <c r="T114">
        <v>23</v>
      </c>
      <c r="V114">
        <v>1490589</v>
      </c>
      <c r="W114" t="s">
        <v>240</v>
      </c>
      <c r="X114" t="s">
        <v>241</v>
      </c>
      <c r="Y114">
        <v>5</v>
      </c>
      <c r="Z114">
        <v>6</v>
      </c>
      <c r="AA114">
        <v>5</v>
      </c>
      <c r="AB114">
        <v>4</v>
      </c>
      <c r="AC114">
        <v>20</v>
      </c>
      <c r="AE114">
        <v>1490589</v>
      </c>
      <c r="AF114" t="s">
        <v>240</v>
      </c>
      <c r="AG114" t="s">
        <v>241</v>
      </c>
      <c r="AH114">
        <v>7</v>
      </c>
    </row>
    <row r="115" spans="1:34" x14ac:dyDescent="0.2">
      <c r="A115">
        <v>1545324</v>
      </c>
      <c r="B115" t="str">
        <f t="shared" si="9"/>
        <v>Matthaes</v>
      </c>
      <c r="C115" t="str">
        <f t="shared" si="10"/>
        <v>Leonhard</v>
      </c>
      <c r="D115">
        <f t="shared" si="11"/>
        <v>26</v>
      </c>
      <c r="E115">
        <f t="shared" si="12"/>
        <v>16</v>
      </c>
      <c r="F115">
        <f t="shared" si="13"/>
        <v>5</v>
      </c>
      <c r="G115">
        <f t="shared" si="14"/>
        <v>47</v>
      </c>
      <c r="H115" s="7">
        <f t="shared" si="15"/>
        <v>3.7</v>
      </c>
      <c r="N115">
        <v>1233657</v>
      </c>
      <c r="O115" t="s">
        <v>242</v>
      </c>
      <c r="P115" t="s">
        <v>243</v>
      </c>
      <c r="Q115">
        <v>4</v>
      </c>
      <c r="R115">
        <v>0</v>
      </c>
      <c r="S115">
        <v>0</v>
      </c>
      <c r="T115">
        <v>4</v>
      </c>
      <c r="V115">
        <v>1233657</v>
      </c>
      <c r="W115" t="s">
        <v>242</v>
      </c>
      <c r="X115" t="s">
        <v>243</v>
      </c>
      <c r="Y115">
        <v>4</v>
      </c>
      <c r="Z115">
        <v>3</v>
      </c>
      <c r="AA115">
        <v>3</v>
      </c>
      <c r="AB115">
        <v>3</v>
      </c>
      <c r="AC115">
        <v>13</v>
      </c>
      <c r="AE115">
        <v>1233657</v>
      </c>
      <c r="AF115" t="s">
        <v>242</v>
      </c>
      <c r="AG115" t="s">
        <v>243</v>
      </c>
      <c r="AH115">
        <v>9</v>
      </c>
    </row>
    <row r="116" spans="1:34" x14ac:dyDescent="0.2">
      <c r="A116">
        <v>1545348</v>
      </c>
      <c r="B116" t="str">
        <f t="shared" si="9"/>
        <v>Bloom</v>
      </c>
      <c r="C116" t="str">
        <f t="shared" si="10"/>
        <v>Frank</v>
      </c>
      <c r="D116">
        <f t="shared" si="11"/>
        <v>15</v>
      </c>
      <c r="E116">
        <f t="shared" si="12"/>
        <v>22</v>
      </c>
      <c r="F116">
        <f t="shared" si="13"/>
        <v>4</v>
      </c>
      <c r="G116">
        <f t="shared" si="14"/>
        <v>41</v>
      </c>
      <c r="H116" s="7">
        <f t="shared" si="15"/>
        <v>4</v>
      </c>
      <c r="N116">
        <v>1854238</v>
      </c>
      <c r="O116" t="s">
        <v>244</v>
      </c>
      <c r="P116" t="s">
        <v>245</v>
      </c>
      <c r="Q116">
        <v>6</v>
      </c>
      <c r="R116">
        <v>2</v>
      </c>
      <c r="S116">
        <v>6</v>
      </c>
      <c r="T116">
        <v>14</v>
      </c>
      <c r="V116">
        <v>1854238</v>
      </c>
      <c r="W116" t="s">
        <v>244</v>
      </c>
      <c r="X116" t="s">
        <v>245</v>
      </c>
      <c r="Y116">
        <v>1</v>
      </c>
      <c r="Z116">
        <v>0</v>
      </c>
      <c r="AA116">
        <v>3</v>
      </c>
      <c r="AB116">
        <v>9</v>
      </c>
      <c r="AC116">
        <v>13</v>
      </c>
      <c r="AE116">
        <v>1854238</v>
      </c>
      <c r="AF116" t="s">
        <v>244</v>
      </c>
      <c r="AG116" t="s">
        <v>245</v>
      </c>
      <c r="AH116">
        <v>11</v>
      </c>
    </row>
    <row r="117" spans="1:34" x14ac:dyDescent="0.2">
      <c r="A117">
        <v>1545621</v>
      </c>
      <c r="B117" t="str">
        <f t="shared" si="9"/>
        <v>Leichner</v>
      </c>
      <c r="C117" t="str">
        <f t="shared" si="10"/>
        <v>Malin</v>
      </c>
      <c r="D117">
        <f t="shared" si="11"/>
        <v>29</v>
      </c>
      <c r="E117">
        <f t="shared" si="12"/>
        <v>12</v>
      </c>
      <c r="F117">
        <f t="shared" si="13"/>
        <v>12</v>
      </c>
      <c r="G117">
        <f t="shared" si="14"/>
        <v>53</v>
      </c>
      <c r="H117" s="7">
        <f t="shared" si="15"/>
        <v>3.3</v>
      </c>
      <c r="N117">
        <v>1243212</v>
      </c>
      <c r="O117" t="s">
        <v>246</v>
      </c>
      <c r="P117" t="s">
        <v>247</v>
      </c>
      <c r="Q117">
        <v>11</v>
      </c>
      <c r="R117">
        <v>5</v>
      </c>
      <c r="S117">
        <v>10</v>
      </c>
      <c r="T117">
        <v>26</v>
      </c>
      <c r="V117">
        <v>1243212</v>
      </c>
      <c r="W117" t="s">
        <v>246</v>
      </c>
      <c r="X117" t="s">
        <v>247</v>
      </c>
      <c r="Y117">
        <v>5</v>
      </c>
      <c r="Z117">
        <v>1</v>
      </c>
      <c r="AA117">
        <v>8</v>
      </c>
      <c r="AB117">
        <v>2</v>
      </c>
      <c r="AC117">
        <v>16</v>
      </c>
      <c r="AE117">
        <v>1243212</v>
      </c>
      <c r="AF117" t="s">
        <v>246</v>
      </c>
      <c r="AG117" t="s">
        <v>247</v>
      </c>
      <c r="AH117">
        <v>1</v>
      </c>
    </row>
    <row r="118" spans="1:34" x14ac:dyDescent="0.2">
      <c r="A118">
        <v>1551227</v>
      </c>
      <c r="B118" t="str">
        <f t="shared" si="9"/>
        <v>Bluemler</v>
      </c>
      <c r="C118" t="str">
        <f t="shared" si="10"/>
        <v>Mandy</v>
      </c>
      <c r="D118">
        <f t="shared" si="11"/>
        <v>23</v>
      </c>
      <c r="E118">
        <f t="shared" si="12"/>
        <v>18</v>
      </c>
      <c r="F118">
        <f t="shared" si="13"/>
        <v>7</v>
      </c>
      <c r="G118">
        <f t="shared" si="14"/>
        <v>48</v>
      </c>
      <c r="H118" s="7">
        <f t="shared" si="15"/>
        <v>3.7</v>
      </c>
      <c r="N118">
        <v>1359113</v>
      </c>
      <c r="O118" t="s">
        <v>133</v>
      </c>
      <c r="P118" t="s">
        <v>248</v>
      </c>
      <c r="Q118">
        <v>13</v>
      </c>
      <c r="R118">
        <v>11</v>
      </c>
      <c r="S118">
        <v>12</v>
      </c>
      <c r="T118">
        <v>36</v>
      </c>
      <c r="V118">
        <v>1359113</v>
      </c>
      <c r="W118" t="s">
        <v>133</v>
      </c>
      <c r="X118" t="s">
        <v>248</v>
      </c>
      <c r="Y118">
        <v>10</v>
      </c>
      <c r="Z118">
        <v>9</v>
      </c>
      <c r="AA118">
        <v>10</v>
      </c>
      <c r="AB118">
        <v>2</v>
      </c>
      <c r="AC118">
        <v>31</v>
      </c>
      <c r="AE118">
        <v>1359113</v>
      </c>
      <c r="AF118" t="s">
        <v>133</v>
      </c>
      <c r="AG118" t="s">
        <v>248</v>
      </c>
      <c r="AH118">
        <v>4</v>
      </c>
    </row>
    <row r="119" spans="1:34" x14ac:dyDescent="0.2">
      <c r="A119">
        <v>1552511</v>
      </c>
      <c r="B119" t="str">
        <f t="shared" si="9"/>
        <v>Flynn</v>
      </c>
      <c r="C119" t="str">
        <f t="shared" si="10"/>
        <v>Brooke</v>
      </c>
      <c r="D119">
        <f t="shared" si="11"/>
        <v>29</v>
      </c>
      <c r="E119">
        <f t="shared" si="12"/>
        <v>21</v>
      </c>
      <c r="F119">
        <f t="shared" si="13"/>
        <v>1</v>
      </c>
      <c r="G119">
        <f t="shared" si="14"/>
        <v>51</v>
      </c>
      <c r="H119" s="7">
        <f t="shared" si="15"/>
        <v>3.7</v>
      </c>
      <c r="N119">
        <v>1710915</v>
      </c>
      <c r="O119" t="s">
        <v>249</v>
      </c>
      <c r="P119" t="s">
        <v>250</v>
      </c>
      <c r="Q119">
        <v>6</v>
      </c>
      <c r="R119">
        <v>0</v>
      </c>
      <c r="S119">
        <v>2</v>
      </c>
      <c r="T119">
        <v>8</v>
      </c>
      <c r="V119">
        <v>1710915</v>
      </c>
      <c r="W119" t="s">
        <v>249</v>
      </c>
      <c r="X119" t="s">
        <v>250</v>
      </c>
      <c r="Y119">
        <v>10</v>
      </c>
      <c r="Z119">
        <v>4</v>
      </c>
      <c r="AA119">
        <v>9</v>
      </c>
      <c r="AB119">
        <v>1</v>
      </c>
      <c r="AC119">
        <v>24</v>
      </c>
      <c r="AE119">
        <v>1710915</v>
      </c>
      <c r="AF119" t="s">
        <v>249</v>
      </c>
      <c r="AG119" t="s">
        <v>250</v>
      </c>
      <c r="AH119">
        <v>5</v>
      </c>
    </row>
    <row r="120" spans="1:34" x14ac:dyDescent="0.2">
      <c r="A120">
        <v>1560985</v>
      </c>
      <c r="B120" t="str">
        <f t="shared" si="9"/>
        <v>Haas</v>
      </c>
      <c r="C120" t="str">
        <f t="shared" si="10"/>
        <v>Denise</v>
      </c>
      <c r="D120">
        <f t="shared" si="11"/>
        <v>37</v>
      </c>
      <c r="E120">
        <f t="shared" si="12"/>
        <v>24</v>
      </c>
      <c r="F120">
        <f t="shared" si="13"/>
        <v>14</v>
      </c>
      <c r="G120">
        <f t="shared" si="14"/>
        <v>75</v>
      </c>
      <c r="H120" s="7">
        <f t="shared" si="15"/>
        <v>2.2999999999999998</v>
      </c>
      <c r="N120">
        <v>1907502</v>
      </c>
      <c r="O120" t="s">
        <v>251</v>
      </c>
      <c r="P120" t="s">
        <v>252</v>
      </c>
      <c r="Q120">
        <v>5</v>
      </c>
      <c r="R120">
        <v>8</v>
      </c>
      <c r="S120">
        <v>6</v>
      </c>
      <c r="T120">
        <v>19</v>
      </c>
      <c r="V120">
        <v>1907502</v>
      </c>
      <c r="W120" t="s">
        <v>251</v>
      </c>
      <c r="X120" t="s">
        <v>252</v>
      </c>
      <c r="Y120">
        <v>10</v>
      </c>
      <c r="Z120">
        <v>7</v>
      </c>
      <c r="AA120">
        <v>1</v>
      </c>
      <c r="AB120">
        <v>0</v>
      </c>
      <c r="AC120">
        <v>18</v>
      </c>
      <c r="AE120">
        <v>1907502</v>
      </c>
      <c r="AF120" t="s">
        <v>251</v>
      </c>
      <c r="AG120" t="s">
        <v>252</v>
      </c>
      <c r="AH120">
        <v>15</v>
      </c>
    </row>
    <row r="121" spans="1:34" x14ac:dyDescent="0.2">
      <c r="A121">
        <v>1564175</v>
      </c>
      <c r="B121" t="str">
        <f t="shared" si="9"/>
        <v>Alsmann</v>
      </c>
      <c r="C121" t="str">
        <f t="shared" si="10"/>
        <v>Balduin</v>
      </c>
      <c r="D121">
        <f t="shared" si="11"/>
        <v>23</v>
      </c>
      <c r="E121">
        <f t="shared" si="12"/>
        <v>18</v>
      </c>
      <c r="F121">
        <f t="shared" si="13"/>
        <v>3</v>
      </c>
      <c r="G121">
        <f t="shared" si="14"/>
        <v>44</v>
      </c>
      <c r="H121" s="7">
        <f t="shared" si="15"/>
        <v>4</v>
      </c>
      <c r="N121">
        <v>1149744</v>
      </c>
      <c r="O121" t="s">
        <v>253</v>
      </c>
      <c r="P121" t="s">
        <v>254</v>
      </c>
      <c r="Q121">
        <v>1</v>
      </c>
      <c r="R121">
        <v>12</v>
      </c>
      <c r="S121">
        <v>1</v>
      </c>
      <c r="T121">
        <v>14</v>
      </c>
      <c r="V121">
        <v>1149744</v>
      </c>
      <c r="W121" t="s">
        <v>253</v>
      </c>
      <c r="X121" t="s">
        <v>254</v>
      </c>
      <c r="Y121">
        <v>1</v>
      </c>
      <c r="Z121">
        <v>0</v>
      </c>
      <c r="AA121">
        <v>5</v>
      </c>
      <c r="AB121">
        <v>5</v>
      </c>
      <c r="AC121">
        <v>11</v>
      </c>
      <c r="AE121">
        <v>1149744</v>
      </c>
      <c r="AF121" t="s">
        <v>253</v>
      </c>
      <c r="AG121" t="s">
        <v>254</v>
      </c>
      <c r="AH121">
        <v>8</v>
      </c>
    </row>
    <row r="122" spans="1:34" x14ac:dyDescent="0.2">
      <c r="A122">
        <v>1566085</v>
      </c>
      <c r="B122" t="str">
        <f t="shared" si="9"/>
        <v>Lorey</v>
      </c>
      <c r="C122" t="str">
        <f t="shared" si="10"/>
        <v>Dagmar</v>
      </c>
      <c r="D122">
        <f t="shared" si="11"/>
        <v>20</v>
      </c>
      <c r="E122">
        <f t="shared" si="12"/>
        <v>21</v>
      </c>
      <c r="F122">
        <f t="shared" si="13"/>
        <v>20</v>
      </c>
      <c r="G122">
        <f t="shared" si="14"/>
        <v>61</v>
      </c>
      <c r="H122" s="7">
        <f t="shared" si="15"/>
        <v>3</v>
      </c>
      <c r="N122">
        <v>1879313</v>
      </c>
      <c r="O122" t="s">
        <v>255</v>
      </c>
      <c r="P122" t="s">
        <v>256</v>
      </c>
      <c r="Q122">
        <v>7</v>
      </c>
      <c r="R122">
        <v>9</v>
      </c>
      <c r="S122">
        <v>4</v>
      </c>
      <c r="T122">
        <v>20</v>
      </c>
      <c r="V122">
        <v>1879313</v>
      </c>
      <c r="W122" t="s">
        <v>255</v>
      </c>
      <c r="X122" t="s">
        <v>256</v>
      </c>
      <c r="Y122">
        <v>9</v>
      </c>
      <c r="Z122">
        <v>8</v>
      </c>
      <c r="AA122">
        <v>7</v>
      </c>
      <c r="AB122">
        <v>2</v>
      </c>
      <c r="AC122">
        <v>26</v>
      </c>
      <c r="AE122">
        <v>1879313</v>
      </c>
      <c r="AF122" t="s">
        <v>255</v>
      </c>
      <c r="AG122" t="s">
        <v>256</v>
      </c>
      <c r="AH122">
        <v>15</v>
      </c>
    </row>
    <row r="123" spans="1:34" x14ac:dyDescent="0.2">
      <c r="A123">
        <v>1572474</v>
      </c>
      <c r="B123" t="str">
        <f t="shared" si="9"/>
        <v>Ellenbeck</v>
      </c>
      <c r="C123" t="str">
        <f t="shared" si="10"/>
        <v>Halina</v>
      </c>
      <c r="D123">
        <f t="shared" si="11"/>
        <v>31</v>
      </c>
      <c r="E123">
        <f t="shared" si="12"/>
        <v>20</v>
      </c>
      <c r="F123">
        <f t="shared" si="13"/>
        <v>3</v>
      </c>
      <c r="G123">
        <f t="shared" si="14"/>
        <v>54</v>
      </c>
      <c r="H123" s="7">
        <f t="shared" si="15"/>
        <v>3.3</v>
      </c>
      <c r="N123">
        <v>1713802</v>
      </c>
      <c r="O123" t="s">
        <v>257</v>
      </c>
      <c r="P123" t="s">
        <v>258</v>
      </c>
      <c r="Q123">
        <v>9</v>
      </c>
      <c r="R123">
        <v>10</v>
      </c>
      <c r="S123">
        <v>2</v>
      </c>
      <c r="T123">
        <v>21</v>
      </c>
      <c r="V123">
        <v>1713802</v>
      </c>
      <c r="W123" t="s">
        <v>257</v>
      </c>
      <c r="X123" t="s">
        <v>258</v>
      </c>
      <c r="Y123">
        <v>7</v>
      </c>
      <c r="Z123">
        <v>2</v>
      </c>
      <c r="AA123">
        <v>6</v>
      </c>
      <c r="AB123">
        <v>10</v>
      </c>
      <c r="AC123">
        <v>25</v>
      </c>
      <c r="AE123">
        <v>1713802</v>
      </c>
      <c r="AF123" t="s">
        <v>257</v>
      </c>
      <c r="AG123" t="s">
        <v>258</v>
      </c>
      <c r="AH123">
        <v>4</v>
      </c>
    </row>
    <row r="124" spans="1:34" x14ac:dyDescent="0.2">
      <c r="A124">
        <v>1573843</v>
      </c>
      <c r="B124" t="str">
        <f t="shared" si="9"/>
        <v>Decker</v>
      </c>
      <c r="C124" t="str">
        <f t="shared" si="10"/>
        <v>Maja</v>
      </c>
      <c r="D124">
        <f t="shared" si="11"/>
        <v>24</v>
      </c>
      <c r="E124">
        <f t="shared" si="12"/>
        <v>21</v>
      </c>
      <c r="F124">
        <f t="shared" si="13"/>
        <v>19</v>
      </c>
      <c r="G124">
        <f t="shared" si="14"/>
        <v>64</v>
      </c>
      <c r="H124" s="7">
        <f t="shared" si="15"/>
        <v>2.7</v>
      </c>
      <c r="N124">
        <v>1500492</v>
      </c>
      <c r="O124" t="s">
        <v>249</v>
      </c>
      <c r="P124" t="s">
        <v>259</v>
      </c>
      <c r="Q124">
        <v>7</v>
      </c>
      <c r="R124">
        <v>6</v>
      </c>
      <c r="S124">
        <v>5</v>
      </c>
      <c r="T124">
        <v>18</v>
      </c>
      <c r="V124">
        <v>1500492</v>
      </c>
      <c r="W124" t="s">
        <v>249</v>
      </c>
      <c r="X124" t="s">
        <v>259</v>
      </c>
      <c r="Y124">
        <v>4</v>
      </c>
      <c r="Z124">
        <v>1</v>
      </c>
      <c r="AA124">
        <v>2</v>
      </c>
      <c r="AB124">
        <v>9</v>
      </c>
      <c r="AC124">
        <v>16</v>
      </c>
      <c r="AE124">
        <v>1500492</v>
      </c>
      <c r="AF124" t="s">
        <v>249</v>
      </c>
      <c r="AG124" t="s">
        <v>259</v>
      </c>
      <c r="AH124">
        <v>13</v>
      </c>
    </row>
    <row r="125" spans="1:34" x14ac:dyDescent="0.2">
      <c r="A125">
        <v>1582441</v>
      </c>
      <c r="B125" t="str">
        <f t="shared" si="9"/>
        <v>Armbrust</v>
      </c>
      <c r="C125" t="str">
        <f t="shared" si="10"/>
        <v>Silas</v>
      </c>
      <c r="D125">
        <f t="shared" si="11"/>
        <v>31</v>
      </c>
      <c r="E125">
        <f t="shared" si="12"/>
        <v>27</v>
      </c>
      <c r="F125">
        <f t="shared" si="13"/>
        <v>8</v>
      </c>
      <c r="G125">
        <f t="shared" si="14"/>
        <v>66</v>
      </c>
      <c r="H125" s="7">
        <f t="shared" si="15"/>
        <v>2.7</v>
      </c>
      <c r="N125">
        <v>1522983</v>
      </c>
      <c r="O125" t="s">
        <v>209</v>
      </c>
      <c r="P125" t="s">
        <v>180</v>
      </c>
      <c r="Q125">
        <v>8</v>
      </c>
      <c r="R125">
        <v>11</v>
      </c>
      <c r="S125">
        <v>12</v>
      </c>
      <c r="T125">
        <v>31</v>
      </c>
      <c r="V125">
        <v>1522983</v>
      </c>
      <c r="W125" t="s">
        <v>209</v>
      </c>
      <c r="X125" t="s">
        <v>180</v>
      </c>
      <c r="Y125">
        <v>6</v>
      </c>
      <c r="Z125">
        <v>7</v>
      </c>
      <c r="AA125">
        <v>8</v>
      </c>
      <c r="AB125">
        <v>7</v>
      </c>
      <c r="AC125">
        <v>28</v>
      </c>
      <c r="AE125">
        <v>1522983</v>
      </c>
      <c r="AF125" t="s">
        <v>209</v>
      </c>
      <c r="AG125" t="s">
        <v>180</v>
      </c>
      <c r="AH125">
        <v>19</v>
      </c>
    </row>
    <row r="126" spans="1:34" x14ac:dyDescent="0.2">
      <c r="A126">
        <v>1582910</v>
      </c>
      <c r="B126" t="str">
        <f t="shared" si="9"/>
        <v>Mag</v>
      </c>
      <c r="C126" t="str">
        <f t="shared" si="10"/>
        <v>Ludwig</v>
      </c>
      <c r="D126">
        <f t="shared" si="11"/>
        <v>28</v>
      </c>
      <c r="E126">
        <f t="shared" si="12"/>
        <v>30</v>
      </c>
      <c r="F126">
        <f t="shared" si="13"/>
        <v>16</v>
      </c>
      <c r="G126">
        <f t="shared" si="14"/>
        <v>74</v>
      </c>
      <c r="H126" s="7">
        <f t="shared" si="15"/>
        <v>2.2999999999999998</v>
      </c>
      <c r="N126">
        <v>1133991</v>
      </c>
      <c r="O126" t="s">
        <v>257</v>
      </c>
      <c r="P126" t="s">
        <v>63</v>
      </c>
      <c r="Q126">
        <v>11</v>
      </c>
      <c r="R126">
        <v>6</v>
      </c>
      <c r="S126">
        <v>0</v>
      </c>
      <c r="T126">
        <v>17</v>
      </c>
      <c r="V126">
        <v>1133991</v>
      </c>
      <c r="W126" t="s">
        <v>257</v>
      </c>
      <c r="X126" t="s">
        <v>63</v>
      </c>
      <c r="Y126">
        <v>1</v>
      </c>
      <c r="Z126">
        <v>2</v>
      </c>
      <c r="AA126">
        <v>0</v>
      </c>
      <c r="AB126">
        <v>0</v>
      </c>
      <c r="AC126">
        <v>3</v>
      </c>
      <c r="AE126">
        <v>1133991</v>
      </c>
      <c r="AF126" t="s">
        <v>257</v>
      </c>
      <c r="AG126" t="s">
        <v>63</v>
      </c>
      <c r="AH126">
        <v>19</v>
      </c>
    </row>
    <row r="127" spans="1:34" x14ac:dyDescent="0.2">
      <c r="A127">
        <v>1587111</v>
      </c>
      <c r="B127" t="str">
        <f t="shared" si="9"/>
        <v>Schiefer</v>
      </c>
      <c r="C127" t="str">
        <f t="shared" si="10"/>
        <v>Silas</v>
      </c>
      <c r="D127">
        <f t="shared" si="11"/>
        <v>9</v>
      </c>
      <c r="E127">
        <f t="shared" si="12"/>
        <v>28</v>
      </c>
      <c r="F127">
        <f t="shared" si="13"/>
        <v>10</v>
      </c>
      <c r="G127">
        <f t="shared" si="14"/>
        <v>47</v>
      </c>
      <c r="H127" s="7">
        <f t="shared" si="15"/>
        <v>3.7</v>
      </c>
      <c r="N127">
        <v>1632791</v>
      </c>
      <c r="O127" t="s">
        <v>260</v>
      </c>
      <c r="P127" t="s">
        <v>128</v>
      </c>
      <c r="Q127">
        <v>0</v>
      </c>
      <c r="R127">
        <v>7</v>
      </c>
      <c r="S127">
        <v>13</v>
      </c>
      <c r="T127">
        <v>20</v>
      </c>
      <c r="V127">
        <v>1632791</v>
      </c>
      <c r="W127" t="s">
        <v>260</v>
      </c>
      <c r="X127" t="s">
        <v>128</v>
      </c>
      <c r="Y127">
        <v>2</v>
      </c>
      <c r="Z127">
        <v>8</v>
      </c>
      <c r="AA127">
        <v>8</v>
      </c>
      <c r="AB127">
        <v>6</v>
      </c>
      <c r="AC127">
        <v>24</v>
      </c>
      <c r="AE127">
        <v>1632791</v>
      </c>
      <c r="AF127" t="s">
        <v>260</v>
      </c>
      <c r="AG127" t="s">
        <v>128</v>
      </c>
      <c r="AH127">
        <v>6</v>
      </c>
    </row>
    <row r="128" spans="1:34" x14ac:dyDescent="0.2">
      <c r="A128">
        <v>1589164</v>
      </c>
      <c r="B128" t="str">
        <f t="shared" si="9"/>
        <v>Schefer</v>
      </c>
      <c r="C128" t="str">
        <f t="shared" si="10"/>
        <v>Silke</v>
      </c>
      <c r="D128">
        <f t="shared" si="11"/>
        <v>8</v>
      </c>
      <c r="E128">
        <f t="shared" si="12"/>
        <v>23</v>
      </c>
      <c r="F128">
        <f t="shared" si="13"/>
        <v>10</v>
      </c>
      <c r="G128">
        <f t="shared" si="14"/>
        <v>41</v>
      </c>
      <c r="H128" s="7">
        <f t="shared" si="15"/>
        <v>4</v>
      </c>
      <c r="N128">
        <v>1977827</v>
      </c>
      <c r="O128" t="s">
        <v>106</v>
      </c>
      <c r="P128" t="s">
        <v>224</v>
      </c>
      <c r="Q128">
        <v>0</v>
      </c>
      <c r="R128">
        <v>10</v>
      </c>
      <c r="S128">
        <v>2</v>
      </c>
      <c r="T128">
        <v>12</v>
      </c>
      <c r="V128">
        <v>1977827</v>
      </c>
      <c r="W128" t="s">
        <v>106</v>
      </c>
      <c r="X128" t="s">
        <v>224</v>
      </c>
      <c r="Y128">
        <v>0</v>
      </c>
      <c r="Z128">
        <v>5</v>
      </c>
      <c r="AA128">
        <v>0</v>
      </c>
      <c r="AB128">
        <v>3</v>
      </c>
      <c r="AC128">
        <v>8</v>
      </c>
      <c r="AE128">
        <v>1977827</v>
      </c>
      <c r="AF128" t="s">
        <v>106</v>
      </c>
      <c r="AG128" t="s">
        <v>224</v>
      </c>
      <c r="AH128">
        <v>14</v>
      </c>
    </row>
    <row r="129" spans="1:34" x14ac:dyDescent="0.2">
      <c r="A129">
        <v>1590715</v>
      </c>
      <c r="B129" t="str">
        <f t="shared" si="9"/>
        <v>Freund</v>
      </c>
      <c r="C129" t="str">
        <f t="shared" si="10"/>
        <v>Helmold</v>
      </c>
      <c r="D129">
        <f t="shared" si="11"/>
        <v>18</v>
      </c>
      <c r="E129">
        <f t="shared" si="12"/>
        <v>23</v>
      </c>
      <c r="F129">
        <f t="shared" si="13"/>
        <v>14</v>
      </c>
      <c r="G129">
        <f t="shared" si="14"/>
        <v>55</v>
      </c>
      <c r="H129" s="7">
        <f t="shared" si="15"/>
        <v>3.3</v>
      </c>
      <c r="N129">
        <v>1417847</v>
      </c>
      <c r="O129" t="s">
        <v>261</v>
      </c>
      <c r="P129" t="s">
        <v>262</v>
      </c>
      <c r="Q129">
        <v>12</v>
      </c>
      <c r="R129">
        <v>9</v>
      </c>
      <c r="S129">
        <v>10</v>
      </c>
      <c r="T129">
        <v>31</v>
      </c>
      <c r="V129">
        <v>1417847</v>
      </c>
      <c r="W129" t="s">
        <v>261</v>
      </c>
      <c r="X129" t="s">
        <v>262</v>
      </c>
      <c r="Y129">
        <v>6</v>
      </c>
      <c r="Z129">
        <v>8</v>
      </c>
      <c r="AA129">
        <v>4</v>
      </c>
      <c r="AB129">
        <v>6</v>
      </c>
      <c r="AC129">
        <v>24</v>
      </c>
      <c r="AE129">
        <v>1417847</v>
      </c>
      <c r="AF129" t="s">
        <v>261</v>
      </c>
      <c r="AG129" t="s">
        <v>262</v>
      </c>
      <c r="AH129">
        <v>6</v>
      </c>
    </row>
    <row r="130" spans="1:34" x14ac:dyDescent="0.2">
      <c r="A130">
        <v>1592303</v>
      </c>
      <c r="B130" t="str">
        <f t="shared" si="9"/>
        <v>Bendter</v>
      </c>
      <c r="C130" t="str">
        <f t="shared" si="10"/>
        <v>Anneliese</v>
      </c>
      <c r="D130">
        <f t="shared" si="11"/>
        <v>10</v>
      </c>
      <c r="E130">
        <f t="shared" si="12"/>
        <v>11</v>
      </c>
      <c r="F130">
        <f t="shared" si="13"/>
        <v>1</v>
      </c>
      <c r="G130">
        <f t="shared" si="14"/>
        <v>22</v>
      </c>
      <c r="H130" s="7">
        <f t="shared" si="15"/>
        <v>5</v>
      </c>
      <c r="N130">
        <v>1395911</v>
      </c>
      <c r="O130" t="s">
        <v>162</v>
      </c>
      <c r="P130" t="s">
        <v>263</v>
      </c>
      <c r="Q130">
        <v>13</v>
      </c>
      <c r="R130">
        <v>12</v>
      </c>
      <c r="S130">
        <v>9</v>
      </c>
      <c r="T130">
        <v>34</v>
      </c>
      <c r="V130">
        <v>1395911</v>
      </c>
      <c r="W130" t="s">
        <v>162</v>
      </c>
      <c r="X130" t="s">
        <v>263</v>
      </c>
      <c r="Y130">
        <v>8</v>
      </c>
      <c r="Z130">
        <v>7</v>
      </c>
      <c r="AA130">
        <v>9</v>
      </c>
      <c r="AB130">
        <v>10</v>
      </c>
      <c r="AC130">
        <v>34</v>
      </c>
      <c r="AE130">
        <v>1395911</v>
      </c>
      <c r="AF130" t="s">
        <v>162</v>
      </c>
      <c r="AG130" t="s">
        <v>263</v>
      </c>
      <c r="AH130">
        <v>14</v>
      </c>
    </row>
    <row r="131" spans="1:34" x14ac:dyDescent="0.2">
      <c r="A131">
        <v>1596728</v>
      </c>
      <c r="B131" t="str">
        <f t="shared" si="9"/>
        <v>Dornhoefer</v>
      </c>
      <c r="C131" t="str">
        <f t="shared" si="10"/>
        <v>Ferris</v>
      </c>
      <c r="D131">
        <f t="shared" si="11"/>
        <v>17</v>
      </c>
      <c r="E131">
        <f t="shared" si="12"/>
        <v>25</v>
      </c>
      <c r="F131">
        <f t="shared" si="13"/>
        <v>14</v>
      </c>
      <c r="G131">
        <f t="shared" si="14"/>
        <v>56</v>
      </c>
      <c r="H131" s="7">
        <f t="shared" si="15"/>
        <v>3.3</v>
      </c>
      <c r="N131">
        <v>1429680</v>
      </c>
      <c r="O131" t="s">
        <v>264</v>
      </c>
      <c r="P131" t="s">
        <v>180</v>
      </c>
      <c r="Q131">
        <v>7</v>
      </c>
      <c r="R131">
        <v>8</v>
      </c>
      <c r="S131">
        <v>11</v>
      </c>
      <c r="T131">
        <v>26</v>
      </c>
      <c r="V131">
        <v>1429680</v>
      </c>
      <c r="W131" t="s">
        <v>264</v>
      </c>
      <c r="X131" t="s">
        <v>180</v>
      </c>
      <c r="Y131">
        <v>10</v>
      </c>
      <c r="Z131">
        <v>7</v>
      </c>
      <c r="AA131">
        <v>0</v>
      </c>
      <c r="AB131">
        <v>7</v>
      </c>
      <c r="AC131">
        <v>24</v>
      </c>
      <c r="AE131">
        <v>1429680</v>
      </c>
      <c r="AF131" t="s">
        <v>264</v>
      </c>
      <c r="AG131" t="s">
        <v>180</v>
      </c>
      <c r="AH131">
        <v>10</v>
      </c>
    </row>
    <row r="132" spans="1:34" x14ac:dyDescent="0.2">
      <c r="A132">
        <v>1598025</v>
      </c>
      <c r="B132" t="str">
        <f t="shared" ref="B132:B195" si="16">VLOOKUP(A132,N:P,2,FALSE)</f>
        <v>Mcmillin</v>
      </c>
      <c r="C132" t="str">
        <f t="shared" ref="C132:C195" si="17">VLOOKUP(A132,N:P,3,FALSE)</f>
        <v>Ann</v>
      </c>
      <c r="D132">
        <f t="shared" ref="D132:D195" si="18">VLOOKUP(A132,N:T,7,FALSE)</f>
        <v>13</v>
      </c>
      <c r="E132">
        <f t="shared" ref="E132:E195" si="19">VLOOKUP(A132,V:AC,8,FALSE)</f>
        <v>27</v>
      </c>
      <c r="F132">
        <f t="shared" ref="F132:F195" si="20">VLOOKUP(A132,AE:AH,4,FALSE)</f>
        <v>16</v>
      </c>
      <c r="G132">
        <f t="shared" ref="G132:G195" si="21">SUM(D132:F132)</f>
        <v>56</v>
      </c>
      <c r="H132" s="7">
        <f t="shared" ref="H132:H195" si="22">VLOOKUP(G132,$J$5:$K$15,2,TRUE)</f>
        <v>3.3</v>
      </c>
      <c r="N132">
        <v>1881009</v>
      </c>
      <c r="O132" t="s">
        <v>265</v>
      </c>
      <c r="P132" t="s">
        <v>266</v>
      </c>
      <c r="Q132">
        <v>2</v>
      </c>
      <c r="R132">
        <v>8</v>
      </c>
      <c r="S132">
        <v>4</v>
      </c>
      <c r="T132">
        <v>14</v>
      </c>
      <c r="V132">
        <v>1881009</v>
      </c>
      <c r="W132" t="s">
        <v>265</v>
      </c>
      <c r="X132" t="s">
        <v>266</v>
      </c>
      <c r="Y132">
        <v>3</v>
      </c>
      <c r="Z132">
        <v>1</v>
      </c>
      <c r="AA132">
        <v>1</v>
      </c>
      <c r="AB132">
        <v>1</v>
      </c>
      <c r="AC132">
        <v>6</v>
      </c>
      <c r="AE132">
        <v>1881009</v>
      </c>
      <c r="AF132" t="s">
        <v>265</v>
      </c>
      <c r="AG132" t="s">
        <v>266</v>
      </c>
      <c r="AH132">
        <v>17</v>
      </c>
    </row>
    <row r="133" spans="1:34" x14ac:dyDescent="0.2">
      <c r="A133">
        <v>1599043</v>
      </c>
      <c r="B133" t="str">
        <f t="shared" si="16"/>
        <v>Sperzel</v>
      </c>
      <c r="C133" t="str">
        <f t="shared" si="17"/>
        <v>Aurelia</v>
      </c>
      <c r="D133">
        <f t="shared" si="18"/>
        <v>18</v>
      </c>
      <c r="E133">
        <f t="shared" si="19"/>
        <v>25</v>
      </c>
      <c r="F133">
        <f t="shared" si="20"/>
        <v>14</v>
      </c>
      <c r="G133">
        <f t="shared" si="21"/>
        <v>57</v>
      </c>
      <c r="H133" s="7">
        <f t="shared" si="22"/>
        <v>3.3</v>
      </c>
      <c r="N133">
        <v>1937097</v>
      </c>
      <c r="O133" t="s">
        <v>267</v>
      </c>
      <c r="P133" t="s">
        <v>254</v>
      </c>
      <c r="Q133">
        <v>2</v>
      </c>
      <c r="R133">
        <v>0</v>
      </c>
      <c r="S133">
        <v>4</v>
      </c>
      <c r="T133">
        <v>6</v>
      </c>
      <c r="V133">
        <v>1937097</v>
      </c>
      <c r="W133" t="s">
        <v>267</v>
      </c>
      <c r="X133" t="s">
        <v>254</v>
      </c>
      <c r="Y133">
        <v>2</v>
      </c>
      <c r="Z133">
        <v>2</v>
      </c>
      <c r="AA133">
        <v>10</v>
      </c>
      <c r="AB133">
        <v>7</v>
      </c>
      <c r="AC133">
        <v>21</v>
      </c>
      <c r="AE133">
        <v>1937097</v>
      </c>
      <c r="AF133" t="s">
        <v>267</v>
      </c>
      <c r="AG133" t="s">
        <v>254</v>
      </c>
      <c r="AH133">
        <v>16</v>
      </c>
    </row>
    <row r="134" spans="1:34" x14ac:dyDescent="0.2">
      <c r="A134">
        <v>1605382</v>
      </c>
      <c r="B134" t="str">
        <f t="shared" si="16"/>
        <v>Egger</v>
      </c>
      <c r="C134" t="str">
        <f t="shared" si="17"/>
        <v>Marlene</v>
      </c>
      <c r="D134">
        <f t="shared" si="18"/>
        <v>12</v>
      </c>
      <c r="E134">
        <f t="shared" si="19"/>
        <v>23</v>
      </c>
      <c r="F134">
        <f t="shared" si="20"/>
        <v>16</v>
      </c>
      <c r="G134">
        <f t="shared" si="21"/>
        <v>51</v>
      </c>
      <c r="H134" s="7">
        <f t="shared" si="22"/>
        <v>3.7</v>
      </c>
      <c r="N134">
        <v>1355399</v>
      </c>
      <c r="O134" t="s">
        <v>268</v>
      </c>
      <c r="P134" t="s">
        <v>116</v>
      </c>
      <c r="Q134">
        <v>2</v>
      </c>
      <c r="R134">
        <v>12</v>
      </c>
      <c r="S134">
        <v>1</v>
      </c>
      <c r="T134">
        <v>15</v>
      </c>
      <c r="V134">
        <v>1355399</v>
      </c>
      <c r="W134" t="s">
        <v>268</v>
      </c>
      <c r="X134" t="s">
        <v>116</v>
      </c>
      <c r="Y134">
        <v>4</v>
      </c>
      <c r="Z134">
        <v>6</v>
      </c>
      <c r="AA134">
        <v>7</v>
      </c>
      <c r="AB134">
        <v>1</v>
      </c>
      <c r="AC134">
        <v>18</v>
      </c>
      <c r="AE134">
        <v>1355399</v>
      </c>
      <c r="AF134" t="s">
        <v>268</v>
      </c>
      <c r="AG134" t="s">
        <v>116</v>
      </c>
      <c r="AH134">
        <v>11</v>
      </c>
    </row>
    <row r="135" spans="1:34" x14ac:dyDescent="0.2">
      <c r="A135">
        <v>1607526</v>
      </c>
      <c r="B135" t="str">
        <f t="shared" si="16"/>
        <v>Faulstroh</v>
      </c>
      <c r="C135" t="str">
        <f t="shared" si="17"/>
        <v>Hanno</v>
      </c>
      <c r="D135">
        <f t="shared" si="18"/>
        <v>24</v>
      </c>
      <c r="E135">
        <f t="shared" si="19"/>
        <v>22</v>
      </c>
      <c r="F135">
        <f t="shared" si="20"/>
        <v>13</v>
      </c>
      <c r="G135">
        <f t="shared" si="21"/>
        <v>59</v>
      </c>
      <c r="H135" s="7">
        <f t="shared" si="22"/>
        <v>3</v>
      </c>
      <c r="N135">
        <v>1245770</v>
      </c>
      <c r="O135" t="s">
        <v>269</v>
      </c>
      <c r="P135" t="s">
        <v>270</v>
      </c>
      <c r="Q135">
        <v>1</v>
      </c>
      <c r="R135">
        <v>5</v>
      </c>
      <c r="S135">
        <v>11</v>
      </c>
      <c r="T135">
        <v>17</v>
      </c>
      <c r="V135">
        <v>1245770</v>
      </c>
      <c r="W135" t="s">
        <v>269</v>
      </c>
      <c r="X135" t="s">
        <v>270</v>
      </c>
      <c r="Y135">
        <v>7</v>
      </c>
      <c r="Z135">
        <v>2</v>
      </c>
      <c r="AA135">
        <v>10</v>
      </c>
      <c r="AB135">
        <v>1</v>
      </c>
      <c r="AC135">
        <v>20</v>
      </c>
      <c r="AE135">
        <v>1245770</v>
      </c>
      <c r="AF135" t="s">
        <v>269</v>
      </c>
      <c r="AG135" t="s">
        <v>270</v>
      </c>
      <c r="AH135">
        <v>4</v>
      </c>
    </row>
    <row r="136" spans="1:34" x14ac:dyDescent="0.2">
      <c r="A136">
        <v>1608436</v>
      </c>
      <c r="B136" t="str">
        <f t="shared" si="16"/>
        <v>Mappes</v>
      </c>
      <c r="C136" t="str">
        <f t="shared" si="17"/>
        <v>Dennis</v>
      </c>
      <c r="D136">
        <f t="shared" si="18"/>
        <v>27</v>
      </c>
      <c r="E136">
        <f t="shared" si="19"/>
        <v>18</v>
      </c>
      <c r="F136">
        <f t="shared" si="20"/>
        <v>13</v>
      </c>
      <c r="G136">
        <f t="shared" si="21"/>
        <v>58</v>
      </c>
      <c r="H136" s="7">
        <f t="shared" si="22"/>
        <v>3</v>
      </c>
      <c r="N136">
        <v>1436597</v>
      </c>
      <c r="O136" t="s">
        <v>271</v>
      </c>
      <c r="P136" t="s">
        <v>122</v>
      </c>
      <c r="Q136">
        <v>2</v>
      </c>
      <c r="R136">
        <v>5</v>
      </c>
      <c r="S136">
        <v>8</v>
      </c>
      <c r="T136">
        <v>15</v>
      </c>
      <c r="V136">
        <v>1436597</v>
      </c>
      <c r="W136" t="s">
        <v>271</v>
      </c>
      <c r="X136" t="s">
        <v>122</v>
      </c>
      <c r="Y136">
        <v>6</v>
      </c>
      <c r="Z136">
        <v>5</v>
      </c>
      <c r="AA136">
        <v>5</v>
      </c>
      <c r="AB136">
        <v>8</v>
      </c>
      <c r="AC136">
        <v>24</v>
      </c>
      <c r="AE136">
        <v>1436597</v>
      </c>
      <c r="AF136" t="s">
        <v>271</v>
      </c>
      <c r="AG136" t="s">
        <v>122</v>
      </c>
      <c r="AH136">
        <v>19</v>
      </c>
    </row>
    <row r="137" spans="1:34" x14ac:dyDescent="0.2">
      <c r="A137">
        <v>1611941</v>
      </c>
      <c r="B137" t="str">
        <f t="shared" si="16"/>
        <v>Ehrhard</v>
      </c>
      <c r="C137" t="str">
        <f t="shared" si="17"/>
        <v>Leia</v>
      </c>
      <c r="D137">
        <f t="shared" si="18"/>
        <v>30</v>
      </c>
      <c r="E137">
        <f t="shared" si="19"/>
        <v>29</v>
      </c>
      <c r="F137">
        <f t="shared" si="20"/>
        <v>4</v>
      </c>
      <c r="G137">
        <f t="shared" si="21"/>
        <v>63</v>
      </c>
      <c r="H137" s="7">
        <f t="shared" si="22"/>
        <v>3</v>
      </c>
      <c r="N137">
        <v>1909509</v>
      </c>
      <c r="O137" t="s">
        <v>272</v>
      </c>
      <c r="P137" t="s">
        <v>273</v>
      </c>
      <c r="Q137">
        <v>12</v>
      </c>
      <c r="R137">
        <v>5</v>
      </c>
      <c r="S137">
        <v>9</v>
      </c>
      <c r="T137">
        <v>26</v>
      </c>
      <c r="V137">
        <v>1909509</v>
      </c>
      <c r="W137" t="s">
        <v>272</v>
      </c>
      <c r="X137" t="s">
        <v>273</v>
      </c>
      <c r="Y137">
        <v>2</v>
      </c>
      <c r="Z137">
        <v>0</v>
      </c>
      <c r="AA137">
        <v>7</v>
      </c>
      <c r="AB137">
        <v>3</v>
      </c>
      <c r="AC137">
        <v>12</v>
      </c>
      <c r="AE137">
        <v>1909509</v>
      </c>
      <c r="AF137" t="s">
        <v>272</v>
      </c>
      <c r="AG137" t="s">
        <v>273</v>
      </c>
      <c r="AH137">
        <v>9</v>
      </c>
    </row>
    <row r="138" spans="1:34" x14ac:dyDescent="0.2">
      <c r="A138">
        <v>1615089</v>
      </c>
      <c r="B138" t="str">
        <f t="shared" si="16"/>
        <v>Marsfeller</v>
      </c>
      <c r="C138" t="str">
        <f t="shared" si="17"/>
        <v>Bela</v>
      </c>
      <c r="D138">
        <f t="shared" si="18"/>
        <v>18</v>
      </c>
      <c r="E138">
        <f t="shared" si="19"/>
        <v>13</v>
      </c>
      <c r="F138">
        <f t="shared" si="20"/>
        <v>1</v>
      </c>
      <c r="G138">
        <f t="shared" si="21"/>
        <v>32</v>
      </c>
      <c r="H138" s="7">
        <f t="shared" si="22"/>
        <v>5</v>
      </c>
      <c r="N138">
        <v>1572474</v>
      </c>
      <c r="O138" t="s">
        <v>274</v>
      </c>
      <c r="P138" t="s">
        <v>101</v>
      </c>
      <c r="Q138">
        <v>11</v>
      </c>
      <c r="R138">
        <v>8</v>
      </c>
      <c r="S138">
        <v>12</v>
      </c>
      <c r="T138">
        <v>31</v>
      </c>
      <c r="V138">
        <v>1572474</v>
      </c>
      <c r="W138" t="s">
        <v>274</v>
      </c>
      <c r="X138" t="s">
        <v>101</v>
      </c>
      <c r="Y138">
        <v>6</v>
      </c>
      <c r="Z138">
        <v>4</v>
      </c>
      <c r="AA138">
        <v>7</v>
      </c>
      <c r="AB138">
        <v>3</v>
      </c>
      <c r="AC138">
        <v>20</v>
      </c>
      <c r="AE138">
        <v>1572474</v>
      </c>
      <c r="AF138" t="s">
        <v>274</v>
      </c>
      <c r="AG138" t="s">
        <v>101</v>
      </c>
      <c r="AH138">
        <v>3</v>
      </c>
    </row>
    <row r="139" spans="1:34" x14ac:dyDescent="0.2">
      <c r="A139">
        <v>1621748</v>
      </c>
      <c r="B139" t="str">
        <f t="shared" si="16"/>
        <v>Lux</v>
      </c>
      <c r="C139" t="str">
        <f t="shared" si="17"/>
        <v>Brigitte</v>
      </c>
      <c r="D139">
        <f t="shared" si="18"/>
        <v>18</v>
      </c>
      <c r="E139">
        <f t="shared" si="19"/>
        <v>27</v>
      </c>
      <c r="F139">
        <f t="shared" si="20"/>
        <v>4</v>
      </c>
      <c r="G139">
        <f t="shared" si="21"/>
        <v>49</v>
      </c>
      <c r="H139" s="7">
        <f t="shared" si="22"/>
        <v>3.7</v>
      </c>
      <c r="N139">
        <v>1566085</v>
      </c>
      <c r="O139" t="s">
        <v>275</v>
      </c>
      <c r="P139" t="s">
        <v>231</v>
      </c>
      <c r="Q139">
        <v>13</v>
      </c>
      <c r="R139">
        <v>2</v>
      </c>
      <c r="S139">
        <v>5</v>
      </c>
      <c r="T139">
        <v>20</v>
      </c>
      <c r="V139">
        <v>1566085</v>
      </c>
      <c r="W139" t="s">
        <v>275</v>
      </c>
      <c r="X139" t="s">
        <v>231</v>
      </c>
      <c r="Y139">
        <v>8</v>
      </c>
      <c r="Z139">
        <v>1</v>
      </c>
      <c r="AA139">
        <v>2</v>
      </c>
      <c r="AB139">
        <v>10</v>
      </c>
      <c r="AC139">
        <v>21</v>
      </c>
      <c r="AE139">
        <v>1566085</v>
      </c>
      <c r="AF139" t="s">
        <v>275</v>
      </c>
      <c r="AG139" t="s">
        <v>231</v>
      </c>
      <c r="AH139">
        <v>20</v>
      </c>
    </row>
    <row r="140" spans="1:34" x14ac:dyDescent="0.2">
      <c r="A140">
        <v>1632791</v>
      </c>
      <c r="B140" t="str">
        <f t="shared" si="16"/>
        <v>Ermel</v>
      </c>
      <c r="C140" t="str">
        <f t="shared" si="17"/>
        <v>Adelheid</v>
      </c>
      <c r="D140">
        <f t="shared" si="18"/>
        <v>20</v>
      </c>
      <c r="E140">
        <f t="shared" si="19"/>
        <v>24</v>
      </c>
      <c r="F140">
        <f t="shared" si="20"/>
        <v>6</v>
      </c>
      <c r="G140">
        <f t="shared" si="21"/>
        <v>50</v>
      </c>
      <c r="H140" s="7">
        <f t="shared" si="22"/>
        <v>3.7</v>
      </c>
      <c r="N140">
        <v>1239758</v>
      </c>
      <c r="O140" t="s">
        <v>276</v>
      </c>
      <c r="P140" t="s">
        <v>277</v>
      </c>
      <c r="Q140">
        <v>2</v>
      </c>
      <c r="R140">
        <v>1</v>
      </c>
      <c r="S140">
        <v>8</v>
      </c>
      <c r="T140">
        <v>11</v>
      </c>
      <c r="V140">
        <v>1239758</v>
      </c>
      <c r="W140" t="s">
        <v>276</v>
      </c>
      <c r="X140" t="s">
        <v>277</v>
      </c>
      <c r="Y140">
        <v>1</v>
      </c>
      <c r="Z140">
        <v>3</v>
      </c>
      <c r="AA140">
        <v>5</v>
      </c>
      <c r="AB140">
        <v>2</v>
      </c>
      <c r="AC140">
        <v>11</v>
      </c>
      <c r="AE140">
        <v>1239758</v>
      </c>
      <c r="AF140" t="s">
        <v>276</v>
      </c>
      <c r="AG140" t="s">
        <v>277</v>
      </c>
      <c r="AH140">
        <v>15</v>
      </c>
    </row>
    <row r="141" spans="1:34" x14ac:dyDescent="0.2">
      <c r="A141">
        <v>1639103</v>
      </c>
      <c r="B141" t="str">
        <f t="shared" si="16"/>
        <v>Schultheiss</v>
      </c>
      <c r="C141" t="str">
        <f t="shared" si="17"/>
        <v>Meta</v>
      </c>
      <c r="D141">
        <f t="shared" si="18"/>
        <v>25</v>
      </c>
      <c r="E141">
        <f t="shared" si="19"/>
        <v>22</v>
      </c>
      <c r="F141">
        <f t="shared" si="20"/>
        <v>5</v>
      </c>
      <c r="G141">
        <f t="shared" si="21"/>
        <v>52</v>
      </c>
      <c r="H141" s="7">
        <f t="shared" si="22"/>
        <v>3.3</v>
      </c>
      <c r="N141">
        <v>1915703</v>
      </c>
      <c r="O141" t="s">
        <v>278</v>
      </c>
      <c r="P141" t="s">
        <v>247</v>
      </c>
      <c r="Q141">
        <v>2</v>
      </c>
      <c r="R141">
        <v>2</v>
      </c>
      <c r="S141">
        <v>7</v>
      </c>
      <c r="T141">
        <v>11</v>
      </c>
      <c r="V141">
        <v>1915703</v>
      </c>
      <c r="W141" t="s">
        <v>278</v>
      </c>
      <c r="X141" t="s">
        <v>247</v>
      </c>
      <c r="Y141">
        <v>1</v>
      </c>
      <c r="Z141">
        <v>2</v>
      </c>
      <c r="AA141">
        <v>4</v>
      </c>
      <c r="AB141">
        <v>0</v>
      </c>
      <c r="AC141">
        <v>7</v>
      </c>
      <c r="AE141">
        <v>1915703</v>
      </c>
      <c r="AF141" t="s">
        <v>278</v>
      </c>
      <c r="AG141" t="s">
        <v>247</v>
      </c>
      <c r="AH141">
        <v>2</v>
      </c>
    </row>
    <row r="142" spans="1:34" x14ac:dyDescent="0.2">
      <c r="A142">
        <v>1643856</v>
      </c>
      <c r="B142" t="str">
        <f t="shared" si="16"/>
        <v>Burkhardt</v>
      </c>
      <c r="C142" t="str">
        <f t="shared" si="17"/>
        <v>Else</v>
      </c>
      <c r="D142">
        <f t="shared" si="18"/>
        <v>3</v>
      </c>
      <c r="E142">
        <f t="shared" si="19"/>
        <v>24</v>
      </c>
      <c r="F142">
        <f t="shared" si="20"/>
        <v>7</v>
      </c>
      <c r="G142">
        <f t="shared" si="21"/>
        <v>34</v>
      </c>
      <c r="H142" s="7">
        <f t="shared" si="22"/>
        <v>5</v>
      </c>
      <c r="N142">
        <v>1909055</v>
      </c>
      <c r="O142" t="s">
        <v>279</v>
      </c>
      <c r="P142" t="s">
        <v>280</v>
      </c>
      <c r="Q142">
        <v>2</v>
      </c>
      <c r="R142">
        <v>9</v>
      </c>
      <c r="S142">
        <v>2</v>
      </c>
      <c r="T142">
        <v>13</v>
      </c>
      <c r="V142">
        <v>1909055</v>
      </c>
      <c r="W142" t="s">
        <v>279</v>
      </c>
      <c r="X142" t="s">
        <v>280</v>
      </c>
      <c r="Y142">
        <v>1</v>
      </c>
      <c r="Z142">
        <v>5</v>
      </c>
      <c r="AA142">
        <v>1</v>
      </c>
      <c r="AB142">
        <v>10</v>
      </c>
      <c r="AC142">
        <v>17</v>
      </c>
      <c r="AE142">
        <v>1909055</v>
      </c>
      <c r="AF142" t="s">
        <v>279</v>
      </c>
      <c r="AG142" t="s">
        <v>280</v>
      </c>
      <c r="AH142">
        <v>3</v>
      </c>
    </row>
    <row r="143" spans="1:34" x14ac:dyDescent="0.2">
      <c r="A143">
        <v>1643905</v>
      </c>
      <c r="B143" t="str">
        <f t="shared" si="16"/>
        <v>Langhals</v>
      </c>
      <c r="C143" t="str">
        <f t="shared" si="17"/>
        <v>Margarete</v>
      </c>
      <c r="D143">
        <f t="shared" si="18"/>
        <v>37</v>
      </c>
      <c r="E143">
        <f t="shared" si="19"/>
        <v>23</v>
      </c>
      <c r="F143">
        <f t="shared" si="20"/>
        <v>3</v>
      </c>
      <c r="G143">
        <f t="shared" si="21"/>
        <v>63</v>
      </c>
      <c r="H143" s="7">
        <f t="shared" si="22"/>
        <v>3</v>
      </c>
      <c r="N143">
        <v>1360341</v>
      </c>
      <c r="O143" t="s">
        <v>281</v>
      </c>
      <c r="P143" t="s">
        <v>282</v>
      </c>
      <c r="Q143">
        <v>11</v>
      </c>
      <c r="R143">
        <v>10</v>
      </c>
      <c r="S143">
        <v>8</v>
      </c>
      <c r="T143">
        <v>29</v>
      </c>
      <c r="V143">
        <v>1360341</v>
      </c>
      <c r="W143" t="s">
        <v>281</v>
      </c>
      <c r="X143" t="s">
        <v>282</v>
      </c>
      <c r="Y143">
        <v>3</v>
      </c>
      <c r="Z143">
        <v>1</v>
      </c>
      <c r="AA143">
        <v>8</v>
      </c>
      <c r="AB143">
        <v>5</v>
      </c>
      <c r="AC143">
        <v>17</v>
      </c>
      <c r="AE143">
        <v>1360341</v>
      </c>
      <c r="AF143" t="s">
        <v>281</v>
      </c>
      <c r="AG143" t="s">
        <v>282</v>
      </c>
      <c r="AH143">
        <v>4</v>
      </c>
    </row>
    <row r="144" spans="1:34" x14ac:dyDescent="0.2">
      <c r="A144">
        <v>1645087</v>
      </c>
      <c r="B144" t="str">
        <f t="shared" si="16"/>
        <v>Todt</v>
      </c>
      <c r="C144" t="str">
        <f t="shared" si="17"/>
        <v>Leonie</v>
      </c>
      <c r="D144">
        <f t="shared" si="18"/>
        <v>7</v>
      </c>
      <c r="E144">
        <f t="shared" si="19"/>
        <v>17</v>
      </c>
      <c r="F144">
        <f t="shared" si="20"/>
        <v>9</v>
      </c>
      <c r="G144">
        <f t="shared" si="21"/>
        <v>33</v>
      </c>
      <c r="H144" s="7">
        <f t="shared" si="22"/>
        <v>5</v>
      </c>
      <c r="N144">
        <v>1355908</v>
      </c>
      <c r="O144" t="s">
        <v>283</v>
      </c>
      <c r="P144" t="s">
        <v>284</v>
      </c>
      <c r="Q144">
        <v>9</v>
      </c>
      <c r="R144">
        <v>0</v>
      </c>
      <c r="S144">
        <v>3</v>
      </c>
      <c r="T144">
        <v>12</v>
      </c>
      <c r="V144">
        <v>1355908</v>
      </c>
      <c r="W144" t="s">
        <v>283</v>
      </c>
      <c r="X144" t="s">
        <v>284</v>
      </c>
      <c r="Y144">
        <v>8</v>
      </c>
      <c r="Z144">
        <v>3</v>
      </c>
      <c r="AA144">
        <v>4</v>
      </c>
      <c r="AB144">
        <v>7</v>
      </c>
      <c r="AC144">
        <v>22</v>
      </c>
      <c r="AE144">
        <v>1355908</v>
      </c>
      <c r="AF144" t="s">
        <v>283</v>
      </c>
      <c r="AG144" t="s">
        <v>284</v>
      </c>
      <c r="AH144">
        <v>4</v>
      </c>
    </row>
    <row r="145" spans="1:34" x14ac:dyDescent="0.2">
      <c r="A145">
        <v>1648503</v>
      </c>
      <c r="B145" t="str">
        <f t="shared" si="16"/>
        <v>Fraso</v>
      </c>
      <c r="C145" t="str">
        <f t="shared" si="17"/>
        <v>Leon</v>
      </c>
      <c r="D145">
        <f t="shared" si="18"/>
        <v>25</v>
      </c>
      <c r="E145">
        <f t="shared" si="19"/>
        <v>15</v>
      </c>
      <c r="F145">
        <f t="shared" si="20"/>
        <v>10</v>
      </c>
      <c r="G145">
        <f t="shared" si="21"/>
        <v>50</v>
      </c>
      <c r="H145" s="7">
        <f t="shared" si="22"/>
        <v>3.7</v>
      </c>
      <c r="N145">
        <v>1738332</v>
      </c>
      <c r="O145" t="s">
        <v>285</v>
      </c>
      <c r="P145" t="s">
        <v>286</v>
      </c>
      <c r="Q145">
        <v>8</v>
      </c>
      <c r="R145">
        <v>4</v>
      </c>
      <c r="S145">
        <v>10</v>
      </c>
      <c r="T145">
        <v>22</v>
      </c>
      <c r="V145">
        <v>1738332</v>
      </c>
      <c r="W145" t="s">
        <v>285</v>
      </c>
      <c r="X145" t="s">
        <v>286</v>
      </c>
      <c r="Y145">
        <v>1</v>
      </c>
      <c r="Z145">
        <v>5</v>
      </c>
      <c r="AA145">
        <v>5</v>
      </c>
      <c r="AB145">
        <v>8</v>
      </c>
      <c r="AC145">
        <v>19</v>
      </c>
      <c r="AE145">
        <v>1738332</v>
      </c>
      <c r="AF145" t="s">
        <v>285</v>
      </c>
      <c r="AG145" t="s">
        <v>286</v>
      </c>
      <c r="AH145">
        <v>12</v>
      </c>
    </row>
    <row r="146" spans="1:34" x14ac:dyDescent="0.2">
      <c r="A146">
        <v>1650461</v>
      </c>
      <c r="B146" t="str">
        <f t="shared" si="16"/>
        <v>Franz</v>
      </c>
      <c r="C146" t="str">
        <f t="shared" si="17"/>
        <v>Elsa</v>
      </c>
      <c r="D146">
        <f t="shared" si="18"/>
        <v>9</v>
      </c>
      <c r="E146">
        <f t="shared" si="19"/>
        <v>21</v>
      </c>
      <c r="F146">
        <f t="shared" si="20"/>
        <v>18</v>
      </c>
      <c r="G146">
        <f t="shared" si="21"/>
        <v>48</v>
      </c>
      <c r="H146" s="7">
        <f t="shared" si="22"/>
        <v>3.7</v>
      </c>
      <c r="N146">
        <v>1545324</v>
      </c>
      <c r="O146" t="s">
        <v>287</v>
      </c>
      <c r="P146" t="s">
        <v>198</v>
      </c>
      <c r="Q146">
        <v>12</v>
      </c>
      <c r="R146">
        <v>6</v>
      </c>
      <c r="S146">
        <v>8</v>
      </c>
      <c r="T146">
        <v>26</v>
      </c>
      <c r="V146">
        <v>1545324</v>
      </c>
      <c r="W146" t="s">
        <v>287</v>
      </c>
      <c r="X146" t="s">
        <v>198</v>
      </c>
      <c r="Y146">
        <v>3</v>
      </c>
      <c r="Z146">
        <v>1</v>
      </c>
      <c r="AA146">
        <v>10</v>
      </c>
      <c r="AB146">
        <v>2</v>
      </c>
      <c r="AC146">
        <v>16</v>
      </c>
      <c r="AE146">
        <v>1545324</v>
      </c>
      <c r="AF146" t="s">
        <v>287</v>
      </c>
      <c r="AG146" t="s">
        <v>198</v>
      </c>
      <c r="AH146">
        <v>5</v>
      </c>
    </row>
    <row r="147" spans="1:34" x14ac:dyDescent="0.2">
      <c r="A147">
        <v>1663402</v>
      </c>
      <c r="B147" t="str">
        <f t="shared" si="16"/>
        <v>Leonhardt</v>
      </c>
      <c r="C147" t="str">
        <f t="shared" si="17"/>
        <v>Tom</v>
      </c>
      <c r="D147">
        <f t="shared" si="18"/>
        <v>11</v>
      </c>
      <c r="E147">
        <f t="shared" si="19"/>
        <v>27</v>
      </c>
      <c r="F147">
        <f t="shared" si="20"/>
        <v>15</v>
      </c>
      <c r="G147">
        <f t="shared" si="21"/>
        <v>53</v>
      </c>
      <c r="H147" s="7">
        <f t="shared" si="22"/>
        <v>3.3</v>
      </c>
      <c r="N147">
        <v>1504552</v>
      </c>
      <c r="O147" t="s">
        <v>288</v>
      </c>
      <c r="P147" t="s">
        <v>163</v>
      </c>
      <c r="Q147">
        <v>13</v>
      </c>
      <c r="R147">
        <v>0</v>
      </c>
      <c r="S147">
        <v>6</v>
      </c>
      <c r="T147">
        <v>19</v>
      </c>
      <c r="V147">
        <v>1504552</v>
      </c>
      <c r="W147" t="s">
        <v>288</v>
      </c>
      <c r="X147" t="s">
        <v>163</v>
      </c>
      <c r="Y147">
        <v>9</v>
      </c>
      <c r="Z147">
        <v>9</v>
      </c>
      <c r="AA147">
        <v>2</v>
      </c>
      <c r="AB147">
        <v>9</v>
      </c>
      <c r="AC147">
        <v>29</v>
      </c>
      <c r="AE147">
        <v>1504552</v>
      </c>
      <c r="AF147" t="s">
        <v>288</v>
      </c>
      <c r="AG147" t="s">
        <v>163</v>
      </c>
      <c r="AH147">
        <v>19</v>
      </c>
    </row>
    <row r="148" spans="1:34" x14ac:dyDescent="0.2">
      <c r="A148">
        <v>1664741</v>
      </c>
      <c r="B148" t="str">
        <f t="shared" si="16"/>
        <v>Schrader</v>
      </c>
      <c r="C148" t="str">
        <f t="shared" si="17"/>
        <v>Torben</v>
      </c>
      <c r="D148">
        <f t="shared" si="18"/>
        <v>8</v>
      </c>
      <c r="E148">
        <f t="shared" si="19"/>
        <v>21</v>
      </c>
      <c r="F148">
        <f t="shared" si="20"/>
        <v>2</v>
      </c>
      <c r="G148">
        <f t="shared" si="21"/>
        <v>31</v>
      </c>
      <c r="H148" s="7">
        <f t="shared" si="22"/>
        <v>5</v>
      </c>
      <c r="N148">
        <v>1283742</v>
      </c>
      <c r="O148" t="s">
        <v>289</v>
      </c>
      <c r="P148" t="s">
        <v>290</v>
      </c>
      <c r="Q148">
        <v>5</v>
      </c>
      <c r="R148">
        <v>12</v>
      </c>
      <c r="S148">
        <v>2</v>
      </c>
      <c r="T148">
        <v>19</v>
      </c>
      <c r="V148">
        <v>1283742</v>
      </c>
      <c r="W148" t="s">
        <v>289</v>
      </c>
      <c r="X148" t="s">
        <v>290</v>
      </c>
      <c r="Y148">
        <v>10</v>
      </c>
      <c r="Z148">
        <v>7</v>
      </c>
      <c r="AA148">
        <v>0</v>
      </c>
      <c r="AB148">
        <v>9</v>
      </c>
      <c r="AC148">
        <v>26</v>
      </c>
      <c r="AE148">
        <v>1283742</v>
      </c>
      <c r="AF148" t="s">
        <v>289</v>
      </c>
      <c r="AG148" t="s">
        <v>290</v>
      </c>
      <c r="AH148">
        <v>6</v>
      </c>
    </row>
    <row r="149" spans="1:34" x14ac:dyDescent="0.2">
      <c r="A149">
        <v>1671494</v>
      </c>
      <c r="B149" t="str">
        <f t="shared" si="16"/>
        <v>Southwick</v>
      </c>
      <c r="C149" t="str">
        <f t="shared" si="17"/>
        <v>Hendrik</v>
      </c>
      <c r="D149">
        <f t="shared" si="18"/>
        <v>28</v>
      </c>
      <c r="E149">
        <f t="shared" si="19"/>
        <v>15</v>
      </c>
      <c r="F149">
        <f t="shared" si="20"/>
        <v>8</v>
      </c>
      <c r="G149">
        <f t="shared" si="21"/>
        <v>51</v>
      </c>
      <c r="H149" s="7">
        <f t="shared" si="22"/>
        <v>3.7</v>
      </c>
      <c r="N149">
        <v>1412641</v>
      </c>
      <c r="O149" t="s">
        <v>291</v>
      </c>
      <c r="P149" t="s">
        <v>87</v>
      </c>
      <c r="Q149">
        <v>3</v>
      </c>
      <c r="R149">
        <v>1</v>
      </c>
      <c r="S149">
        <v>8</v>
      </c>
      <c r="T149">
        <v>12</v>
      </c>
      <c r="V149">
        <v>1412641</v>
      </c>
      <c r="W149" t="s">
        <v>291</v>
      </c>
      <c r="X149" t="s">
        <v>87</v>
      </c>
      <c r="Y149">
        <v>7</v>
      </c>
      <c r="Z149">
        <v>10</v>
      </c>
      <c r="AA149">
        <v>10</v>
      </c>
      <c r="AB149">
        <v>10</v>
      </c>
      <c r="AC149">
        <v>37</v>
      </c>
      <c r="AE149">
        <v>1412641</v>
      </c>
      <c r="AF149" t="s">
        <v>291</v>
      </c>
      <c r="AG149" t="s">
        <v>87</v>
      </c>
      <c r="AH149">
        <v>2</v>
      </c>
    </row>
    <row r="150" spans="1:34" x14ac:dyDescent="0.2">
      <c r="A150">
        <v>1678297</v>
      </c>
      <c r="B150" t="str">
        <f t="shared" si="16"/>
        <v>Fuss</v>
      </c>
      <c r="C150" t="str">
        <f t="shared" si="17"/>
        <v>Marianne</v>
      </c>
      <c r="D150">
        <f t="shared" si="18"/>
        <v>35</v>
      </c>
      <c r="E150">
        <f t="shared" si="19"/>
        <v>39</v>
      </c>
      <c r="F150">
        <f t="shared" si="20"/>
        <v>14</v>
      </c>
      <c r="G150">
        <f t="shared" si="21"/>
        <v>88</v>
      </c>
      <c r="H150" s="7">
        <f t="shared" si="22"/>
        <v>1.3</v>
      </c>
      <c r="N150">
        <v>1187366</v>
      </c>
      <c r="O150" t="s">
        <v>292</v>
      </c>
      <c r="P150" t="s">
        <v>167</v>
      </c>
      <c r="Q150">
        <v>12</v>
      </c>
      <c r="R150">
        <v>13</v>
      </c>
      <c r="S150">
        <v>1</v>
      </c>
      <c r="T150">
        <v>26</v>
      </c>
      <c r="V150">
        <v>1187366</v>
      </c>
      <c r="W150" t="s">
        <v>292</v>
      </c>
      <c r="X150" t="s">
        <v>167</v>
      </c>
      <c r="Y150">
        <v>1</v>
      </c>
      <c r="Z150">
        <v>6</v>
      </c>
      <c r="AA150">
        <v>7</v>
      </c>
      <c r="AB150">
        <v>3</v>
      </c>
      <c r="AC150">
        <v>17</v>
      </c>
      <c r="AE150">
        <v>1187366</v>
      </c>
      <c r="AF150" t="s">
        <v>292</v>
      </c>
      <c r="AG150" t="s">
        <v>167</v>
      </c>
      <c r="AH150">
        <v>9</v>
      </c>
    </row>
    <row r="151" spans="1:34" x14ac:dyDescent="0.2">
      <c r="A151">
        <v>1681501</v>
      </c>
      <c r="B151" t="str">
        <f t="shared" si="16"/>
        <v>Born</v>
      </c>
      <c r="C151" t="str">
        <f t="shared" si="17"/>
        <v>Margrit</v>
      </c>
      <c r="D151">
        <f t="shared" si="18"/>
        <v>14</v>
      </c>
      <c r="E151">
        <f t="shared" si="19"/>
        <v>24</v>
      </c>
      <c r="F151">
        <f t="shared" si="20"/>
        <v>9</v>
      </c>
      <c r="G151">
        <f t="shared" si="21"/>
        <v>47</v>
      </c>
      <c r="H151" s="7">
        <f t="shared" si="22"/>
        <v>3.7</v>
      </c>
      <c r="N151">
        <v>1363174</v>
      </c>
      <c r="O151" t="s">
        <v>37</v>
      </c>
      <c r="P151" t="s">
        <v>293</v>
      </c>
      <c r="Q151">
        <v>1</v>
      </c>
      <c r="R151">
        <v>8</v>
      </c>
      <c r="S151">
        <v>10</v>
      </c>
      <c r="T151">
        <v>19</v>
      </c>
      <c r="V151">
        <v>1363174</v>
      </c>
      <c r="W151" t="s">
        <v>37</v>
      </c>
      <c r="X151" t="s">
        <v>293</v>
      </c>
      <c r="Y151">
        <v>9</v>
      </c>
      <c r="Z151">
        <v>8</v>
      </c>
      <c r="AA151">
        <v>5</v>
      </c>
      <c r="AB151">
        <v>7</v>
      </c>
      <c r="AC151">
        <v>29</v>
      </c>
      <c r="AE151">
        <v>1363174</v>
      </c>
      <c r="AF151" t="s">
        <v>37</v>
      </c>
      <c r="AG151" t="s">
        <v>293</v>
      </c>
      <c r="AH151">
        <v>16</v>
      </c>
    </row>
    <row r="152" spans="1:34" x14ac:dyDescent="0.2">
      <c r="A152">
        <v>1682711</v>
      </c>
      <c r="B152" t="str">
        <f t="shared" si="16"/>
        <v>Listberger</v>
      </c>
      <c r="C152" t="str">
        <f t="shared" si="17"/>
        <v>Till</v>
      </c>
      <c r="D152">
        <f t="shared" si="18"/>
        <v>25</v>
      </c>
      <c r="E152">
        <f t="shared" si="19"/>
        <v>16</v>
      </c>
      <c r="F152">
        <f t="shared" si="20"/>
        <v>1</v>
      </c>
      <c r="G152">
        <f t="shared" si="21"/>
        <v>42</v>
      </c>
      <c r="H152" s="7">
        <f t="shared" si="22"/>
        <v>4</v>
      </c>
      <c r="N152">
        <v>1472719</v>
      </c>
      <c r="O152" t="s">
        <v>283</v>
      </c>
      <c r="P152" t="s">
        <v>294</v>
      </c>
      <c r="Q152">
        <v>3</v>
      </c>
      <c r="R152">
        <v>13</v>
      </c>
      <c r="S152">
        <v>0</v>
      </c>
      <c r="T152">
        <v>16</v>
      </c>
      <c r="V152">
        <v>1472719</v>
      </c>
      <c r="W152" t="s">
        <v>283</v>
      </c>
      <c r="X152" t="s">
        <v>294</v>
      </c>
      <c r="Y152">
        <v>9</v>
      </c>
      <c r="Z152">
        <v>5</v>
      </c>
      <c r="AA152">
        <v>2</v>
      </c>
      <c r="AB152">
        <v>1</v>
      </c>
      <c r="AC152">
        <v>17</v>
      </c>
      <c r="AE152">
        <v>1472719</v>
      </c>
      <c r="AF152" t="s">
        <v>283</v>
      </c>
      <c r="AG152" t="s">
        <v>294</v>
      </c>
      <c r="AH152">
        <v>13</v>
      </c>
    </row>
    <row r="153" spans="1:34" x14ac:dyDescent="0.2">
      <c r="A153">
        <v>1683642</v>
      </c>
      <c r="B153" t="str">
        <f t="shared" si="16"/>
        <v>Eaton</v>
      </c>
      <c r="C153" t="str">
        <f t="shared" si="17"/>
        <v>Ann</v>
      </c>
      <c r="D153">
        <f t="shared" si="18"/>
        <v>27</v>
      </c>
      <c r="E153">
        <f t="shared" si="19"/>
        <v>15</v>
      </c>
      <c r="F153">
        <f t="shared" si="20"/>
        <v>15</v>
      </c>
      <c r="G153">
        <f t="shared" si="21"/>
        <v>57</v>
      </c>
      <c r="H153" s="7">
        <f t="shared" si="22"/>
        <v>3.3</v>
      </c>
      <c r="N153">
        <v>1905451</v>
      </c>
      <c r="O153" t="s">
        <v>295</v>
      </c>
      <c r="P153" t="s">
        <v>189</v>
      </c>
      <c r="Q153">
        <v>9</v>
      </c>
      <c r="R153">
        <v>9</v>
      </c>
      <c r="S153">
        <v>3</v>
      </c>
      <c r="T153">
        <v>21</v>
      </c>
      <c r="V153">
        <v>1905451</v>
      </c>
      <c r="W153" t="s">
        <v>295</v>
      </c>
      <c r="X153" t="s">
        <v>189</v>
      </c>
      <c r="Y153">
        <v>10</v>
      </c>
      <c r="Z153">
        <v>10</v>
      </c>
      <c r="AA153">
        <v>3</v>
      </c>
      <c r="AB153">
        <v>7</v>
      </c>
      <c r="AC153">
        <v>30</v>
      </c>
      <c r="AE153">
        <v>1905451</v>
      </c>
      <c r="AF153" t="s">
        <v>295</v>
      </c>
      <c r="AG153" t="s">
        <v>189</v>
      </c>
      <c r="AH153">
        <v>10</v>
      </c>
    </row>
    <row r="154" spans="1:34" x14ac:dyDescent="0.2">
      <c r="A154">
        <v>1683825</v>
      </c>
      <c r="B154" t="str">
        <f t="shared" si="16"/>
        <v>Faulstroh</v>
      </c>
      <c r="C154" t="str">
        <f t="shared" si="17"/>
        <v>Marlena</v>
      </c>
      <c r="D154">
        <f t="shared" si="18"/>
        <v>24</v>
      </c>
      <c r="E154">
        <f t="shared" si="19"/>
        <v>17</v>
      </c>
      <c r="F154">
        <f t="shared" si="20"/>
        <v>20</v>
      </c>
      <c r="G154">
        <f t="shared" si="21"/>
        <v>61</v>
      </c>
      <c r="H154" s="7">
        <f t="shared" si="22"/>
        <v>3</v>
      </c>
      <c r="N154">
        <v>1869061</v>
      </c>
      <c r="O154" t="s">
        <v>296</v>
      </c>
      <c r="P154" t="s">
        <v>297</v>
      </c>
      <c r="Q154">
        <v>2</v>
      </c>
      <c r="R154">
        <v>9</v>
      </c>
      <c r="S154">
        <v>8</v>
      </c>
      <c r="T154">
        <v>19</v>
      </c>
      <c r="V154">
        <v>1869061</v>
      </c>
      <c r="W154" t="s">
        <v>296</v>
      </c>
      <c r="X154" t="s">
        <v>297</v>
      </c>
      <c r="Y154">
        <v>4</v>
      </c>
      <c r="Z154">
        <v>8</v>
      </c>
      <c r="AA154">
        <v>10</v>
      </c>
      <c r="AB154">
        <v>4</v>
      </c>
      <c r="AC154">
        <v>26</v>
      </c>
      <c r="AE154">
        <v>1869061</v>
      </c>
      <c r="AF154" t="s">
        <v>296</v>
      </c>
      <c r="AG154" t="s">
        <v>297</v>
      </c>
      <c r="AH154">
        <v>2</v>
      </c>
    </row>
    <row r="155" spans="1:34" x14ac:dyDescent="0.2">
      <c r="A155">
        <v>1686326</v>
      </c>
      <c r="B155" t="str">
        <f t="shared" si="16"/>
        <v>Berges</v>
      </c>
      <c r="C155" t="str">
        <f t="shared" si="17"/>
        <v>Anna</v>
      </c>
      <c r="D155">
        <f t="shared" si="18"/>
        <v>14</v>
      </c>
      <c r="E155">
        <f t="shared" si="19"/>
        <v>22</v>
      </c>
      <c r="F155">
        <f t="shared" si="20"/>
        <v>12</v>
      </c>
      <c r="G155">
        <f t="shared" si="21"/>
        <v>48</v>
      </c>
      <c r="H155" s="7">
        <f t="shared" si="22"/>
        <v>3.7</v>
      </c>
      <c r="N155">
        <v>1758812</v>
      </c>
      <c r="O155" t="s">
        <v>298</v>
      </c>
      <c r="P155" t="s">
        <v>299</v>
      </c>
      <c r="Q155">
        <v>5</v>
      </c>
      <c r="R155">
        <v>8</v>
      </c>
      <c r="S155">
        <v>0</v>
      </c>
      <c r="T155">
        <v>13</v>
      </c>
      <c r="V155">
        <v>1758812</v>
      </c>
      <c r="W155" t="s">
        <v>298</v>
      </c>
      <c r="X155" t="s">
        <v>299</v>
      </c>
      <c r="Y155">
        <v>3</v>
      </c>
      <c r="Z155">
        <v>0</v>
      </c>
      <c r="AA155">
        <v>8</v>
      </c>
      <c r="AB155">
        <v>5</v>
      </c>
      <c r="AC155">
        <v>16</v>
      </c>
      <c r="AE155">
        <v>1758812</v>
      </c>
      <c r="AF155" t="s">
        <v>298</v>
      </c>
      <c r="AG155" t="s">
        <v>299</v>
      </c>
      <c r="AH155">
        <v>0</v>
      </c>
    </row>
    <row r="156" spans="1:34" x14ac:dyDescent="0.2">
      <c r="A156">
        <v>1686396</v>
      </c>
      <c r="B156" t="str">
        <f t="shared" si="16"/>
        <v>Berghoefer</v>
      </c>
      <c r="C156" t="str">
        <f t="shared" si="17"/>
        <v>Leonard</v>
      </c>
      <c r="D156">
        <f t="shared" si="18"/>
        <v>36</v>
      </c>
      <c r="E156">
        <f t="shared" si="19"/>
        <v>22</v>
      </c>
      <c r="F156">
        <f t="shared" si="20"/>
        <v>18</v>
      </c>
      <c r="G156">
        <f t="shared" si="21"/>
        <v>76</v>
      </c>
      <c r="H156" s="7">
        <f t="shared" si="22"/>
        <v>2</v>
      </c>
      <c r="N156">
        <v>1582441</v>
      </c>
      <c r="O156" t="s">
        <v>300</v>
      </c>
      <c r="P156" t="s">
        <v>143</v>
      </c>
      <c r="Q156">
        <v>10</v>
      </c>
      <c r="R156">
        <v>8</v>
      </c>
      <c r="S156">
        <v>13</v>
      </c>
      <c r="T156">
        <v>31</v>
      </c>
      <c r="V156">
        <v>1582441</v>
      </c>
      <c r="W156" t="s">
        <v>300</v>
      </c>
      <c r="X156" t="s">
        <v>143</v>
      </c>
      <c r="Y156">
        <v>2</v>
      </c>
      <c r="Z156">
        <v>10</v>
      </c>
      <c r="AA156">
        <v>9</v>
      </c>
      <c r="AB156">
        <v>6</v>
      </c>
      <c r="AC156">
        <v>27</v>
      </c>
      <c r="AE156">
        <v>1582441</v>
      </c>
      <c r="AF156" t="s">
        <v>300</v>
      </c>
      <c r="AG156" t="s">
        <v>143</v>
      </c>
      <c r="AH156">
        <v>8</v>
      </c>
    </row>
    <row r="157" spans="1:34" x14ac:dyDescent="0.2">
      <c r="A157">
        <v>1687420</v>
      </c>
      <c r="B157" t="str">
        <f t="shared" si="16"/>
        <v>Taylor</v>
      </c>
      <c r="C157" t="str">
        <f t="shared" si="17"/>
        <v>Annemarie</v>
      </c>
      <c r="D157">
        <f t="shared" si="18"/>
        <v>18</v>
      </c>
      <c r="E157">
        <f t="shared" si="19"/>
        <v>16</v>
      </c>
      <c r="F157">
        <f t="shared" si="20"/>
        <v>5</v>
      </c>
      <c r="G157">
        <f t="shared" si="21"/>
        <v>39</v>
      </c>
      <c r="H157" s="7">
        <f t="shared" si="22"/>
        <v>5</v>
      </c>
      <c r="N157">
        <v>1264761</v>
      </c>
      <c r="O157" t="s">
        <v>301</v>
      </c>
      <c r="P157" t="s">
        <v>202</v>
      </c>
      <c r="Q157">
        <v>0</v>
      </c>
      <c r="R157">
        <v>5</v>
      </c>
      <c r="S157">
        <v>11</v>
      </c>
      <c r="T157">
        <v>16</v>
      </c>
      <c r="V157">
        <v>1264761</v>
      </c>
      <c r="W157" t="s">
        <v>301</v>
      </c>
      <c r="X157" t="s">
        <v>202</v>
      </c>
      <c r="Y157">
        <v>2</v>
      </c>
      <c r="Z157">
        <v>0</v>
      </c>
      <c r="AA157">
        <v>7</v>
      </c>
      <c r="AB157">
        <v>6</v>
      </c>
      <c r="AC157">
        <v>15</v>
      </c>
      <c r="AE157">
        <v>1264761</v>
      </c>
      <c r="AF157" t="s">
        <v>301</v>
      </c>
      <c r="AG157" t="s">
        <v>202</v>
      </c>
      <c r="AH157">
        <v>14</v>
      </c>
    </row>
    <row r="158" spans="1:34" x14ac:dyDescent="0.2">
      <c r="A158">
        <v>1691678</v>
      </c>
      <c r="B158" t="str">
        <f t="shared" si="16"/>
        <v>Scheidelman</v>
      </c>
      <c r="C158" t="str">
        <f t="shared" si="17"/>
        <v>Leana</v>
      </c>
      <c r="D158">
        <f t="shared" si="18"/>
        <v>33</v>
      </c>
      <c r="E158">
        <f t="shared" si="19"/>
        <v>18</v>
      </c>
      <c r="F158">
        <f t="shared" si="20"/>
        <v>10</v>
      </c>
      <c r="G158">
        <f t="shared" si="21"/>
        <v>61</v>
      </c>
      <c r="H158" s="7">
        <f t="shared" si="22"/>
        <v>3</v>
      </c>
      <c r="N158">
        <v>1951542</v>
      </c>
      <c r="O158" t="s">
        <v>302</v>
      </c>
      <c r="P158" t="s">
        <v>303</v>
      </c>
      <c r="Q158">
        <v>10</v>
      </c>
      <c r="R158">
        <v>10</v>
      </c>
      <c r="S158">
        <v>0</v>
      </c>
      <c r="T158">
        <v>20</v>
      </c>
      <c r="V158">
        <v>1951542</v>
      </c>
      <c r="W158" t="s">
        <v>302</v>
      </c>
      <c r="X158" t="s">
        <v>303</v>
      </c>
      <c r="Y158">
        <v>9</v>
      </c>
      <c r="Z158">
        <v>2</v>
      </c>
      <c r="AA158">
        <v>5</v>
      </c>
      <c r="AB158">
        <v>2</v>
      </c>
      <c r="AC158">
        <v>18</v>
      </c>
      <c r="AE158">
        <v>1951542</v>
      </c>
      <c r="AF158" t="s">
        <v>302</v>
      </c>
      <c r="AG158" t="s">
        <v>303</v>
      </c>
      <c r="AH158">
        <v>10</v>
      </c>
    </row>
    <row r="159" spans="1:34" x14ac:dyDescent="0.2">
      <c r="A159">
        <v>1691723</v>
      </c>
      <c r="B159" t="str">
        <f t="shared" si="16"/>
        <v>Ditzen</v>
      </c>
      <c r="C159" t="str">
        <f t="shared" si="17"/>
        <v>Elena</v>
      </c>
      <c r="D159">
        <f t="shared" si="18"/>
        <v>20</v>
      </c>
      <c r="E159">
        <f t="shared" si="19"/>
        <v>26</v>
      </c>
      <c r="F159">
        <f t="shared" si="20"/>
        <v>3</v>
      </c>
      <c r="G159">
        <f t="shared" si="21"/>
        <v>49</v>
      </c>
      <c r="H159" s="7">
        <f t="shared" si="22"/>
        <v>3.7</v>
      </c>
      <c r="N159">
        <v>1152225</v>
      </c>
      <c r="O159" t="s">
        <v>304</v>
      </c>
      <c r="P159" t="s">
        <v>305</v>
      </c>
      <c r="Q159">
        <v>3</v>
      </c>
      <c r="R159">
        <v>2</v>
      </c>
      <c r="S159">
        <v>11</v>
      </c>
      <c r="T159">
        <v>16</v>
      </c>
      <c r="V159">
        <v>1152225</v>
      </c>
      <c r="W159" t="s">
        <v>304</v>
      </c>
      <c r="X159" t="s">
        <v>305</v>
      </c>
      <c r="Y159">
        <v>7</v>
      </c>
      <c r="Z159">
        <v>6</v>
      </c>
      <c r="AA159">
        <v>4</v>
      </c>
      <c r="AB159">
        <v>4</v>
      </c>
      <c r="AC159">
        <v>21</v>
      </c>
      <c r="AE159">
        <v>1152225</v>
      </c>
      <c r="AF159" t="s">
        <v>304</v>
      </c>
      <c r="AG159" t="s">
        <v>305</v>
      </c>
      <c r="AH159">
        <v>17</v>
      </c>
    </row>
    <row r="160" spans="1:34" x14ac:dyDescent="0.2">
      <c r="A160">
        <v>1695727</v>
      </c>
      <c r="B160" t="str">
        <f t="shared" si="16"/>
        <v>Heinicke</v>
      </c>
      <c r="C160" t="str">
        <f t="shared" si="17"/>
        <v>Leonhard</v>
      </c>
      <c r="D160">
        <f t="shared" si="18"/>
        <v>14</v>
      </c>
      <c r="E160">
        <f t="shared" si="19"/>
        <v>9</v>
      </c>
      <c r="F160">
        <f t="shared" si="20"/>
        <v>19</v>
      </c>
      <c r="G160">
        <f t="shared" si="21"/>
        <v>42</v>
      </c>
      <c r="H160" s="7">
        <f t="shared" si="22"/>
        <v>4</v>
      </c>
      <c r="N160">
        <v>1752296</v>
      </c>
      <c r="O160" t="s">
        <v>306</v>
      </c>
      <c r="P160" t="s">
        <v>34</v>
      </c>
      <c r="Q160">
        <v>9</v>
      </c>
      <c r="R160">
        <v>12</v>
      </c>
      <c r="S160">
        <v>1</v>
      </c>
      <c r="T160">
        <v>22</v>
      </c>
      <c r="V160">
        <v>1752296</v>
      </c>
      <c r="W160" t="s">
        <v>306</v>
      </c>
      <c r="X160" t="s">
        <v>34</v>
      </c>
      <c r="Y160">
        <v>5</v>
      </c>
      <c r="Z160">
        <v>8</v>
      </c>
      <c r="AA160">
        <v>2</v>
      </c>
      <c r="AB160">
        <v>8</v>
      </c>
      <c r="AC160">
        <v>23</v>
      </c>
      <c r="AE160">
        <v>1752296</v>
      </c>
      <c r="AF160" t="s">
        <v>306</v>
      </c>
      <c r="AG160" t="s">
        <v>34</v>
      </c>
      <c r="AH160">
        <v>11</v>
      </c>
    </row>
    <row r="161" spans="1:34" x14ac:dyDescent="0.2">
      <c r="A161">
        <v>1696014</v>
      </c>
      <c r="B161" t="str">
        <f t="shared" si="16"/>
        <v>Boerner</v>
      </c>
      <c r="C161" t="str">
        <f t="shared" si="17"/>
        <v>Levin</v>
      </c>
      <c r="D161">
        <f t="shared" si="18"/>
        <v>16</v>
      </c>
      <c r="E161">
        <f t="shared" si="19"/>
        <v>13</v>
      </c>
      <c r="F161">
        <f t="shared" si="20"/>
        <v>13</v>
      </c>
      <c r="G161">
        <f t="shared" si="21"/>
        <v>42</v>
      </c>
      <c r="H161" s="7">
        <f t="shared" si="22"/>
        <v>4</v>
      </c>
      <c r="N161">
        <v>1477229</v>
      </c>
      <c r="O161" t="s">
        <v>307</v>
      </c>
      <c r="P161" t="s">
        <v>308</v>
      </c>
      <c r="Q161">
        <v>7</v>
      </c>
      <c r="R161">
        <v>11</v>
      </c>
      <c r="S161">
        <v>1</v>
      </c>
      <c r="T161">
        <v>19</v>
      </c>
      <c r="V161">
        <v>1477229</v>
      </c>
      <c r="W161" t="s">
        <v>307</v>
      </c>
      <c r="X161" t="s">
        <v>308</v>
      </c>
      <c r="Y161">
        <v>9</v>
      </c>
      <c r="Z161">
        <v>8</v>
      </c>
      <c r="AA161">
        <v>7</v>
      </c>
      <c r="AB161">
        <v>1</v>
      </c>
      <c r="AC161">
        <v>25</v>
      </c>
      <c r="AE161">
        <v>1477229</v>
      </c>
      <c r="AF161" t="s">
        <v>307</v>
      </c>
      <c r="AG161" t="s">
        <v>308</v>
      </c>
      <c r="AH161">
        <v>1</v>
      </c>
    </row>
    <row r="162" spans="1:34" x14ac:dyDescent="0.2">
      <c r="A162">
        <v>1698322</v>
      </c>
      <c r="B162" t="str">
        <f t="shared" si="16"/>
        <v>Schiefer</v>
      </c>
      <c r="C162" t="str">
        <f t="shared" si="17"/>
        <v>Dagmar</v>
      </c>
      <c r="D162">
        <f t="shared" si="18"/>
        <v>28</v>
      </c>
      <c r="E162">
        <f t="shared" si="19"/>
        <v>33</v>
      </c>
      <c r="F162">
        <f t="shared" si="20"/>
        <v>8</v>
      </c>
      <c r="G162">
        <f t="shared" si="21"/>
        <v>69</v>
      </c>
      <c r="H162" s="7">
        <f t="shared" si="22"/>
        <v>2.7</v>
      </c>
      <c r="N162">
        <v>1808441</v>
      </c>
      <c r="O162" t="s">
        <v>309</v>
      </c>
      <c r="P162" t="s">
        <v>196</v>
      </c>
      <c r="Q162">
        <v>8</v>
      </c>
      <c r="R162">
        <v>7</v>
      </c>
      <c r="S162">
        <v>5</v>
      </c>
      <c r="T162">
        <v>20</v>
      </c>
      <c r="V162">
        <v>1808441</v>
      </c>
      <c r="W162" t="s">
        <v>309</v>
      </c>
      <c r="X162" t="s">
        <v>196</v>
      </c>
      <c r="Y162">
        <v>8</v>
      </c>
      <c r="Z162">
        <v>7</v>
      </c>
      <c r="AA162">
        <v>7</v>
      </c>
      <c r="AB162">
        <v>5</v>
      </c>
      <c r="AC162">
        <v>27</v>
      </c>
      <c r="AE162">
        <v>1808441</v>
      </c>
      <c r="AF162" t="s">
        <v>309</v>
      </c>
      <c r="AG162" t="s">
        <v>196</v>
      </c>
      <c r="AH162">
        <v>3</v>
      </c>
    </row>
    <row r="163" spans="1:34" x14ac:dyDescent="0.2">
      <c r="A163">
        <v>1700680</v>
      </c>
      <c r="B163" t="str">
        <f t="shared" si="16"/>
        <v>Bausum</v>
      </c>
      <c r="C163" t="str">
        <f t="shared" si="17"/>
        <v>Maike</v>
      </c>
      <c r="D163">
        <f t="shared" si="18"/>
        <v>30</v>
      </c>
      <c r="E163">
        <f t="shared" si="19"/>
        <v>20</v>
      </c>
      <c r="F163">
        <f t="shared" si="20"/>
        <v>13</v>
      </c>
      <c r="G163">
        <f t="shared" si="21"/>
        <v>63</v>
      </c>
      <c r="H163" s="7">
        <f t="shared" si="22"/>
        <v>3</v>
      </c>
      <c r="N163">
        <v>1170848</v>
      </c>
      <c r="O163" t="s">
        <v>310</v>
      </c>
      <c r="P163" t="s">
        <v>311</v>
      </c>
      <c r="Q163">
        <v>6</v>
      </c>
      <c r="R163">
        <v>13</v>
      </c>
      <c r="S163">
        <v>12</v>
      </c>
      <c r="T163">
        <v>31</v>
      </c>
      <c r="V163">
        <v>1170848</v>
      </c>
      <c r="W163" t="s">
        <v>310</v>
      </c>
      <c r="X163" t="s">
        <v>311</v>
      </c>
      <c r="Y163">
        <v>0</v>
      </c>
      <c r="Z163">
        <v>4</v>
      </c>
      <c r="AA163">
        <v>10</v>
      </c>
      <c r="AB163">
        <v>0</v>
      </c>
      <c r="AC163">
        <v>14</v>
      </c>
      <c r="AE163">
        <v>1170848</v>
      </c>
      <c r="AF163" t="s">
        <v>310</v>
      </c>
      <c r="AG163" t="s">
        <v>311</v>
      </c>
      <c r="AH163">
        <v>3</v>
      </c>
    </row>
    <row r="164" spans="1:34" x14ac:dyDescent="0.2">
      <c r="A164">
        <v>1701575</v>
      </c>
      <c r="B164" t="str">
        <f t="shared" si="16"/>
        <v>Bellerssen</v>
      </c>
      <c r="C164" t="str">
        <f t="shared" si="17"/>
        <v>Arne</v>
      </c>
      <c r="D164">
        <f t="shared" si="18"/>
        <v>13</v>
      </c>
      <c r="E164">
        <f t="shared" si="19"/>
        <v>11</v>
      </c>
      <c r="F164">
        <f t="shared" si="20"/>
        <v>10</v>
      </c>
      <c r="G164">
        <f t="shared" si="21"/>
        <v>34</v>
      </c>
      <c r="H164" s="7">
        <f t="shared" si="22"/>
        <v>5</v>
      </c>
      <c r="N164">
        <v>1204853</v>
      </c>
      <c r="O164" t="s">
        <v>312</v>
      </c>
      <c r="P164" t="s">
        <v>313</v>
      </c>
      <c r="Q164">
        <v>3</v>
      </c>
      <c r="R164">
        <v>0</v>
      </c>
      <c r="S164">
        <v>3</v>
      </c>
      <c r="T164">
        <v>6</v>
      </c>
      <c r="V164">
        <v>1204853</v>
      </c>
      <c r="W164" t="s">
        <v>312</v>
      </c>
      <c r="X164" t="s">
        <v>313</v>
      </c>
      <c r="Y164">
        <v>5</v>
      </c>
      <c r="Z164">
        <v>4</v>
      </c>
      <c r="AA164">
        <v>0</v>
      </c>
      <c r="AB164">
        <v>3</v>
      </c>
      <c r="AC164">
        <v>12</v>
      </c>
      <c r="AE164">
        <v>1204853</v>
      </c>
      <c r="AF164" t="s">
        <v>312</v>
      </c>
      <c r="AG164" t="s">
        <v>313</v>
      </c>
      <c r="AH164">
        <v>12</v>
      </c>
    </row>
    <row r="165" spans="1:34" x14ac:dyDescent="0.2">
      <c r="A165">
        <v>1707350</v>
      </c>
      <c r="B165" t="str">
        <f t="shared" si="16"/>
        <v>Atzert</v>
      </c>
      <c r="C165" t="str">
        <f t="shared" si="17"/>
        <v>Erwin</v>
      </c>
      <c r="D165">
        <f t="shared" si="18"/>
        <v>24</v>
      </c>
      <c r="E165">
        <f t="shared" si="19"/>
        <v>24</v>
      </c>
      <c r="F165">
        <f t="shared" si="20"/>
        <v>18</v>
      </c>
      <c r="G165">
        <f t="shared" si="21"/>
        <v>66</v>
      </c>
      <c r="H165" s="7">
        <f t="shared" si="22"/>
        <v>2.7</v>
      </c>
      <c r="N165">
        <v>1318571</v>
      </c>
      <c r="O165" t="s">
        <v>127</v>
      </c>
      <c r="P165" t="s">
        <v>314</v>
      </c>
      <c r="Q165">
        <v>13</v>
      </c>
      <c r="R165">
        <v>9</v>
      </c>
      <c r="S165">
        <v>8</v>
      </c>
      <c r="T165">
        <v>30</v>
      </c>
      <c r="V165">
        <v>1318571</v>
      </c>
      <c r="W165" t="s">
        <v>127</v>
      </c>
      <c r="X165" t="s">
        <v>314</v>
      </c>
      <c r="Y165">
        <v>5</v>
      </c>
      <c r="Z165">
        <v>0</v>
      </c>
      <c r="AA165">
        <v>4</v>
      </c>
      <c r="AB165">
        <v>2</v>
      </c>
      <c r="AC165">
        <v>11</v>
      </c>
      <c r="AE165">
        <v>1318571</v>
      </c>
      <c r="AF165" t="s">
        <v>127</v>
      </c>
      <c r="AG165" t="s">
        <v>314</v>
      </c>
      <c r="AH165">
        <v>20</v>
      </c>
    </row>
    <row r="166" spans="1:34" x14ac:dyDescent="0.2">
      <c r="A166">
        <v>1710915</v>
      </c>
      <c r="B166" t="str">
        <f t="shared" si="16"/>
        <v>Maurer</v>
      </c>
      <c r="C166" t="str">
        <f t="shared" si="17"/>
        <v>Marius</v>
      </c>
      <c r="D166">
        <f t="shared" si="18"/>
        <v>8</v>
      </c>
      <c r="E166">
        <f t="shared" si="19"/>
        <v>24</v>
      </c>
      <c r="F166">
        <f t="shared" si="20"/>
        <v>5</v>
      </c>
      <c r="G166">
        <f t="shared" si="21"/>
        <v>37</v>
      </c>
      <c r="H166" s="7">
        <f t="shared" si="22"/>
        <v>5</v>
      </c>
      <c r="N166">
        <v>1664741</v>
      </c>
      <c r="O166" t="s">
        <v>315</v>
      </c>
      <c r="P166" t="s">
        <v>316</v>
      </c>
      <c r="Q166">
        <v>4</v>
      </c>
      <c r="R166">
        <v>1</v>
      </c>
      <c r="S166">
        <v>3</v>
      </c>
      <c r="T166">
        <v>8</v>
      </c>
      <c r="V166">
        <v>1664741</v>
      </c>
      <c r="W166" t="s">
        <v>315</v>
      </c>
      <c r="X166" t="s">
        <v>316</v>
      </c>
      <c r="Y166">
        <v>9</v>
      </c>
      <c r="Z166">
        <v>3</v>
      </c>
      <c r="AA166">
        <v>8</v>
      </c>
      <c r="AB166">
        <v>1</v>
      </c>
      <c r="AC166">
        <v>21</v>
      </c>
      <c r="AE166">
        <v>1664741</v>
      </c>
      <c r="AF166" t="s">
        <v>315</v>
      </c>
      <c r="AG166" t="s">
        <v>316</v>
      </c>
      <c r="AH166">
        <v>2</v>
      </c>
    </row>
    <row r="167" spans="1:34" x14ac:dyDescent="0.2">
      <c r="A167">
        <v>1713802</v>
      </c>
      <c r="B167" t="str">
        <f t="shared" si="16"/>
        <v>Schlemmer</v>
      </c>
      <c r="C167" t="str">
        <f t="shared" si="17"/>
        <v>Axel</v>
      </c>
      <c r="D167">
        <f t="shared" si="18"/>
        <v>21</v>
      </c>
      <c r="E167">
        <f t="shared" si="19"/>
        <v>25</v>
      </c>
      <c r="F167">
        <f t="shared" si="20"/>
        <v>4</v>
      </c>
      <c r="G167">
        <f t="shared" si="21"/>
        <v>50</v>
      </c>
      <c r="H167" s="7">
        <f t="shared" si="22"/>
        <v>3.7</v>
      </c>
      <c r="N167">
        <v>1847940</v>
      </c>
      <c r="O167" t="s">
        <v>317</v>
      </c>
      <c r="P167" t="s">
        <v>318</v>
      </c>
      <c r="Q167">
        <v>1</v>
      </c>
      <c r="R167">
        <v>13</v>
      </c>
      <c r="S167">
        <v>1</v>
      </c>
      <c r="T167">
        <v>15</v>
      </c>
      <c r="V167">
        <v>1847940</v>
      </c>
      <c r="W167" t="s">
        <v>317</v>
      </c>
      <c r="X167" t="s">
        <v>318</v>
      </c>
      <c r="Y167">
        <v>6</v>
      </c>
      <c r="Z167">
        <v>9</v>
      </c>
      <c r="AA167">
        <v>7</v>
      </c>
      <c r="AB167">
        <v>9</v>
      </c>
      <c r="AC167">
        <v>31</v>
      </c>
      <c r="AE167">
        <v>1847940</v>
      </c>
      <c r="AF167" t="s">
        <v>317</v>
      </c>
      <c r="AG167" t="s">
        <v>318</v>
      </c>
      <c r="AH167">
        <v>13</v>
      </c>
    </row>
    <row r="168" spans="1:34" x14ac:dyDescent="0.2">
      <c r="A168">
        <v>1727317</v>
      </c>
      <c r="B168" t="str">
        <f t="shared" si="16"/>
        <v>Block</v>
      </c>
      <c r="C168" t="str">
        <f t="shared" si="17"/>
        <v>Alfred</v>
      </c>
      <c r="D168">
        <f t="shared" si="18"/>
        <v>29</v>
      </c>
      <c r="E168">
        <f t="shared" si="19"/>
        <v>15</v>
      </c>
      <c r="F168">
        <f t="shared" si="20"/>
        <v>20</v>
      </c>
      <c r="G168">
        <f t="shared" si="21"/>
        <v>64</v>
      </c>
      <c r="H168" s="7">
        <f t="shared" si="22"/>
        <v>2.7</v>
      </c>
      <c r="N168">
        <v>1686326</v>
      </c>
      <c r="O168" t="s">
        <v>319</v>
      </c>
      <c r="P168" t="s">
        <v>320</v>
      </c>
      <c r="Q168">
        <v>10</v>
      </c>
      <c r="R168">
        <v>2</v>
      </c>
      <c r="S168">
        <v>2</v>
      </c>
      <c r="T168">
        <v>14</v>
      </c>
      <c r="V168">
        <v>1686326</v>
      </c>
      <c r="W168" t="s">
        <v>319</v>
      </c>
      <c r="X168" t="s">
        <v>320</v>
      </c>
      <c r="Y168">
        <v>8</v>
      </c>
      <c r="Z168">
        <v>10</v>
      </c>
      <c r="AA168">
        <v>4</v>
      </c>
      <c r="AB168">
        <v>0</v>
      </c>
      <c r="AC168">
        <v>22</v>
      </c>
      <c r="AE168">
        <v>1686326</v>
      </c>
      <c r="AF168" t="s">
        <v>319</v>
      </c>
      <c r="AG168" t="s">
        <v>320</v>
      </c>
      <c r="AH168">
        <v>12</v>
      </c>
    </row>
    <row r="169" spans="1:34" x14ac:dyDescent="0.2">
      <c r="A169">
        <v>1727655</v>
      </c>
      <c r="B169" t="str">
        <f t="shared" si="16"/>
        <v>Bechtold</v>
      </c>
      <c r="C169" t="str">
        <f t="shared" si="17"/>
        <v>Benjamin</v>
      </c>
      <c r="D169">
        <f t="shared" si="18"/>
        <v>26</v>
      </c>
      <c r="E169">
        <f t="shared" si="19"/>
        <v>24</v>
      </c>
      <c r="F169">
        <f t="shared" si="20"/>
        <v>3</v>
      </c>
      <c r="G169">
        <f t="shared" si="21"/>
        <v>53</v>
      </c>
      <c r="H169" s="7">
        <f t="shared" si="22"/>
        <v>3.3</v>
      </c>
      <c r="N169">
        <v>1478552</v>
      </c>
      <c r="O169" t="s">
        <v>321</v>
      </c>
      <c r="P169" t="s">
        <v>322</v>
      </c>
      <c r="Q169">
        <v>0</v>
      </c>
      <c r="R169">
        <v>8</v>
      </c>
      <c r="S169">
        <v>11</v>
      </c>
      <c r="T169">
        <v>19</v>
      </c>
      <c r="V169">
        <v>1478552</v>
      </c>
      <c r="W169" t="s">
        <v>321</v>
      </c>
      <c r="X169" t="s">
        <v>322</v>
      </c>
      <c r="Y169">
        <v>10</v>
      </c>
      <c r="Z169">
        <v>8</v>
      </c>
      <c r="AA169">
        <v>6</v>
      </c>
      <c r="AB169">
        <v>6</v>
      </c>
      <c r="AC169">
        <v>30</v>
      </c>
      <c r="AE169">
        <v>1478552</v>
      </c>
      <c r="AF169" t="s">
        <v>321</v>
      </c>
      <c r="AG169" t="s">
        <v>322</v>
      </c>
      <c r="AH169">
        <v>14</v>
      </c>
    </row>
    <row r="170" spans="1:34" x14ac:dyDescent="0.2">
      <c r="A170">
        <v>1732969</v>
      </c>
      <c r="B170" t="str">
        <f t="shared" si="16"/>
        <v>Listemann</v>
      </c>
      <c r="C170" t="str">
        <f t="shared" si="17"/>
        <v>Elisabeth</v>
      </c>
      <c r="D170">
        <f t="shared" si="18"/>
        <v>3</v>
      </c>
      <c r="E170">
        <f t="shared" si="19"/>
        <v>15</v>
      </c>
      <c r="F170">
        <f t="shared" si="20"/>
        <v>2</v>
      </c>
      <c r="G170">
        <f t="shared" si="21"/>
        <v>20</v>
      </c>
      <c r="H170" s="7">
        <f t="shared" si="22"/>
        <v>5</v>
      </c>
      <c r="N170">
        <v>1590715</v>
      </c>
      <c r="O170" t="s">
        <v>323</v>
      </c>
      <c r="P170" t="s">
        <v>324</v>
      </c>
      <c r="Q170">
        <v>6</v>
      </c>
      <c r="R170">
        <v>2</v>
      </c>
      <c r="S170">
        <v>10</v>
      </c>
      <c r="T170">
        <v>18</v>
      </c>
      <c r="V170">
        <v>1590715</v>
      </c>
      <c r="W170" t="s">
        <v>323</v>
      </c>
      <c r="X170" t="s">
        <v>324</v>
      </c>
      <c r="Y170">
        <v>3</v>
      </c>
      <c r="Z170">
        <v>7</v>
      </c>
      <c r="AA170">
        <v>10</v>
      </c>
      <c r="AB170">
        <v>3</v>
      </c>
      <c r="AC170">
        <v>23</v>
      </c>
      <c r="AE170">
        <v>1590715</v>
      </c>
      <c r="AF170" t="s">
        <v>323</v>
      </c>
      <c r="AG170" t="s">
        <v>324</v>
      </c>
      <c r="AH170">
        <v>14</v>
      </c>
    </row>
    <row r="171" spans="1:34" x14ac:dyDescent="0.2">
      <c r="A171">
        <v>1734306</v>
      </c>
      <c r="B171" t="str">
        <f t="shared" si="16"/>
        <v>Lawrence</v>
      </c>
      <c r="C171" t="str">
        <f t="shared" si="17"/>
        <v>Stella</v>
      </c>
      <c r="D171">
        <f t="shared" si="18"/>
        <v>28</v>
      </c>
      <c r="E171">
        <f t="shared" si="19"/>
        <v>22</v>
      </c>
      <c r="F171">
        <f t="shared" si="20"/>
        <v>11</v>
      </c>
      <c r="G171">
        <f t="shared" si="21"/>
        <v>61</v>
      </c>
      <c r="H171" s="7">
        <f t="shared" si="22"/>
        <v>3</v>
      </c>
      <c r="N171">
        <v>1678297</v>
      </c>
      <c r="O171" t="s">
        <v>325</v>
      </c>
      <c r="P171" t="s">
        <v>326</v>
      </c>
      <c r="Q171">
        <v>12</v>
      </c>
      <c r="R171">
        <v>12</v>
      </c>
      <c r="S171">
        <v>11</v>
      </c>
      <c r="T171">
        <v>35</v>
      </c>
      <c r="V171">
        <v>1678297</v>
      </c>
      <c r="W171" t="s">
        <v>325</v>
      </c>
      <c r="X171" t="s">
        <v>326</v>
      </c>
      <c r="Y171">
        <v>9</v>
      </c>
      <c r="Z171">
        <v>10</v>
      </c>
      <c r="AA171">
        <v>10</v>
      </c>
      <c r="AB171">
        <v>10</v>
      </c>
      <c r="AC171">
        <v>39</v>
      </c>
      <c r="AE171">
        <v>1678297</v>
      </c>
      <c r="AF171" t="s">
        <v>325</v>
      </c>
      <c r="AG171" t="s">
        <v>326</v>
      </c>
      <c r="AH171">
        <v>14</v>
      </c>
    </row>
    <row r="172" spans="1:34" x14ac:dyDescent="0.2">
      <c r="A172">
        <v>1736297</v>
      </c>
      <c r="B172" t="str">
        <f t="shared" si="16"/>
        <v>Schuerger</v>
      </c>
      <c r="C172" t="str">
        <f t="shared" si="17"/>
        <v>Elena</v>
      </c>
      <c r="D172">
        <f t="shared" si="18"/>
        <v>17</v>
      </c>
      <c r="E172">
        <f t="shared" si="19"/>
        <v>29</v>
      </c>
      <c r="F172">
        <f t="shared" si="20"/>
        <v>18</v>
      </c>
      <c r="G172">
        <f t="shared" si="21"/>
        <v>64</v>
      </c>
      <c r="H172" s="7">
        <f t="shared" si="22"/>
        <v>2.7</v>
      </c>
      <c r="N172">
        <v>1648503</v>
      </c>
      <c r="O172" t="s">
        <v>327</v>
      </c>
      <c r="P172" t="s">
        <v>328</v>
      </c>
      <c r="Q172">
        <v>0</v>
      </c>
      <c r="R172">
        <v>13</v>
      </c>
      <c r="S172">
        <v>12</v>
      </c>
      <c r="T172">
        <v>25</v>
      </c>
      <c r="V172">
        <v>1648503</v>
      </c>
      <c r="W172" t="s">
        <v>327</v>
      </c>
      <c r="X172" t="s">
        <v>328</v>
      </c>
      <c r="Y172">
        <v>4</v>
      </c>
      <c r="Z172">
        <v>1</v>
      </c>
      <c r="AA172">
        <v>10</v>
      </c>
      <c r="AB172">
        <v>0</v>
      </c>
      <c r="AC172">
        <v>15</v>
      </c>
      <c r="AE172">
        <v>1648503</v>
      </c>
      <c r="AF172" t="s">
        <v>327</v>
      </c>
      <c r="AG172" t="s">
        <v>328</v>
      </c>
      <c r="AH172">
        <v>10</v>
      </c>
    </row>
    <row r="173" spans="1:34" x14ac:dyDescent="0.2">
      <c r="A173">
        <v>1738332</v>
      </c>
      <c r="B173" t="str">
        <f t="shared" si="16"/>
        <v>Dahmen</v>
      </c>
      <c r="C173" t="str">
        <f t="shared" si="17"/>
        <v>Bengt</v>
      </c>
      <c r="D173">
        <f t="shared" si="18"/>
        <v>22</v>
      </c>
      <c r="E173">
        <f t="shared" si="19"/>
        <v>19</v>
      </c>
      <c r="F173">
        <f t="shared" si="20"/>
        <v>12</v>
      </c>
      <c r="G173">
        <f t="shared" si="21"/>
        <v>53</v>
      </c>
      <c r="H173" s="7">
        <f t="shared" si="22"/>
        <v>3.3</v>
      </c>
      <c r="N173">
        <v>1440028</v>
      </c>
      <c r="O173" t="s">
        <v>329</v>
      </c>
      <c r="P173" t="s">
        <v>330</v>
      </c>
      <c r="Q173">
        <v>7</v>
      </c>
      <c r="R173">
        <v>11</v>
      </c>
      <c r="S173">
        <v>7</v>
      </c>
      <c r="T173">
        <v>25</v>
      </c>
      <c r="V173">
        <v>1440028</v>
      </c>
      <c r="W173" t="s">
        <v>329</v>
      </c>
      <c r="X173" t="s">
        <v>330</v>
      </c>
      <c r="Y173">
        <v>1</v>
      </c>
      <c r="Z173">
        <v>6</v>
      </c>
      <c r="AA173">
        <v>7</v>
      </c>
      <c r="AB173">
        <v>4</v>
      </c>
      <c r="AC173">
        <v>18</v>
      </c>
      <c r="AE173">
        <v>1440028</v>
      </c>
      <c r="AF173" t="s">
        <v>329</v>
      </c>
      <c r="AG173" t="s">
        <v>330</v>
      </c>
      <c r="AH173">
        <v>2</v>
      </c>
    </row>
    <row r="174" spans="1:34" x14ac:dyDescent="0.2">
      <c r="A174">
        <v>1739803</v>
      </c>
      <c r="B174" t="str">
        <f t="shared" si="16"/>
        <v>Eisenbach</v>
      </c>
      <c r="C174" t="str">
        <f t="shared" si="17"/>
        <v>Leila</v>
      </c>
      <c r="D174">
        <f t="shared" si="18"/>
        <v>24</v>
      </c>
      <c r="E174">
        <f t="shared" si="19"/>
        <v>22</v>
      </c>
      <c r="F174">
        <f t="shared" si="20"/>
        <v>11</v>
      </c>
      <c r="G174">
        <f t="shared" si="21"/>
        <v>57</v>
      </c>
      <c r="H174" s="7">
        <f t="shared" si="22"/>
        <v>3.3</v>
      </c>
      <c r="N174">
        <v>1246141</v>
      </c>
      <c r="O174" t="s">
        <v>331</v>
      </c>
      <c r="P174" t="s">
        <v>111</v>
      </c>
      <c r="Q174">
        <v>3</v>
      </c>
      <c r="R174">
        <v>0</v>
      </c>
      <c r="S174">
        <v>6</v>
      </c>
      <c r="T174">
        <v>9</v>
      </c>
      <c r="V174">
        <v>1246141</v>
      </c>
      <c r="W174" t="s">
        <v>331</v>
      </c>
      <c r="X174" t="s">
        <v>111</v>
      </c>
      <c r="Y174">
        <v>1</v>
      </c>
      <c r="Z174">
        <v>8</v>
      </c>
      <c r="AA174">
        <v>7</v>
      </c>
      <c r="AB174">
        <v>9</v>
      </c>
      <c r="AC174">
        <v>25</v>
      </c>
      <c r="AE174">
        <v>1246141</v>
      </c>
      <c r="AF174" t="s">
        <v>331</v>
      </c>
      <c r="AG174" t="s">
        <v>111</v>
      </c>
      <c r="AH174">
        <v>18</v>
      </c>
    </row>
    <row r="175" spans="1:34" x14ac:dyDescent="0.2">
      <c r="A175">
        <v>1743369</v>
      </c>
      <c r="B175" t="str">
        <f t="shared" si="16"/>
        <v>Todt</v>
      </c>
      <c r="C175" t="str">
        <f t="shared" si="17"/>
        <v>Sabrina</v>
      </c>
      <c r="D175">
        <f t="shared" si="18"/>
        <v>26</v>
      </c>
      <c r="E175">
        <f t="shared" si="19"/>
        <v>28</v>
      </c>
      <c r="F175">
        <f t="shared" si="20"/>
        <v>11</v>
      </c>
      <c r="G175">
        <f t="shared" si="21"/>
        <v>65</v>
      </c>
      <c r="H175" s="7">
        <f t="shared" si="22"/>
        <v>2.7</v>
      </c>
      <c r="N175">
        <v>1598025</v>
      </c>
      <c r="O175" t="s">
        <v>332</v>
      </c>
      <c r="P175" t="s">
        <v>113</v>
      </c>
      <c r="Q175">
        <v>3</v>
      </c>
      <c r="R175">
        <v>7</v>
      </c>
      <c r="S175">
        <v>3</v>
      </c>
      <c r="T175">
        <v>13</v>
      </c>
      <c r="V175">
        <v>1598025</v>
      </c>
      <c r="W175" t="s">
        <v>332</v>
      </c>
      <c r="X175" t="s">
        <v>113</v>
      </c>
      <c r="Y175">
        <v>4</v>
      </c>
      <c r="Z175">
        <v>6</v>
      </c>
      <c r="AA175">
        <v>8</v>
      </c>
      <c r="AB175">
        <v>9</v>
      </c>
      <c r="AC175">
        <v>27</v>
      </c>
      <c r="AE175">
        <v>1598025</v>
      </c>
      <c r="AF175" t="s">
        <v>332</v>
      </c>
      <c r="AG175" t="s">
        <v>113</v>
      </c>
      <c r="AH175">
        <v>16</v>
      </c>
    </row>
    <row r="176" spans="1:34" x14ac:dyDescent="0.2">
      <c r="A176">
        <v>1744321</v>
      </c>
      <c r="B176" t="str">
        <f t="shared" si="16"/>
        <v>Lichter</v>
      </c>
      <c r="C176" t="str">
        <f t="shared" si="17"/>
        <v>Melina</v>
      </c>
      <c r="D176">
        <f t="shared" si="18"/>
        <v>27</v>
      </c>
      <c r="E176">
        <f t="shared" si="19"/>
        <v>22</v>
      </c>
      <c r="F176">
        <f t="shared" si="20"/>
        <v>20</v>
      </c>
      <c r="G176">
        <f t="shared" si="21"/>
        <v>69</v>
      </c>
      <c r="H176" s="7">
        <f t="shared" si="22"/>
        <v>2.7</v>
      </c>
      <c r="N176">
        <v>1545348</v>
      </c>
      <c r="O176" t="s">
        <v>333</v>
      </c>
      <c r="P176" t="s">
        <v>334</v>
      </c>
      <c r="Q176">
        <v>3</v>
      </c>
      <c r="R176">
        <v>6</v>
      </c>
      <c r="S176">
        <v>6</v>
      </c>
      <c r="T176">
        <v>15</v>
      </c>
      <c r="V176">
        <v>1545348</v>
      </c>
      <c r="W176" t="s">
        <v>333</v>
      </c>
      <c r="X176" t="s">
        <v>334</v>
      </c>
      <c r="Y176">
        <v>3</v>
      </c>
      <c r="Z176">
        <v>1</v>
      </c>
      <c r="AA176">
        <v>9</v>
      </c>
      <c r="AB176">
        <v>9</v>
      </c>
      <c r="AC176">
        <v>22</v>
      </c>
      <c r="AE176">
        <v>1545348</v>
      </c>
      <c r="AF176" t="s">
        <v>333</v>
      </c>
      <c r="AG176" t="s">
        <v>334</v>
      </c>
      <c r="AH176">
        <v>4</v>
      </c>
    </row>
    <row r="177" spans="1:34" x14ac:dyDescent="0.2">
      <c r="A177">
        <v>1747704</v>
      </c>
      <c r="B177" t="str">
        <f t="shared" si="16"/>
        <v>Seippel</v>
      </c>
      <c r="C177" t="str">
        <f t="shared" si="17"/>
        <v>Dennis</v>
      </c>
      <c r="D177">
        <f t="shared" si="18"/>
        <v>6</v>
      </c>
      <c r="E177">
        <f t="shared" si="19"/>
        <v>19</v>
      </c>
      <c r="F177">
        <f t="shared" si="20"/>
        <v>9</v>
      </c>
      <c r="G177">
        <f t="shared" si="21"/>
        <v>34</v>
      </c>
      <c r="H177" s="7">
        <f t="shared" si="22"/>
        <v>5</v>
      </c>
      <c r="N177">
        <v>1227620</v>
      </c>
      <c r="O177" t="s">
        <v>335</v>
      </c>
      <c r="P177" t="s">
        <v>336</v>
      </c>
      <c r="Q177">
        <v>6</v>
      </c>
      <c r="R177">
        <v>11</v>
      </c>
      <c r="S177">
        <v>8</v>
      </c>
      <c r="T177">
        <v>25</v>
      </c>
      <c r="V177">
        <v>1227620</v>
      </c>
      <c r="W177" t="s">
        <v>335</v>
      </c>
      <c r="X177" t="s">
        <v>336</v>
      </c>
      <c r="Y177">
        <v>0</v>
      </c>
      <c r="Z177">
        <v>2</v>
      </c>
      <c r="AA177">
        <v>7</v>
      </c>
      <c r="AB177">
        <v>7</v>
      </c>
      <c r="AC177">
        <v>16</v>
      </c>
      <c r="AE177">
        <v>1227620</v>
      </c>
      <c r="AF177" t="s">
        <v>335</v>
      </c>
      <c r="AG177" t="s">
        <v>336</v>
      </c>
      <c r="AH177">
        <v>0</v>
      </c>
    </row>
    <row r="178" spans="1:34" x14ac:dyDescent="0.2">
      <c r="A178">
        <v>1749094</v>
      </c>
      <c r="B178" t="str">
        <f t="shared" si="16"/>
        <v>Dickhard</v>
      </c>
      <c r="C178" t="str">
        <f t="shared" si="17"/>
        <v>Margot</v>
      </c>
      <c r="D178">
        <f t="shared" si="18"/>
        <v>14</v>
      </c>
      <c r="E178">
        <f t="shared" si="19"/>
        <v>25</v>
      </c>
      <c r="F178">
        <f t="shared" si="20"/>
        <v>4</v>
      </c>
      <c r="G178">
        <f t="shared" si="21"/>
        <v>43</v>
      </c>
      <c r="H178" s="7">
        <f t="shared" si="22"/>
        <v>4</v>
      </c>
      <c r="N178">
        <v>1544315</v>
      </c>
      <c r="O178" t="s">
        <v>145</v>
      </c>
      <c r="P178" t="s">
        <v>337</v>
      </c>
      <c r="Q178">
        <v>2</v>
      </c>
      <c r="R178">
        <v>9</v>
      </c>
      <c r="S178">
        <v>12</v>
      </c>
      <c r="T178">
        <v>23</v>
      </c>
      <c r="V178">
        <v>1544315</v>
      </c>
      <c r="W178" t="s">
        <v>145</v>
      </c>
      <c r="X178" t="s">
        <v>337</v>
      </c>
      <c r="Y178">
        <v>9</v>
      </c>
      <c r="Z178">
        <v>0</v>
      </c>
      <c r="AA178">
        <v>6</v>
      </c>
      <c r="AB178">
        <v>9</v>
      </c>
      <c r="AC178">
        <v>24</v>
      </c>
      <c r="AE178">
        <v>1544315</v>
      </c>
      <c r="AF178" t="s">
        <v>145</v>
      </c>
      <c r="AG178" t="s">
        <v>337</v>
      </c>
      <c r="AH178">
        <v>2</v>
      </c>
    </row>
    <row r="179" spans="1:34" x14ac:dyDescent="0.2">
      <c r="A179">
        <v>1752296</v>
      </c>
      <c r="B179" t="str">
        <f t="shared" si="16"/>
        <v>Scheid</v>
      </c>
      <c r="C179" t="str">
        <f t="shared" si="17"/>
        <v>Marlene</v>
      </c>
      <c r="D179">
        <f t="shared" si="18"/>
        <v>22</v>
      </c>
      <c r="E179">
        <f t="shared" si="19"/>
        <v>23</v>
      </c>
      <c r="F179">
        <f t="shared" si="20"/>
        <v>11</v>
      </c>
      <c r="G179">
        <f t="shared" si="21"/>
        <v>56</v>
      </c>
      <c r="H179" s="7">
        <f t="shared" si="22"/>
        <v>3.3</v>
      </c>
      <c r="N179">
        <v>1727655</v>
      </c>
      <c r="O179" t="s">
        <v>338</v>
      </c>
      <c r="P179" t="s">
        <v>339</v>
      </c>
      <c r="Q179">
        <v>11</v>
      </c>
      <c r="R179">
        <v>2</v>
      </c>
      <c r="S179">
        <v>13</v>
      </c>
      <c r="T179">
        <v>26</v>
      </c>
      <c r="V179">
        <v>1727655</v>
      </c>
      <c r="W179" t="s">
        <v>338</v>
      </c>
      <c r="X179" t="s">
        <v>339</v>
      </c>
      <c r="Y179">
        <v>2</v>
      </c>
      <c r="Z179">
        <v>5</v>
      </c>
      <c r="AA179">
        <v>10</v>
      </c>
      <c r="AB179">
        <v>7</v>
      </c>
      <c r="AC179">
        <v>24</v>
      </c>
      <c r="AE179">
        <v>1727655</v>
      </c>
      <c r="AF179" t="s">
        <v>338</v>
      </c>
      <c r="AG179" t="s">
        <v>339</v>
      </c>
      <c r="AH179">
        <v>3</v>
      </c>
    </row>
    <row r="180" spans="1:34" x14ac:dyDescent="0.2">
      <c r="A180">
        <v>1754460</v>
      </c>
      <c r="B180" t="str">
        <f t="shared" si="16"/>
        <v>Bauer</v>
      </c>
      <c r="C180" t="str">
        <f t="shared" si="17"/>
        <v>Mara</v>
      </c>
      <c r="D180">
        <f t="shared" si="18"/>
        <v>7</v>
      </c>
      <c r="E180">
        <f t="shared" si="19"/>
        <v>20</v>
      </c>
      <c r="F180">
        <f t="shared" si="20"/>
        <v>1</v>
      </c>
      <c r="G180">
        <f t="shared" si="21"/>
        <v>28</v>
      </c>
      <c r="H180" s="7">
        <f t="shared" si="22"/>
        <v>5</v>
      </c>
      <c r="N180">
        <v>1900454</v>
      </c>
      <c r="O180" t="s">
        <v>340</v>
      </c>
      <c r="P180" t="s">
        <v>42</v>
      </c>
      <c r="Q180">
        <v>0</v>
      </c>
      <c r="R180">
        <v>5</v>
      </c>
      <c r="S180">
        <v>13</v>
      </c>
      <c r="T180">
        <v>18</v>
      </c>
      <c r="V180">
        <v>1900454</v>
      </c>
      <c r="W180" t="s">
        <v>340</v>
      </c>
      <c r="X180" t="s">
        <v>42</v>
      </c>
      <c r="Y180">
        <v>6</v>
      </c>
      <c r="Z180">
        <v>6</v>
      </c>
      <c r="AA180">
        <v>6</v>
      </c>
      <c r="AB180">
        <v>10</v>
      </c>
      <c r="AC180">
        <v>28</v>
      </c>
      <c r="AE180">
        <v>1900454</v>
      </c>
      <c r="AF180" t="s">
        <v>340</v>
      </c>
      <c r="AG180" t="s">
        <v>42</v>
      </c>
      <c r="AH180">
        <v>3</v>
      </c>
    </row>
    <row r="181" spans="1:34" x14ac:dyDescent="0.2">
      <c r="A181">
        <v>1758812</v>
      </c>
      <c r="B181" t="str">
        <f t="shared" si="16"/>
        <v>Denhardt</v>
      </c>
      <c r="C181" t="str">
        <f t="shared" si="17"/>
        <v>Marlies</v>
      </c>
      <c r="D181">
        <f t="shared" si="18"/>
        <v>13</v>
      </c>
      <c r="E181">
        <f t="shared" si="19"/>
        <v>16</v>
      </c>
      <c r="F181">
        <f t="shared" si="20"/>
        <v>0</v>
      </c>
      <c r="G181">
        <f t="shared" si="21"/>
        <v>29</v>
      </c>
      <c r="H181" s="7">
        <f t="shared" si="22"/>
        <v>5</v>
      </c>
      <c r="N181">
        <v>1425426</v>
      </c>
      <c r="O181" t="s">
        <v>341</v>
      </c>
      <c r="P181" t="s">
        <v>342</v>
      </c>
      <c r="Q181">
        <v>2</v>
      </c>
      <c r="R181">
        <v>4</v>
      </c>
      <c r="S181">
        <v>3</v>
      </c>
      <c r="T181">
        <v>9</v>
      </c>
      <c r="V181">
        <v>1425426</v>
      </c>
      <c r="W181" t="s">
        <v>341</v>
      </c>
      <c r="X181" t="s">
        <v>342</v>
      </c>
      <c r="Y181">
        <v>5</v>
      </c>
      <c r="Z181">
        <v>6</v>
      </c>
      <c r="AA181">
        <v>4</v>
      </c>
      <c r="AB181">
        <v>6</v>
      </c>
      <c r="AC181">
        <v>21</v>
      </c>
      <c r="AE181">
        <v>1425426</v>
      </c>
      <c r="AF181" t="s">
        <v>341</v>
      </c>
      <c r="AG181" t="s">
        <v>342</v>
      </c>
      <c r="AH181">
        <v>17</v>
      </c>
    </row>
    <row r="182" spans="1:34" x14ac:dyDescent="0.2">
      <c r="A182">
        <v>1760714</v>
      </c>
      <c r="B182" t="str">
        <f t="shared" si="16"/>
        <v>Bellerssen</v>
      </c>
      <c r="C182" t="str">
        <f t="shared" si="17"/>
        <v>Simon</v>
      </c>
      <c r="D182">
        <f t="shared" si="18"/>
        <v>9</v>
      </c>
      <c r="E182">
        <f t="shared" si="19"/>
        <v>27</v>
      </c>
      <c r="F182">
        <f t="shared" si="20"/>
        <v>1</v>
      </c>
      <c r="G182">
        <f t="shared" si="21"/>
        <v>37</v>
      </c>
      <c r="H182" s="7">
        <f t="shared" si="22"/>
        <v>5</v>
      </c>
      <c r="N182">
        <v>1686396</v>
      </c>
      <c r="O182" t="s">
        <v>343</v>
      </c>
      <c r="P182" t="s">
        <v>313</v>
      </c>
      <c r="Q182">
        <v>13</v>
      </c>
      <c r="R182">
        <v>12</v>
      </c>
      <c r="S182">
        <v>11</v>
      </c>
      <c r="T182">
        <v>36</v>
      </c>
      <c r="V182">
        <v>1686396</v>
      </c>
      <c r="W182" t="s">
        <v>343</v>
      </c>
      <c r="X182" t="s">
        <v>313</v>
      </c>
      <c r="Y182">
        <v>3</v>
      </c>
      <c r="Z182">
        <v>7</v>
      </c>
      <c r="AA182">
        <v>5</v>
      </c>
      <c r="AB182">
        <v>7</v>
      </c>
      <c r="AC182">
        <v>22</v>
      </c>
      <c r="AE182">
        <v>1686396</v>
      </c>
      <c r="AF182" t="s">
        <v>343</v>
      </c>
      <c r="AG182" t="s">
        <v>313</v>
      </c>
      <c r="AH182">
        <v>18</v>
      </c>
    </row>
    <row r="183" spans="1:34" x14ac:dyDescent="0.2">
      <c r="A183">
        <v>1770954</v>
      </c>
      <c r="B183" t="str">
        <f t="shared" si="16"/>
        <v>Hess</v>
      </c>
      <c r="C183" t="str">
        <f t="shared" si="17"/>
        <v>Benedikt</v>
      </c>
      <c r="D183">
        <f t="shared" si="18"/>
        <v>24</v>
      </c>
      <c r="E183">
        <f t="shared" si="19"/>
        <v>24</v>
      </c>
      <c r="F183">
        <f t="shared" si="20"/>
        <v>8</v>
      </c>
      <c r="G183">
        <f t="shared" si="21"/>
        <v>56</v>
      </c>
      <c r="H183" s="7">
        <f t="shared" si="22"/>
        <v>3.3</v>
      </c>
      <c r="N183">
        <v>1607526</v>
      </c>
      <c r="O183" t="s">
        <v>54</v>
      </c>
      <c r="P183" t="s">
        <v>305</v>
      </c>
      <c r="Q183">
        <v>13</v>
      </c>
      <c r="R183">
        <v>2</v>
      </c>
      <c r="S183">
        <v>9</v>
      </c>
      <c r="T183">
        <v>24</v>
      </c>
      <c r="V183">
        <v>1607526</v>
      </c>
      <c r="W183" t="s">
        <v>54</v>
      </c>
      <c r="X183" t="s">
        <v>305</v>
      </c>
      <c r="Y183">
        <v>9</v>
      </c>
      <c r="Z183">
        <v>2</v>
      </c>
      <c r="AA183">
        <v>4</v>
      </c>
      <c r="AB183">
        <v>7</v>
      </c>
      <c r="AC183">
        <v>22</v>
      </c>
      <c r="AE183">
        <v>1607526</v>
      </c>
      <c r="AF183" t="s">
        <v>54</v>
      </c>
      <c r="AG183" t="s">
        <v>305</v>
      </c>
      <c r="AH183">
        <v>13</v>
      </c>
    </row>
    <row r="184" spans="1:34" x14ac:dyDescent="0.2">
      <c r="A184">
        <v>1796220</v>
      </c>
      <c r="B184" t="str">
        <f t="shared" si="16"/>
        <v>Blumberg</v>
      </c>
      <c r="C184" t="str">
        <f t="shared" si="17"/>
        <v>Lina</v>
      </c>
      <c r="D184">
        <f t="shared" si="18"/>
        <v>18</v>
      </c>
      <c r="E184">
        <f t="shared" si="19"/>
        <v>20</v>
      </c>
      <c r="F184">
        <f t="shared" si="20"/>
        <v>17</v>
      </c>
      <c r="G184">
        <f t="shared" si="21"/>
        <v>55</v>
      </c>
      <c r="H184" s="7">
        <f t="shared" si="22"/>
        <v>3.3</v>
      </c>
      <c r="N184">
        <v>1734306</v>
      </c>
      <c r="O184" t="s">
        <v>344</v>
      </c>
      <c r="P184" t="s">
        <v>105</v>
      </c>
      <c r="Q184">
        <v>7</v>
      </c>
      <c r="R184">
        <v>9</v>
      </c>
      <c r="S184">
        <v>12</v>
      </c>
      <c r="T184">
        <v>28</v>
      </c>
      <c r="V184">
        <v>1734306</v>
      </c>
      <c r="W184" t="s">
        <v>344</v>
      </c>
      <c r="X184" t="s">
        <v>105</v>
      </c>
      <c r="Y184">
        <v>0</v>
      </c>
      <c r="Z184">
        <v>9</v>
      </c>
      <c r="AA184">
        <v>7</v>
      </c>
      <c r="AB184">
        <v>6</v>
      </c>
      <c r="AC184">
        <v>22</v>
      </c>
      <c r="AE184">
        <v>1734306</v>
      </c>
      <c r="AF184" t="s">
        <v>344</v>
      </c>
      <c r="AG184" t="s">
        <v>105</v>
      </c>
      <c r="AH184">
        <v>11</v>
      </c>
    </row>
    <row r="185" spans="1:34" x14ac:dyDescent="0.2">
      <c r="A185">
        <v>1799599</v>
      </c>
      <c r="B185" t="str">
        <f t="shared" si="16"/>
        <v>Shidemantle</v>
      </c>
      <c r="C185" t="str">
        <f t="shared" si="17"/>
        <v>Anthony</v>
      </c>
      <c r="D185">
        <f t="shared" si="18"/>
        <v>30</v>
      </c>
      <c r="E185">
        <f t="shared" si="19"/>
        <v>18</v>
      </c>
      <c r="F185">
        <f t="shared" si="20"/>
        <v>18</v>
      </c>
      <c r="G185">
        <f t="shared" si="21"/>
        <v>66</v>
      </c>
      <c r="H185" s="7">
        <f t="shared" si="22"/>
        <v>2.7</v>
      </c>
      <c r="N185">
        <v>1273841</v>
      </c>
      <c r="O185" t="s">
        <v>345</v>
      </c>
      <c r="P185" t="s">
        <v>139</v>
      </c>
      <c r="Q185">
        <v>4</v>
      </c>
      <c r="R185">
        <v>0</v>
      </c>
      <c r="S185">
        <v>5</v>
      </c>
      <c r="T185">
        <v>9</v>
      </c>
      <c r="V185">
        <v>1273841</v>
      </c>
      <c r="W185" t="s">
        <v>345</v>
      </c>
      <c r="X185" t="s">
        <v>139</v>
      </c>
      <c r="Y185">
        <v>5</v>
      </c>
      <c r="Z185">
        <v>3</v>
      </c>
      <c r="AA185">
        <v>3</v>
      </c>
      <c r="AB185">
        <v>7</v>
      </c>
      <c r="AC185">
        <v>18</v>
      </c>
      <c r="AE185">
        <v>1273841</v>
      </c>
      <c r="AF185" t="s">
        <v>345</v>
      </c>
      <c r="AG185" t="s">
        <v>139</v>
      </c>
      <c r="AH185">
        <v>13</v>
      </c>
    </row>
    <row r="186" spans="1:34" x14ac:dyDescent="0.2">
      <c r="A186">
        <v>1808441</v>
      </c>
      <c r="B186" t="str">
        <f t="shared" si="16"/>
        <v>Bolender</v>
      </c>
      <c r="C186" t="str">
        <f t="shared" si="17"/>
        <v>Margrit</v>
      </c>
      <c r="D186">
        <f t="shared" si="18"/>
        <v>20</v>
      </c>
      <c r="E186">
        <f t="shared" si="19"/>
        <v>27</v>
      </c>
      <c r="F186">
        <f t="shared" si="20"/>
        <v>3</v>
      </c>
      <c r="G186">
        <f t="shared" si="21"/>
        <v>50</v>
      </c>
      <c r="H186" s="7">
        <f t="shared" si="22"/>
        <v>3.7</v>
      </c>
      <c r="N186">
        <v>1947756</v>
      </c>
      <c r="O186" t="s">
        <v>346</v>
      </c>
      <c r="P186" t="s">
        <v>87</v>
      </c>
      <c r="Q186">
        <v>1</v>
      </c>
      <c r="R186">
        <v>2</v>
      </c>
      <c r="S186">
        <v>7</v>
      </c>
      <c r="T186">
        <v>10</v>
      </c>
      <c r="V186">
        <v>1947756</v>
      </c>
      <c r="W186" t="s">
        <v>346</v>
      </c>
      <c r="X186" t="s">
        <v>87</v>
      </c>
      <c r="Y186">
        <v>1</v>
      </c>
      <c r="Z186">
        <v>4</v>
      </c>
      <c r="AA186">
        <v>4</v>
      </c>
      <c r="AB186">
        <v>0</v>
      </c>
      <c r="AC186">
        <v>9</v>
      </c>
      <c r="AE186">
        <v>1947756</v>
      </c>
      <c r="AF186" t="s">
        <v>346</v>
      </c>
      <c r="AG186" t="s">
        <v>87</v>
      </c>
      <c r="AH186">
        <v>6</v>
      </c>
    </row>
    <row r="187" spans="1:34" x14ac:dyDescent="0.2">
      <c r="A187">
        <v>1813667</v>
      </c>
      <c r="B187" t="str">
        <f t="shared" si="16"/>
        <v>Sommer</v>
      </c>
      <c r="C187" t="str">
        <f t="shared" si="17"/>
        <v>Marvin</v>
      </c>
      <c r="D187">
        <f t="shared" si="18"/>
        <v>21</v>
      </c>
      <c r="E187">
        <f t="shared" si="19"/>
        <v>20</v>
      </c>
      <c r="F187">
        <f t="shared" si="20"/>
        <v>0</v>
      </c>
      <c r="G187">
        <f t="shared" si="21"/>
        <v>41</v>
      </c>
      <c r="H187" s="7">
        <f t="shared" si="22"/>
        <v>4</v>
      </c>
      <c r="N187">
        <v>1139304</v>
      </c>
      <c r="O187" t="s">
        <v>347</v>
      </c>
      <c r="P187" t="s">
        <v>348</v>
      </c>
      <c r="Q187">
        <v>3</v>
      </c>
      <c r="R187">
        <v>0</v>
      </c>
      <c r="S187">
        <v>13</v>
      </c>
      <c r="T187">
        <v>16</v>
      </c>
      <c r="V187">
        <v>1139304</v>
      </c>
      <c r="W187" t="s">
        <v>347</v>
      </c>
      <c r="X187" t="s">
        <v>348</v>
      </c>
      <c r="Y187">
        <v>3</v>
      </c>
      <c r="Z187">
        <v>2</v>
      </c>
      <c r="AA187">
        <v>5</v>
      </c>
      <c r="AB187">
        <v>4</v>
      </c>
      <c r="AC187">
        <v>14</v>
      </c>
      <c r="AE187">
        <v>1139304</v>
      </c>
      <c r="AF187" t="s">
        <v>347</v>
      </c>
      <c r="AG187" t="s">
        <v>348</v>
      </c>
      <c r="AH187">
        <v>20</v>
      </c>
    </row>
    <row r="188" spans="1:34" x14ac:dyDescent="0.2">
      <c r="A188">
        <v>1815200</v>
      </c>
      <c r="B188" t="str">
        <f t="shared" si="16"/>
        <v>Markloff</v>
      </c>
      <c r="C188" t="str">
        <f t="shared" si="17"/>
        <v>Margareta</v>
      </c>
      <c r="D188">
        <f t="shared" si="18"/>
        <v>10</v>
      </c>
      <c r="E188">
        <f t="shared" si="19"/>
        <v>25</v>
      </c>
      <c r="F188">
        <f t="shared" si="20"/>
        <v>20</v>
      </c>
      <c r="G188">
        <f t="shared" si="21"/>
        <v>55</v>
      </c>
      <c r="H188" s="7">
        <f t="shared" si="22"/>
        <v>3.3</v>
      </c>
      <c r="N188">
        <v>1459376</v>
      </c>
      <c r="O188" t="s">
        <v>349</v>
      </c>
      <c r="P188" t="s">
        <v>350</v>
      </c>
      <c r="Q188">
        <v>2</v>
      </c>
      <c r="R188">
        <v>11</v>
      </c>
      <c r="S188">
        <v>12</v>
      </c>
      <c r="T188">
        <v>25</v>
      </c>
      <c r="V188">
        <v>1459376</v>
      </c>
      <c r="W188" t="s">
        <v>349</v>
      </c>
      <c r="X188" t="s">
        <v>350</v>
      </c>
      <c r="Y188">
        <v>5</v>
      </c>
      <c r="Z188">
        <v>7</v>
      </c>
      <c r="AA188">
        <v>1</v>
      </c>
      <c r="AB188">
        <v>7</v>
      </c>
      <c r="AC188">
        <v>20</v>
      </c>
      <c r="AE188">
        <v>1459376</v>
      </c>
      <c r="AF188" t="s">
        <v>349</v>
      </c>
      <c r="AG188" t="s">
        <v>350</v>
      </c>
      <c r="AH188">
        <v>11</v>
      </c>
    </row>
    <row r="189" spans="1:34" x14ac:dyDescent="0.2">
      <c r="A189">
        <v>1817235</v>
      </c>
      <c r="B189" t="str">
        <f t="shared" si="16"/>
        <v>Arnoud</v>
      </c>
      <c r="C189" t="str">
        <f t="shared" si="17"/>
        <v>Tabea</v>
      </c>
      <c r="D189">
        <f t="shared" si="18"/>
        <v>30</v>
      </c>
      <c r="E189">
        <f t="shared" si="19"/>
        <v>14</v>
      </c>
      <c r="F189">
        <f t="shared" si="20"/>
        <v>14</v>
      </c>
      <c r="G189">
        <f t="shared" si="21"/>
        <v>58</v>
      </c>
      <c r="H189" s="7">
        <f t="shared" si="22"/>
        <v>3</v>
      </c>
      <c r="N189">
        <v>1754460</v>
      </c>
      <c r="O189" t="s">
        <v>351</v>
      </c>
      <c r="P189" t="s">
        <v>308</v>
      </c>
      <c r="Q189">
        <v>4</v>
      </c>
      <c r="R189">
        <v>0</v>
      </c>
      <c r="S189">
        <v>3</v>
      </c>
      <c r="T189">
        <v>7</v>
      </c>
      <c r="V189">
        <v>1754460</v>
      </c>
      <c r="W189" t="s">
        <v>351</v>
      </c>
      <c r="X189" t="s">
        <v>308</v>
      </c>
      <c r="Y189">
        <v>4</v>
      </c>
      <c r="Z189">
        <v>8</v>
      </c>
      <c r="AA189">
        <v>7</v>
      </c>
      <c r="AB189">
        <v>1</v>
      </c>
      <c r="AC189">
        <v>20</v>
      </c>
      <c r="AE189">
        <v>1754460</v>
      </c>
      <c r="AF189" t="s">
        <v>351</v>
      </c>
      <c r="AG189" t="s">
        <v>308</v>
      </c>
      <c r="AH189">
        <v>1</v>
      </c>
    </row>
    <row r="190" spans="1:34" x14ac:dyDescent="0.2">
      <c r="A190">
        <v>1825906</v>
      </c>
      <c r="B190" t="str">
        <f t="shared" si="16"/>
        <v>Schwendner</v>
      </c>
      <c r="C190" t="str">
        <f t="shared" si="17"/>
        <v>Mats</v>
      </c>
      <c r="D190">
        <f t="shared" si="18"/>
        <v>22</v>
      </c>
      <c r="E190">
        <f t="shared" si="19"/>
        <v>24</v>
      </c>
      <c r="F190">
        <f t="shared" si="20"/>
        <v>0</v>
      </c>
      <c r="G190">
        <f t="shared" si="21"/>
        <v>46</v>
      </c>
      <c r="H190" s="7">
        <f t="shared" si="22"/>
        <v>3.7</v>
      </c>
      <c r="N190">
        <v>1194206</v>
      </c>
      <c r="O190" t="s">
        <v>352</v>
      </c>
      <c r="P190" t="s">
        <v>353</v>
      </c>
      <c r="Q190">
        <v>9</v>
      </c>
      <c r="R190">
        <v>9</v>
      </c>
      <c r="S190">
        <v>11</v>
      </c>
      <c r="T190">
        <v>29</v>
      </c>
      <c r="V190">
        <v>1194206</v>
      </c>
      <c r="W190" t="s">
        <v>352</v>
      </c>
      <c r="X190" t="s">
        <v>353</v>
      </c>
      <c r="Y190">
        <v>7</v>
      </c>
      <c r="Z190">
        <v>0</v>
      </c>
      <c r="AA190">
        <v>8</v>
      </c>
      <c r="AB190">
        <v>1</v>
      </c>
      <c r="AC190">
        <v>16</v>
      </c>
      <c r="AE190">
        <v>1194206</v>
      </c>
      <c r="AF190" t="s">
        <v>352</v>
      </c>
      <c r="AG190" t="s">
        <v>353</v>
      </c>
      <c r="AH190">
        <v>9</v>
      </c>
    </row>
    <row r="191" spans="1:34" x14ac:dyDescent="0.2">
      <c r="A191">
        <v>1827155</v>
      </c>
      <c r="B191" t="str">
        <f t="shared" si="16"/>
        <v>Scheel</v>
      </c>
      <c r="C191" t="str">
        <f t="shared" si="17"/>
        <v>Berit</v>
      </c>
      <c r="D191">
        <f t="shared" si="18"/>
        <v>28</v>
      </c>
      <c r="E191">
        <f t="shared" si="19"/>
        <v>19</v>
      </c>
      <c r="F191">
        <f t="shared" si="20"/>
        <v>0</v>
      </c>
      <c r="G191">
        <f t="shared" si="21"/>
        <v>47</v>
      </c>
      <c r="H191" s="7">
        <f t="shared" si="22"/>
        <v>3.7</v>
      </c>
      <c r="N191">
        <v>1639103</v>
      </c>
      <c r="O191" t="s">
        <v>354</v>
      </c>
      <c r="P191" t="s">
        <v>355</v>
      </c>
      <c r="Q191">
        <v>7</v>
      </c>
      <c r="R191">
        <v>6</v>
      </c>
      <c r="S191">
        <v>12</v>
      </c>
      <c r="T191">
        <v>25</v>
      </c>
      <c r="V191">
        <v>1639103</v>
      </c>
      <c r="W191" t="s">
        <v>354</v>
      </c>
      <c r="X191" t="s">
        <v>355</v>
      </c>
      <c r="Y191">
        <v>7</v>
      </c>
      <c r="Z191">
        <v>5</v>
      </c>
      <c r="AA191">
        <v>4</v>
      </c>
      <c r="AB191">
        <v>6</v>
      </c>
      <c r="AC191">
        <v>22</v>
      </c>
      <c r="AE191">
        <v>1639103</v>
      </c>
      <c r="AF191" t="s">
        <v>354</v>
      </c>
      <c r="AG191" t="s">
        <v>355</v>
      </c>
      <c r="AH191">
        <v>5</v>
      </c>
    </row>
    <row r="192" spans="1:34" x14ac:dyDescent="0.2">
      <c r="A192">
        <v>1829151</v>
      </c>
      <c r="B192" t="str">
        <f t="shared" si="16"/>
        <v>Langholz</v>
      </c>
      <c r="C192" t="str">
        <f t="shared" si="17"/>
        <v>Elsa</v>
      </c>
      <c r="D192">
        <f t="shared" si="18"/>
        <v>25</v>
      </c>
      <c r="E192">
        <f t="shared" si="19"/>
        <v>23</v>
      </c>
      <c r="F192">
        <f t="shared" si="20"/>
        <v>5</v>
      </c>
      <c r="G192">
        <f t="shared" si="21"/>
        <v>53</v>
      </c>
      <c r="H192" s="7">
        <f t="shared" si="22"/>
        <v>3.3</v>
      </c>
      <c r="N192">
        <v>1226253</v>
      </c>
      <c r="O192" t="s">
        <v>271</v>
      </c>
      <c r="P192" t="s">
        <v>356</v>
      </c>
      <c r="Q192">
        <v>11</v>
      </c>
      <c r="R192">
        <v>8</v>
      </c>
      <c r="S192">
        <v>2</v>
      </c>
      <c r="T192">
        <v>21</v>
      </c>
      <c r="V192">
        <v>1226253</v>
      </c>
      <c r="W192" t="s">
        <v>271</v>
      </c>
      <c r="X192" t="s">
        <v>356</v>
      </c>
      <c r="Y192">
        <v>7</v>
      </c>
      <c r="Z192">
        <v>8</v>
      </c>
      <c r="AA192">
        <v>4</v>
      </c>
      <c r="AB192">
        <v>1</v>
      </c>
      <c r="AC192">
        <v>20</v>
      </c>
      <c r="AE192">
        <v>1226253</v>
      </c>
      <c r="AF192" t="s">
        <v>271</v>
      </c>
      <c r="AG192" t="s">
        <v>356</v>
      </c>
      <c r="AH192">
        <v>1</v>
      </c>
    </row>
    <row r="193" spans="1:34" x14ac:dyDescent="0.2">
      <c r="A193">
        <v>1834358</v>
      </c>
      <c r="B193" t="str">
        <f t="shared" si="16"/>
        <v>Spence</v>
      </c>
      <c r="C193" t="str">
        <f t="shared" si="17"/>
        <v>Steffen</v>
      </c>
      <c r="D193">
        <f t="shared" si="18"/>
        <v>19</v>
      </c>
      <c r="E193">
        <f t="shared" si="19"/>
        <v>16</v>
      </c>
      <c r="F193">
        <f t="shared" si="20"/>
        <v>13</v>
      </c>
      <c r="G193">
        <f t="shared" si="21"/>
        <v>48</v>
      </c>
      <c r="H193" s="7">
        <f t="shared" si="22"/>
        <v>3.7</v>
      </c>
      <c r="N193">
        <v>1239858</v>
      </c>
      <c r="O193" t="s">
        <v>357</v>
      </c>
      <c r="P193" t="s">
        <v>358</v>
      </c>
      <c r="Q193">
        <v>5</v>
      </c>
      <c r="R193">
        <v>4</v>
      </c>
      <c r="S193">
        <v>3</v>
      </c>
      <c r="T193">
        <v>12</v>
      </c>
      <c r="V193">
        <v>1239858</v>
      </c>
      <c r="W193" t="s">
        <v>357</v>
      </c>
      <c r="X193" t="s">
        <v>358</v>
      </c>
      <c r="Y193">
        <v>1</v>
      </c>
      <c r="Z193">
        <v>8</v>
      </c>
      <c r="AA193">
        <v>7</v>
      </c>
      <c r="AB193">
        <v>8</v>
      </c>
      <c r="AC193">
        <v>24</v>
      </c>
      <c r="AE193">
        <v>1239858</v>
      </c>
      <c r="AF193" t="s">
        <v>357</v>
      </c>
      <c r="AG193" t="s">
        <v>358</v>
      </c>
      <c r="AH193">
        <v>11</v>
      </c>
    </row>
    <row r="194" spans="1:34" x14ac:dyDescent="0.2">
      <c r="A194">
        <v>1837406</v>
      </c>
      <c r="B194" t="str">
        <f t="shared" si="16"/>
        <v>Mappes</v>
      </c>
      <c r="C194" t="str">
        <f t="shared" si="17"/>
        <v>Mirja</v>
      </c>
      <c r="D194">
        <f t="shared" si="18"/>
        <v>11</v>
      </c>
      <c r="E194">
        <f t="shared" si="19"/>
        <v>5</v>
      </c>
      <c r="F194">
        <f t="shared" si="20"/>
        <v>15</v>
      </c>
      <c r="G194">
        <f t="shared" si="21"/>
        <v>31</v>
      </c>
      <c r="H194" s="7">
        <f t="shared" si="22"/>
        <v>5</v>
      </c>
      <c r="N194">
        <v>1972477</v>
      </c>
      <c r="O194" t="s">
        <v>359</v>
      </c>
      <c r="P194" t="s">
        <v>360</v>
      </c>
      <c r="Q194">
        <v>6</v>
      </c>
      <c r="R194">
        <v>9</v>
      </c>
      <c r="S194">
        <v>5</v>
      </c>
      <c r="T194">
        <v>20</v>
      </c>
      <c r="V194">
        <v>1972477</v>
      </c>
      <c r="W194" t="s">
        <v>359</v>
      </c>
      <c r="X194" t="s">
        <v>360</v>
      </c>
      <c r="Y194">
        <v>1</v>
      </c>
      <c r="Z194">
        <v>4</v>
      </c>
      <c r="AA194">
        <v>8</v>
      </c>
      <c r="AB194">
        <v>6</v>
      </c>
      <c r="AC194">
        <v>19</v>
      </c>
      <c r="AE194">
        <v>1972477</v>
      </c>
      <c r="AF194" t="s">
        <v>359</v>
      </c>
      <c r="AG194" t="s">
        <v>360</v>
      </c>
      <c r="AH194">
        <v>20</v>
      </c>
    </row>
    <row r="195" spans="1:34" x14ac:dyDescent="0.2">
      <c r="A195">
        <v>1839742</v>
      </c>
      <c r="B195" t="str">
        <f t="shared" si="16"/>
        <v>Hensler</v>
      </c>
      <c r="C195" t="str">
        <f t="shared" si="17"/>
        <v>Eleonore</v>
      </c>
      <c r="D195">
        <f t="shared" si="18"/>
        <v>15</v>
      </c>
      <c r="E195">
        <f t="shared" si="19"/>
        <v>15</v>
      </c>
      <c r="F195">
        <f t="shared" si="20"/>
        <v>13</v>
      </c>
      <c r="G195">
        <f t="shared" si="21"/>
        <v>43</v>
      </c>
      <c r="H195" s="7">
        <f t="shared" si="22"/>
        <v>4</v>
      </c>
      <c r="N195">
        <v>1564175</v>
      </c>
      <c r="O195" t="s">
        <v>361</v>
      </c>
      <c r="P195" t="s">
        <v>362</v>
      </c>
      <c r="Q195">
        <v>4</v>
      </c>
      <c r="R195">
        <v>10</v>
      </c>
      <c r="S195">
        <v>9</v>
      </c>
      <c r="T195">
        <v>23</v>
      </c>
      <c r="V195">
        <v>1564175</v>
      </c>
      <c r="W195" t="s">
        <v>361</v>
      </c>
      <c r="X195" t="s">
        <v>362</v>
      </c>
      <c r="Y195">
        <v>5</v>
      </c>
      <c r="Z195">
        <v>1</v>
      </c>
      <c r="AA195">
        <v>9</v>
      </c>
      <c r="AB195">
        <v>3</v>
      </c>
      <c r="AC195">
        <v>18</v>
      </c>
      <c r="AE195">
        <v>1564175</v>
      </c>
      <c r="AF195" t="s">
        <v>361</v>
      </c>
      <c r="AG195" t="s">
        <v>362</v>
      </c>
      <c r="AH195">
        <v>3</v>
      </c>
    </row>
    <row r="196" spans="1:34" x14ac:dyDescent="0.2">
      <c r="A196">
        <v>1840544</v>
      </c>
      <c r="B196" t="str">
        <f t="shared" ref="B196:B234" si="23">VLOOKUP(A196,N:P,2,FALSE)</f>
        <v>Snidow-Schneider</v>
      </c>
      <c r="C196" t="str">
        <f t="shared" ref="C196:C234" si="24">VLOOKUP(A196,N:P,3,FALSE)</f>
        <v>Tom</v>
      </c>
      <c r="D196">
        <f t="shared" ref="D196:D234" si="25">VLOOKUP(A196,N:T,7,FALSE)</f>
        <v>30</v>
      </c>
      <c r="E196">
        <f t="shared" ref="E196:E234" si="26">VLOOKUP(A196,V:AC,8,FALSE)</f>
        <v>19</v>
      </c>
      <c r="F196">
        <f t="shared" ref="F196:F234" si="27">VLOOKUP(A196,AE:AH,4,FALSE)</f>
        <v>0</v>
      </c>
      <c r="G196">
        <f t="shared" ref="G196:G234" si="28">SUM(D196:F196)</f>
        <v>49</v>
      </c>
      <c r="H196" s="7">
        <f t="shared" ref="H196:H234" si="29">VLOOKUP(G196,$J$5:$K$15,2,TRUE)</f>
        <v>3.7</v>
      </c>
      <c r="N196">
        <v>1321691</v>
      </c>
      <c r="O196" t="s">
        <v>363</v>
      </c>
      <c r="P196" t="s">
        <v>314</v>
      </c>
      <c r="Q196">
        <v>5</v>
      </c>
      <c r="R196">
        <v>1</v>
      </c>
      <c r="S196">
        <v>5</v>
      </c>
      <c r="T196">
        <v>11</v>
      </c>
      <c r="V196">
        <v>1321691</v>
      </c>
      <c r="W196" t="s">
        <v>363</v>
      </c>
      <c r="X196" t="s">
        <v>314</v>
      </c>
      <c r="Y196">
        <v>1</v>
      </c>
      <c r="Z196">
        <v>2</v>
      </c>
      <c r="AA196">
        <v>0</v>
      </c>
      <c r="AB196">
        <v>7</v>
      </c>
      <c r="AC196">
        <v>10</v>
      </c>
      <c r="AE196">
        <v>1321691</v>
      </c>
      <c r="AF196" t="s">
        <v>363</v>
      </c>
      <c r="AG196" t="s">
        <v>314</v>
      </c>
      <c r="AH196">
        <v>3</v>
      </c>
    </row>
    <row r="197" spans="1:34" x14ac:dyDescent="0.2">
      <c r="A197">
        <v>1846693</v>
      </c>
      <c r="B197" t="str">
        <f t="shared" si="23"/>
        <v>Hahn</v>
      </c>
      <c r="C197" t="str">
        <f t="shared" si="24"/>
        <v>Elias</v>
      </c>
      <c r="D197">
        <f t="shared" si="25"/>
        <v>24</v>
      </c>
      <c r="E197">
        <f t="shared" si="26"/>
        <v>13</v>
      </c>
      <c r="F197">
        <f t="shared" si="27"/>
        <v>20</v>
      </c>
      <c r="G197">
        <f t="shared" si="28"/>
        <v>57</v>
      </c>
      <c r="H197" s="7">
        <f t="shared" si="29"/>
        <v>3.3</v>
      </c>
      <c r="N197">
        <v>1196132</v>
      </c>
      <c r="O197" t="s">
        <v>364</v>
      </c>
      <c r="P197" t="s">
        <v>116</v>
      </c>
      <c r="Q197">
        <v>9</v>
      </c>
      <c r="R197">
        <v>6</v>
      </c>
      <c r="S197">
        <v>6</v>
      </c>
      <c r="T197">
        <v>21</v>
      </c>
      <c r="V197">
        <v>1196132</v>
      </c>
      <c r="W197" t="s">
        <v>364</v>
      </c>
      <c r="X197" t="s">
        <v>116</v>
      </c>
      <c r="Y197">
        <v>1</v>
      </c>
      <c r="Z197">
        <v>7</v>
      </c>
      <c r="AA197">
        <v>0</v>
      </c>
      <c r="AB197">
        <v>5</v>
      </c>
      <c r="AC197">
        <v>13</v>
      </c>
      <c r="AE197">
        <v>1196132</v>
      </c>
      <c r="AF197" t="s">
        <v>364</v>
      </c>
      <c r="AG197" t="s">
        <v>116</v>
      </c>
      <c r="AH197">
        <v>19</v>
      </c>
    </row>
    <row r="198" spans="1:34" x14ac:dyDescent="0.2">
      <c r="A198">
        <v>1847940</v>
      </c>
      <c r="B198" t="str">
        <f t="shared" si="23"/>
        <v>Firle</v>
      </c>
      <c r="C198" t="str">
        <f t="shared" si="24"/>
        <v>Ada</v>
      </c>
      <c r="D198">
        <f t="shared" si="25"/>
        <v>15</v>
      </c>
      <c r="E198">
        <f t="shared" si="26"/>
        <v>31</v>
      </c>
      <c r="F198">
        <f t="shared" si="27"/>
        <v>13</v>
      </c>
      <c r="G198">
        <f t="shared" si="28"/>
        <v>59</v>
      </c>
      <c r="H198" s="7">
        <f t="shared" si="29"/>
        <v>3</v>
      </c>
      <c r="N198">
        <v>1796220</v>
      </c>
      <c r="O198" t="s">
        <v>365</v>
      </c>
      <c r="P198" t="s">
        <v>366</v>
      </c>
      <c r="Q198">
        <v>3</v>
      </c>
      <c r="R198">
        <v>3</v>
      </c>
      <c r="S198">
        <v>12</v>
      </c>
      <c r="T198">
        <v>18</v>
      </c>
      <c r="V198">
        <v>1796220</v>
      </c>
      <c r="W198" t="s">
        <v>365</v>
      </c>
      <c r="X198" t="s">
        <v>366</v>
      </c>
      <c r="Y198">
        <v>10</v>
      </c>
      <c r="Z198">
        <v>3</v>
      </c>
      <c r="AA198">
        <v>4</v>
      </c>
      <c r="AB198">
        <v>3</v>
      </c>
      <c r="AC198">
        <v>20</v>
      </c>
      <c r="AE198">
        <v>1796220</v>
      </c>
      <c r="AF198" t="s">
        <v>365</v>
      </c>
      <c r="AG198" t="s">
        <v>366</v>
      </c>
      <c r="AH198">
        <v>17</v>
      </c>
    </row>
    <row r="199" spans="1:34" x14ac:dyDescent="0.2">
      <c r="A199">
        <v>1848373</v>
      </c>
      <c r="B199" t="str">
        <f t="shared" si="23"/>
        <v>Miller</v>
      </c>
      <c r="C199" t="str">
        <f t="shared" si="24"/>
        <v>Tatjana</v>
      </c>
      <c r="D199">
        <f t="shared" si="25"/>
        <v>19</v>
      </c>
      <c r="E199">
        <f t="shared" si="26"/>
        <v>25</v>
      </c>
      <c r="F199">
        <f t="shared" si="27"/>
        <v>7</v>
      </c>
      <c r="G199">
        <f t="shared" si="28"/>
        <v>51</v>
      </c>
      <c r="H199" s="7">
        <f t="shared" si="29"/>
        <v>3.7</v>
      </c>
      <c r="N199">
        <v>1164594</v>
      </c>
      <c r="O199" t="s">
        <v>367</v>
      </c>
      <c r="P199" t="s">
        <v>50</v>
      </c>
      <c r="Q199">
        <v>5</v>
      </c>
      <c r="R199">
        <v>12</v>
      </c>
      <c r="S199">
        <v>7</v>
      </c>
      <c r="T199">
        <v>24</v>
      </c>
      <c r="V199">
        <v>1164594</v>
      </c>
      <c r="W199" t="s">
        <v>367</v>
      </c>
      <c r="X199" t="s">
        <v>50</v>
      </c>
      <c r="Y199">
        <v>9</v>
      </c>
      <c r="Z199">
        <v>10</v>
      </c>
      <c r="AA199">
        <v>2</v>
      </c>
      <c r="AB199">
        <v>8</v>
      </c>
      <c r="AC199">
        <v>29</v>
      </c>
      <c r="AE199">
        <v>1164594</v>
      </c>
      <c r="AF199" t="s">
        <v>367</v>
      </c>
      <c r="AG199" t="s">
        <v>50</v>
      </c>
      <c r="AH199">
        <v>0</v>
      </c>
    </row>
    <row r="200" spans="1:34" x14ac:dyDescent="0.2">
      <c r="A200">
        <v>1854238</v>
      </c>
      <c r="B200" t="str">
        <f t="shared" si="23"/>
        <v>Boss</v>
      </c>
      <c r="C200" t="str">
        <f t="shared" si="24"/>
        <v>Erna</v>
      </c>
      <c r="D200">
        <f t="shared" si="25"/>
        <v>14</v>
      </c>
      <c r="E200">
        <f t="shared" si="26"/>
        <v>13</v>
      </c>
      <c r="F200">
        <f t="shared" si="27"/>
        <v>11</v>
      </c>
      <c r="G200">
        <f t="shared" si="28"/>
        <v>38</v>
      </c>
      <c r="H200" s="7">
        <f t="shared" si="29"/>
        <v>5</v>
      </c>
      <c r="N200">
        <v>1141387</v>
      </c>
      <c r="O200" t="s">
        <v>368</v>
      </c>
      <c r="P200" t="s">
        <v>366</v>
      </c>
      <c r="Q200">
        <v>8</v>
      </c>
      <c r="R200">
        <v>3</v>
      </c>
      <c r="S200">
        <v>7</v>
      </c>
      <c r="T200">
        <v>18</v>
      </c>
      <c r="V200">
        <v>1141387</v>
      </c>
      <c r="W200" t="s">
        <v>368</v>
      </c>
      <c r="X200" t="s">
        <v>366</v>
      </c>
      <c r="Y200">
        <v>5</v>
      </c>
      <c r="Z200">
        <v>6</v>
      </c>
      <c r="AA200">
        <v>4</v>
      </c>
      <c r="AB200">
        <v>9</v>
      </c>
      <c r="AC200">
        <v>24</v>
      </c>
      <c r="AE200">
        <v>1141387</v>
      </c>
      <c r="AF200" t="s">
        <v>368</v>
      </c>
      <c r="AG200" t="s">
        <v>366</v>
      </c>
      <c r="AH200">
        <v>4</v>
      </c>
    </row>
    <row r="201" spans="1:34" x14ac:dyDescent="0.2">
      <c r="A201">
        <v>1857086</v>
      </c>
      <c r="B201" t="str">
        <f t="shared" si="23"/>
        <v>Seib</v>
      </c>
      <c r="C201" t="str">
        <f t="shared" si="24"/>
        <v>Linda</v>
      </c>
      <c r="D201">
        <f t="shared" si="25"/>
        <v>14</v>
      </c>
      <c r="E201">
        <f t="shared" si="26"/>
        <v>34</v>
      </c>
      <c r="F201">
        <f t="shared" si="27"/>
        <v>20</v>
      </c>
      <c r="G201">
        <f t="shared" si="28"/>
        <v>68</v>
      </c>
      <c r="H201" s="7">
        <f t="shared" si="29"/>
        <v>2.7</v>
      </c>
      <c r="N201">
        <v>1645087</v>
      </c>
      <c r="O201" t="s">
        <v>144</v>
      </c>
      <c r="P201" t="s">
        <v>139</v>
      </c>
      <c r="Q201">
        <v>1</v>
      </c>
      <c r="R201">
        <v>5</v>
      </c>
      <c r="S201">
        <v>1</v>
      </c>
      <c r="T201">
        <v>7</v>
      </c>
      <c r="V201">
        <v>1645087</v>
      </c>
      <c r="W201" t="s">
        <v>144</v>
      </c>
      <c r="X201" t="s">
        <v>139</v>
      </c>
      <c r="Y201">
        <v>1</v>
      </c>
      <c r="Z201">
        <v>10</v>
      </c>
      <c r="AA201">
        <v>0</v>
      </c>
      <c r="AB201">
        <v>6</v>
      </c>
      <c r="AC201">
        <v>17</v>
      </c>
      <c r="AE201">
        <v>1645087</v>
      </c>
      <c r="AF201" t="s">
        <v>144</v>
      </c>
      <c r="AG201" t="s">
        <v>139</v>
      </c>
      <c r="AH201">
        <v>9</v>
      </c>
    </row>
    <row r="202" spans="1:34" x14ac:dyDescent="0.2">
      <c r="A202">
        <v>1869061</v>
      </c>
      <c r="B202" t="str">
        <f t="shared" si="23"/>
        <v>Bormann</v>
      </c>
      <c r="C202" t="str">
        <f t="shared" si="24"/>
        <v>Bert</v>
      </c>
      <c r="D202">
        <f t="shared" si="25"/>
        <v>19</v>
      </c>
      <c r="E202">
        <f t="shared" si="26"/>
        <v>26</v>
      </c>
      <c r="F202">
        <f t="shared" si="27"/>
        <v>2</v>
      </c>
      <c r="G202">
        <f t="shared" si="28"/>
        <v>47</v>
      </c>
      <c r="H202" s="7">
        <f t="shared" si="29"/>
        <v>3.7</v>
      </c>
      <c r="N202">
        <v>1671494</v>
      </c>
      <c r="O202" t="s">
        <v>369</v>
      </c>
      <c r="P202" t="s">
        <v>358</v>
      </c>
      <c r="Q202">
        <v>13</v>
      </c>
      <c r="R202">
        <v>10</v>
      </c>
      <c r="S202">
        <v>5</v>
      </c>
      <c r="T202">
        <v>28</v>
      </c>
      <c r="V202">
        <v>1671494</v>
      </c>
      <c r="W202" t="s">
        <v>369</v>
      </c>
      <c r="X202" t="s">
        <v>358</v>
      </c>
      <c r="Y202">
        <v>4</v>
      </c>
      <c r="Z202">
        <v>9</v>
      </c>
      <c r="AA202">
        <v>1</v>
      </c>
      <c r="AB202">
        <v>1</v>
      </c>
      <c r="AC202">
        <v>15</v>
      </c>
      <c r="AE202">
        <v>1671494</v>
      </c>
      <c r="AF202" t="s">
        <v>369</v>
      </c>
      <c r="AG202" t="s">
        <v>358</v>
      </c>
      <c r="AH202">
        <v>8</v>
      </c>
    </row>
    <row r="203" spans="1:34" x14ac:dyDescent="0.2">
      <c r="A203">
        <v>1869803</v>
      </c>
      <c r="B203" t="str">
        <f t="shared" si="23"/>
        <v>Doermer</v>
      </c>
      <c r="C203" t="str">
        <f t="shared" si="24"/>
        <v>Andreas</v>
      </c>
      <c r="D203">
        <f t="shared" si="25"/>
        <v>20</v>
      </c>
      <c r="E203">
        <f t="shared" si="26"/>
        <v>18</v>
      </c>
      <c r="F203">
        <f t="shared" si="27"/>
        <v>12</v>
      </c>
      <c r="G203">
        <f t="shared" si="28"/>
        <v>50</v>
      </c>
      <c r="H203" s="7">
        <f t="shared" si="29"/>
        <v>3.7</v>
      </c>
      <c r="N203">
        <v>1389790</v>
      </c>
      <c r="O203" t="s">
        <v>106</v>
      </c>
      <c r="P203" t="s">
        <v>370</v>
      </c>
      <c r="Q203">
        <v>4</v>
      </c>
      <c r="R203">
        <v>5</v>
      </c>
      <c r="S203">
        <v>12</v>
      </c>
      <c r="T203">
        <v>21</v>
      </c>
      <c r="V203">
        <v>1389790</v>
      </c>
      <c r="W203" t="s">
        <v>106</v>
      </c>
      <c r="X203" t="s">
        <v>370</v>
      </c>
      <c r="Y203">
        <v>3</v>
      </c>
      <c r="Z203">
        <v>0</v>
      </c>
      <c r="AA203">
        <v>8</v>
      </c>
      <c r="AB203">
        <v>3</v>
      </c>
      <c r="AC203">
        <v>14</v>
      </c>
      <c r="AE203">
        <v>1389790</v>
      </c>
      <c r="AF203" t="s">
        <v>106</v>
      </c>
      <c r="AG203" t="s">
        <v>370</v>
      </c>
      <c r="AH203">
        <v>4</v>
      </c>
    </row>
    <row r="204" spans="1:34" x14ac:dyDescent="0.2">
      <c r="A204">
        <v>1871582</v>
      </c>
      <c r="B204" t="str">
        <f t="shared" si="23"/>
        <v>Schmitt</v>
      </c>
      <c r="C204" t="str">
        <f t="shared" si="24"/>
        <v>Sinead</v>
      </c>
      <c r="D204">
        <f t="shared" si="25"/>
        <v>27</v>
      </c>
      <c r="E204">
        <f t="shared" si="26"/>
        <v>14</v>
      </c>
      <c r="F204">
        <f t="shared" si="27"/>
        <v>15</v>
      </c>
      <c r="G204">
        <f t="shared" si="28"/>
        <v>56</v>
      </c>
      <c r="H204" s="7">
        <f t="shared" si="29"/>
        <v>3.3</v>
      </c>
      <c r="N204">
        <v>1336358</v>
      </c>
      <c r="O204" t="s">
        <v>371</v>
      </c>
      <c r="P204" t="s">
        <v>372</v>
      </c>
      <c r="Q204">
        <v>5</v>
      </c>
      <c r="R204">
        <v>10</v>
      </c>
      <c r="S204">
        <v>8</v>
      </c>
      <c r="T204">
        <v>23</v>
      </c>
      <c r="V204">
        <v>1336358</v>
      </c>
      <c r="W204" t="s">
        <v>371</v>
      </c>
      <c r="X204" t="s">
        <v>372</v>
      </c>
      <c r="Y204">
        <v>2</v>
      </c>
      <c r="Z204">
        <v>4</v>
      </c>
      <c r="AA204">
        <v>10</v>
      </c>
      <c r="AB204">
        <v>1</v>
      </c>
      <c r="AC204">
        <v>17</v>
      </c>
      <c r="AE204">
        <v>1336358</v>
      </c>
      <c r="AF204" t="s">
        <v>371</v>
      </c>
      <c r="AG204" t="s">
        <v>372</v>
      </c>
      <c r="AH204">
        <v>13</v>
      </c>
    </row>
    <row r="205" spans="1:34" x14ac:dyDescent="0.2">
      <c r="A205">
        <v>1879313</v>
      </c>
      <c r="B205" t="str">
        <f t="shared" si="23"/>
        <v>Meiner</v>
      </c>
      <c r="C205" t="str">
        <f t="shared" si="24"/>
        <v>Bart</v>
      </c>
      <c r="D205">
        <f t="shared" si="25"/>
        <v>20</v>
      </c>
      <c r="E205">
        <f t="shared" si="26"/>
        <v>26</v>
      </c>
      <c r="F205">
        <f t="shared" si="27"/>
        <v>15</v>
      </c>
      <c r="G205">
        <f t="shared" si="28"/>
        <v>61</v>
      </c>
      <c r="H205" s="7">
        <f t="shared" si="29"/>
        <v>3</v>
      </c>
      <c r="N205">
        <v>1817235</v>
      </c>
      <c r="O205" t="s">
        <v>373</v>
      </c>
      <c r="P205" t="s">
        <v>193</v>
      </c>
      <c r="Q205">
        <v>9</v>
      </c>
      <c r="R205">
        <v>9</v>
      </c>
      <c r="S205">
        <v>12</v>
      </c>
      <c r="T205">
        <v>30</v>
      </c>
      <c r="V205">
        <v>1817235</v>
      </c>
      <c r="W205" t="s">
        <v>373</v>
      </c>
      <c r="X205" t="s">
        <v>193</v>
      </c>
      <c r="Y205">
        <v>5</v>
      </c>
      <c r="Z205">
        <v>3</v>
      </c>
      <c r="AA205">
        <v>5</v>
      </c>
      <c r="AB205">
        <v>1</v>
      </c>
      <c r="AC205">
        <v>14</v>
      </c>
      <c r="AE205">
        <v>1817235</v>
      </c>
      <c r="AF205" t="s">
        <v>373</v>
      </c>
      <c r="AG205" t="s">
        <v>193</v>
      </c>
      <c r="AH205">
        <v>14</v>
      </c>
    </row>
    <row r="206" spans="1:34" x14ac:dyDescent="0.2">
      <c r="A206">
        <v>1881009</v>
      </c>
      <c r="B206" t="str">
        <f t="shared" si="23"/>
        <v>Fuhrmann</v>
      </c>
      <c r="C206" t="str">
        <f t="shared" si="24"/>
        <v>Auguste</v>
      </c>
      <c r="D206">
        <f t="shared" si="25"/>
        <v>14</v>
      </c>
      <c r="E206">
        <f t="shared" si="26"/>
        <v>6</v>
      </c>
      <c r="F206">
        <f t="shared" si="27"/>
        <v>17</v>
      </c>
      <c r="G206">
        <f t="shared" si="28"/>
        <v>37</v>
      </c>
      <c r="H206" s="7">
        <f t="shared" si="29"/>
        <v>5</v>
      </c>
      <c r="N206">
        <v>1235428</v>
      </c>
      <c r="O206" t="s">
        <v>374</v>
      </c>
      <c r="P206" t="s">
        <v>342</v>
      </c>
      <c r="Q206">
        <v>2</v>
      </c>
      <c r="R206">
        <v>2</v>
      </c>
      <c r="S206">
        <v>9</v>
      </c>
      <c r="T206">
        <v>13</v>
      </c>
      <c r="V206">
        <v>1235428</v>
      </c>
      <c r="W206" t="s">
        <v>374</v>
      </c>
      <c r="X206" t="s">
        <v>342</v>
      </c>
      <c r="Y206">
        <v>6</v>
      </c>
      <c r="Z206">
        <v>7</v>
      </c>
      <c r="AA206">
        <v>9</v>
      </c>
      <c r="AB206">
        <v>9</v>
      </c>
      <c r="AC206">
        <v>31</v>
      </c>
      <c r="AE206">
        <v>1235428</v>
      </c>
      <c r="AF206" t="s">
        <v>374</v>
      </c>
      <c r="AG206" t="s">
        <v>342</v>
      </c>
      <c r="AH206">
        <v>4</v>
      </c>
    </row>
    <row r="207" spans="1:34" x14ac:dyDescent="0.2">
      <c r="A207">
        <v>1886121</v>
      </c>
      <c r="B207" t="str">
        <f t="shared" si="23"/>
        <v>Sattler</v>
      </c>
      <c r="C207" t="str">
        <f t="shared" si="24"/>
        <v>Elfriede</v>
      </c>
      <c r="D207">
        <f t="shared" si="25"/>
        <v>18</v>
      </c>
      <c r="E207">
        <f t="shared" si="26"/>
        <v>15</v>
      </c>
      <c r="F207">
        <f t="shared" si="27"/>
        <v>12</v>
      </c>
      <c r="G207">
        <f t="shared" si="28"/>
        <v>45</v>
      </c>
      <c r="H207" s="7">
        <f t="shared" si="29"/>
        <v>4</v>
      </c>
      <c r="N207">
        <v>1375263</v>
      </c>
      <c r="O207" t="s">
        <v>375</v>
      </c>
      <c r="P207" t="s">
        <v>222</v>
      </c>
      <c r="Q207">
        <v>9</v>
      </c>
      <c r="R207">
        <v>5</v>
      </c>
      <c r="S207">
        <v>12</v>
      </c>
      <c r="T207">
        <v>26</v>
      </c>
      <c r="V207">
        <v>1375263</v>
      </c>
      <c r="W207" t="s">
        <v>375</v>
      </c>
      <c r="X207" t="s">
        <v>222</v>
      </c>
      <c r="Y207">
        <v>4</v>
      </c>
      <c r="Z207">
        <v>5</v>
      </c>
      <c r="AA207">
        <v>2</v>
      </c>
      <c r="AB207">
        <v>9</v>
      </c>
      <c r="AC207">
        <v>20</v>
      </c>
      <c r="AE207">
        <v>1375263</v>
      </c>
      <c r="AF207" t="s">
        <v>375</v>
      </c>
      <c r="AG207" t="s">
        <v>222</v>
      </c>
      <c r="AH207">
        <v>4</v>
      </c>
    </row>
    <row r="208" spans="1:34" x14ac:dyDescent="0.2">
      <c r="A208">
        <v>1900454</v>
      </c>
      <c r="B208" t="str">
        <f t="shared" si="23"/>
        <v>Hett</v>
      </c>
      <c r="C208" t="str">
        <f t="shared" si="24"/>
        <v>Manou</v>
      </c>
      <c r="D208">
        <f t="shared" si="25"/>
        <v>18</v>
      </c>
      <c r="E208">
        <f t="shared" si="26"/>
        <v>28</v>
      </c>
      <c r="F208">
        <f t="shared" si="27"/>
        <v>3</v>
      </c>
      <c r="G208">
        <f t="shared" si="28"/>
        <v>49</v>
      </c>
      <c r="H208" s="7">
        <f t="shared" si="29"/>
        <v>3.7</v>
      </c>
      <c r="N208">
        <v>1871582</v>
      </c>
      <c r="O208" t="s">
        <v>376</v>
      </c>
      <c r="P208" t="s">
        <v>377</v>
      </c>
      <c r="Q208">
        <v>11</v>
      </c>
      <c r="R208">
        <v>9</v>
      </c>
      <c r="S208">
        <v>7</v>
      </c>
      <c r="T208">
        <v>27</v>
      </c>
      <c r="V208">
        <v>1871582</v>
      </c>
      <c r="W208" t="s">
        <v>376</v>
      </c>
      <c r="X208" t="s">
        <v>377</v>
      </c>
      <c r="Y208">
        <v>1</v>
      </c>
      <c r="Z208">
        <v>6</v>
      </c>
      <c r="AA208">
        <v>5</v>
      </c>
      <c r="AB208">
        <v>2</v>
      </c>
      <c r="AC208">
        <v>14</v>
      </c>
      <c r="AE208">
        <v>1871582</v>
      </c>
      <c r="AF208" t="s">
        <v>376</v>
      </c>
      <c r="AG208" t="s">
        <v>377</v>
      </c>
      <c r="AH208">
        <v>15</v>
      </c>
    </row>
    <row r="209" spans="1:34" x14ac:dyDescent="0.2">
      <c r="A209">
        <v>1905451</v>
      </c>
      <c r="B209" t="str">
        <f t="shared" si="23"/>
        <v>Hack</v>
      </c>
      <c r="C209" t="str">
        <f t="shared" si="24"/>
        <v>Evelyn</v>
      </c>
      <c r="D209">
        <f t="shared" si="25"/>
        <v>21</v>
      </c>
      <c r="E209">
        <f t="shared" si="26"/>
        <v>30</v>
      </c>
      <c r="F209">
        <f t="shared" si="27"/>
        <v>10</v>
      </c>
      <c r="G209">
        <f t="shared" si="28"/>
        <v>61</v>
      </c>
      <c r="H209" s="7">
        <f t="shared" si="29"/>
        <v>3</v>
      </c>
      <c r="N209">
        <v>1211670</v>
      </c>
      <c r="O209" t="s">
        <v>104</v>
      </c>
      <c r="P209" t="s">
        <v>378</v>
      </c>
      <c r="Q209">
        <v>10</v>
      </c>
      <c r="R209">
        <v>11</v>
      </c>
      <c r="S209">
        <v>13</v>
      </c>
      <c r="T209">
        <v>34</v>
      </c>
      <c r="V209">
        <v>1211670</v>
      </c>
      <c r="W209" t="s">
        <v>104</v>
      </c>
      <c r="X209" t="s">
        <v>378</v>
      </c>
      <c r="Y209">
        <v>3</v>
      </c>
      <c r="Z209">
        <v>1</v>
      </c>
      <c r="AA209">
        <v>10</v>
      </c>
      <c r="AB209">
        <v>4</v>
      </c>
      <c r="AC209">
        <v>18</v>
      </c>
      <c r="AE209">
        <v>1211670</v>
      </c>
      <c r="AF209" t="s">
        <v>104</v>
      </c>
      <c r="AG209" t="s">
        <v>378</v>
      </c>
      <c r="AH209">
        <v>11</v>
      </c>
    </row>
    <row r="210" spans="1:34" x14ac:dyDescent="0.2">
      <c r="A210">
        <v>1907502</v>
      </c>
      <c r="B210" t="str">
        <f t="shared" si="23"/>
        <v>Shever</v>
      </c>
      <c r="C210" t="str">
        <f t="shared" si="24"/>
        <v>Elise</v>
      </c>
      <c r="D210">
        <f t="shared" si="25"/>
        <v>19</v>
      </c>
      <c r="E210">
        <f t="shared" si="26"/>
        <v>18</v>
      </c>
      <c r="F210">
        <f t="shared" si="27"/>
        <v>15</v>
      </c>
      <c r="G210">
        <f t="shared" si="28"/>
        <v>52</v>
      </c>
      <c r="H210" s="7">
        <f t="shared" si="29"/>
        <v>3.3</v>
      </c>
      <c r="N210">
        <v>1698322</v>
      </c>
      <c r="O210" t="s">
        <v>142</v>
      </c>
      <c r="P210" t="s">
        <v>231</v>
      </c>
      <c r="Q210">
        <v>4</v>
      </c>
      <c r="R210">
        <v>11</v>
      </c>
      <c r="S210">
        <v>13</v>
      </c>
      <c r="T210">
        <v>28</v>
      </c>
      <c r="V210">
        <v>1698322</v>
      </c>
      <c r="W210" t="s">
        <v>142</v>
      </c>
      <c r="X210" t="s">
        <v>231</v>
      </c>
      <c r="Y210">
        <v>4</v>
      </c>
      <c r="Z210">
        <v>10</v>
      </c>
      <c r="AA210">
        <v>10</v>
      </c>
      <c r="AB210">
        <v>9</v>
      </c>
      <c r="AC210">
        <v>33</v>
      </c>
      <c r="AE210">
        <v>1698322</v>
      </c>
      <c r="AF210" t="s">
        <v>142</v>
      </c>
      <c r="AG210" t="s">
        <v>231</v>
      </c>
      <c r="AH210">
        <v>8</v>
      </c>
    </row>
    <row r="211" spans="1:34" x14ac:dyDescent="0.2">
      <c r="A211">
        <v>1909055</v>
      </c>
      <c r="B211" t="str">
        <f t="shared" si="23"/>
        <v>Best</v>
      </c>
      <c r="C211" t="str">
        <f t="shared" si="24"/>
        <v>Tim</v>
      </c>
      <c r="D211">
        <f t="shared" si="25"/>
        <v>13</v>
      </c>
      <c r="E211">
        <f t="shared" si="26"/>
        <v>17</v>
      </c>
      <c r="F211">
        <f t="shared" si="27"/>
        <v>3</v>
      </c>
      <c r="G211">
        <f t="shared" si="28"/>
        <v>33</v>
      </c>
      <c r="H211" s="7">
        <f t="shared" si="29"/>
        <v>5</v>
      </c>
      <c r="N211">
        <v>1479788</v>
      </c>
      <c r="O211" t="s">
        <v>379</v>
      </c>
      <c r="P211" t="s">
        <v>380</v>
      </c>
      <c r="Q211">
        <v>10</v>
      </c>
      <c r="R211">
        <v>2</v>
      </c>
      <c r="S211">
        <v>4</v>
      </c>
      <c r="T211">
        <v>16</v>
      </c>
      <c r="V211">
        <v>1479788</v>
      </c>
      <c r="W211" t="s">
        <v>379</v>
      </c>
      <c r="X211" t="s">
        <v>380</v>
      </c>
      <c r="Y211">
        <v>2</v>
      </c>
      <c r="Z211">
        <v>8</v>
      </c>
      <c r="AA211">
        <v>4</v>
      </c>
      <c r="AB211">
        <v>4</v>
      </c>
      <c r="AC211">
        <v>18</v>
      </c>
      <c r="AE211">
        <v>1479788</v>
      </c>
      <c r="AF211" t="s">
        <v>379</v>
      </c>
      <c r="AG211" t="s">
        <v>380</v>
      </c>
      <c r="AH211">
        <v>8</v>
      </c>
    </row>
    <row r="212" spans="1:34" x14ac:dyDescent="0.2">
      <c r="A212">
        <v>1909509</v>
      </c>
      <c r="B212" t="str">
        <f t="shared" si="23"/>
        <v>Fuchs</v>
      </c>
      <c r="C212" t="str">
        <f t="shared" si="24"/>
        <v>Melanie</v>
      </c>
      <c r="D212">
        <f t="shared" si="25"/>
        <v>26</v>
      </c>
      <c r="E212">
        <f t="shared" si="26"/>
        <v>12</v>
      </c>
      <c r="F212">
        <f t="shared" si="27"/>
        <v>9</v>
      </c>
      <c r="G212">
        <f t="shared" si="28"/>
        <v>47</v>
      </c>
      <c r="H212" s="7">
        <f t="shared" si="29"/>
        <v>3.7</v>
      </c>
      <c r="N212">
        <v>1290574</v>
      </c>
      <c r="O212" t="s">
        <v>381</v>
      </c>
      <c r="P212" t="s">
        <v>382</v>
      </c>
      <c r="Q212">
        <v>7</v>
      </c>
      <c r="R212">
        <v>4</v>
      </c>
      <c r="S212">
        <v>0</v>
      </c>
      <c r="T212">
        <v>11</v>
      </c>
      <c r="V212">
        <v>1290574</v>
      </c>
      <c r="W212" t="s">
        <v>381</v>
      </c>
      <c r="X212" t="s">
        <v>382</v>
      </c>
      <c r="Y212">
        <v>10</v>
      </c>
      <c r="Z212">
        <v>5</v>
      </c>
      <c r="AA212">
        <v>7</v>
      </c>
      <c r="AB212">
        <v>7</v>
      </c>
      <c r="AC212">
        <v>29</v>
      </c>
      <c r="AE212">
        <v>1290574</v>
      </c>
      <c r="AF212" t="s">
        <v>381</v>
      </c>
      <c r="AG212" t="s">
        <v>382</v>
      </c>
      <c r="AH212">
        <v>6</v>
      </c>
    </row>
    <row r="213" spans="1:34" x14ac:dyDescent="0.2">
      <c r="A213">
        <v>1912701</v>
      </c>
      <c r="B213" t="str">
        <f t="shared" si="23"/>
        <v>Scheiffelen</v>
      </c>
      <c r="C213" t="str">
        <f t="shared" si="24"/>
        <v>Antonius</v>
      </c>
      <c r="D213">
        <f t="shared" si="25"/>
        <v>15</v>
      </c>
      <c r="E213">
        <f t="shared" si="26"/>
        <v>25</v>
      </c>
      <c r="F213">
        <f t="shared" si="27"/>
        <v>4</v>
      </c>
      <c r="G213">
        <f t="shared" si="28"/>
        <v>44</v>
      </c>
      <c r="H213" s="7">
        <f t="shared" si="29"/>
        <v>4</v>
      </c>
      <c r="N213">
        <v>1663402</v>
      </c>
      <c r="O213" t="s">
        <v>283</v>
      </c>
      <c r="P213" t="s">
        <v>227</v>
      </c>
      <c r="Q213">
        <v>3</v>
      </c>
      <c r="R213">
        <v>4</v>
      </c>
      <c r="S213">
        <v>4</v>
      </c>
      <c r="T213">
        <v>11</v>
      </c>
      <c r="V213">
        <v>1663402</v>
      </c>
      <c r="W213" t="s">
        <v>283</v>
      </c>
      <c r="X213" t="s">
        <v>227</v>
      </c>
      <c r="Y213">
        <v>10</v>
      </c>
      <c r="Z213">
        <v>7</v>
      </c>
      <c r="AA213">
        <v>8</v>
      </c>
      <c r="AB213">
        <v>2</v>
      </c>
      <c r="AC213">
        <v>27</v>
      </c>
      <c r="AE213">
        <v>1663402</v>
      </c>
      <c r="AF213" t="s">
        <v>283</v>
      </c>
      <c r="AG213" t="s">
        <v>227</v>
      </c>
      <c r="AH213">
        <v>15</v>
      </c>
    </row>
    <row r="214" spans="1:34" x14ac:dyDescent="0.2">
      <c r="A214">
        <v>1915703</v>
      </c>
      <c r="B214" t="str">
        <f t="shared" si="23"/>
        <v>Spertzel</v>
      </c>
      <c r="C214" t="str">
        <f t="shared" si="24"/>
        <v>Eike</v>
      </c>
      <c r="D214">
        <f t="shared" si="25"/>
        <v>11</v>
      </c>
      <c r="E214">
        <f t="shared" si="26"/>
        <v>7</v>
      </c>
      <c r="F214">
        <f t="shared" si="27"/>
        <v>2</v>
      </c>
      <c r="G214">
        <f t="shared" si="28"/>
        <v>20</v>
      </c>
      <c r="H214" s="7">
        <f t="shared" si="29"/>
        <v>5</v>
      </c>
      <c r="N214">
        <v>1991268</v>
      </c>
      <c r="O214" t="s">
        <v>383</v>
      </c>
      <c r="P214" t="s">
        <v>284</v>
      </c>
      <c r="Q214">
        <v>12</v>
      </c>
      <c r="R214">
        <v>11</v>
      </c>
      <c r="S214">
        <v>5</v>
      </c>
      <c r="T214">
        <v>28</v>
      </c>
      <c r="V214">
        <v>1991268</v>
      </c>
      <c r="W214" t="s">
        <v>383</v>
      </c>
      <c r="X214" t="s">
        <v>284</v>
      </c>
      <c r="Y214">
        <v>5</v>
      </c>
      <c r="Z214">
        <v>8</v>
      </c>
      <c r="AA214">
        <v>2</v>
      </c>
      <c r="AB214">
        <v>6</v>
      </c>
      <c r="AC214">
        <v>21</v>
      </c>
      <c r="AE214">
        <v>1991268</v>
      </c>
      <c r="AF214" t="s">
        <v>383</v>
      </c>
      <c r="AG214" t="s">
        <v>284</v>
      </c>
      <c r="AH214">
        <v>6</v>
      </c>
    </row>
    <row r="215" spans="1:34" x14ac:dyDescent="0.2">
      <c r="A215">
        <v>1927133</v>
      </c>
      <c r="B215" t="str">
        <f t="shared" si="23"/>
        <v>Hamel</v>
      </c>
      <c r="C215" t="str">
        <f t="shared" si="24"/>
        <v>Hedwig</v>
      </c>
      <c r="D215">
        <f t="shared" si="25"/>
        <v>13</v>
      </c>
      <c r="E215">
        <f t="shared" si="26"/>
        <v>16</v>
      </c>
      <c r="F215">
        <f t="shared" si="27"/>
        <v>7</v>
      </c>
      <c r="G215">
        <f t="shared" si="28"/>
        <v>36</v>
      </c>
      <c r="H215" s="7">
        <f t="shared" si="29"/>
        <v>5</v>
      </c>
      <c r="N215">
        <v>1233221</v>
      </c>
      <c r="O215" t="s">
        <v>384</v>
      </c>
      <c r="P215" t="s">
        <v>84</v>
      </c>
      <c r="Q215">
        <v>10</v>
      </c>
      <c r="R215">
        <v>8</v>
      </c>
      <c r="S215">
        <v>4</v>
      </c>
      <c r="T215">
        <v>22</v>
      </c>
      <c r="V215">
        <v>1233221</v>
      </c>
      <c r="W215" t="s">
        <v>384</v>
      </c>
      <c r="X215" t="s">
        <v>84</v>
      </c>
      <c r="Y215">
        <v>5</v>
      </c>
      <c r="Z215">
        <v>3</v>
      </c>
      <c r="AA215">
        <v>6</v>
      </c>
      <c r="AB215">
        <v>0</v>
      </c>
      <c r="AC215">
        <v>14</v>
      </c>
      <c r="AE215">
        <v>1233221</v>
      </c>
      <c r="AF215" t="s">
        <v>384</v>
      </c>
      <c r="AG215" t="s">
        <v>84</v>
      </c>
      <c r="AH215">
        <v>1</v>
      </c>
    </row>
    <row r="216" spans="1:34" x14ac:dyDescent="0.2">
      <c r="A216">
        <v>1932419</v>
      </c>
      <c r="B216" t="str">
        <f t="shared" si="23"/>
        <v>Dreitz</v>
      </c>
      <c r="C216" t="str">
        <f t="shared" si="24"/>
        <v>Evelyn</v>
      </c>
      <c r="D216">
        <f t="shared" si="25"/>
        <v>22</v>
      </c>
      <c r="E216">
        <f t="shared" si="26"/>
        <v>18</v>
      </c>
      <c r="F216">
        <f t="shared" si="27"/>
        <v>11</v>
      </c>
      <c r="G216">
        <f t="shared" si="28"/>
        <v>51</v>
      </c>
      <c r="H216" s="7">
        <f t="shared" si="29"/>
        <v>3.7</v>
      </c>
      <c r="N216">
        <v>1770954</v>
      </c>
      <c r="O216" t="s">
        <v>385</v>
      </c>
      <c r="P216" t="s">
        <v>386</v>
      </c>
      <c r="Q216">
        <v>0</v>
      </c>
      <c r="R216">
        <v>11</v>
      </c>
      <c r="S216">
        <v>13</v>
      </c>
      <c r="T216">
        <v>24</v>
      </c>
      <c r="V216">
        <v>1770954</v>
      </c>
      <c r="W216" t="s">
        <v>385</v>
      </c>
      <c r="X216" t="s">
        <v>386</v>
      </c>
      <c r="Y216">
        <v>5</v>
      </c>
      <c r="Z216">
        <v>8</v>
      </c>
      <c r="AA216">
        <v>4</v>
      </c>
      <c r="AB216">
        <v>7</v>
      </c>
      <c r="AC216">
        <v>24</v>
      </c>
      <c r="AE216">
        <v>1770954</v>
      </c>
      <c r="AF216" t="s">
        <v>385</v>
      </c>
      <c r="AG216" t="s">
        <v>386</v>
      </c>
      <c r="AH216">
        <v>8</v>
      </c>
    </row>
    <row r="217" spans="1:34" x14ac:dyDescent="0.2">
      <c r="A217">
        <v>1932549</v>
      </c>
      <c r="B217" t="str">
        <f t="shared" si="23"/>
        <v>Heeg</v>
      </c>
      <c r="C217" t="str">
        <f t="shared" si="24"/>
        <v>Alma</v>
      </c>
      <c r="D217">
        <f t="shared" si="25"/>
        <v>18</v>
      </c>
      <c r="E217">
        <f t="shared" si="26"/>
        <v>23</v>
      </c>
      <c r="F217">
        <f t="shared" si="27"/>
        <v>16</v>
      </c>
      <c r="G217">
        <f t="shared" si="28"/>
        <v>57</v>
      </c>
      <c r="H217" s="7">
        <f t="shared" si="29"/>
        <v>3.3</v>
      </c>
      <c r="N217">
        <v>1526992</v>
      </c>
      <c r="O217" t="s">
        <v>387</v>
      </c>
      <c r="P217" t="s">
        <v>388</v>
      </c>
      <c r="Q217">
        <v>11</v>
      </c>
      <c r="R217">
        <v>13</v>
      </c>
      <c r="S217">
        <v>3</v>
      </c>
      <c r="T217">
        <v>27</v>
      </c>
      <c r="V217">
        <v>1526992</v>
      </c>
      <c r="W217" t="s">
        <v>387</v>
      </c>
      <c r="X217" t="s">
        <v>388</v>
      </c>
      <c r="Y217">
        <v>10</v>
      </c>
      <c r="Z217">
        <v>4</v>
      </c>
      <c r="AA217">
        <v>9</v>
      </c>
      <c r="AB217">
        <v>7</v>
      </c>
      <c r="AC217">
        <v>30</v>
      </c>
      <c r="AE217">
        <v>1526992</v>
      </c>
      <c r="AF217" t="s">
        <v>387</v>
      </c>
      <c r="AG217" t="s">
        <v>388</v>
      </c>
      <c r="AH217">
        <v>12</v>
      </c>
    </row>
    <row r="218" spans="1:34" x14ac:dyDescent="0.2">
      <c r="A218">
        <v>1934563</v>
      </c>
      <c r="B218" t="str">
        <f t="shared" si="23"/>
        <v>Henderson</v>
      </c>
      <c r="C218" t="str">
        <f t="shared" si="24"/>
        <v>Henning</v>
      </c>
      <c r="D218">
        <f t="shared" si="25"/>
        <v>18</v>
      </c>
      <c r="E218">
        <f t="shared" si="26"/>
        <v>12</v>
      </c>
      <c r="F218">
        <f t="shared" si="27"/>
        <v>9</v>
      </c>
      <c r="G218">
        <f t="shared" si="28"/>
        <v>39</v>
      </c>
      <c r="H218" s="7">
        <f t="shared" si="29"/>
        <v>5</v>
      </c>
      <c r="N218">
        <v>1216887</v>
      </c>
      <c r="O218" t="s">
        <v>389</v>
      </c>
      <c r="P218" t="s">
        <v>390</v>
      </c>
      <c r="Q218">
        <v>9</v>
      </c>
      <c r="R218">
        <v>11</v>
      </c>
      <c r="S218">
        <v>6</v>
      </c>
      <c r="T218">
        <v>26</v>
      </c>
      <c r="V218">
        <v>1216887</v>
      </c>
      <c r="W218" t="s">
        <v>389</v>
      </c>
      <c r="X218" t="s">
        <v>390</v>
      </c>
      <c r="Y218">
        <v>9</v>
      </c>
      <c r="Z218">
        <v>6</v>
      </c>
      <c r="AA218">
        <v>2</v>
      </c>
      <c r="AB218">
        <v>5</v>
      </c>
      <c r="AC218">
        <v>22</v>
      </c>
      <c r="AE218">
        <v>1216887</v>
      </c>
      <c r="AF218" t="s">
        <v>389</v>
      </c>
      <c r="AG218" t="s">
        <v>390</v>
      </c>
      <c r="AH218">
        <v>14</v>
      </c>
    </row>
    <row r="219" spans="1:34" x14ac:dyDescent="0.2">
      <c r="A219">
        <v>1937097</v>
      </c>
      <c r="B219" t="str">
        <f t="shared" si="23"/>
        <v>Schissel</v>
      </c>
      <c r="C219" t="str">
        <f t="shared" si="24"/>
        <v>Fabienne</v>
      </c>
      <c r="D219">
        <f t="shared" si="25"/>
        <v>6</v>
      </c>
      <c r="E219">
        <f t="shared" si="26"/>
        <v>21</v>
      </c>
      <c r="F219">
        <f t="shared" si="27"/>
        <v>16</v>
      </c>
      <c r="G219">
        <f t="shared" si="28"/>
        <v>43</v>
      </c>
      <c r="H219" s="7">
        <f t="shared" si="29"/>
        <v>4</v>
      </c>
      <c r="N219">
        <v>1538362</v>
      </c>
      <c r="O219" t="s">
        <v>265</v>
      </c>
      <c r="P219" t="s">
        <v>391</v>
      </c>
      <c r="Q219">
        <v>13</v>
      </c>
      <c r="R219">
        <v>5</v>
      </c>
      <c r="S219">
        <v>13</v>
      </c>
      <c r="T219">
        <v>31</v>
      </c>
      <c r="V219">
        <v>1538362</v>
      </c>
      <c r="W219" t="s">
        <v>265</v>
      </c>
      <c r="X219" t="s">
        <v>391</v>
      </c>
      <c r="Y219">
        <v>2</v>
      </c>
      <c r="Z219">
        <v>4</v>
      </c>
      <c r="AA219">
        <v>10</v>
      </c>
      <c r="AB219">
        <v>9</v>
      </c>
      <c r="AC219">
        <v>25</v>
      </c>
      <c r="AE219">
        <v>1538362</v>
      </c>
      <c r="AF219" t="s">
        <v>265</v>
      </c>
      <c r="AG219" t="s">
        <v>391</v>
      </c>
      <c r="AH219">
        <v>0</v>
      </c>
    </row>
    <row r="220" spans="1:34" x14ac:dyDescent="0.2">
      <c r="A220">
        <v>1942149</v>
      </c>
      <c r="B220" t="str">
        <f t="shared" si="23"/>
        <v>Alter</v>
      </c>
      <c r="C220" t="str">
        <f t="shared" si="24"/>
        <v>Lennie</v>
      </c>
      <c r="D220">
        <f t="shared" si="25"/>
        <v>29</v>
      </c>
      <c r="E220">
        <f t="shared" si="26"/>
        <v>17</v>
      </c>
      <c r="F220">
        <f t="shared" si="27"/>
        <v>2</v>
      </c>
      <c r="G220">
        <f t="shared" si="28"/>
        <v>48</v>
      </c>
      <c r="H220" s="7">
        <f t="shared" si="29"/>
        <v>3.7</v>
      </c>
      <c r="N220">
        <v>1164119</v>
      </c>
      <c r="O220" t="s">
        <v>94</v>
      </c>
      <c r="P220" t="s">
        <v>392</v>
      </c>
      <c r="Q220">
        <v>1</v>
      </c>
      <c r="R220">
        <v>5</v>
      </c>
      <c r="S220">
        <v>6</v>
      </c>
      <c r="T220">
        <v>12</v>
      </c>
      <c r="V220">
        <v>1164119</v>
      </c>
      <c r="W220" t="s">
        <v>94</v>
      </c>
      <c r="X220" t="s">
        <v>392</v>
      </c>
      <c r="Y220">
        <v>3</v>
      </c>
      <c r="Z220">
        <v>6</v>
      </c>
      <c r="AA220">
        <v>10</v>
      </c>
      <c r="AB220">
        <v>7</v>
      </c>
      <c r="AC220">
        <v>26</v>
      </c>
      <c r="AE220">
        <v>1164119</v>
      </c>
      <c r="AF220" t="s">
        <v>94</v>
      </c>
      <c r="AG220" t="s">
        <v>392</v>
      </c>
      <c r="AH220">
        <v>15</v>
      </c>
    </row>
    <row r="221" spans="1:34" x14ac:dyDescent="0.2">
      <c r="A221">
        <v>1943840</v>
      </c>
      <c r="B221" t="str">
        <f t="shared" si="23"/>
        <v>Sperzel</v>
      </c>
      <c r="C221" t="str">
        <f t="shared" si="24"/>
        <v>Stella</v>
      </c>
      <c r="D221">
        <f t="shared" si="25"/>
        <v>24</v>
      </c>
      <c r="E221">
        <f t="shared" si="26"/>
        <v>19</v>
      </c>
      <c r="F221">
        <f t="shared" si="27"/>
        <v>13</v>
      </c>
      <c r="G221">
        <f t="shared" si="28"/>
        <v>56</v>
      </c>
      <c r="H221" s="7">
        <f t="shared" si="29"/>
        <v>3.3</v>
      </c>
      <c r="N221">
        <v>1484098</v>
      </c>
      <c r="O221" t="s">
        <v>369</v>
      </c>
      <c r="P221" t="s">
        <v>393</v>
      </c>
      <c r="Q221">
        <v>9</v>
      </c>
      <c r="R221">
        <v>12</v>
      </c>
      <c r="S221">
        <v>8</v>
      </c>
      <c r="T221">
        <v>29</v>
      </c>
      <c r="V221">
        <v>1484098</v>
      </c>
      <c r="W221" t="s">
        <v>369</v>
      </c>
      <c r="X221" t="s">
        <v>393</v>
      </c>
      <c r="Y221">
        <v>6</v>
      </c>
      <c r="Z221">
        <v>8</v>
      </c>
      <c r="AA221">
        <v>2</v>
      </c>
      <c r="AB221">
        <v>9</v>
      </c>
      <c r="AC221">
        <v>25</v>
      </c>
      <c r="AE221">
        <v>1484098</v>
      </c>
      <c r="AF221" t="s">
        <v>369</v>
      </c>
      <c r="AG221" t="s">
        <v>393</v>
      </c>
      <c r="AH221">
        <v>11</v>
      </c>
    </row>
    <row r="222" spans="1:34" x14ac:dyDescent="0.2">
      <c r="A222">
        <v>1947756</v>
      </c>
      <c r="B222" t="str">
        <f t="shared" si="23"/>
        <v>Boeckel</v>
      </c>
      <c r="C222" t="str">
        <f t="shared" si="24"/>
        <v>Franz</v>
      </c>
      <c r="D222">
        <f t="shared" si="25"/>
        <v>10</v>
      </c>
      <c r="E222">
        <f t="shared" si="26"/>
        <v>9</v>
      </c>
      <c r="F222">
        <f t="shared" si="27"/>
        <v>6</v>
      </c>
      <c r="G222">
        <f t="shared" si="28"/>
        <v>25</v>
      </c>
      <c r="H222" s="7">
        <f t="shared" si="29"/>
        <v>5</v>
      </c>
      <c r="N222">
        <v>1599043</v>
      </c>
      <c r="O222" t="s">
        <v>104</v>
      </c>
      <c r="P222" t="s">
        <v>69</v>
      </c>
      <c r="Q222">
        <v>3</v>
      </c>
      <c r="R222">
        <v>11</v>
      </c>
      <c r="S222">
        <v>4</v>
      </c>
      <c r="T222">
        <v>18</v>
      </c>
      <c r="V222">
        <v>1599043</v>
      </c>
      <c r="W222" t="s">
        <v>104</v>
      </c>
      <c r="X222" t="s">
        <v>69</v>
      </c>
      <c r="Y222">
        <v>4</v>
      </c>
      <c r="Z222">
        <v>8</v>
      </c>
      <c r="AA222">
        <v>3</v>
      </c>
      <c r="AB222">
        <v>10</v>
      </c>
      <c r="AC222">
        <v>25</v>
      </c>
      <c r="AE222">
        <v>1599043</v>
      </c>
      <c r="AF222" t="s">
        <v>104</v>
      </c>
      <c r="AG222" t="s">
        <v>69</v>
      </c>
      <c r="AH222">
        <v>14</v>
      </c>
    </row>
    <row r="223" spans="1:34" x14ac:dyDescent="0.2">
      <c r="A223">
        <v>1951542</v>
      </c>
      <c r="B223" t="str">
        <f t="shared" si="23"/>
        <v>Lukas</v>
      </c>
      <c r="C223" t="str">
        <f t="shared" si="24"/>
        <v>Ashley</v>
      </c>
      <c r="D223">
        <f t="shared" si="25"/>
        <v>20</v>
      </c>
      <c r="E223">
        <f t="shared" si="26"/>
        <v>18</v>
      </c>
      <c r="F223">
        <f t="shared" si="27"/>
        <v>10</v>
      </c>
      <c r="G223">
        <f t="shared" si="28"/>
        <v>48</v>
      </c>
      <c r="H223" s="7">
        <f t="shared" si="29"/>
        <v>3.7</v>
      </c>
      <c r="N223">
        <v>1744321</v>
      </c>
      <c r="O223" t="s">
        <v>394</v>
      </c>
      <c r="P223" t="s">
        <v>395</v>
      </c>
      <c r="Q223">
        <v>8</v>
      </c>
      <c r="R223">
        <v>11</v>
      </c>
      <c r="S223">
        <v>8</v>
      </c>
      <c r="T223">
        <v>27</v>
      </c>
      <c r="V223">
        <v>1744321</v>
      </c>
      <c r="W223" t="s">
        <v>394</v>
      </c>
      <c r="X223" t="s">
        <v>395</v>
      </c>
      <c r="Y223">
        <v>3</v>
      </c>
      <c r="Z223">
        <v>0</v>
      </c>
      <c r="AA223">
        <v>9</v>
      </c>
      <c r="AB223">
        <v>10</v>
      </c>
      <c r="AC223">
        <v>22</v>
      </c>
      <c r="AE223">
        <v>1744321</v>
      </c>
      <c r="AF223" t="s">
        <v>394</v>
      </c>
      <c r="AG223" t="s">
        <v>395</v>
      </c>
      <c r="AH223">
        <v>20</v>
      </c>
    </row>
    <row r="224" spans="1:34" x14ac:dyDescent="0.2">
      <c r="A224">
        <v>1959403</v>
      </c>
      <c r="B224" t="str">
        <f t="shared" si="23"/>
        <v>Hamburger</v>
      </c>
      <c r="C224" t="str">
        <f t="shared" si="24"/>
        <v>Barbara</v>
      </c>
      <c r="D224">
        <f t="shared" si="25"/>
        <v>15</v>
      </c>
      <c r="E224">
        <f t="shared" si="26"/>
        <v>26</v>
      </c>
      <c r="F224">
        <f t="shared" si="27"/>
        <v>5</v>
      </c>
      <c r="G224">
        <f t="shared" si="28"/>
        <v>46</v>
      </c>
      <c r="H224" s="7">
        <f t="shared" si="29"/>
        <v>3.7</v>
      </c>
      <c r="N224">
        <v>1848373</v>
      </c>
      <c r="O224" t="s">
        <v>396</v>
      </c>
      <c r="P224" t="s">
        <v>353</v>
      </c>
      <c r="Q224">
        <v>3</v>
      </c>
      <c r="R224">
        <v>7</v>
      </c>
      <c r="S224">
        <v>9</v>
      </c>
      <c r="T224">
        <v>19</v>
      </c>
      <c r="V224">
        <v>1848373</v>
      </c>
      <c r="W224" t="s">
        <v>396</v>
      </c>
      <c r="X224" t="s">
        <v>353</v>
      </c>
      <c r="Y224">
        <v>6</v>
      </c>
      <c r="Z224">
        <v>6</v>
      </c>
      <c r="AA224">
        <v>10</v>
      </c>
      <c r="AB224">
        <v>3</v>
      </c>
      <c r="AC224">
        <v>25</v>
      </c>
      <c r="AE224">
        <v>1848373</v>
      </c>
      <c r="AF224" t="s">
        <v>396</v>
      </c>
      <c r="AG224" t="s">
        <v>353</v>
      </c>
      <c r="AH224">
        <v>7</v>
      </c>
    </row>
    <row r="225" spans="1:34" x14ac:dyDescent="0.2">
      <c r="A225">
        <v>1969556</v>
      </c>
      <c r="B225" t="str">
        <f t="shared" si="23"/>
        <v>Scheidemantle</v>
      </c>
      <c r="C225" t="str">
        <f t="shared" si="24"/>
        <v>Malcolm</v>
      </c>
      <c r="D225">
        <f t="shared" si="25"/>
        <v>17</v>
      </c>
      <c r="E225">
        <f t="shared" si="26"/>
        <v>11</v>
      </c>
      <c r="F225">
        <f t="shared" si="27"/>
        <v>1</v>
      </c>
      <c r="G225">
        <f t="shared" si="28"/>
        <v>29</v>
      </c>
      <c r="H225" s="7">
        <f t="shared" si="29"/>
        <v>5</v>
      </c>
      <c r="N225">
        <v>1449208</v>
      </c>
      <c r="O225" t="s">
        <v>304</v>
      </c>
      <c r="P225" t="s">
        <v>397</v>
      </c>
      <c r="Q225">
        <v>13</v>
      </c>
      <c r="R225">
        <v>7</v>
      </c>
      <c r="S225">
        <v>4</v>
      </c>
      <c r="T225">
        <v>24</v>
      </c>
      <c r="V225">
        <v>1449208</v>
      </c>
      <c r="W225" t="s">
        <v>304</v>
      </c>
      <c r="X225" t="s">
        <v>397</v>
      </c>
      <c r="Y225">
        <v>1</v>
      </c>
      <c r="Z225">
        <v>6</v>
      </c>
      <c r="AA225">
        <v>4</v>
      </c>
      <c r="AB225">
        <v>9</v>
      </c>
      <c r="AC225">
        <v>20</v>
      </c>
      <c r="AE225">
        <v>1449208</v>
      </c>
      <c r="AF225" t="s">
        <v>304</v>
      </c>
      <c r="AG225" t="s">
        <v>397</v>
      </c>
      <c r="AH225">
        <v>16</v>
      </c>
    </row>
    <row r="226" spans="1:34" x14ac:dyDescent="0.2">
      <c r="A226">
        <v>1971848</v>
      </c>
      <c r="B226" t="str">
        <f t="shared" si="23"/>
        <v>Engelhard</v>
      </c>
      <c r="C226" t="str">
        <f t="shared" si="24"/>
        <v>Helene</v>
      </c>
      <c r="D226">
        <f t="shared" si="25"/>
        <v>14</v>
      </c>
      <c r="E226">
        <f t="shared" si="26"/>
        <v>19</v>
      </c>
      <c r="F226">
        <f t="shared" si="27"/>
        <v>18</v>
      </c>
      <c r="G226">
        <f t="shared" si="28"/>
        <v>51</v>
      </c>
      <c r="H226" s="7">
        <f t="shared" si="29"/>
        <v>3.7</v>
      </c>
      <c r="N226">
        <v>1682711</v>
      </c>
      <c r="O226" t="s">
        <v>301</v>
      </c>
      <c r="P226" t="s">
        <v>337</v>
      </c>
      <c r="Q226">
        <v>13</v>
      </c>
      <c r="R226">
        <v>9</v>
      </c>
      <c r="S226">
        <v>3</v>
      </c>
      <c r="T226">
        <v>25</v>
      </c>
      <c r="V226">
        <v>1682711</v>
      </c>
      <c r="W226" t="s">
        <v>301</v>
      </c>
      <c r="X226" t="s">
        <v>337</v>
      </c>
      <c r="Y226">
        <v>2</v>
      </c>
      <c r="Z226">
        <v>3</v>
      </c>
      <c r="AA226">
        <v>2</v>
      </c>
      <c r="AB226">
        <v>9</v>
      </c>
      <c r="AC226">
        <v>16</v>
      </c>
      <c r="AE226">
        <v>1682711</v>
      </c>
      <c r="AF226" t="s">
        <v>301</v>
      </c>
      <c r="AG226" t="s">
        <v>337</v>
      </c>
      <c r="AH226">
        <v>1</v>
      </c>
    </row>
    <row r="227" spans="1:34" x14ac:dyDescent="0.2">
      <c r="A227">
        <v>1972477</v>
      </c>
      <c r="B227" t="str">
        <f t="shared" si="23"/>
        <v>Hock</v>
      </c>
      <c r="C227" t="str">
        <f t="shared" si="24"/>
        <v>Matilda</v>
      </c>
      <c r="D227">
        <f t="shared" si="25"/>
        <v>20</v>
      </c>
      <c r="E227">
        <f t="shared" si="26"/>
        <v>19</v>
      </c>
      <c r="F227">
        <f t="shared" si="27"/>
        <v>20</v>
      </c>
      <c r="G227">
        <f t="shared" si="28"/>
        <v>59</v>
      </c>
      <c r="H227" s="7">
        <f t="shared" si="29"/>
        <v>3</v>
      </c>
      <c r="N227">
        <v>1214038</v>
      </c>
      <c r="O227" t="s">
        <v>398</v>
      </c>
      <c r="P227" t="s">
        <v>399</v>
      </c>
      <c r="Q227">
        <v>2</v>
      </c>
      <c r="R227">
        <v>4</v>
      </c>
      <c r="S227">
        <v>8</v>
      </c>
      <c r="T227">
        <v>14</v>
      </c>
      <c r="V227">
        <v>1214038</v>
      </c>
      <c r="W227" t="s">
        <v>398</v>
      </c>
      <c r="X227" t="s">
        <v>399</v>
      </c>
      <c r="Y227">
        <v>5</v>
      </c>
      <c r="Z227">
        <v>7</v>
      </c>
      <c r="AA227">
        <v>4</v>
      </c>
      <c r="AB227">
        <v>9</v>
      </c>
      <c r="AC227">
        <v>25</v>
      </c>
      <c r="AE227">
        <v>1214038</v>
      </c>
      <c r="AF227" t="s">
        <v>398</v>
      </c>
      <c r="AG227" t="s">
        <v>399</v>
      </c>
      <c r="AH227">
        <v>20</v>
      </c>
    </row>
    <row r="228" spans="1:34" x14ac:dyDescent="0.2">
      <c r="A228">
        <v>1977827</v>
      </c>
      <c r="B228" t="str">
        <f t="shared" si="23"/>
        <v>Langewohl</v>
      </c>
      <c r="C228" t="str">
        <f t="shared" si="24"/>
        <v>Elena</v>
      </c>
      <c r="D228">
        <f t="shared" si="25"/>
        <v>12</v>
      </c>
      <c r="E228">
        <f t="shared" si="26"/>
        <v>8</v>
      </c>
      <c r="F228">
        <f t="shared" si="27"/>
        <v>14</v>
      </c>
      <c r="G228">
        <f t="shared" si="28"/>
        <v>34</v>
      </c>
      <c r="H228" s="7">
        <f t="shared" si="29"/>
        <v>5</v>
      </c>
      <c r="N228">
        <v>1573843</v>
      </c>
      <c r="O228" t="s">
        <v>400</v>
      </c>
      <c r="P228" t="s">
        <v>135</v>
      </c>
      <c r="Q228">
        <v>9</v>
      </c>
      <c r="R228">
        <v>10</v>
      </c>
      <c r="S228">
        <v>5</v>
      </c>
      <c r="T228">
        <v>24</v>
      </c>
      <c r="V228">
        <v>1573843</v>
      </c>
      <c r="W228" t="s">
        <v>400</v>
      </c>
      <c r="X228" t="s">
        <v>135</v>
      </c>
      <c r="Y228">
        <v>0</v>
      </c>
      <c r="Z228">
        <v>8</v>
      </c>
      <c r="AA228">
        <v>7</v>
      </c>
      <c r="AB228">
        <v>6</v>
      </c>
      <c r="AC228">
        <v>21</v>
      </c>
      <c r="AE228">
        <v>1573843</v>
      </c>
      <c r="AF228" t="s">
        <v>400</v>
      </c>
      <c r="AG228" t="s">
        <v>135</v>
      </c>
      <c r="AH228">
        <v>19</v>
      </c>
    </row>
    <row r="229" spans="1:34" x14ac:dyDescent="0.2">
      <c r="A229">
        <v>1978110</v>
      </c>
      <c r="B229" t="str">
        <f t="shared" si="23"/>
        <v>Hoeltzer</v>
      </c>
      <c r="C229" t="str">
        <f t="shared" si="24"/>
        <v>Liam</v>
      </c>
      <c r="D229">
        <f t="shared" si="25"/>
        <v>36</v>
      </c>
      <c r="E229">
        <f t="shared" si="26"/>
        <v>36</v>
      </c>
      <c r="F229">
        <f t="shared" si="27"/>
        <v>14</v>
      </c>
      <c r="G229">
        <f t="shared" si="28"/>
        <v>86</v>
      </c>
      <c r="H229" s="7">
        <f t="shared" si="29"/>
        <v>1.7</v>
      </c>
      <c r="N229">
        <v>1545621</v>
      </c>
      <c r="O229" t="s">
        <v>307</v>
      </c>
      <c r="P229" t="s">
        <v>401</v>
      </c>
      <c r="Q229">
        <v>4</v>
      </c>
      <c r="R229">
        <v>13</v>
      </c>
      <c r="S229">
        <v>12</v>
      </c>
      <c r="T229">
        <v>29</v>
      </c>
      <c r="V229">
        <v>1545621</v>
      </c>
      <c r="W229" t="s">
        <v>307</v>
      </c>
      <c r="X229" t="s">
        <v>401</v>
      </c>
      <c r="Y229">
        <v>7</v>
      </c>
      <c r="Z229">
        <v>0</v>
      </c>
      <c r="AA229">
        <v>5</v>
      </c>
      <c r="AB229">
        <v>0</v>
      </c>
      <c r="AC229">
        <v>12</v>
      </c>
      <c r="AE229">
        <v>1545621</v>
      </c>
      <c r="AF229" t="s">
        <v>307</v>
      </c>
      <c r="AG229" t="s">
        <v>401</v>
      </c>
      <c r="AH229">
        <v>12</v>
      </c>
    </row>
    <row r="230" spans="1:34" x14ac:dyDescent="0.2">
      <c r="A230">
        <v>1986101</v>
      </c>
      <c r="B230" t="str">
        <f t="shared" si="23"/>
        <v>Flescher</v>
      </c>
      <c r="C230" t="str">
        <f t="shared" si="24"/>
        <v>Liv</v>
      </c>
      <c r="D230">
        <f t="shared" si="25"/>
        <v>8</v>
      </c>
      <c r="E230">
        <f t="shared" si="26"/>
        <v>28</v>
      </c>
      <c r="F230">
        <f t="shared" si="27"/>
        <v>14</v>
      </c>
      <c r="G230">
        <f t="shared" si="28"/>
        <v>50</v>
      </c>
      <c r="H230" s="7">
        <f t="shared" si="29"/>
        <v>3.7</v>
      </c>
      <c r="N230">
        <v>1839742</v>
      </c>
      <c r="O230" t="s">
        <v>402</v>
      </c>
      <c r="P230" t="s">
        <v>403</v>
      </c>
      <c r="Q230">
        <v>5</v>
      </c>
      <c r="R230">
        <v>8</v>
      </c>
      <c r="S230">
        <v>2</v>
      </c>
      <c r="T230">
        <v>15</v>
      </c>
      <c r="V230">
        <v>1839742</v>
      </c>
      <c r="W230" t="s">
        <v>402</v>
      </c>
      <c r="X230" t="s">
        <v>403</v>
      </c>
      <c r="Y230">
        <v>1</v>
      </c>
      <c r="Z230">
        <v>8</v>
      </c>
      <c r="AA230">
        <v>3</v>
      </c>
      <c r="AB230">
        <v>3</v>
      </c>
      <c r="AC230">
        <v>15</v>
      </c>
      <c r="AE230">
        <v>1839742</v>
      </c>
      <c r="AF230" t="s">
        <v>402</v>
      </c>
      <c r="AG230" t="s">
        <v>403</v>
      </c>
      <c r="AH230">
        <v>13</v>
      </c>
    </row>
    <row r="231" spans="1:34" x14ac:dyDescent="0.2">
      <c r="A231">
        <v>1990404</v>
      </c>
      <c r="B231" t="str">
        <f t="shared" si="23"/>
        <v>Scheer</v>
      </c>
      <c r="C231" t="str">
        <f t="shared" si="24"/>
        <v>Lennox</v>
      </c>
      <c r="D231">
        <f t="shared" si="25"/>
        <v>18</v>
      </c>
      <c r="E231">
        <f t="shared" si="26"/>
        <v>12</v>
      </c>
      <c r="F231">
        <f t="shared" si="27"/>
        <v>0</v>
      </c>
      <c r="G231">
        <f t="shared" si="28"/>
        <v>30</v>
      </c>
      <c r="H231" s="7">
        <f t="shared" si="29"/>
        <v>5</v>
      </c>
      <c r="N231">
        <v>1441243</v>
      </c>
      <c r="O231" t="s">
        <v>310</v>
      </c>
      <c r="P231" t="s">
        <v>404</v>
      </c>
      <c r="Q231">
        <v>6</v>
      </c>
      <c r="R231">
        <v>11</v>
      </c>
      <c r="S231">
        <v>13</v>
      </c>
      <c r="T231">
        <v>30</v>
      </c>
      <c r="V231">
        <v>1441243</v>
      </c>
      <c r="W231" t="s">
        <v>310</v>
      </c>
      <c r="X231" t="s">
        <v>404</v>
      </c>
      <c r="Y231">
        <v>9</v>
      </c>
      <c r="Z231">
        <v>7</v>
      </c>
      <c r="AA231">
        <v>5</v>
      </c>
      <c r="AB231">
        <v>3</v>
      </c>
      <c r="AC231">
        <v>24</v>
      </c>
      <c r="AE231">
        <v>1441243</v>
      </c>
      <c r="AF231" t="s">
        <v>310</v>
      </c>
      <c r="AG231" t="s">
        <v>404</v>
      </c>
      <c r="AH231">
        <v>5</v>
      </c>
    </row>
    <row r="232" spans="1:34" x14ac:dyDescent="0.2">
      <c r="A232">
        <v>1991268</v>
      </c>
      <c r="B232" t="str">
        <f t="shared" si="23"/>
        <v>Brenzel</v>
      </c>
      <c r="C232" t="str">
        <f t="shared" si="24"/>
        <v>Svea</v>
      </c>
      <c r="D232">
        <f t="shared" si="25"/>
        <v>28</v>
      </c>
      <c r="E232">
        <f t="shared" si="26"/>
        <v>21</v>
      </c>
      <c r="F232">
        <f t="shared" si="27"/>
        <v>6</v>
      </c>
      <c r="G232">
        <f t="shared" si="28"/>
        <v>55</v>
      </c>
      <c r="H232" s="7">
        <f t="shared" si="29"/>
        <v>3.3</v>
      </c>
      <c r="N232">
        <v>1419096</v>
      </c>
      <c r="O232" t="s">
        <v>405</v>
      </c>
      <c r="P232" t="s">
        <v>406</v>
      </c>
      <c r="Q232">
        <v>1</v>
      </c>
      <c r="R232">
        <v>7</v>
      </c>
      <c r="S232">
        <v>0</v>
      </c>
      <c r="T232">
        <v>8</v>
      </c>
      <c r="V232">
        <v>1419096</v>
      </c>
      <c r="W232" t="s">
        <v>405</v>
      </c>
      <c r="X232" t="s">
        <v>406</v>
      </c>
      <c r="Y232">
        <v>2</v>
      </c>
      <c r="Z232">
        <v>1</v>
      </c>
      <c r="AA232">
        <v>7</v>
      </c>
      <c r="AB232">
        <v>10</v>
      </c>
      <c r="AC232">
        <v>20</v>
      </c>
      <c r="AE232">
        <v>1419096</v>
      </c>
      <c r="AF232" t="s">
        <v>405</v>
      </c>
      <c r="AG232" t="s">
        <v>406</v>
      </c>
      <c r="AH232">
        <v>20</v>
      </c>
    </row>
    <row r="233" spans="1:34" x14ac:dyDescent="0.2">
      <c r="A233">
        <v>1993763</v>
      </c>
      <c r="B233" t="str">
        <f t="shared" si="23"/>
        <v>Freundt</v>
      </c>
      <c r="C233" t="str">
        <f t="shared" si="24"/>
        <v>Diana</v>
      </c>
      <c r="D233">
        <f t="shared" si="25"/>
        <v>29</v>
      </c>
      <c r="E233">
        <f t="shared" si="26"/>
        <v>15</v>
      </c>
      <c r="F233">
        <f t="shared" si="27"/>
        <v>11</v>
      </c>
      <c r="G233">
        <f t="shared" si="28"/>
        <v>55</v>
      </c>
      <c r="H233" s="7">
        <f t="shared" si="29"/>
        <v>3.3</v>
      </c>
      <c r="N233">
        <v>1621748</v>
      </c>
      <c r="O233" t="s">
        <v>407</v>
      </c>
      <c r="P233" t="s">
        <v>408</v>
      </c>
      <c r="Q233">
        <v>5</v>
      </c>
      <c r="R233">
        <v>11</v>
      </c>
      <c r="S233">
        <v>2</v>
      </c>
      <c r="T233">
        <v>18</v>
      </c>
      <c r="V233">
        <v>1621748</v>
      </c>
      <c r="W233" t="s">
        <v>407</v>
      </c>
      <c r="X233" t="s">
        <v>408</v>
      </c>
      <c r="Y233">
        <v>5</v>
      </c>
      <c r="Z233">
        <v>4</v>
      </c>
      <c r="AA233">
        <v>8</v>
      </c>
      <c r="AB233">
        <v>10</v>
      </c>
      <c r="AC233">
        <v>27</v>
      </c>
      <c r="AE233">
        <v>1621748</v>
      </c>
      <c r="AF233" t="s">
        <v>407</v>
      </c>
      <c r="AG233" t="s">
        <v>408</v>
      </c>
      <c r="AH233">
        <v>4</v>
      </c>
    </row>
    <row r="234" spans="1:34" x14ac:dyDescent="0.2">
      <c r="A234">
        <v>1995046</v>
      </c>
      <c r="B234" t="str">
        <f t="shared" si="23"/>
        <v>Evans</v>
      </c>
      <c r="C234" t="str">
        <f t="shared" si="24"/>
        <v>Felix</v>
      </c>
      <c r="D234">
        <f t="shared" si="25"/>
        <v>13</v>
      </c>
      <c r="E234">
        <f t="shared" si="26"/>
        <v>27</v>
      </c>
      <c r="F234">
        <f t="shared" si="27"/>
        <v>7</v>
      </c>
      <c r="G234">
        <f t="shared" si="28"/>
        <v>47</v>
      </c>
      <c r="H234" s="7">
        <f t="shared" si="29"/>
        <v>3.7</v>
      </c>
      <c r="N234">
        <v>1474901</v>
      </c>
      <c r="O234" t="s">
        <v>52</v>
      </c>
      <c r="P234" t="s">
        <v>409</v>
      </c>
      <c r="Q234">
        <v>1</v>
      </c>
      <c r="R234">
        <v>0</v>
      </c>
      <c r="S234">
        <v>11</v>
      </c>
      <c r="T234">
        <v>12</v>
      </c>
      <c r="V234">
        <v>1474901</v>
      </c>
      <c r="W234" t="s">
        <v>52</v>
      </c>
      <c r="X234" t="s">
        <v>409</v>
      </c>
      <c r="Y234">
        <v>9</v>
      </c>
      <c r="Z234">
        <v>1</v>
      </c>
      <c r="AA234">
        <v>5</v>
      </c>
      <c r="AB234">
        <v>4</v>
      </c>
      <c r="AC234">
        <v>19</v>
      </c>
      <c r="AE234">
        <v>1474901</v>
      </c>
      <c r="AF234" t="s">
        <v>52</v>
      </c>
      <c r="AG234" t="s">
        <v>409</v>
      </c>
      <c r="AH234">
        <v>14</v>
      </c>
    </row>
  </sheetData>
  <sortState xmlns:xlrd2="http://schemas.microsoft.com/office/spreadsheetml/2017/richdata2" ref="A3:H234">
    <sortCondition ref="A3:A2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1) ABC-Analyse</vt:lpstr>
      <vt:lpstr>2) Klausur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Jacobs</cp:lastModifiedBy>
  <dcterms:created xsi:type="dcterms:W3CDTF">2024-08-12T15:50:50Z</dcterms:created>
  <dcterms:modified xsi:type="dcterms:W3CDTF">2024-08-13T10:28:18Z</dcterms:modified>
</cp:coreProperties>
</file>