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0.Projects\2017_StockMarket_Prediction\references\stockmarketprediction_mlp\instant_feedback\"/>
    </mc:Choice>
  </mc:AlternateContent>
  <bookViews>
    <workbookView xWindow="0" yWindow="0" windowWidth="14380" windowHeight="48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9" i="2"/>
  <c r="Q5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9" i="2"/>
  <c r="O5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M5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9" i="2"/>
  <c r="C5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9" i="2"/>
  <c r="E5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9" i="2"/>
  <c r="K5" i="2"/>
  <c r="G5" i="2"/>
  <c r="I5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9" i="2"/>
  <c r="F4" i="1"/>
  <c r="S6" i="2" l="1"/>
  <c r="Q6" i="2"/>
  <c r="O6" i="2"/>
  <c r="M6" i="2"/>
  <c r="K6" i="2"/>
  <c r="I6" i="2"/>
  <c r="C6" i="2"/>
  <c r="E6" i="2"/>
  <c r="G6" i="2"/>
</calcChain>
</file>

<file path=xl/sharedStrings.xml><?xml version="1.0" encoding="utf-8"?>
<sst xmlns="http://schemas.openxmlformats.org/spreadsheetml/2006/main" count="53" uniqueCount="30">
  <si>
    <t>y</t>
    <phoneticPr fontId="1" type="noConversion"/>
  </si>
  <si>
    <t>y_hat</t>
    <phoneticPr fontId="1" type="noConversion"/>
  </si>
  <si>
    <t>TwolayerMLP</t>
  </si>
  <si>
    <t>TwolayerMLP</t>
    <phoneticPr fontId="1" type="noConversion"/>
  </si>
  <si>
    <t>Rsquared</t>
    <phoneticPr fontId="1" type="noConversion"/>
  </si>
  <si>
    <t>MLR</t>
    <phoneticPr fontId="1" type="noConversion"/>
  </si>
  <si>
    <t>gap</t>
    <phoneticPr fontId="1" type="noConversion"/>
  </si>
  <si>
    <t>gap avg</t>
    <phoneticPr fontId="1" type="noConversion"/>
  </si>
  <si>
    <t>loss</t>
    <phoneticPr fontId="1" type="noConversion"/>
  </si>
  <si>
    <t>완전 예측 못함</t>
    <phoneticPr fontId="1" type="noConversion"/>
  </si>
  <si>
    <t>결론:10만번 돌려도
별 차이는 없음</t>
    <phoneticPr fontId="1" type="noConversion"/>
  </si>
  <si>
    <t>TwolayerMLP</t>
    <phoneticPr fontId="1" type="noConversion"/>
  </si>
  <si>
    <t>parameters</t>
    <phoneticPr fontId="1" type="noConversion"/>
  </si>
  <si>
    <t>comments</t>
    <phoneticPr fontId="1" type="noConversion"/>
  </si>
  <si>
    <t>iter:10000
scale: X
hidden1:40,
activationF: tanh
init: truncated_normal</t>
    <phoneticPr fontId="1" type="noConversion"/>
  </si>
  <si>
    <t>iter: 50000
scale: X
init: truncated_normal</t>
    <phoneticPr fontId="1" type="noConversion"/>
  </si>
  <si>
    <t>1만번을 돌려보니, 
계속 loss가 떨어져 5만번돌림</t>
    <phoneticPr fontId="1" type="noConversion"/>
  </si>
  <si>
    <t xml:space="preserve">scale하나 안하나 별 차이 없음.. </t>
    <phoneticPr fontId="1" type="noConversion"/>
  </si>
  <si>
    <t>3LayerMLP</t>
    <phoneticPr fontId="1" type="noConversion"/>
  </si>
  <si>
    <t xml:space="preserve">결론:오! 쪼금 올라갔음. </t>
    <phoneticPr fontId="1" type="noConversion"/>
  </si>
  <si>
    <r>
      <t xml:space="preserve">iter: 10000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</si>
  <si>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t xml:space="preserve">결론: relu를 쓰면 안되겠음. </t>
    <phoneticPr fontId="1" type="noConversion"/>
  </si>
  <si>
    <t>iter:10000
scale: X
hidden1:40,
hidden2:40
activationF: tanh
init: truncated_normal</t>
    <phoneticPr fontId="1" type="noConversion"/>
  </si>
  <si>
    <r>
      <t xml:space="preserve">iter:10000
scale: X
hidden1:40,
hidden2:40
</t>
    </r>
    <r>
      <rPr>
        <b/>
        <sz val="11"/>
        <color rgb="FFFF0000"/>
        <rFont val="맑은 고딕"/>
        <family val="3"/>
        <charset val="129"/>
        <scheme val="minor"/>
      </rPr>
      <t>activationF: relu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</si>
  <si>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 xml:space="preserve">iter:10000
scale: X
hidden1:40,
hidden2:40
</t>
    </r>
    <r>
      <rPr>
        <b/>
        <sz val="11"/>
        <color rgb="FFFF0000"/>
        <rFont val="맑은 고딕"/>
        <family val="3"/>
        <charset val="129"/>
        <scheme val="minor"/>
      </rPr>
      <t>activationF: sigmoid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</si>
  <si>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 xml:space="preserve">iter:10000
</t>
    </r>
    <r>
      <rPr>
        <b/>
        <sz val="11"/>
        <color rgb="FFFF0000"/>
        <rFont val="맑은 고딕"/>
        <family val="3"/>
        <charset val="129"/>
        <scheme val="minor"/>
      </rPr>
      <t>scale: O</t>
    </r>
    <r>
      <rPr>
        <sz val="11"/>
        <color theme="1"/>
        <rFont val="맑은 고딕"/>
        <family val="2"/>
        <charset val="129"/>
        <scheme val="minor"/>
      </rPr>
      <t xml:space="preserve">
hidden1:40,
hidden2:40
</t>
    </r>
    <r>
      <rPr>
        <sz val="11"/>
        <rFont val="맑은 고딕"/>
        <family val="3"/>
        <charset val="129"/>
        <scheme val="minor"/>
      </rPr>
      <t>activationF: sigmoid</t>
    </r>
    <r>
      <rPr>
        <sz val="11"/>
        <color theme="1"/>
        <rFont val="맑은 고딕"/>
        <family val="2"/>
        <charset val="129"/>
        <scheme val="minor"/>
      </rPr>
      <t xml:space="preserve">
init: truncated_normal</t>
    </r>
    <phoneticPr fontId="1" type="noConversion"/>
  </si>
  <si>
    <r>
      <t>iter:</t>
    </r>
    <r>
      <rPr>
        <b/>
        <sz val="11"/>
        <color rgb="FFFF0000"/>
        <rFont val="맑은 고딕"/>
        <family val="3"/>
        <charset val="129"/>
        <scheme val="minor"/>
      </rPr>
      <t>100000</t>
    </r>
    <r>
      <rPr>
        <sz val="11"/>
        <color theme="1"/>
        <rFont val="맑은 고딕"/>
        <family val="2"/>
        <charset val="129"/>
        <scheme val="minor"/>
      </rPr>
      <t xml:space="preserve">
scale: X
hidden1:40,
activationF: tanh
init: truncated_normal</t>
    </r>
    <phoneticPr fontId="1" type="noConversion"/>
  </si>
  <si>
    <r>
      <t xml:space="preserve">iter:10000
</t>
    </r>
    <r>
      <rPr>
        <b/>
        <sz val="11"/>
        <color rgb="FFFF0000"/>
        <rFont val="맑은 고딕"/>
        <family val="3"/>
        <charset val="129"/>
        <scheme val="minor"/>
      </rPr>
      <t xml:space="preserve">scale: </t>
    </r>
    <r>
      <rPr>
        <sz val="11"/>
        <color rgb="FFFF0000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hidden1:40,
activationF: tanh
init: truncated_normal</t>
    </r>
    <phoneticPr fontId="1" type="noConversion"/>
  </si>
  <si>
    <t>결론: scale했더니 그냥 1이 나옴
큰일남</t>
    <phoneticPr fontId="1" type="noConversion"/>
  </si>
  <si>
    <t>결론: 헉! Scale했더니 완전 똑같은 데이터가 나왔음.. 그래.. 이래야지..
완전 overfitting임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</si>
</sst>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_ "/>
    <numFmt numFmtId="177" formatCode="0.00000000_ "/>
    <numFmt numFmtId="178" formatCode="0.000000000000_ "/>
    <numFmt numFmtId="179" formatCode="0.000000000000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77" fontId="0" fillId="0" borderId="1" xfId="0" applyNumberFormat="1" applyBorder="1">
      <alignment vertical="center"/>
    </xf>
    <xf numFmtId="178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64"/>
  <sheetViews>
    <sheetView workbookViewId="0">
      <selection sqref="A1:XFD1048576"/>
    </sheetView>
  </sheetViews>
  <sheetFormatPr defaultRowHeight="17"/>
  <cols>
    <col min="3" max="3" width="13.1640625" bestFit="1" customWidth="1"/>
    <col min="6" max="6" width="21.25" customWidth="1"/>
  </cols>
  <sheetData>
    <row r="4" spans="3:6">
      <c r="C4" t="s">
        <v>1</v>
      </c>
      <c r="D4" t="s">
        <v>0</v>
      </c>
      <c r="F4">
        <f>1-SUM((D5-AVERAGE($D$5:$D$63))^2)/SUM((D5-C5)^2)</f>
        <v>0.99998419819420814</v>
      </c>
    </row>
    <row r="5" spans="3:6">
      <c r="C5">
        <v>129.88677978999999</v>
      </c>
      <c r="D5">
        <v>3.75</v>
      </c>
    </row>
    <row r="6" spans="3:6">
      <c r="C6">
        <v>479.77481079</v>
      </c>
      <c r="D6">
        <v>3</v>
      </c>
    </row>
    <row r="7" spans="3:6">
      <c r="C7">
        <v>165.4150238</v>
      </c>
      <c r="D7">
        <v>2.75</v>
      </c>
    </row>
    <row r="8" spans="3:6">
      <c r="C8">
        <v>644.88226318</v>
      </c>
      <c r="D8">
        <v>2.25</v>
      </c>
    </row>
    <row r="9" spans="3:6">
      <c r="C9">
        <v>394.35961914000001</v>
      </c>
      <c r="D9">
        <v>3.5</v>
      </c>
    </row>
    <row r="10" spans="3:6">
      <c r="C10">
        <v>298.05111693999999</v>
      </c>
      <c r="D10">
        <v>3</v>
      </c>
    </row>
    <row r="11" spans="3:6">
      <c r="C11">
        <v>195.02288818</v>
      </c>
      <c r="D11">
        <v>3.75</v>
      </c>
    </row>
    <row r="12" spans="3:6">
      <c r="C12">
        <v>372.69995117000002</v>
      </c>
      <c r="D12">
        <v>3.75</v>
      </c>
    </row>
    <row r="13" spans="3:6">
      <c r="C13">
        <v>1036.3913574200001</v>
      </c>
      <c r="D13">
        <v>2.5</v>
      </c>
    </row>
    <row r="14" spans="3:6">
      <c r="C14">
        <v>981.06494140999996</v>
      </c>
      <c r="D14">
        <v>2.5</v>
      </c>
    </row>
    <row r="15" spans="3:6">
      <c r="C15">
        <v>805.30883788999995</v>
      </c>
      <c r="D15">
        <v>4</v>
      </c>
    </row>
    <row r="16" spans="3:6">
      <c r="C16">
        <v>509.92129517000001</v>
      </c>
      <c r="D16">
        <v>4.25</v>
      </c>
    </row>
    <row r="17" spans="3:4">
      <c r="C17">
        <v>1023.54748535</v>
      </c>
      <c r="D17">
        <v>2.25</v>
      </c>
    </row>
    <row r="18" spans="3:4">
      <c r="C18">
        <v>448.08535767000001</v>
      </c>
      <c r="D18">
        <v>4</v>
      </c>
    </row>
    <row r="19" spans="3:4">
      <c r="C19">
        <v>91.924873349999999</v>
      </c>
      <c r="D19">
        <v>3.5</v>
      </c>
    </row>
    <row r="20" spans="3:4">
      <c r="C20">
        <v>1078.64807129</v>
      </c>
      <c r="D20">
        <v>4.25</v>
      </c>
    </row>
    <row r="21" spans="3:4">
      <c r="C21">
        <v>497.27706909</v>
      </c>
      <c r="D21">
        <v>2.25</v>
      </c>
    </row>
    <row r="22" spans="3:4">
      <c r="C22">
        <v>222.37632751000001</v>
      </c>
      <c r="D22">
        <v>4</v>
      </c>
    </row>
    <row r="23" spans="3:4">
      <c r="C23">
        <v>408.07983397999999</v>
      </c>
      <c r="D23">
        <v>3.5</v>
      </c>
    </row>
    <row r="24" spans="3:4">
      <c r="C24">
        <v>798.99798583999996</v>
      </c>
      <c r="D24">
        <v>2.75</v>
      </c>
    </row>
    <row r="25" spans="3:4">
      <c r="C25">
        <v>885.63800048999997</v>
      </c>
      <c r="D25">
        <v>3</v>
      </c>
    </row>
    <row r="26" spans="3:4">
      <c r="C26">
        <v>82.184761050000006</v>
      </c>
      <c r="D26">
        <v>4</v>
      </c>
    </row>
    <row r="27" spans="3:4">
      <c r="C27">
        <v>86.65466309</v>
      </c>
      <c r="D27">
        <v>4.6666665099999998</v>
      </c>
    </row>
    <row r="28" spans="3:4">
      <c r="C28">
        <v>459.76055908000001</v>
      </c>
      <c r="D28">
        <v>1.6666666299999999</v>
      </c>
    </row>
    <row r="29" spans="3:4">
      <c r="C29">
        <v>247.04116821</v>
      </c>
      <c r="D29">
        <v>2.3333332499999999</v>
      </c>
    </row>
    <row r="30" spans="3:4">
      <c r="C30">
        <v>1070.91113281</v>
      </c>
      <c r="D30">
        <v>3</v>
      </c>
    </row>
    <row r="31" spans="3:4">
      <c r="C31">
        <v>1392.56213379</v>
      </c>
      <c r="D31">
        <v>1.6666666299999999</v>
      </c>
    </row>
    <row r="32" spans="3:4">
      <c r="C32">
        <v>693.54492187999995</v>
      </c>
      <c r="D32">
        <v>4</v>
      </c>
    </row>
    <row r="33" spans="3:4">
      <c r="C33">
        <v>219.22901916999999</v>
      </c>
      <c r="D33">
        <v>3</v>
      </c>
    </row>
    <row r="34" spans="3:4">
      <c r="C34">
        <v>228.41625977000001</v>
      </c>
      <c r="D34">
        <v>3.6666667500000001</v>
      </c>
    </row>
    <row r="35" spans="3:4">
      <c r="C35">
        <v>665.90209961000005</v>
      </c>
      <c r="D35">
        <v>2.3333332499999999</v>
      </c>
    </row>
    <row r="36" spans="3:4">
      <c r="C36">
        <v>1618.71447754</v>
      </c>
      <c r="D36">
        <v>1.3333333700000001</v>
      </c>
    </row>
    <row r="37" spans="3:4">
      <c r="C37">
        <v>509.89801025000003</v>
      </c>
      <c r="D37">
        <v>3.3333332499999999</v>
      </c>
    </row>
    <row r="38" spans="3:4">
      <c r="C38">
        <v>181.63800049</v>
      </c>
      <c r="D38">
        <v>2.6666667500000001</v>
      </c>
    </row>
    <row r="39" spans="3:4">
      <c r="C39">
        <v>180.81793213</v>
      </c>
      <c r="D39">
        <v>4.6666665099999998</v>
      </c>
    </row>
    <row r="40" spans="3:4">
      <c r="C40">
        <v>2447.5517578099998</v>
      </c>
      <c r="D40">
        <v>2.3333332499999999</v>
      </c>
    </row>
    <row r="41" spans="3:4">
      <c r="C41">
        <v>804.74542236000002</v>
      </c>
      <c r="D41">
        <v>2.6666667500000001</v>
      </c>
    </row>
    <row r="42" spans="3:4">
      <c r="C42">
        <v>672.04791260000002</v>
      </c>
      <c r="D42">
        <v>2</v>
      </c>
    </row>
    <row r="43" spans="3:4">
      <c r="C43">
        <v>25.870222089999999</v>
      </c>
      <c r="D43">
        <v>4.3333334900000002</v>
      </c>
    </row>
    <row r="44" spans="3:4">
      <c r="C44">
        <v>858.09399413999995</v>
      </c>
      <c r="D44">
        <v>1</v>
      </c>
    </row>
    <row r="45" spans="3:4">
      <c r="C45">
        <v>1196.0031738299999</v>
      </c>
      <c r="D45">
        <v>2</v>
      </c>
    </row>
    <row r="46" spans="3:4">
      <c r="C46">
        <v>1350.47106934</v>
      </c>
      <c r="D46">
        <v>2.5</v>
      </c>
    </row>
    <row r="47" spans="3:4">
      <c r="C47">
        <v>227.21722412</v>
      </c>
      <c r="D47">
        <v>4.5</v>
      </c>
    </row>
    <row r="48" spans="3:4">
      <c r="C48">
        <v>-30.39465332</v>
      </c>
      <c r="D48">
        <v>5</v>
      </c>
    </row>
    <row r="49" spans="3:4">
      <c r="C49">
        <v>370.43942261000001</v>
      </c>
      <c r="D49">
        <v>3.5</v>
      </c>
    </row>
    <row r="50" spans="3:4">
      <c r="C50">
        <v>444.67294312000001</v>
      </c>
      <c r="D50">
        <v>5</v>
      </c>
    </row>
    <row r="51" spans="3:4">
      <c r="C51">
        <v>894.33392333999996</v>
      </c>
      <c r="D51">
        <v>2.5</v>
      </c>
    </row>
    <row r="52" spans="3:4">
      <c r="C52">
        <v>392.35702515000003</v>
      </c>
      <c r="D52">
        <v>3</v>
      </c>
    </row>
    <row r="53" spans="3:4">
      <c r="C53">
        <v>329.47875977000001</v>
      </c>
      <c r="D53">
        <v>3</v>
      </c>
    </row>
    <row r="54" spans="3:4">
      <c r="C54">
        <v>78.465888980000003</v>
      </c>
      <c r="D54">
        <v>5</v>
      </c>
    </row>
    <row r="55" spans="3:4">
      <c r="C55">
        <v>353.97271728999999</v>
      </c>
      <c r="D55">
        <v>3</v>
      </c>
    </row>
    <row r="56" spans="3:4">
      <c r="C56">
        <v>173.39826965</v>
      </c>
      <c r="D56">
        <v>4</v>
      </c>
    </row>
    <row r="57" spans="3:4">
      <c r="C57">
        <v>283.07263183999999</v>
      </c>
      <c r="D57">
        <v>4.5</v>
      </c>
    </row>
    <row r="58" spans="3:4">
      <c r="C58">
        <v>2141.5124511700001</v>
      </c>
      <c r="D58">
        <v>2</v>
      </c>
    </row>
    <row r="59" spans="3:4">
      <c r="C59">
        <v>69.31467438</v>
      </c>
      <c r="D59">
        <v>5</v>
      </c>
    </row>
    <row r="60" spans="3:4">
      <c r="C60">
        <v>243.60870360999999</v>
      </c>
      <c r="D60">
        <v>3.5</v>
      </c>
    </row>
    <row r="61" spans="3:4">
      <c r="C61">
        <v>690.03100586000005</v>
      </c>
      <c r="D61">
        <v>2.5</v>
      </c>
    </row>
    <row r="62" spans="3:4">
      <c r="C62">
        <v>806.97888183999999</v>
      </c>
      <c r="D62">
        <v>4</v>
      </c>
    </row>
    <row r="63" spans="3:4">
      <c r="C63">
        <v>397.73434448</v>
      </c>
      <c r="D63">
        <v>4</v>
      </c>
    </row>
    <row r="64" spans="3:4">
      <c r="C64">
        <v>891.17218018000005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tabSelected="1" workbookViewId="0">
      <selection activeCell="A4" sqref="A4"/>
    </sheetView>
  </sheetViews>
  <sheetFormatPr defaultRowHeight="17"/>
  <cols>
    <col min="1" max="2" width="11.25" bestFit="1" customWidth="1"/>
    <col min="3" max="3" width="12.33203125" bestFit="1" customWidth="1"/>
    <col min="4" max="4" width="12.08203125" bestFit="1" customWidth="1"/>
    <col min="5" max="6" width="12.08203125" customWidth="1"/>
    <col min="7" max="7" width="13.1640625" bestFit="1" customWidth="1"/>
    <col min="8" max="8" width="12.08203125" bestFit="1" customWidth="1"/>
    <col min="9" max="9" width="16.75" bestFit="1" customWidth="1"/>
    <col min="10" max="10" width="12.08203125" bestFit="1" customWidth="1"/>
    <col min="11" max="11" width="12.33203125" bestFit="1" customWidth="1"/>
    <col min="12" max="12" width="12.08203125" bestFit="1" customWidth="1"/>
    <col min="13" max="13" width="12.5" customWidth="1"/>
    <col min="14" max="14" width="12.08203125" customWidth="1"/>
    <col min="15" max="15" width="13.5" bestFit="1" customWidth="1"/>
    <col min="16" max="16" width="11.25" bestFit="1" customWidth="1"/>
    <col min="17" max="17" width="15.6640625" bestFit="1" customWidth="1"/>
    <col min="18" max="18" width="12.1640625" bestFit="1" customWidth="1"/>
    <col min="19" max="19" width="13.5" bestFit="1" customWidth="1"/>
    <col min="20" max="20" width="14.6640625" customWidth="1"/>
  </cols>
  <sheetData>
    <row r="1" spans="2:20" ht="17.5" thickBot="1"/>
    <row r="2" spans="2:20">
      <c r="B2" s="10"/>
      <c r="C2" s="14" t="s">
        <v>5</v>
      </c>
      <c r="D2" s="14"/>
      <c r="E2" s="14" t="s">
        <v>5</v>
      </c>
      <c r="F2" s="14"/>
      <c r="G2" s="14" t="s">
        <v>2</v>
      </c>
      <c r="H2" s="14"/>
      <c r="I2" s="14" t="s">
        <v>11</v>
      </c>
      <c r="J2" s="14"/>
      <c r="K2" s="14" t="s">
        <v>3</v>
      </c>
      <c r="L2" s="15"/>
      <c r="M2" s="14" t="s">
        <v>18</v>
      </c>
      <c r="N2" s="15"/>
      <c r="O2" s="14" t="s">
        <v>18</v>
      </c>
      <c r="P2" s="15"/>
      <c r="Q2" s="14" t="s">
        <v>18</v>
      </c>
      <c r="R2" s="15"/>
      <c r="S2" s="14" t="s">
        <v>18</v>
      </c>
      <c r="T2" s="15"/>
    </row>
    <row r="3" spans="2:20" ht="106" customHeight="1">
      <c r="B3" s="4" t="s">
        <v>12</v>
      </c>
      <c r="C3" s="16" t="s">
        <v>15</v>
      </c>
      <c r="D3" s="24"/>
      <c r="E3" s="16" t="s">
        <v>20</v>
      </c>
      <c r="F3" s="24"/>
      <c r="G3" s="20" t="s">
        <v>14</v>
      </c>
      <c r="H3" s="26"/>
      <c r="I3" s="16" t="s">
        <v>27</v>
      </c>
      <c r="J3" s="24"/>
      <c r="K3" s="16" t="s">
        <v>26</v>
      </c>
      <c r="L3" s="17"/>
      <c r="M3" s="20" t="s">
        <v>22</v>
      </c>
      <c r="N3" s="21"/>
      <c r="O3" s="16" t="s">
        <v>23</v>
      </c>
      <c r="P3" s="17"/>
      <c r="Q3" s="16" t="s">
        <v>24</v>
      </c>
      <c r="R3" s="17"/>
      <c r="S3" s="16" t="s">
        <v>25</v>
      </c>
      <c r="T3" s="17"/>
    </row>
    <row r="4" spans="2:20" ht="39" customHeight="1">
      <c r="B4" s="4" t="s">
        <v>13</v>
      </c>
      <c r="C4" s="27" t="s">
        <v>16</v>
      </c>
      <c r="D4" s="25"/>
      <c r="E4" s="25" t="s">
        <v>17</v>
      </c>
      <c r="F4" s="25"/>
      <c r="G4" s="27" t="s">
        <v>9</v>
      </c>
      <c r="H4" s="22"/>
      <c r="I4" s="18" t="s">
        <v>28</v>
      </c>
      <c r="J4" s="18"/>
      <c r="K4" s="22" t="s">
        <v>10</v>
      </c>
      <c r="L4" s="23"/>
      <c r="M4" s="18" t="s">
        <v>19</v>
      </c>
      <c r="N4" s="19"/>
      <c r="O4" s="18" t="s">
        <v>21</v>
      </c>
      <c r="P4" s="19"/>
      <c r="Q4" s="18" t="s">
        <v>21</v>
      </c>
      <c r="R4" s="19"/>
      <c r="S4" s="18" t="s">
        <v>29</v>
      </c>
      <c r="T4" s="19"/>
    </row>
    <row r="5" spans="2:20">
      <c r="B5" s="4" t="s">
        <v>4</v>
      </c>
      <c r="C5" s="2">
        <f>RSQ($B$9:$B$68,C9:C68)</f>
        <v>0.7509115911334362</v>
      </c>
      <c r="D5" s="1"/>
      <c r="E5" s="2">
        <f>RSQ($B$9:$B$68,E9:E68)</f>
        <v>0.75091162314469972</v>
      </c>
      <c r="F5" s="1"/>
      <c r="G5" s="1">
        <f>RSQ($B$9:$B$68,G9:G68)</f>
        <v>3.3509770060133393E-3</v>
      </c>
      <c r="H5" s="1"/>
      <c r="I5" s="1">
        <f>RSQ($B$9:$B$68,I9:I68)</f>
        <v>0.99999999999961164</v>
      </c>
      <c r="J5" s="1"/>
      <c r="K5" s="1">
        <f>RSQ($B$9:$B$68,K9:K68)</f>
        <v>0.75091159618832182</v>
      </c>
      <c r="L5" s="5"/>
      <c r="M5" s="2">
        <f>RSQ(M9:M68,B9:B68)</f>
        <v>0.75602415488565788</v>
      </c>
      <c r="N5" s="5"/>
      <c r="O5" s="2">
        <f>RSQ($O$9:$O$68,$B$9:$B$68)</f>
        <v>0.20554753601617443</v>
      </c>
      <c r="P5" s="5"/>
      <c r="Q5" s="2">
        <f>RSQ(Q9:Q68,B9:B68)</f>
        <v>0.7404430956855248</v>
      </c>
      <c r="R5" s="5"/>
      <c r="S5" s="2">
        <f>RSQ(S9:S68,B9:B68)</f>
        <v>0.99999999999987876</v>
      </c>
      <c r="T5" s="5"/>
    </row>
    <row r="6" spans="2:20">
      <c r="B6" s="4" t="s">
        <v>7</v>
      </c>
      <c r="C6" s="11">
        <f>AVERAGE(D9:D68)</f>
        <v>-2.1755000000049189E-6</v>
      </c>
      <c r="D6" s="1"/>
      <c r="E6" s="11">
        <f>AVERAGE(F9:F68)</f>
        <v>-6.2881666666643925E-6</v>
      </c>
      <c r="F6" s="1"/>
      <c r="G6" s="1">
        <f>AVERAGE(H9:H68)</f>
        <v>0.32853838916666672</v>
      </c>
      <c r="H6" s="1"/>
      <c r="I6" s="3">
        <f>AVERAGE(J9:J68)</f>
        <v>-1.6333333337688791E-8</v>
      </c>
      <c r="J6" s="1"/>
      <c r="K6" s="3">
        <f>AVERAGE(L9:L68)</f>
        <v>-7.7116666667246625E-7</v>
      </c>
      <c r="L6" s="5"/>
      <c r="M6" s="3">
        <f>AVERAGE(N9:N68)</f>
        <v>7.65718900000002E-3</v>
      </c>
      <c r="N6" s="5"/>
      <c r="O6" s="3">
        <f>AVERAGE(P9:P68)</f>
        <v>1.9645704515</v>
      </c>
      <c r="P6" s="5"/>
      <c r="Q6" s="3">
        <f>AVERAGE(R9:R68)</f>
        <v>6.1454166666659774E-5</v>
      </c>
      <c r="R6" s="5"/>
      <c r="S6" s="3">
        <f>AVERAGE(T9:T68)</f>
        <v>-1.7950000003597033E-7</v>
      </c>
      <c r="T6" s="5"/>
    </row>
    <row r="7" spans="2:20" ht="17.5" thickBot="1">
      <c r="B7" s="6" t="s">
        <v>8</v>
      </c>
      <c r="C7" s="7">
        <v>14.1526</v>
      </c>
      <c r="D7" s="7"/>
      <c r="E7" s="7">
        <v>14.1526</v>
      </c>
      <c r="F7" s="7"/>
      <c r="G7" s="7"/>
      <c r="H7" s="7"/>
      <c r="I7" s="13">
        <v>2.2055200000000001E-11</v>
      </c>
      <c r="J7" s="7"/>
      <c r="K7" s="7">
        <v>14.1526</v>
      </c>
      <c r="L7" s="8"/>
      <c r="M7" s="7">
        <v>13.866199999999999</v>
      </c>
      <c r="N7" s="8"/>
      <c r="O7" s="7">
        <v>602.822</v>
      </c>
      <c r="P7" s="8"/>
      <c r="Q7" s="12">
        <v>14.747400000000001</v>
      </c>
      <c r="R7" s="8"/>
      <c r="S7" s="7">
        <v>28.258700000000001</v>
      </c>
      <c r="T7" s="8"/>
    </row>
    <row r="8" spans="2:20">
      <c r="B8" s="9" t="s">
        <v>0</v>
      </c>
      <c r="C8" s="9" t="s">
        <v>1</v>
      </c>
      <c r="D8" s="9" t="s">
        <v>6</v>
      </c>
      <c r="E8" s="9" t="s">
        <v>1</v>
      </c>
      <c r="F8" s="9" t="s">
        <v>6</v>
      </c>
      <c r="G8" s="9" t="s">
        <v>1</v>
      </c>
      <c r="H8" s="9" t="s">
        <v>6</v>
      </c>
      <c r="I8" s="9" t="s">
        <v>1</v>
      </c>
      <c r="J8" s="9" t="s">
        <v>6</v>
      </c>
      <c r="K8" s="9" t="s">
        <v>1</v>
      </c>
      <c r="L8" s="9" t="s">
        <v>6</v>
      </c>
      <c r="M8" s="9" t="s">
        <v>1</v>
      </c>
      <c r="N8" s="9" t="s">
        <v>6</v>
      </c>
      <c r="O8" s="9" t="s">
        <v>1</v>
      </c>
      <c r="P8" s="9" t="s">
        <v>6</v>
      </c>
      <c r="Q8" s="9" t="s">
        <v>1</v>
      </c>
      <c r="R8" s="9" t="s">
        <v>6</v>
      </c>
      <c r="S8" s="9" t="s">
        <v>1</v>
      </c>
      <c r="T8" s="9" t="s">
        <v>6</v>
      </c>
    </row>
    <row r="9" spans="2:20">
      <c r="B9" s="1">
        <v>3.75</v>
      </c>
      <c r="C9" s="1">
        <v>4.5176973299999998</v>
      </c>
      <c r="D9" s="1">
        <f>C9-B9</f>
        <v>0.76769732999999984</v>
      </c>
      <c r="E9" s="1">
        <v>4.51770067</v>
      </c>
      <c r="F9" s="1">
        <f>E9-B9</f>
        <v>0.76770066999999997</v>
      </c>
      <c r="G9" s="1">
        <v>4.3261880899999996</v>
      </c>
      <c r="H9" s="1">
        <f>B9-G9</f>
        <v>-0.5761880899999996</v>
      </c>
      <c r="I9" s="1">
        <v>3.75</v>
      </c>
      <c r="J9" s="1">
        <f>B9-$I9</f>
        <v>0</v>
      </c>
      <c r="K9" s="1">
        <v>4.51766062</v>
      </c>
      <c r="L9" s="1">
        <f>K9-B9</f>
        <v>0.76766062000000002</v>
      </c>
      <c r="M9" s="1">
        <v>3.7583074600000002</v>
      </c>
      <c r="N9" s="1">
        <f>M9-B9</f>
        <v>8.3074600000001553E-3</v>
      </c>
      <c r="O9" s="1">
        <v>-1.8230792300000001</v>
      </c>
      <c r="P9" s="1">
        <f>O9-D9</f>
        <v>-2.5907765600000001</v>
      </c>
      <c r="Q9" s="1">
        <v>3.7500257499999998</v>
      </c>
      <c r="R9" s="11">
        <f>Q9-B9</f>
        <v>2.5749999999824524E-5</v>
      </c>
      <c r="S9" s="1">
        <v>3.75</v>
      </c>
      <c r="T9" s="11">
        <f>S9-B9</f>
        <v>0</v>
      </c>
    </row>
    <row r="10" spans="2:20">
      <c r="B10" s="1">
        <v>3</v>
      </c>
      <c r="C10" s="1">
        <v>2.9268350600000002</v>
      </c>
      <c r="D10" s="1">
        <f t="shared" ref="D10:D68" si="0">C10-B10</f>
        <v>-7.3164939999999845E-2</v>
      </c>
      <c r="E10" s="1">
        <v>2.92686439</v>
      </c>
      <c r="F10" s="1">
        <f t="shared" ref="F10:F68" si="1">E10-B10</f>
        <v>-7.3135610000000018E-2</v>
      </c>
      <c r="G10" s="1">
        <v>2.2859456499999999</v>
      </c>
      <c r="H10" s="1">
        <f t="shared" ref="H10:H68" si="2">B10-G10</f>
        <v>0.71405435000000006</v>
      </c>
      <c r="I10" s="1">
        <v>3</v>
      </c>
      <c r="J10" s="1">
        <f t="shared" ref="J10:J68" si="3">B10-$I10</f>
        <v>0</v>
      </c>
      <c r="K10" s="1">
        <v>2.9268548499999998</v>
      </c>
      <c r="L10" s="1">
        <f t="shared" ref="L10:L68" si="4">K10-B10</f>
        <v>-7.3145150000000214E-2</v>
      </c>
      <c r="M10" s="1">
        <v>3.0128467099999998</v>
      </c>
      <c r="N10" s="1">
        <f t="shared" ref="N10:N68" si="5">M10-B10</f>
        <v>1.2846709999999817E-2</v>
      </c>
      <c r="O10" s="1">
        <v>6.4620771399999999</v>
      </c>
      <c r="P10" s="1">
        <f t="shared" ref="P10:P68" si="6">O10-D10</f>
        <v>6.5352420799999997</v>
      </c>
      <c r="Q10" s="1">
        <v>2.22228599</v>
      </c>
      <c r="R10" s="11">
        <f t="shared" ref="R10:R68" si="7">Q10-B10</f>
        <v>-0.77771400999999996</v>
      </c>
      <c r="S10" s="1">
        <v>2.9999997600000001</v>
      </c>
      <c r="T10" s="11">
        <f t="shared" ref="T10:T68" si="8">S10-B10</f>
        <v>-2.399999998736746E-7</v>
      </c>
    </row>
    <row r="11" spans="2:20">
      <c r="B11" s="1">
        <v>2.75</v>
      </c>
      <c r="C11" s="1">
        <v>3.0735902799999999</v>
      </c>
      <c r="D11" s="1">
        <f t="shared" si="0"/>
        <v>0.3235902799999999</v>
      </c>
      <c r="E11" s="1">
        <v>3.0735662000000001</v>
      </c>
      <c r="F11" s="1">
        <f t="shared" si="1"/>
        <v>0.32356620000000014</v>
      </c>
      <c r="G11" s="1">
        <v>5.2500443499999996</v>
      </c>
      <c r="H11" s="1">
        <f t="shared" si="2"/>
        <v>-2.5000443499999996</v>
      </c>
      <c r="I11" s="1">
        <v>2.75</v>
      </c>
      <c r="J11" s="1">
        <f t="shared" si="3"/>
        <v>0</v>
      </c>
      <c r="K11" s="1">
        <v>3.0735645300000001</v>
      </c>
      <c r="L11" s="1">
        <f t="shared" si="4"/>
        <v>0.32356453000000007</v>
      </c>
      <c r="M11" s="1">
        <v>2.7643764000000002</v>
      </c>
      <c r="N11" s="1">
        <f t="shared" si="5"/>
        <v>1.4376400000000178E-2</v>
      </c>
      <c r="O11" s="1">
        <v>1.2413738999999999</v>
      </c>
      <c r="P11" s="1">
        <f t="shared" si="6"/>
        <v>0.91778362000000002</v>
      </c>
      <c r="Q11" s="1">
        <v>2.7501094300000002</v>
      </c>
      <c r="R11" s="11">
        <f t="shared" si="7"/>
        <v>1.0943000000018799E-4</v>
      </c>
      <c r="S11" s="1">
        <v>2.7499995199999998</v>
      </c>
      <c r="T11" s="11">
        <f t="shared" si="8"/>
        <v>-4.800000001914384E-7</v>
      </c>
    </row>
    <row r="12" spans="2:20">
      <c r="B12" s="1">
        <v>2.25</v>
      </c>
      <c r="C12" s="1">
        <v>2.98597431</v>
      </c>
      <c r="D12" s="1">
        <f t="shared" si="0"/>
        <v>0.73597431000000002</v>
      </c>
      <c r="E12" s="1">
        <v>2.9859347299999999</v>
      </c>
      <c r="F12" s="1">
        <f t="shared" si="1"/>
        <v>0.73593472999999987</v>
      </c>
      <c r="G12" s="1">
        <v>0.44773072000000003</v>
      </c>
      <c r="H12" s="1">
        <f t="shared" si="2"/>
        <v>1.80226928</v>
      </c>
      <c r="I12" s="1">
        <v>2.2500007200000001</v>
      </c>
      <c r="J12" s="1">
        <f t="shared" si="3"/>
        <v>-7.20000000065113E-7</v>
      </c>
      <c r="K12" s="1">
        <v>2.98597717</v>
      </c>
      <c r="L12" s="1">
        <f t="shared" si="4"/>
        <v>0.73597716999999996</v>
      </c>
      <c r="M12" s="1">
        <v>2.7813537099999999</v>
      </c>
      <c r="N12" s="1">
        <f t="shared" si="5"/>
        <v>0.53135370999999987</v>
      </c>
      <c r="O12" s="1">
        <v>0.31998712000000001</v>
      </c>
      <c r="P12" s="1">
        <f t="shared" si="6"/>
        <v>-0.41598719000000001</v>
      </c>
      <c r="Q12" s="1">
        <v>2.25013709</v>
      </c>
      <c r="R12" s="11">
        <f t="shared" si="7"/>
        <v>1.3708999999995086E-4</v>
      </c>
      <c r="S12" s="1">
        <v>2.2499997600000001</v>
      </c>
      <c r="T12" s="11">
        <f t="shared" si="8"/>
        <v>-2.399999998736746E-7</v>
      </c>
    </row>
    <row r="13" spans="2:20">
      <c r="B13" s="1">
        <v>3.5</v>
      </c>
      <c r="C13" s="1">
        <v>3.55731821</v>
      </c>
      <c r="D13" s="1">
        <f t="shared" si="0"/>
        <v>5.7318210000000036E-2</v>
      </c>
      <c r="E13" s="1">
        <v>3.5572805399999998</v>
      </c>
      <c r="F13" s="1">
        <f t="shared" si="1"/>
        <v>5.7280539999999824E-2</v>
      </c>
      <c r="G13" s="1">
        <v>0.16332500999999999</v>
      </c>
      <c r="H13" s="1">
        <f t="shared" si="2"/>
        <v>3.3366749900000001</v>
      </c>
      <c r="I13" s="1">
        <v>3.5</v>
      </c>
      <c r="J13" s="1">
        <f t="shared" si="3"/>
        <v>0</v>
      </c>
      <c r="K13" s="1">
        <v>3.5573205899999998</v>
      </c>
      <c r="L13" s="1">
        <f t="shared" si="4"/>
        <v>5.7320589999999783E-2</v>
      </c>
      <c r="M13" s="1">
        <v>3.4985468399999999</v>
      </c>
      <c r="N13" s="1">
        <f t="shared" si="5"/>
        <v>-1.4531600000000644E-3</v>
      </c>
      <c r="O13" s="1">
        <v>4.9235029199999998</v>
      </c>
      <c r="P13" s="1">
        <f t="shared" si="6"/>
        <v>4.8661847099999997</v>
      </c>
      <c r="Q13" s="1">
        <v>3.50005174</v>
      </c>
      <c r="R13" s="11">
        <f t="shared" si="7"/>
        <v>5.1739999999966813E-5</v>
      </c>
      <c r="S13" s="1">
        <v>3.4999995199999998</v>
      </c>
      <c r="T13" s="11">
        <f t="shared" si="8"/>
        <v>-4.800000001914384E-7</v>
      </c>
    </row>
    <row r="14" spans="2:20">
      <c r="B14" s="1">
        <v>3</v>
      </c>
      <c r="C14" s="1">
        <v>2.3861670500000001</v>
      </c>
      <c r="D14" s="1">
        <f t="shared" si="0"/>
        <v>-0.61383294999999993</v>
      </c>
      <c r="E14" s="1">
        <v>2.3861451100000002</v>
      </c>
      <c r="F14" s="1">
        <f t="shared" si="1"/>
        <v>-0.61385488999999982</v>
      </c>
      <c r="G14" s="1">
        <v>3.6273534299999999</v>
      </c>
      <c r="H14" s="1">
        <f t="shared" si="2"/>
        <v>-0.62735342999999988</v>
      </c>
      <c r="I14" s="1">
        <v>3.0000004800000002</v>
      </c>
      <c r="J14" s="1">
        <f t="shared" si="3"/>
        <v>-4.800000001914384E-7</v>
      </c>
      <c r="K14" s="1">
        <v>2.3861761100000001</v>
      </c>
      <c r="L14" s="1">
        <f t="shared" si="4"/>
        <v>-0.61382388999999993</v>
      </c>
      <c r="M14" s="1">
        <v>2.7812383199999999</v>
      </c>
      <c r="N14" s="1">
        <f t="shared" si="5"/>
        <v>-0.21876168000000007</v>
      </c>
      <c r="O14" s="1">
        <v>1.8165692099999999</v>
      </c>
      <c r="P14" s="1">
        <f t="shared" si="6"/>
        <v>2.4304021599999999</v>
      </c>
      <c r="Q14" s="1">
        <v>3.0000178800000001</v>
      </c>
      <c r="R14" s="11">
        <f t="shared" si="7"/>
        <v>1.7880000000136675E-5</v>
      </c>
      <c r="S14" s="1">
        <v>2.9999995199999998</v>
      </c>
      <c r="T14" s="11">
        <f t="shared" si="8"/>
        <v>-4.800000001914384E-7</v>
      </c>
    </row>
    <row r="15" spans="2:20">
      <c r="B15" s="1">
        <v>3.75</v>
      </c>
      <c r="C15" s="1">
        <v>4.0076312999999999</v>
      </c>
      <c r="D15" s="1">
        <f t="shared" si="0"/>
        <v>0.2576312999999999</v>
      </c>
      <c r="E15" s="1">
        <v>4.0076379800000002</v>
      </c>
      <c r="F15" s="1">
        <f t="shared" si="1"/>
        <v>0.25763798000000016</v>
      </c>
      <c r="G15" s="1">
        <v>3.3777983200000001</v>
      </c>
      <c r="H15" s="1">
        <f t="shared" si="2"/>
        <v>0.37220167999999987</v>
      </c>
      <c r="I15" s="1">
        <v>3.7499988100000001</v>
      </c>
      <c r="J15" s="1">
        <f t="shared" si="3"/>
        <v>1.1899999998732369E-6</v>
      </c>
      <c r="K15" s="1">
        <v>4.0075883899999996</v>
      </c>
      <c r="L15" s="1">
        <f t="shared" si="4"/>
        <v>0.25758838999999956</v>
      </c>
      <c r="M15" s="1">
        <v>3.751652</v>
      </c>
      <c r="N15" s="1">
        <f t="shared" si="5"/>
        <v>1.6519999999999868E-3</v>
      </c>
      <c r="O15" s="1">
        <v>6.1454267500000004</v>
      </c>
      <c r="P15" s="1">
        <f t="shared" si="6"/>
        <v>5.8877954500000005</v>
      </c>
      <c r="Q15" s="1">
        <v>3.750067</v>
      </c>
      <c r="R15" s="11">
        <f t="shared" si="7"/>
        <v>6.700000000003925E-5</v>
      </c>
      <c r="S15" s="1">
        <v>3.7499995199999998</v>
      </c>
      <c r="T15" s="11">
        <f t="shared" si="8"/>
        <v>-4.800000001914384E-7</v>
      </c>
    </row>
    <row r="16" spans="2:20">
      <c r="B16" s="1">
        <v>3.75</v>
      </c>
      <c r="C16" s="1">
        <v>3.8744185</v>
      </c>
      <c r="D16" s="1">
        <f t="shared" si="0"/>
        <v>0.12441849999999999</v>
      </c>
      <c r="E16" s="1">
        <v>3.8744292300000001</v>
      </c>
      <c r="F16" s="1">
        <f t="shared" si="1"/>
        <v>0.12442923000000006</v>
      </c>
      <c r="G16" s="1">
        <v>2.0087297</v>
      </c>
      <c r="H16" s="1">
        <f t="shared" si="2"/>
        <v>1.7412703</v>
      </c>
      <c r="I16" s="1">
        <v>3.7500004800000002</v>
      </c>
      <c r="J16" s="1">
        <f t="shared" si="3"/>
        <v>-4.800000001914384E-7</v>
      </c>
      <c r="K16" s="1">
        <v>3.87442398</v>
      </c>
      <c r="L16" s="1">
        <f t="shared" si="4"/>
        <v>0.12442397999999999</v>
      </c>
      <c r="M16" s="1">
        <v>3.7673318400000002</v>
      </c>
      <c r="N16" s="1">
        <f t="shared" si="5"/>
        <v>1.7331840000000209E-2</v>
      </c>
      <c r="O16" s="1">
        <v>3.4986980000000001</v>
      </c>
      <c r="P16" s="1">
        <f t="shared" si="6"/>
        <v>3.3742795000000001</v>
      </c>
      <c r="Q16" s="1">
        <v>3.7501280299999999</v>
      </c>
      <c r="R16" s="11">
        <f t="shared" si="7"/>
        <v>1.2802999999994569E-4</v>
      </c>
      <c r="S16" s="1">
        <v>3.7499995199999998</v>
      </c>
      <c r="T16" s="11">
        <f t="shared" si="8"/>
        <v>-4.800000001914384E-7</v>
      </c>
    </row>
    <row r="17" spans="2:20">
      <c r="B17" s="1">
        <v>2.5</v>
      </c>
      <c r="C17" s="1">
        <v>2.7337288900000001</v>
      </c>
      <c r="D17" s="1">
        <f t="shared" si="0"/>
        <v>0.23372889000000008</v>
      </c>
      <c r="E17" s="1">
        <v>2.7337439099999998</v>
      </c>
      <c r="F17" s="1">
        <f t="shared" si="1"/>
        <v>0.23374390999999983</v>
      </c>
      <c r="G17" s="1">
        <v>2.2521250199999998</v>
      </c>
      <c r="H17" s="1">
        <f t="shared" si="2"/>
        <v>0.24787498000000019</v>
      </c>
      <c r="I17" s="1">
        <v>2.5</v>
      </c>
      <c r="J17" s="1">
        <f t="shared" si="3"/>
        <v>0</v>
      </c>
      <c r="K17" s="1">
        <v>2.73375988</v>
      </c>
      <c r="L17" s="1">
        <f t="shared" si="4"/>
        <v>0.23375988000000003</v>
      </c>
      <c r="M17" s="1">
        <v>2.5509240599999998</v>
      </c>
      <c r="N17" s="1">
        <f t="shared" si="5"/>
        <v>5.0924059999999827E-2</v>
      </c>
      <c r="O17" s="1">
        <v>-0.91536443999999995</v>
      </c>
      <c r="P17" s="1">
        <f t="shared" si="6"/>
        <v>-1.1490933299999999</v>
      </c>
      <c r="Q17" s="1">
        <v>2.62920928</v>
      </c>
      <c r="R17" s="11">
        <f t="shared" si="7"/>
        <v>0.12920927999999998</v>
      </c>
      <c r="S17" s="1">
        <v>2.4999995199999998</v>
      </c>
      <c r="T17" s="11">
        <f t="shared" si="8"/>
        <v>-4.800000001914384E-7</v>
      </c>
    </row>
    <row r="18" spans="2:20">
      <c r="B18" s="1">
        <v>2.5</v>
      </c>
      <c r="C18" s="1">
        <v>2.4493637100000001</v>
      </c>
      <c r="D18" s="1">
        <f t="shared" si="0"/>
        <v>-5.0636289999999917E-2</v>
      </c>
      <c r="E18" s="1">
        <v>2.44933128</v>
      </c>
      <c r="F18" s="1">
        <f t="shared" si="1"/>
        <v>-5.066872E-2</v>
      </c>
      <c r="G18" s="1">
        <v>5.9469428100000004</v>
      </c>
      <c r="H18" s="1">
        <f t="shared" si="2"/>
        <v>-3.4469428100000004</v>
      </c>
      <c r="I18" s="1">
        <v>2.4999992799999999</v>
      </c>
      <c r="J18" s="1">
        <f t="shared" si="3"/>
        <v>7.20000000065113E-7</v>
      </c>
      <c r="K18" s="1">
        <v>2.4494657499999999</v>
      </c>
      <c r="L18" s="1">
        <f t="shared" si="4"/>
        <v>-5.0534250000000114E-2</v>
      </c>
      <c r="M18" s="1">
        <v>2.7812383199999999</v>
      </c>
      <c r="N18" s="1">
        <f t="shared" si="5"/>
        <v>0.28123831999999993</v>
      </c>
      <c r="O18" s="1">
        <v>1.4586590500000001</v>
      </c>
      <c r="P18" s="1">
        <f t="shared" si="6"/>
        <v>1.50929534</v>
      </c>
      <c r="Q18" s="1">
        <v>2.5000703299999998</v>
      </c>
      <c r="R18" s="11">
        <f t="shared" si="7"/>
        <v>7.0329999999785286E-5</v>
      </c>
      <c r="S18" s="1">
        <v>2.5</v>
      </c>
      <c r="T18" s="11">
        <f t="shared" si="8"/>
        <v>0</v>
      </c>
    </row>
    <row r="19" spans="2:20">
      <c r="B19" s="1">
        <v>4</v>
      </c>
      <c r="C19" s="1">
        <v>3.15008497</v>
      </c>
      <c r="D19" s="1">
        <f t="shared" si="0"/>
        <v>-0.84991503000000002</v>
      </c>
      <c r="E19" s="1">
        <v>3.15009403</v>
      </c>
      <c r="F19" s="1">
        <f t="shared" si="1"/>
        <v>-0.84990597000000001</v>
      </c>
      <c r="G19" s="1">
        <v>0.80764407000000005</v>
      </c>
      <c r="H19" s="1">
        <f t="shared" si="2"/>
        <v>3.1923559299999997</v>
      </c>
      <c r="I19" s="1">
        <v>4.0000004799999997</v>
      </c>
      <c r="J19" s="1">
        <f t="shared" si="3"/>
        <v>-4.7999999974734919E-7</v>
      </c>
      <c r="K19" s="1">
        <v>3.1500923599999999</v>
      </c>
      <c r="L19" s="1">
        <f t="shared" si="4"/>
        <v>-0.84990764000000008</v>
      </c>
      <c r="M19" s="1">
        <v>3.99891782</v>
      </c>
      <c r="N19" s="1">
        <f t="shared" si="5"/>
        <v>-1.0821800000000437E-3</v>
      </c>
      <c r="O19" s="1">
        <v>-1.39485657</v>
      </c>
      <c r="P19" s="1">
        <f t="shared" si="6"/>
        <v>-0.54494153999999995</v>
      </c>
      <c r="Q19" s="1">
        <v>2.62920928</v>
      </c>
      <c r="R19" s="11">
        <f t="shared" si="7"/>
        <v>-1.37079072</v>
      </c>
      <c r="S19" s="1">
        <v>4</v>
      </c>
      <c r="T19" s="11">
        <f t="shared" si="8"/>
        <v>0</v>
      </c>
    </row>
    <row r="20" spans="2:20">
      <c r="B20" s="1">
        <v>4.25</v>
      </c>
      <c r="C20" s="1">
        <v>3.7548356100000002</v>
      </c>
      <c r="D20" s="1">
        <f t="shared" si="0"/>
        <v>-0.49516438999999979</v>
      </c>
      <c r="E20" s="1">
        <v>3.7548003200000002</v>
      </c>
      <c r="F20" s="1">
        <f t="shared" si="1"/>
        <v>-0.49519967999999981</v>
      </c>
      <c r="G20" s="1">
        <v>4.0808157899999999</v>
      </c>
      <c r="H20" s="1">
        <f t="shared" si="2"/>
        <v>0.16918421000000006</v>
      </c>
      <c r="I20" s="1">
        <v>4.25</v>
      </c>
      <c r="J20" s="1">
        <f t="shared" si="3"/>
        <v>0</v>
      </c>
      <c r="K20" s="1">
        <v>3.7547867300000002</v>
      </c>
      <c r="L20" s="1">
        <f t="shared" si="4"/>
        <v>-0.49521326999999982</v>
      </c>
      <c r="M20" s="1">
        <v>4.0550923299999999</v>
      </c>
      <c r="N20" s="1">
        <f t="shared" si="5"/>
        <v>-0.19490767000000009</v>
      </c>
      <c r="O20" s="1">
        <v>2.7037761200000001</v>
      </c>
      <c r="P20" s="1">
        <f t="shared" si="6"/>
        <v>3.1989405099999999</v>
      </c>
      <c r="Q20" s="1">
        <v>4.2498464599999997</v>
      </c>
      <c r="R20" s="11">
        <f t="shared" si="7"/>
        <v>-1.5354000000034063E-4</v>
      </c>
      <c r="S20" s="1">
        <v>4.2499995200000003</v>
      </c>
      <c r="T20" s="11">
        <f t="shared" si="8"/>
        <v>-4.7999999974734919E-7</v>
      </c>
    </row>
    <row r="21" spans="2:20">
      <c r="B21" s="1">
        <v>2.25</v>
      </c>
      <c r="C21" s="1">
        <v>1.8657407800000001</v>
      </c>
      <c r="D21" s="1">
        <f t="shared" si="0"/>
        <v>-0.3842592199999999</v>
      </c>
      <c r="E21" s="1">
        <v>1.8656849900000001</v>
      </c>
      <c r="F21" s="1">
        <f t="shared" si="1"/>
        <v>-0.3843150099999999</v>
      </c>
      <c r="G21" s="1">
        <v>3.3560898300000002</v>
      </c>
      <c r="H21" s="1">
        <f t="shared" si="2"/>
        <v>-1.1060898300000002</v>
      </c>
      <c r="I21" s="1">
        <v>2.25</v>
      </c>
      <c r="J21" s="1">
        <f t="shared" si="3"/>
        <v>0</v>
      </c>
      <c r="K21" s="1">
        <v>1.86570835</v>
      </c>
      <c r="L21" s="1">
        <f t="shared" si="4"/>
        <v>-0.38429164999999998</v>
      </c>
      <c r="M21" s="1">
        <v>2.25431705</v>
      </c>
      <c r="N21" s="1">
        <f t="shared" si="5"/>
        <v>4.3170500000000445E-3</v>
      </c>
      <c r="O21" s="1">
        <v>4.0836591699999998</v>
      </c>
      <c r="P21" s="1">
        <f t="shared" si="6"/>
        <v>4.4679183899999995</v>
      </c>
      <c r="Q21" s="1">
        <v>2.62920928</v>
      </c>
      <c r="R21" s="11">
        <f t="shared" si="7"/>
        <v>0.37920927999999998</v>
      </c>
      <c r="S21" s="1">
        <v>2.2499997600000001</v>
      </c>
      <c r="T21" s="11">
        <f t="shared" si="8"/>
        <v>-2.399999998736746E-7</v>
      </c>
    </row>
    <row r="22" spans="2:20">
      <c r="B22" s="1">
        <v>4</v>
      </c>
      <c r="C22" s="1">
        <v>4.2442483900000001</v>
      </c>
      <c r="D22" s="1">
        <f t="shared" si="0"/>
        <v>0.24424839000000009</v>
      </c>
      <c r="E22" s="1">
        <v>4.2442474399999996</v>
      </c>
      <c r="F22" s="1">
        <f t="shared" si="1"/>
        <v>0.24424743999999965</v>
      </c>
      <c r="G22" s="1">
        <v>3.1745519600000001</v>
      </c>
      <c r="H22" s="1">
        <f t="shared" si="2"/>
        <v>0.82544803999999994</v>
      </c>
      <c r="I22" s="1">
        <v>4.0000004799999997</v>
      </c>
      <c r="J22" s="1">
        <f t="shared" si="3"/>
        <v>-4.7999999974734919E-7</v>
      </c>
      <c r="K22" s="1">
        <v>4.2442302700000001</v>
      </c>
      <c r="L22" s="1">
        <f t="shared" si="4"/>
        <v>0.24423027000000008</v>
      </c>
      <c r="M22" s="1">
        <v>4.0046906499999997</v>
      </c>
      <c r="N22" s="1">
        <f t="shared" si="5"/>
        <v>4.6906499999996853E-3</v>
      </c>
      <c r="O22" s="1">
        <v>10.35807323</v>
      </c>
      <c r="P22" s="1">
        <f t="shared" si="6"/>
        <v>10.113824839999999</v>
      </c>
      <c r="Q22" s="1">
        <v>4.0000777200000002</v>
      </c>
      <c r="R22" s="11">
        <f t="shared" si="7"/>
        <v>7.7720000000169875E-5</v>
      </c>
      <c r="S22" s="1">
        <v>4</v>
      </c>
      <c r="T22" s="11">
        <f t="shared" si="8"/>
        <v>0</v>
      </c>
    </row>
    <row r="23" spans="2:20">
      <c r="B23" s="1">
        <v>3.5</v>
      </c>
      <c r="C23" s="1">
        <v>4.3091402099999998</v>
      </c>
      <c r="D23" s="1">
        <f t="shared" si="0"/>
        <v>0.8091402099999998</v>
      </c>
      <c r="E23" s="1">
        <v>4.3091545099999999</v>
      </c>
      <c r="F23" s="1">
        <f t="shared" si="1"/>
        <v>0.80915450999999994</v>
      </c>
      <c r="G23" s="1">
        <v>3.4490721199999999</v>
      </c>
      <c r="H23" s="1">
        <f t="shared" si="2"/>
        <v>5.0927880000000147E-2</v>
      </c>
      <c r="I23" s="1">
        <v>3.5000007200000001</v>
      </c>
      <c r="J23" s="1">
        <f t="shared" si="3"/>
        <v>-7.20000000065113E-7</v>
      </c>
      <c r="K23" s="1">
        <v>4.3091082600000004</v>
      </c>
      <c r="L23" s="1">
        <f t="shared" si="4"/>
        <v>0.80910826000000036</v>
      </c>
      <c r="M23" s="1">
        <v>3.5043511399999998</v>
      </c>
      <c r="N23" s="1">
        <f t="shared" si="5"/>
        <v>4.351139999999809E-3</v>
      </c>
      <c r="O23" s="1">
        <v>4.11393261</v>
      </c>
      <c r="P23" s="1">
        <f t="shared" si="6"/>
        <v>3.3047924000000002</v>
      </c>
      <c r="Q23" s="1">
        <v>3.75007701</v>
      </c>
      <c r="R23" s="11">
        <f t="shared" si="7"/>
        <v>0.25007701000000004</v>
      </c>
      <c r="S23" s="1">
        <v>3.4999992799999999</v>
      </c>
      <c r="T23" s="11">
        <f t="shared" si="8"/>
        <v>-7.20000000065113E-7</v>
      </c>
    </row>
    <row r="24" spans="2:20">
      <c r="B24" s="1">
        <v>4.25</v>
      </c>
      <c r="C24" s="1">
        <v>3.6777837299999998</v>
      </c>
      <c r="D24" s="1">
        <f t="shared" si="0"/>
        <v>-0.57221627000000019</v>
      </c>
      <c r="E24" s="1">
        <v>3.6778135299999999</v>
      </c>
      <c r="F24" s="1">
        <f t="shared" si="1"/>
        <v>-0.57218647000000011</v>
      </c>
      <c r="G24" s="1">
        <v>-4.6540079999999998E-2</v>
      </c>
      <c r="H24" s="1">
        <f t="shared" si="2"/>
        <v>4.2965400799999998</v>
      </c>
      <c r="I24" s="1">
        <v>4.2499990499999996</v>
      </c>
      <c r="J24" s="1">
        <f t="shared" si="3"/>
        <v>9.5000000044365152E-7</v>
      </c>
      <c r="K24" s="1">
        <v>3.67782688</v>
      </c>
      <c r="L24" s="1">
        <f t="shared" si="4"/>
        <v>-0.57217311999999998</v>
      </c>
      <c r="M24" s="1">
        <v>2.5478763600000001</v>
      </c>
      <c r="N24" s="1">
        <f t="shared" si="5"/>
        <v>-1.7021236399999999</v>
      </c>
      <c r="O24" s="1">
        <v>-0.61458318999999995</v>
      </c>
      <c r="P24" s="1">
        <f t="shared" si="6"/>
        <v>-4.2366919999999753E-2</v>
      </c>
      <c r="Q24" s="1">
        <v>2.62920928</v>
      </c>
      <c r="R24" s="11">
        <f t="shared" si="7"/>
        <v>-1.62079072</v>
      </c>
      <c r="S24" s="1">
        <v>4.25</v>
      </c>
      <c r="T24" s="11">
        <f t="shared" si="8"/>
        <v>0</v>
      </c>
    </row>
    <row r="25" spans="2:20">
      <c r="B25" s="1">
        <v>2.25</v>
      </c>
      <c r="C25" s="1">
        <v>2.7803802499999999</v>
      </c>
      <c r="D25" s="1">
        <f t="shared" si="0"/>
        <v>0.53038024999999989</v>
      </c>
      <c r="E25" s="1">
        <v>2.7803893099999999</v>
      </c>
      <c r="F25" s="1">
        <f t="shared" si="1"/>
        <v>0.53038930999999989</v>
      </c>
      <c r="G25" s="1">
        <v>3.6406524199999999</v>
      </c>
      <c r="H25" s="1">
        <f t="shared" si="2"/>
        <v>-1.3906524199999999</v>
      </c>
      <c r="I25" s="1">
        <v>2.24999905</v>
      </c>
      <c r="J25" s="1">
        <f t="shared" si="3"/>
        <v>9.4999999999956231E-7</v>
      </c>
      <c r="K25" s="1">
        <v>2.78041077</v>
      </c>
      <c r="L25" s="1">
        <f t="shared" si="4"/>
        <v>0.53041077000000003</v>
      </c>
      <c r="M25" s="1">
        <v>2.7812383199999999</v>
      </c>
      <c r="N25" s="1">
        <f t="shared" si="5"/>
        <v>0.53123831999999993</v>
      </c>
      <c r="O25" s="1">
        <v>-0.87483710000000003</v>
      </c>
      <c r="P25" s="1">
        <f t="shared" si="6"/>
        <v>-1.40521735</v>
      </c>
      <c r="Q25" s="1">
        <v>2.2499268099999998</v>
      </c>
      <c r="R25" s="11">
        <f t="shared" si="7"/>
        <v>-7.3190000000167288E-5</v>
      </c>
      <c r="S25" s="1">
        <v>2.24999905</v>
      </c>
      <c r="T25" s="11">
        <f t="shared" si="8"/>
        <v>-9.4999999999956231E-7</v>
      </c>
    </row>
    <row r="26" spans="2:20">
      <c r="B26" s="1">
        <v>4</v>
      </c>
      <c r="C26" s="1">
        <v>4.6508870099999999</v>
      </c>
      <c r="D26" s="1">
        <f t="shared" si="0"/>
        <v>0.65088700999999993</v>
      </c>
      <c r="E26" s="1">
        <v>4.6508855799999997</v>
      </c>
      <c r="F26" s="1">
        <f t="shared" si="1"/>
        <v>0.65088557999999974</v>
      </c>
      <c r="G26" s="1">
        <v>4.2971205699999997</v>
      </c>
      <c r="H26" s="1">
        <f t="shared" si="2"/>
        <v>-0.2971205699999997</v>
      </c>
      <c r="I26" s="1">
        <v>3.99999905</v>
      </c>
      <c r="J26" s="1">
        <f t="shared" si="3"/>
        <v>9.4999999999956231E-7</v>
      </c>
      <c r="K26" s="1">
        <v>4.6508583999999997</v>
      </c>
      <c r="L26" s="1">
        <f t="shared" si="4"/>
        <v>0.65085839999999973</v>
      </c>
      <c r="M26" s="1">
        <v>4.0053482100000002</v>
      </c>
      <c r="N26" s="1">
        <f t="shared" si="5"/>
        <v>5.3482100000001864E-3</v>
      </c>
      <c r="O26" s="1">
        <v>1.1273602199999999</v>
      </c>
      <c r="P26" s="1">
        <f t="shared" si="6"/>
        <v>0.47647320999999998</v>
      </c>
      <c r="Q26" s="1">
        <v>4.0001115800000004</v>
      </c>
      <c r="R26" s="11">
        <f t="shared" si="7"/>
        <v>1.115800000004441E-4</v>
      </c>
      <c r="S26" s="1">
        <v>4</v>
      </c>
      <c r="T26" s="11">
        <f t="shared" si="8"/>
        <v>0</v>
      </c>
    </row>
    <row r="27" spans="2:20">
      <c r="B27" s="1">
        <v>3.5</v>
      </c>
      <c r="C27" s="1">
        <v>2.85249329</v>
      </c>
      <c r="D27" s="1">
        <f t="shared" si="0"/>
        <v>-0.64750671000000004</v>
      </c>
      <c r="E27" s="1">
        <v>2.8525044899999998</v>
      </c>
      <c r="F27" s="1">
        <f t="shared" si="1"/>
        <v>-0.64749551000000016</v>
      </c>
      <c r="G27" s="1">
        <v>4.4939718199999996</v>
      </c>
      <c r="H27" s="1">
        <f t="shared" si="2"/>
        <v>-0.99397181999999962</v>
      </c>
      <c r="I27" s="1">
        <v>3.49999905</v>
      </c>
      <c r="J27" s="1">
        <f t="shared" si="3"/>
        <v>9.4999999999956231E-7</v>
      </c>
      <c r="K27" s="1">
        <v>2.8525030600000001</v>
      </c>
      <c r="L27" s="1">
        <f t="shared" si="4"/>
        <v>-0.64749693999999991</v>
      </c>
      <c r="M27" s="1">
        <v>3.5168030300000002</v>
      </c>
      <c r="N27" s="1">
        <f t="shared" si="5"/>
        <v>1.6803030000000163E-2</v>
      </c>
      <c r="O27" s="1">
        <v>-2.9856769999999999</v>
      </c>
      <c r="P27" s="1">
        <f t="shared" si="6"/>
        <v>-2.3381702899999999</v>
      </c>
      <c r="Q27" s="1">
        <v>3.5001413800000001</v>
      </c>
      <c r="R27" s="11">
        <f t="shared" si="7"/>
        <v>1.4138000000007978E-4</v>
      </c>
      <c r="S27" s="1">
        <v>3.4999997600000001</v>
      </c>
      <c r="T27" s="11">
        <f t="shared" si="8"/>
        <v>-2.399999998736746E-7</v>
      </c>
    </row>
    <row r="28" spans="2:20">
      <c r="B28" s="1">
        <v>2.75</v>
      </c>
      <c r="C28" s="1">
        <v>2.5265831900000002</v>
      </c>
      <c r="D28" s="1">
        <f t="shared" si="0"/>
        <v>-0.2234168099999998</v>
      </c>
      <c r="E28" s="1">
        <v>2.5265970200000001</v>
      </c>
      <c r="F28" s="1">
        <f t="shared" si="1"/>
        <v>-0.22340297999999992</v>
      </c>
      <c r="G28" s="1">
        <v>0.88327568999999995</v>
      </c>
      <c r="H28" s="1">
        <f t="shared" si="2"/>
        <v>1.8667243099999999</v>
      </c>
      <c r="I28" s="1">
        <v>2.74999905</v>
      </c>
      <c r="J28" s="1">
        <f t="shared" si="3"/>
        <v>9.4999999999956231E-7</v>
      </c>
      <c r="K28" s="1">
        <v>2.5266437499999999</v>
      </c>
      <c r="L28" s="1">
        <f t="shared" si="4"/>
        <v>-0.22335625000000014</v>
      </c>
      <c r="M28" s="1">
        <v>2.7812383199999999</v>
      </c>
      <c r="N28" s="1">
        <f t="shared" si="5"/>
        <v>3.1238319999999931E-2</v>
      </c>
      <c r="O28" s="1">
        <v>0.33854181</v>
      </c>
      <c r="P28" s="1">
        <f t="shared" si="6"/>
        <v>0.56195861999999974</v>
      </c>
      <c r="Q28" s="1">
        <v>2.6291713699999999</v>
      </c>
      <c r="R28" s="11">
        <f t="shared" si="7"/>
        <v>-0.1208286300000001</v>
      </c>
      <c r="S28" s="1">
        <v>2.7499995199999998</v>
      </c>
      <c r="T28" s="11">
        <f t="shared" si="8"/>
        <v>-4.800000001914384E-7</v>
      </c>
    </row>
    <row r="29" spans="2:20">
      <c r="B29" s="1">
        <v>3</v>
      </c>
      <c r="C29" s="1">
        <v>2.7691726700000001</v>
      </c>
      <c r="D29" s="1">
        <f t="shared" si="0"/>
        <v>-0.23082732999999989</v>
      </c>
      <c r="E29" s="1">
        <v>2.7691378599999998</v>
      </c>
      <c r="F29" s="1">
        <f t="shared" si="1"/>
        <v>-0.23086214000000016</v>
      </c>
      <c r="G29" s="1">
        <v>3.5913727299999998</v>
      </c>
      <c r="H29" s="1">
        <f t="shared" si="2"/>
        <v>-0.59137272999999979</v>
      </c>
      <c r="I29" s="1">
        <v>2.9999995199999998</v>
      </c>
      <c r="J29" s="1">
        <f t="shared" si="3"/>
        <v>4.800000001914384E-7</v>
      </c>
      <c r="K29" s="1">
        <v>2.7691555000000001</v>
      </c>
      <c r="L29" s="1">
        <f t="shared" si="4"/>
        <v>-0.2308444999999999</v>
      </c>
      <c r="M29" s="1">
        <v>3.0079813</v>
      </c>
      <c r="N29" s="1">
        <f t="shared" si="5"/>
        <v>7.981299999999969E-3</v>
      </c>
      <c r="O29" s="1">
        <v>0.22916681999999999</v>
      </c>
      <c r="P29" s="1">
        <f t="shared" si="6"/>
        <v>0.45999414999999988</v>
      </c>
      <c r="Q29" s="1">
        <v>2.6292087999999998</v>
      </c>
      <c r="R29" s="11">
        <f t="shared" si="7"/>
        <v>-0.37079120000000021</v>
      </c>
      <c r="S29" s="1">
        <v>3.0000004800000002</v>
      </c>
      <c r="T29" s="11">
        <f t="shared" si="8"/>
        <v>4.800000001914384E-7</v>
      </c>
    </row>
    <row r="30" spans="2:20">
      <c r="B30" s="1">
        <v>4</v>
      </c>
      <c r="C30" s="1">
        <v>3.7048072799999998</v>
      </c>
      <c r="D30" s="1">
        <f t="shared" si="0"/>
        <v>-0.29519272000000019</v>
      </c>
      <c r="E30" s="1">
        <v>3.7047736599999999</v>
      </c>
      <c r="F30" s="1">
        <f t="shared" si="1"/>
        <v>-0.29522634000000014</v>
      </c>
      <c r="G30" s="1">
        <v>2.5014622200000001</v>
      </c>
      <c r="H30" s="1">
        <f t="shared" si="2"/>
        <v>1.4985377799999999</v>
      </c>
      <c r="I30" s="1">
        <v>4</v>
      </c>
      <c r="J30" s="1">
        <f t="shared" si="3"/>
        <v>0</v>
      </c>
      <c r="K30" s="1">
        <v>3.7047305100000001</v>
      </c>
      <c r="L30" s="1">
        <f t="shared" si="4"/>
        <v>-0.29526948999999991</v>
      </c>
      <c r="M30" s="1">
        <v>4.0083374999999997</v>
      </c>
      <c r="N30" s="1">
        <f t="shared" si="5"/>
        <v>8.3374999999996646E-3</v>
      </c>
      <c r="O30" s="1">
        <v>2.7427165499999999</v>
      </c>
      <c r="P30" s="1">
        <f t="shared" si="6"/>
        <v>3.0379092700000001</v>
      </c>
      <c r="Q30" s="1">
        <v>4.0000514999999996</v>
      </c>
      <c r="R30" s="11">
        <f t="shared" si="7"/>
        <v>5.1499999999649049E-5</v>
      </c>
      <c r="S30" s="1">
        <v>4</v>
      </c>
      <c r="T30" s="11">
        <f t="shared" si="8"/>
        <v>0</v>
      </c>
    </row>
    <row r="31" spans="2:20">
      <c r="B31" s="1">
        <v>4.6666665099999998</v>
      </c>
      <c r="C31" s="1">
        <v>4.1365089399999997</v>
      </c>
      <c r="D31" s="1">
        <f t="shared" si="0"/>
        <v>-0.53015757000000008</v>
      </c>
      <c r="E31" s="1">
        <v>4.1364927299999996</v>
      </c>
      <c r="F31" s="1">
        <f t="shared" si="1"/>
        <v>-0.53017378000000015</v>
      </c>
      <c r="G31" s="1">
        <v>1.48951554</v>
      </c>
      <c r="H31" s="1">
        <f t="shared" si="2"/>
        <v>3.1771509699999996</v>
      </c>
      <c r="I31" s="1">
        <v>4.6666669799999996</v>
      </c>
      <c r="J31" s="1">
        <f t="shared" si="3"/>
        <v>-4.699999998081239E-7</v>
      </c>
      <c r="K31" s="1">
        <v>4.13644648</v>
      </c>
      <c r="L31" s="1">
        <f t="shared" si="4"/>
        <v>-0.53022002999999973</v>
      </c>
      <c r="M31" s="1">
        <v>4.6626243599999997</v>
      </c>
      <c r="N31" s="1">
        <f t="shared" si="5"/>
        <v>-4.0421500000000776E-3</v>
      </c>
      <c r="O31" s="1">
        <v>5.2336835900000001</v>
      </c>
      <c r="P31" s="1">
        <f t="shared" si="6"/>
        <v>5.7638411600000001</v>
      </c>
      <c r="Q31" s="1">
        <v>4.6667709400000001</v>
      </c>
      <c r="R31" s="11">
        <f t="shared" si="7"/>
        <v>1.0443000000037728E-4</v>
      </c>
      <c r="S31" s="1">
        <v>4.6666669799999996</v>
      </c>
      <c r="T31" s="11">
        <f t="shared" si="8"/>
        <v>4.699999998081239E-7</v>
      </c>
    </row>
    <row r="32" spans="2:20">
      <c r="B32" s="1">
        <v>1.6666666299999999</v>
      </c>
      <c r="C32" s="1">
        <v>2.4453573199999998</v>
      </c>
      <c r="D32" s="1">
        <f t="shared" si="0"/>
        <v>0.77869068999999991</v>
      </c>
      <c r="E32" s="1">
        <v>2.4453418299999998</v>
      </c>
      <c r="F32" s="1">
        <f t="shared" si="1"/>
        <v>0.7786751999999999</v>
      </c>
      <c r="G32" s="1">
        <v>1.4635613000000001</v>
      </c>
      <c r="H32" s="1">
        <f t="shared" si="2"/>
        <v>0.20310532999999986</v>
      </c>
      <c r="I32" s="1">
        <v>1.66666603</v>
      </c>
      <c r="J32" s="1">
        <f t="shared" si="3"/>
        <v>5.999999999062311E-7</v>
      </c>
      <c r="K32" s="1">
        <v>2.4453625699999999</v>
      </c>
      <c r="L32" s="1">
        <f t="shared" si="4"/>
        <v>0.77869593999999998</v>
      </c>
      <c r="M32" s="1">
        <v>2.7812383199999999</v>
      </c>
      <c r="N32" s="1">
        <f t="shared" si="5"/>
        <v>1.11457169</v>
      </c>
      <c r="O32" s="1">
        <v>-3.4622394999999999</v>
      </c>
      <c r="P32" s="1">
        <f t="shared" si="6"/>
        <v>-4.2409301900000003</v>
      </c>
      <c r="Q32" s="1">
        <v>2.22228169</v>
      </c>
      <c r="R32" s="11">
        <f t="shared" si="7"/>
        <v>0.55561506000000005</v>
      </c>
      <c r="S32" s="1">
        <v>1.66666615</v>
      </c>
      <c r="T32" s="11">
        <f t="shared" si="8"/>
        <v>-4.799999999693938E-7</v>
      </c>
    </row>
    <row r="33" spans="2:20">
      <c r="B33" s="1">
        <v>2.3333332499999999</v>
      </c>
      <c r="C33" s="1">
        <v>3.4389209699999999</v>
      </c>
      <c r="D33" s="1">
        <f t="shared" si="0"/>
        <v>1.1055877199999999</v>
      </c>
      <c r="E33" s="1">
        <v>3.4389119099999998</v>
      </c>
      <c r="F33" s="1">
        <f t="shared" si="1"/>
        <v>1.1055786599999999</v>
      </c>
      <c r="G33" s="1">
        <v>2.8060758099999998</v>
      </c>
      <c r="H33" s="1">
        <f t="shared" si="2"/>
        <v>-0.47274255999999992</v>
      </c>
      <c r="I33" s="1">
        <v>2.3333334899999998</v>
      </c>
      <c r="J33" s="1">
        <f t="shared" si="3"/>
        <v>-2.399999998736746E-7</v>
      </c>
      <c r="K33" s="1">
        <v>3.4388968900000001</v>
      </c>
      <c r="L33" s="1">
        <f t="shared" si="4"/>
        <v>1.1055636400000002</v>
      </c>
      <c r="M33" s="1">
        <v>2.3367006799999999</v>
      </c>
      <c r="N33" s="1">
        <f t="shared" si="5"/>
        <v>3.3674299999999491E-3</v>
      </c>
      <c r="O33" s="1">
        <v>1.53898132</v>
      </c>
      <c r="P33" s="1">
        <f t="shared" si="6"/>
        <v>0.43339360000000005</v>
      </c>
      <c r="Q33" s="1">
        <v>2.33344913</v>
      </c>
      <c r="R33" s="11">
        <f t="shared" si="7"/>
        <v>1.1588000000006815E-4</v>
      </c>
      <c r="S33" s="1">
        <v>2.33333302</v>
      </c>
      <c r="T33" s="11">
        <f t="shared" si="8"/>
        <v>-2.2999999993444931E-7</v>
      </c>
    </row>
    <row r="34" spans="2:20">
      <c r="B34" s="1">
        <v>3</v>
      </c>
      <c r="C34" s="1">
        <v>3.0403780899999999</v>
      </c>
      <c r="D34" s="1">
        <f t="shared" si="0"/>
        <v>4.0378089999999922E-2</v>
      </c>
      <c r="E34" s="1">
        <v>3.0403799999999999</v>
      </c>
      <c r="F34" s="1">
        <f t="shared" si="1"/>
        <v>4.037999999999986E-2</v>
      </c>
      <c r="G34" s="1">
        <v>2.9267928599999999</v>
      </c>
      <c r="H34" s="1">
        <f t="shared" si="2"/>
        <v>7.3207140000000059E-2</v>
      </c>
      <c r="I34" s="1">
        <v>3.0000007200000001</v>
      </c>
      <c r="J34" s="1">
        <f t="shared" si="3"/>
        <v>-7.20000000065113E-7</v>
      </c>
      <c r="K34" s="1">
        <v>3.0403950200000001</v>
      </c>
      <c r="L34" s="1">
        <f t="shared" si="4"/>
        <v>4.0395020000000059E-2</v>
      </c>
      <c r="M34" s="1">
        <v>2.7812383199999999</v>
      </c>
      <c r="N34" s="1">
        <f t="shared" si="5"/>
        <v>-0.21876168000000007</v>
      </c>
      <c r="O34" s="1">
        <v>1.47233093</v>
      </c>
      <c r="P34" s="1">
        <f t="shared" si="6"/>
        <v>1.4319528400000001</v>
      </c>
      <c r="Q34" s="1">
        <v>2.62920928</v>
      </c>
      <c r="R34" s="11">
        <f t="shared" si="7"/>
        <v>-0.37079072000000002</v>
      </c>
      <c r="S34" s="1">
        <v>3</v>
      </c>
      <c r="T34" s="11">
        <f t="shared" si="8"/>
        <v>0</v>
      </c>
    </row>
    <row r="35" spans="2:20">
      <c r="B35" s="1">
        <v>1.6666666299999999</v>
      </c>
      <c r="C35" s="1">
        <v>1.75890064</v>
      </c>
      <c r="D35" s="1">
        <f t="shared" si="0"/>
        <v>9.2234010000000088E-2</v>
      </c>
      <c r="E35" s="1">
        <v>1.7588627299999999</v>
      </c>
      <c r="F35" s="1">
        <f t="shared" si="1"/>
        <v>9.2196100000000003E-2</v>
      </c>
      <c r="G35" s="1">
        <v>0.67803115000000003</v>
      </c>
      <c r="H35" s="1">
        <f t="shared" si="2"/>
        <v>0.9886354799999999</v>
      </c>
      <c r="I35" s="1">
        <v>1.6666672199999999</v>
      </c>
      <c r="J35" s="1">
        <f t="shared" si="3"/>
        <v>-5.8999999996700581E-7</v>
      </c>
      <c r="K35" s="1">
        <v>1.7589252</v>
      </c>
      <c r="L35" s="1">
        <f t="shared" si="4"/>
        <v>9.225857000000004E-2</v>
      </c>
      <c r="M35" s="1">
        <v>1.7175396700000001</v>
      </c>
      <c r="N35" s="1">
        <f t="shared" si="5"/>
        <v>5.0873040000000147E-2</v>
      </c>
      <c r="O35" s="1">
        <v>-0.84016913000000004</v>
      </c>
      <c r="P35" s="1">
        <f t="shared" si="6"/>
        <v>-0.93240314000000013</v>
      </c>
      <c r="Q35" s="1">
        <v>2.62920928</v>
      </c>
      <c r="R35" s="11">
        <f t="shared" si="7"/>
        <v>0.96254265000000006</v>
      </c>
      <c r="S35" s="1">
        <v>1.6666662699999999</v>
      </c>
      <c r="T35" s="11">
        <f t="shared" si="8"/>
        <v>-3.600000000325565E-7</v>
      </c>
    </row>
    <row r="36" spans="2:20">
      <c r="B36" s="1">
        <v>4</v>
      </c>
      <c r="C36" s="1">
        <v>3.78115559</v>
      </c>
      <c r="D36" s="1">
        <f t="shared" si="0"/>
        <v>-0.21884440999999999</v>
      </c>
      <c r="E36" s="1">
        <v>3.7811389000000002</v>
      </c>
      <c r="F36" s="1">
        <f t="shared" si="1"/>
        <v>-0.21886109999999981</v>
      </c>
      <c r="G36" s="1">
        <v>5.1784534500000001</v>
      </c>
      <c r="H36" s="1">
        <f t="shared" si="2"/>
        <v>-1.1784534500000001</v>
      </c>
      <c r="I36" s="1">
        <v>3.9999997600000001</v>
      </c>
      <c r="J36" s="1">
        <f t="shared" si="3"/>
        <v>2.399999998736746E-7</v>
      </c>
      <c r="K36" s="1">
        <v>3.78114748</v>
      </c>
      <c r="L36" s="1">
        <f t="shared" si="4"/>
        <v>-0.21885251999999999</v>
      </c>
      <c r="M36" s="1">
        <v>4.0009141000000001</v>
      </c>
      <c r="N36" s="1">
        <f t="shared" si="5"/>
        <v>9.141000000001398E-4</v>
      </c>
      <c r="O36" s="1">
        <v>2.2740886200000001</v>
      </c>
      <c r="P36" s="1">
        <f t="shared" si="6"/>
        <v>2.4929330300000001</v>
      </c>
      <c r="Q36" s="1">
        <v>4.0000371899999996</v>
      </c>
      <c r="R36" s="11">
        <f t="shared" si="7"/>
        <v>3.7189999999576173E-5</v>
      </c>
      <c r="S36" s="1">
        <v>3.9999995199999998</v>
      </c>
      <c r="T36" s="11">
        <f t="shared" si="8"/>
        <v>-4.800000001914384E-7</v>
      </c>
    </row>
    <row r="37" spans="2:20">
      <c r="B37" s="1">
        <v>3</v>
      </c>
      <c r="C37" s="1">
        <v>3.8166027100000002</v>
      </c>
      <c r="D37" s="1">
        <f t="shared" si="0"/>
        <v>0.81660271000000018</v>
      </c>
      <c r="E37" s="1">
        <v>3.81657124</v>
      </c>
      <c r="F37" s="1">
        <f t="shared" si="1"/>
        <v>0.81657124000000003</v>
      </c>
      <c r="G37" s="1">
        <v>2.4968426199999998</v>
      </c>
      <c r="H37" s="1">
        <f t="shared" si="2"/>
        <v>0.50315738000000021</v>
      </c>
      <c r="I37" s="1">
        <v>3.00000095</v>
      </c>
      <c r="J37" s="1">
        <f t="shared" si="3"/>
        <v>-9.4999999999956231E-7</v>
      </c>
      <c r="K37" s="1">
        <v>3.8165297499999999</v>
      </c>
      <c r="L37" s="1">
        <f t="shared" si="4"/>
        <v>0.81652974999999994</v>
      </c>
      <c r="M37" s="1">
        <v>3.0154082799999999</v>
      </c>
      <c r="N37" s="1">
        <f t="shared" si="5"/>
        <v>1.5408279999999941E-2</v>
      </c>
      <c r="O37" s="1">
        <v>3.1688640100000001</v>
      </c>
      <c r="P37" s="1">
        <f t="shared" si="6"/>
        <v>2.3522612999999999</v>
      </c>
      <c r="Q37" s="1">
        <v>3.0002346000000002</v>
      </c>
      <c r="R37" s="11">
        <f t="shared" si="7"/>
        <v>2.3460000000019576E-4</v>
      </c>
      <c r="S37" s="1">
        <v>3.0000002399999999</v>
      </c>
      <c r="T37" s="11">
        <f t="shared" si="8"/>
        <v>2.399999998736746E-7</v>
      </c>
    </row>
    <row r="38" spans="2:20">
      <c r="B38" s="1">
        <v>3.6666667500000001</v>
      </c>
      <c r="C38" s="1">
        <v>3.2412362099999998</v>
      </c>
      <c r="D38" s="1">
        <f t="shared" si="0"/>
        <v>-0.42543054000000025</v>
      </c>
      <c r="E38" s="1">
        <v>3.24123144</v>
      </c>
      <c r="F38" s="1">
        <f t="shared" si="1"/>
        <v>-0.42543531000000012</v>
      </c>
      <c r="G38" s="1">
        <v>4.9283738100000001</v>
      </c>
      <c r="H38" s="1">
        <f t="shared" si="2"/>
        <v>-1.26170706</v>
      </c>
      <c r="I38" s="1">
        <v>3.66666603</v>
      </c>
      <c r="J38" s="1">
        <f t="shared" si="3"/>
        <v>7.20000000065113E-7</v>
      </c>
      <c r="K38" s="1">
        <v>3.2412245300000002</v>
      </c>
      <c r="L38" s="1">
        <f t="shared" si="4"/>
        <v>-0.42544221999999987</v>
      </c>
      <c r="M38" s="1">
        <v>3.6543135599999998</v>
      </c>
      <c r="N38" s="1">
        <f t="shared" si="5"/>
        <v>-1.2353190000000236E-2</v>
      </c>
      <c r="O38" s="1">
        <v>7.7345380800000001</v>
      </c>
      <c r="P38" s="1">
        <f t="shared" si="6"/>
        <v>8.1599686200000008</v>
      </c>
      <c r="Q38" s="1">
        <v>3.6667725999999998</v>
      </c>
      <c r="R38" s="11">
        <f t="shared" si="7"/>
        <v>1.0584999999974087E-4</v>
      </c>
      <c r="S38" s="1">
        <v>3.6666665100000002</v>
      </c>
      <c r="T38" s="11">
        <f t="shared" si="8"/>
        <v>-2.399999998736746E-7</v>
      </c>
    </row>
    <row r="39" spans="2:20">
      <c r="B39" s="1">
        <v>2.3333332499999999</v>
      </c>
      <c r="C39" s="1">
        <v>3.3347954799999999</v>
      </c>
      <c r="D39" s="1">
        <f t="shared" si="0"/>
        <v>1.00146223</v>
      </c>
      <c r="E39" s="1">
        <v>3.33482265</v>
      </c>
      <c r="F39" s="1">
        <f t="shared" si="1"/>
        <v>1.0014894000000001</v>
      </c>
      <c r="G39" s="1">
        <v>-0.60435229999999995</v>
      </c>
      <c r="H39" s="1">
        <f t="shared" si="2"/>
        <v>2.9376855499999999</v>
      </c>
      <c r="I39" s="1">
        <v>2.33333302</v>
      </c>
      <c r="J39" s="1">
        <f t="shared" si="3"/>
        <v>2.2999999993444931E-7</v>
      </c>
      <c r="K39" s="1">
        <v>3.3348183599999999</v>
      </c>
      <c r="L39" s="1">
        <f t="shared" si="4"/>
        <v>1.00148511</v>
      </c>
      <c r="M39" s="1">
        <v>2.78142858</v>
      </c>
      <c r="N39" s="1">
        <f t="shared" si="5"/>
        <v>0.44809533000000012</v>
      </c>
      <c r="O39" s="1">
        <v>4.57096386</v>
      </c>
      <c r="P39" s="1">
        <f t="shared" si="6"/>
        <v>3.56950163</v>
      </c>
      <c r="Q39" s="1">
        <v>2.3334166999999999</v>
      </c>
      <c r="R39" s="11">
        <f t="shared" si="7"/>
        <v>8.3449999999984925E-5</v>
      </c>
      <c r="S39" s="1">
        <v>2.3333325399999998</v>
      </c>
      <c r="T39" s="11">
        <f t="shared" si="8"/>
        <v>-7.1000000012588771E-7</v>
      </c>
    </row>
    <row r="40" spans="2:20">
      <c r="B40" s="1">
        <v>1.3333333700000001</v>
      </c>
      <c r="C40" s="1">
        <v>1.5615191500000001</v>
      </c>
      <c r="D40" s="1">
        <f t="shared" si="0"/>
        <v>0.22818578</v>
      </c>
      <c r="E40" s="1">
        <v>1.56148708</v>
      </c>
      <c r="F40" s="1">
        <f t="shared" si="1"/>
        <v>0.22815370999999995</v>
      </c>
      <c r="G40" s="1">
        <v>4.7835259399999996</v>
      </c>
      <c r="H40" s="1">
        <f t="shared" si="2"/>
        <v>-3.4501925699999996</v>
      </c>
      <c r="I40" s="1">
        <v>1.33333349</v>
      </c>
      <c r="J40" s="1">
        <f t="shared" si="3"/>
        <v>-1.199999999368373E-7</v>
      </c>
      <c r="K40" s="1">
        <v>1.5615698099999999</v>
      </c>
      <c r="L40" s="1">
        <f t="shared" si="4"/>
        <v>0.22823643999999987</v>
      </c>
      <c r="M40" s="1">
        <v>2.5478763600000001</v>
      </c>
      <c r="N40" s="1">
        <f t="shared" si="5"/>
        <v>1.21454299</v>
      </c>
      <c r="O40" s="1">
        <v>-3.1136066900000001</v>
      </c>
      <c r="P40" s="1">
        <f t="shared" si="6"/>
        <v>-3.3417924700000001</v>
      </c>
      <c r="Q40" s="1">
        <v>2.62920928</v>
      </c>
      <c r="R40" s="11">
        <f t="shared" si="7"/>
        <v>1.2958759099999999</v>
      </c>
      <c r="S40" s="1">
        <v>1.33333302</v>
      </c>
      <c r="T40" s="11">
        <f t="shared" si="8"/>
        <v>-3.5000000009333121E-7</v>
      </c>
    </row>
    <row r="41" spans="2:20">
      <c r="B41" s="1">
        <v>3.3333332499999999</v>
      </c>
      <c r="C41" s="1">
        <v>3.09695148</v>
      </c>
      <c r="D41" s="1">
        <f t="shared" si="0"/>
        <v>-0.23638176999999994</v>
      </c>
      <c r="E41" s="1">
        <v>3.09694147</v>
      </c>
      <c r="F41" s="1">
        <f t="shared" si="1"/>
        <v>-0.23639177999999994</v>
      </c>
      <c r="G41" s="1">
        <v>0.36401051000000001</v>
      </c>
      <c r="H41" s="1">
        <f t="shared" si="2"/>
        <v>2.96932274</v>
      </c>
      <c r="I41" s="1">
        <v>3.3333344500000002</v>
      </c>
      <c r="J41" s="1">
        <f t="shared" si="3"/>
        <v>-1.2000000002565514E-6</v>
      </c>
      <c r="K41" s="1">
        <v>3.0969309799999998</v>
      </c>
      <c r="L41" s="1">
        <f t="shared" si="4"/>
        <v>-0.23640227000000014</v>
      </c>
      <c r="M41" s="1">
        <v>2.78123736</v>
      </c>
      <c r="N41" s="1">
        <f t="shared" si="5"/>
        <v>-0.55209588999999992</v>
      </c>
      <c r="O41" s="1">
        <v>3.5836589299999999</v>
      </c>
      <c r="P41" s="1">
        <f t="shared" si="6"/>
        <v>3.8200406999999998</v>
      </c>
      <c r="Q41" s="1">
        <v>2.6292068999999998</v>
      </c>
      <c r="R41" s="11">
        <f t="shared" si="7"/>
        <v>-0.70412635000000012</v>
      </c>
      <c r="S41" s="1">
        <v>3.3333325399999998</v>
      </c>
      <c r="T41" s="11">
        <f t="shared" si="8"/>
        <v>-7.1000000012588771E-7</v>
      </c>
    </row>
    <row r="42" spans="2:20">
      <c r="B42" s="1">
        <v>2.6666667500000001</v>
      </c>
      <c r="C42" s="1">
        <v>2.8343935</v>
      </c>
      <c r="D42" s="1">
        <f t="shared" si="0"/>
        <v>0.16772674999999992</v>
      </c>
      <c r="E42" s="1">
        <v>2.8344244999999999</v>
      </c>
      <c r="F42" s="1">
        <f t="shared" si="1"/>
        <v>0.16775774999999982</v>
      </c>
      <c r="G42" s="1">
        <v>4.7228074099999997</v>
      </c>
      <c r="H42" s="1">
        <f t="shared" si="2"/>
        <v>-2.0561406599999996</v>
      </c>
      <c r="I42" s="1">
        <v>2.6666674600000002</v>
      </c>
      <c r="J42" s="1">
        <f t="shared" si="3"/>
        <v>-7.1000000012588771E-7</v>
      </c>
      <c r="K42" s="1">
        <v>2.8344736099999999</v>
      </c>
      <c r="L42" s="1">
        <f t="shared" si="4"/>
        <v>0.16780685999999978</v>
      </c>
      <c r="M42" s="1">
        <v>2.6707651600000002</v>
      </c>
      <c r="N42" s="1">
        <f t="shared" si="5"/>
        <v>4.0984100000001078E-3</v>
      </c>
      <c r="O42" s="1">
        <v>1.79484069</v>
      </c>
      <c r="P42" s="1">
        <f t="shared" si="6"/>
        <v>1.6271139400000001</v>
      </c>
      <c r="Q42" s="1">
        <v>2.66670585</v>
      </c>
      <c r="R42" s="11">
        <f t="shared" si="7"/>
        <v>3.9099999999958612E-5</v>
      </c>
      <c r="S42" s="1">
        <v>2.66666698</v>
      </c>
      <c r="T42" s="11">
        <f t="shared" si="8"/>
        <v>2.2999999993444931E-7</v>
      </c>
    </row>
    <row r="43" spans="2:20">
      <c r="B43" s="1">
        <v>4.6666665099999998</v>
      </c>
      <c r="C43" s="1">
        <v>4.0127482399999996</v>
      </c>
      <c r="D43" s="1">
        <f t="shared" si="0"/>
        <v>-0.65391827000000013</v>
      </c>
      <c r="E43" s="1">
        <v>4.01274014</v>
      </c>
      <c r="F43" s="1">
        <f t="shared" si="1"/>
        <v>-0.65392636999999976</v>
      </c>
      <c r="G43" s="1">
        <v>5.7437071800000004</v>
      </c>
      <c r="H43" s="1">
        <f t="shared" si="2"/>
        <v>-1.0770406700000006</v>
      </c>
      <c r="I43" s="1">
        <v>4.66666603</v>
      </c>
      <c r="J43" s="1">
        <f t="shared" si="3"/>
        <v>4.7999999974734919E-7</v>
      </c>
      <c r="K43" s="1">
        <v>4.0127234500000002</v>
      </c>
      <c r="L43" s="1">
        <f t="shared" si="4"/>
        <v>-0.65394305999999958</v>
      </c>
      <c r="M43" s="1">
        <v>4.6807990100000003</v>
      </c>
      <c r="N43" s="1">
        <f t="shared" si="5"/>
        <v>1.4132500000000547E-2</v>
      </c>
      <c r="O43" s="1">
        <v>5.4828290900000001</v>
      </c>
      <c r="P43" s="1">
        <f t="shared" si="6"/>
        <v>6.1367473600000002</v>
      </c>
      <c r="Q43" s="1">
        <v>4.6667394599999996</v>
      </c>
      <c r="R43" s="11">
        <f t="shared" si="7"/>
        <v>7.2949999999849524E-5</v>
      </c>
      <c r="S43" s="1">
        <v>4.6666669799999996</v>
      </c>
      <c r="T43" s="11">
        <f t="shared" si="8"/>
        <v>4.699999998081239E-7</v>
      </c>
    </row>
    <row r="44" spans="2:20">
      <c r="B44" s="1">
        <v>2.3333332499999999</v>
      </c>
      <c r="C44" s="1">
        <v>2.3382291799999999</v>
      </c>
      <c r="D44" s="1">
        <f t="shared" si="0"/>
        <v>4.8959299999999928E-3</v>
      </c>
      <c r="E44" s="1">
        <v>2.33821726</v>
      </c>
      <c r="F44" s="1">
        <f t="shared" si="1"/>
        <v>4.8840100000000497E-3</v>
      </c>
      <c r="G44" s="1">
        <v>0.99616402000000004</v>
      </c>
      <c r="H44" s="1">
        <f t="shared" si="2"/>
        <v>1.3371692299999998</v>
      </c>
      <c r="I44" s="1">
        <v>2.3333325399999998</v>
      </c>
      <c r="J44" s="1">
        <f t="shared" si="3"/>
        <v>7.1000000012588771E-7</v>
      </c>
      <c r="K44" s="1">
        <v>2.33828163</v>
      </c>
      <c r="L44" s="1">
        <f t="shared" si="4"/>
        <v>4.9483800000000855E-3</v>
      </c>
      <c r="M44" s="1">
        <v>2.3393604799999999</v>
      </c>
      <c r="N44" s="1">
        <f t="shared" si="5"/>
        <v>6.027229999999939E-3</v>
      </c>
      <c r="O44" s="1">
        <v>-1.5804034499999999</v>
      </c>
      <c r="P44" s="1">
        <f t="shared" si="6"/>
        <v>-1.5852993799999999</v>
      </c>
      <c r="Q44" s="1">
        <v>2.62920928</v>
      </c>
      <c r="R44" s="11">
        <f t="shared" si="7"/>
        <v>0.29587603000000007</v>
      </c>
      <c r="S44" s="1">
        <v>2.3333327800000001</v>
      </c>
      <c r="T44" s="11">
        <f t="shared" si="8"/>
        <v>-4.699999998081239E-7</v>
      </c>
    </row>
    <row r="45" spans="2:20">
      <c r="B45" s="1">
        <v>2.6666667500000001</v>
      </c>
      <c r="C45" s="1">
        <v>2.8395409599999999</v>
      </c>
      <c r="D45" s="1">
        <f t="shared" si="0"/>
        <v>0.17287420999999981</v>
      </c>
      <c r="E45" s="1">
        <v>2.83954811</v>
      </c>
      <c r="F45" s="1">
        <f t="shared" si="1"/>
        <v>0.17288135999999987</v>
      </c>
      <c r="G45" s="1">
        <v>1.7787659199999999</v>
      </c>
      <c r="H45" s="1">
        <f t="shared" si="2"/>
        <v>0.8879008300000002</v>
      </c>
      <c r="I45" s="1">
        <v>2.66666603</v>
      </c>
      <c r="J45" s="1">
        <f t="shared" si="3"/>
        <v>7.20000000065113E-7</v>
      </c>
      <c r="K45" s="1">
        <v>2.8395621800000002</v>
      </c>
      <c r="L45" s="1">
        <f t="shared" si="4"/>
        <v>0.17289543000000007</v>
      </c>
      <c r="M45" s="1">
        <v>2.5478763600000001</v>
      </c>
      <c r="N45" s="1">
        <f t="shared" si="5"/>
        <v>-0.11879039000000002</v>
      </c>
      <c r="O45" s="1">
        <v>0.12955744999999999</v>
      </c>
      <c r="P45" s="1">
        <f t="shared" si="6"/>
        <v>-4.3316759999999815E-2</v>
      </c>
      <c r="Q45" s="1">
        <v>2.62920928</v>
      </c>
      <c r="R45" s="11">
        <f t="shared" si="7"/>
        <v>-3.7457470000000104E-2</v>
      </c>
      <c r="S45" s="1">
        <v>2.66666698</v>
      </c>
      <c r="T45" s="11">
        <f t="shared" si="8"/>
        <v>2.2999999993444931E-7</v>
      </c>
    </row>
    <row r="46" spans="2:20">
      <c r="B46" s="1">
        <v>2</v>
      </c>
      <c r="C46" s="1">
        <v>2.5204162600000002</v>
      </c>
      <c r="D46" s="1">
        <f t="shared" si="0"/>
        <v>0.52041626000000019</v>
      </c>
      <c r="E46" s="1">
        <v>2.52038026</v>
      </c>
      <c r="F46" s="1">
        <f t="shared" si="1"/>
        <v>0.52038026000000004</v>
      </c>
      <c r="G46" s="1">
        <v>3.2516987300000002</v>
      </c>
      <c r="H46" s="1">
        <f t="shared" si="2"/>
        <v>-1.2516987300000002</v>
      </c>
      <c r="I46" s="1">
        <v>2.0000002399999999</v>
      </c>
      <c r="J46" s="1">
        <f t="shared" si="3"/>
        <v>-2.399999998736746E-7</v>
      </c>
      <c r="K46" s="1">
        <v>2.5204007599999998</v>
      </c>
      <c r="L46" s="1">
        <f t="shared" si="4"/>
        <v>0.5204007599999998</v>
      </c>
      <c r="M46" s="1">
        <v>2.0275847900000001</v>
      </c>
      <c r="N46" s="1">
        <f t="shared" si="5"/>
        <v>2.7584790000000137E-2</v>
      </c>
      <c r="O46" s="1">
        <v>-7.5286455200000004</v>
      </c>
      <c r="P46" s="1">
        <f t="shared" si="6"/>
        <v>-8.0490617800000006</v>
      </c>
      <c r="Q46" s="1">
        <v>2.2223484500000001</v>
      </c>
      <c r="R46" s="11">
        <f t="shared" si="7"/>
        <v>0.22234845000000014</v>
      </c>
      <c r="S46" s="1">
        <v>2</v>
      </c>
      <c r="T46" s="11">
        <f t="shared" si="8"/>
        <v>0</v>
      </c>
    </row>
    <row r="47" spans="2:20">
      <c r="B47" s="1">
        <v>4.3333334900000002</v>
      </c>
      <c r="C47" s="1">
        <v>3.96431398</v>
      </c>
      <c r="D47" s="1">
        <f t="shared" si="0"/>
        <v>-0.36901951000000022</v>
      </c>
      <c r="E47" s="1">
        <v>3.96425867</v>
      </c>
      <c r="F47" s="1">
        <f t="shared" si="1"/>
        <v>-0.36907482000000025</v>
      </c>
      <c r="G47" s="1">
        <v>2.66354442</v>
      </c>
      <c r="H47" s="1">
        <f t="shared" si="2"/>
        <v>1.6697890700000002</v>
      </c>
      <c r="I47" s="1">
        <v>4.33333397</v>
      </c>
      <c r="J47" s="1">
        <f t="shared" si="3"/>
        <v>-4.7999999974734919E-7</v>
      </c>
      <c r="K47" s="1">
        <v>3.9642171899999998</v>
      </c>
      <c r="L47" s="1">
        <f t="shared" si="4"/>
        <v>-0.3691163000000004</v>
      </c>
      <c r="M47" s="1">
        <v>4.3380503700000004</v>
      </c>
      <c r="N47" s="1">
        <f t="shared" si="5"/>
        <v>4.7168800000001454E-3</v>
      </c>
      <c r="O47" s="1">
        <v>4.0050458899999999</v>
      </c>
      <c r="P47" s="1">
        <f t="shared" si="6"/>
        <v>4.3740654000000001</v>
      </c>
      <c r="Q47" s="1">
        <v>4.3333697300000003</v>
      </c>
      <c r="R47" s="11">
        <f t="shared" si="7"/>
        <v>3.62400000000207E-5</v>
      </c>
      <c r="S47" s="1">
        <v>4.33333397</v>
      </c>
      <c r="T47" s="11">
        <f>S47-B47</f>
        <v>4.7999999974734919E-7</v>
      </c>
    </row>
    <row r="48" spans="2:20">
      <c r="B48" s="1">
        <v>1</v>
      </c>
      <c r="C48" s="1">
        <v>1.88897753</v>
      </c>
      <c r="D48" s="1">
        <f t="shared" si="0"/>
        <v>0.88897753000000002</v>
      </c>
      <c r="E48" s="1">
        <v>1.88897169</v>
      </c>
      <c r="F48" s="1">
        <f t="shared" si="1"/>
        <v>0.88897168999999998</v>
      </c>
      <c r="G48" s="1">
        <v>2.0962240699999999</v>
      </c>
      <c r="H48" s="1">
        <f t="shared" si="2"/>
        <v>-1.0962240699999999</v>
      </c>
      <c r="I48" s="1">
        <v>0.99999952000000003</v>
      </c>
      <c r="J48" s="1">
        <f t="shared" si="3"/>
        <v>4.799999999693938E-7</v>
      </c>
      <c r="K48" s="1">
        <v>1.8890017299999999</v>
      </c>
      <c r="L48" s="1">
        <f t="shared" si="4"/>
        <v>0.88900172999999993</v>
      </c>
      <c r="M48" s="1">
        <v>1.00149333</v>
      </c>
      <c r="N48" s="1">
        <f t="shared" si="5"/>
        <v>1.4933299999999594E-3</v>
      </c>
      <c r="O48" s="1">
        <v>7.98112011</v>
      </c>
      <c r="P48" s="1">
        <f t="shared" si="6"/>
        <v>7.09214258</v>
      </c>
      <c r="Q48" s="1">
        <v>2.62920833</v>
      </c>
      <c r="R48" s="11">
        <f t="shared" si="7"/>
        <v>1.62920833</v>
      </c>
      <c r="S48" s="1">
        <v>0.99999976000000002</v>
      </c>
      <c r="T48" s="11">
        <f t="shared" si="8"/>
        <v>-2.399999999846969E-7</v>
      </c>
    </row>
    <row r="49" spans="2:20">
      <c r="B49" s="1">
        <v>2</v>
      </c>
      <c r="C49" s="1">
        <v>1.5169615700000001</v>
      </c>
      <c r="D49" s="1">
        <f t="shared" si="0"/>
        <v>-0.48303842999999991</v>
      </c>
      <c r="E49" s="1">
        <v>1.5169687300000001</v>
      </c>
      <c r="F49" s="1">
        <f t="shared" si="1"/>
        <v>-0.4830312699999999</v>
      </c>
      <c r="G49" s="1">
        <v>3.1807191399999999</v>
      </c>
      <c r="H49" s="1">
        <f t="shared" si="2"/>
        <v>-1.1807191399999999</v>
      </c>
      <c r="I49" s="1">
        <v>2.00000095</v>
      </c>
      <c r="J49" s="1">
        <f t="shared" si="3"/>
        <v>-9.4999999999956231E-7</v>
      </c>
      <c r="K49" s="1">
        <v>1.5170348899999999</v>
      </c>
      <c r="L49" s="1">
        <f t="shared" si="4"/>
        <v>-0.48296511000000009</v>
      </c>
      <c r="M49" s="1">
        <v>2.0349161599999999</v>
      </c>
      <c r="N49" s="1">
        <f t="shared" si="5"/>
        <v>3.4916159999999863E-2</v>
      </c>
      <c r="O49" s="1">
        <v>-3.9387869999999998E-2</v>
      </c>
      <c r="P49" s="1">
        <f t="shared" si="6"/>
        <v>0.44365055999999992</v>
      </c>
      <c r="Q49" s="1">
        <v>2.62920928</v>
      </c>
      <c r="R49" s="11">
        <f t="shared" si="7"/>
        <v>0.62920927999999998</v>
      </c>
      <c r="S49" s="1">
        <v>1.9999992799999999</v>
      </c>
      <c r="T49" s="11">
        <f t="shared" si="8"/>
        <v>-7.20000000065113E-7</v>
      </c>
    </row>
    <row r="50" spans="2:20">
      <c r="B50" s="1">
        <v>2.5</v>
      </c>
      <c r="C50" s="1">
        <v>2.0483522399999998</v>
      </c>
      <c r="D50" s="1">
        <f t="shared" si="0"/>
        <v>-0.45164776000000018</v>
      </c>
      <c r="E50" s="1">
        <v>2.0483455699999999</v>
      </c>
      <c r="F50" s="1">
        <f t="shared" si="1"/>
        <v>-0.45165443000000005</v>
      </c>
      <c r="G50" s="1">
        <v>2.4527571199999998</v>
      </c>
      <c r="H50" s="1">
        <f t="shared" si="2"/>
        <v>4.7242880000000209E-2</v>
      </c>
      <c r="I50" s="1">
        <v>2.4999995199999998</v>
      </c>
      <c r="J50" s="1">
        <f t="shared" si="3"/>
        <v>4.800000001914384E-7</v>
      </c>
      <c r="K50" s="1">
        <v>2.0484170900000001</v>
      </c>
      <c r="L50" s="1">
        <f t="shared" si="4"/>
        <v>-0.45158290999999995</v>
      </c>
      <c r="M50" s="1">
        <v>2.5478763600000001</v>
      </c>
      <c r="N50" s="1">
        <f t="shared" si="5"/>
        <v>4.7876360000000062E-2</v>
      </c>
      <c r="O50" s="1">
        <v>0.20084651000000001</v>
      </c>
      <c r="P50" s="1">
        <f t="shared" si="6"/>
        <v>0.65249427000000015</v>
      </c>
      <c r="Q50" s="1">
        <v>2.62920928</v>
      </c>
      <c r="R50" s="11">
        <f t="shared" si="7"/>
        <v>0.12920927999999998</v>
      </c>
      <c r="S50" s="1">
        <v>2.4999995199999998</v>
      </c>
      <c r="T50" s="11">
        <f t="shared" si="8"/>
        <v>-4.800000001914384E-7</v>
      </c>
    </row>
    <row r="51" spans="2:20">
      <c r="B51" s="1">
        <v>4.5</v>
      </c>
      <c r="C51" s="1">
        <v>3.8956146199999999</v>
      </c>
      <c r="D51" s="1">
        <f t="shared" si="0"/>
        <v>-0.60438538000000008</v>
      </c>
      <c r="E51" s="1">
        <v>3.8956317899999999</v>
      </c>
      <c r="F51" s="1">
        <f t="shared" si="1"/>
        <v>-0.60436821000000007</v>
      </c>
      <c r="G51" s="1">
        <v>3.703588E-2</v>
      </c>
      <c r="H51" s="1">
        <f t="shared" si="2"/>
        <v>4.4629641199999996</v>
      </c>
      <c r="I51" s="1">
        <v>4.5</v>
      </c>
      <c r="J51" s="1">
        <f t="shared" si="3"/>
        <v>0</v>
      </c>
      <c r="K51" s="1">
        <v>3.8956437099999999</v>
      </c>
      <c r="L51" s="1">
        <f t="shared" si="4"/>
        <v>-0.60435629000000013</v>
      </c>
      <c r="M51" s="1">
        <v>2.7812383199999999</v>
      </c>
      <c r="N51" s="1">
        <f t="shared" si="5"/>
        <v>-1.7187616800000001</v>
      </c>
      <c r="O51" s="1">
        <v>3.6818034599999998</v>
      </c>
      <c r="P51" s="1">
        <f t="shared" si="6"/>
        <v>4.2861888399999994</v>
      </c>
      <c r="Q51" s="1">
        <v>4.4999904600000002</v>
      </c>
      <c r="R51" s="11">
        <f t="shared" si="7"/>
        <v>-9.5399999997525242E-6</v>
      </c>
      <c r="S51" s="1">
        <v>4.5</v>
      </c>
      <c r="T51" s="11">
        <f t="shared" si="8"/>
        <v>0</v>
      </c>
    </row>
    <row r="52" spans="2:20">
      <c r="B52" s="1">
        <v>5</v>
      </c>
      <c r="C52" s="1">
        <v>4.3809266100000004</v>
      </c>
      <c r="D52" s="1">
        <f t="shared" si="0"/>
        <v>-0.61907338999999961</v>
      </c>
      <c r="E52" s="1">
        <v>4.3809165999999999</v>
      </c>
      <c r="F52" s="1">
        <f t="shared" si="1"/>
        <v>-0.61908340000000006</v>
      </c>
      <c r="G52" s="1">
        <v>2.40195537</v>
      </c>
      <c r="H52" s="1">
        <f t="shared" si="2"/>
        <v>2.59804463</v>
      </c>
      <c r="I52" s="1">
        <v>5</v>
      </c>
      <c r="J52" s="1">
        <f t="shared" si="3"/>
        <v>0</v>
      </c>
      <c r="K52" s="1">
        <v>4.38086033</v>
      </c>
      <c r="L52" s="1">
        <f t="shared" si="4"/>
        <v>-0.61913967000000003</v>
      </c>
      <c r="M52" s="1">
        <v>4.9965376900000003</v>
      </c>
      <c r="N52" s="1">
        <f t="shared" si="5"/>
        <v>-3.4623099999997464E-3</v>
      </c>
      <c r="O52" s="1">
        <v>4.9175825099999999</v>
      </c>
      <c r="P52" s="1">
        <f t="shared" si="6"/>
        <v>5.5366558999999995</v>
      </c>
      <c r="Q52" s="1">
        <v>5.00005627</v>
      </c>
      <c r="R52" s="11">
        <f t="shared" si="7"/>
        <v>5.62699999999694E-5</v>
      </c>
      <c r="S52" s="1">
        <v>5</v>
      </c>
      <c r="T52" s="11">
        <f t="shared" si="8"/>
        <v>0</v>
      </c>
    </row>
    <row r="53" spans="2:20">
      <c r="B53" s="1">
        <v>3.5</v>
      </c>
      <c r="C53" s="1">
        <v>3.1897401799999998</v>
      </c>
      <c r="D53" s="1">
        <f t="shared" si="0"/>
        <v>-0.31025982000000019</v>
      </c>
      <c r="E53" s="1">
        <v>3.1897318399999999</v>
      </c>
      <c r="F53" s="1">
        <f t="shared" si="1"/>
        <v>-0.31026816000000013</v>
      </c>
      <c r="G53" s="1">
        <v>2.3169953799999998</v>
      </c>
      <c r="H53" s="1">
        <f t="shared" si="2"/>
        <v>1.1830046200000002</v>
      </c>
      <c r="I53" s="1">
        <v>3.50000095</v>
      </c>
      <c r="J53" s="1">
        <f t="shared" si="3"/>
        <v>-9.4999999999956231E-7</v>
      </c>
      <c r="K53" s="1">
        <v>3.1897389899999999</v>
      </c>
      <c r="L53" s="1">
        <f t="shared" si="4"/>
        <v>-0.31026101000000006</v>
      </c>
      <c r="M53" s="1">
        <v>3.5188493699999999</v>
      </c>
      <c r="N53" s="1">
        <f t="shared" si="5"/>
        <v>1.8849369999999865E-2</v>
      </c>
      <c r="O53" s="1">
        <v>4.34830761</v>
      </c>
      <c r="P53" s="1">
        <f t="shared" si="6"/>
        <v>4.6585674299999997</v>
      </c>
      <c r="Q53" s="1">
        <v>3.4999251400000002</v>
      </c>
      <c r="R53" s="11">
        <f t="shared" si="7"/>
        <v>-7.4859999999787874E-5</v>
      </c>
      <c r="S53" s="1">
        <v>3.5</v>
      </c>
      <c r="T53" s="11">
        <f t="shared" si="8"/>
        <v>0</v>
      </c>
    </row>
    <row r="54" spans="2:20">
      <c r="B54" s="1">
        <v>5</v>
      </c>
      <c r="C54" s="1">
        <v>4.7226362200000001</v>
      </c>
      <c r="D54" s="1">
        <f t="shared" si="0"/>
        <v>-0.27736377999999995</v>
      </c>
      <c r="E54" s="1">
        <v>4.7226791400000003</v>
      </c>
      <c r="F54" s="1">
        <f t="shared" si="1"/>
        <v>-0.27732085999999967</v>
      </c>
      <c r="G54" s="1">
        <v>5.4863934499999996</v>
      </c>
      <c r="H54" s="1">
        <f t="shared" si="2"/>
        <v>-0.48639344999999956</v>
      </c>
      <c r="I54" s="1">
        <v>5</v>
      </c>
      <c r="J54" s="1">
        <f t="shared" si="3"/>
        <v>0</v>
      </c>
      <c r="K54" s="1">
        <v>4.7226395600000002</v>
      </c>
      <c r="L54" s="1">
        <f t="shared" si="4"/>
        <v>-0.27736043999999982</v>
      </c>
      <c r="M54" s="1">
        <v>4.0552406300000001</v>
      </c>
      <c r="N54" s="1">
        <f t="shared" si="5"/>
        <v>-0.94475936999999988</v>
      </c>
      <c r="O54" s="1">
        <v>5.3732099499999997</v>
      </c>
      <c r="P54" s="1">
        <f t="shared" si="6"/>
        <v>5.6505737299999996</v>
      </c>
      <c r="Q54" s="1">
        <v>5.0001225500000004</v>
      </c>
      <c r="R54" s="11">
        <f t="shared" si="7"/>
        <v>1.2255000000038763E-4</v>
      </c>
      <c r="S54" s="1">
        <v>5</v>
      </c>
      <c r="T54" s="11">
        <f t="shared" si="8"/>
        <v>0</v>
      </c>
    </row>
    <row r="55" spans="2:20">
      <c r="B55" s="1">
        <v>2.5</v>
      </c>
      <c r="C55" s="1">
        <v>2.6260824199999999</v>
      </c>
      <c r="D55" s="1">
        <f t="shared" si="0"/>
        <v>0.12608241999999992</v>
      </c>
      <c r="E55" s="1">
        <v>2.6260561899999999</v>
      </c>
      <c r="F55" s="1">
        <f t="shared" si="1"/>
        <v>0.1260561899999999</v>
      </c>
      <c r="G55" s="1">
        <v>4.5154323600000001</v>
      </c>
      <c r="H55" s="1">
        <f t="shared" si="2"/>
        <v>-2.0154323600000001</v>
      </c>
      <c r="I55" s="1">
        <v>2.5000004800000002</v>
      </c>
      <c r="J55" s="1">
        <f t="shared" si="3"/>
        <v>-4.800000001914384E-7</v>
      </c>
      <c r="K55" s="1">
        <v>2.6260733599999999</v>
      </c>
      <c r="L55" s="1">
        <f t="shared" si="4"/>
        <v>0.12607335999999991</v>
      </c>
      <c r="M55" s="1">
        <v>2.7811453300000002</v>
      </c>
      <c r="N55" s="1">
        <f t="shared" si="5"/>
        <v>0.28114533000000019</v>
      </c>
      <c r="O55" s="1">
        <v>-2.1272785700000001</v>
      </c>
      <c r="P55" s="1">
        <f t="shared" si="6"/>
        <v>-2.25336099</v>
      </c>
      <c r="Q55" s="1">
        <v>2.62920928</v>
      </c>
      <c r="R55" s="11">
        <f t="shared" si="7"/>
        <v>0.12920927999999998</v>
      </c>
      <c r="S55" s="1">
        <v>2.5</v>
      </c>
      <c r="T55" s="11">
        <f t="shared" si="8"/>
        <v>0</v>
      </c>
    </row>
    <row r="56" spans="2:20">
      <c r="B56" s="1">
        <v>3</v>
      </c>
      <c r="C56" s="1">
        <v>2.41154242</v>
      </c>
      <c r="D56" s="1">
        <f t="shared" si="0"/>
        <v>-0.58845758000000004</v>
      </c>
      <c r="E56" s="1">
        <v>2.4115238200000002</v>
      </c>
      <c r="F56" s="1">
        <f t="shared" si="1"/>
        <v>-0.58847617999999979</v>
      </c>
      <c r="G56" s="1">
        <v>1.1931354999999999</v>
      </c>
      <c r="H56" s="1">
        <f t="shared" si="2"/>
        <v>1.8068645000000001</v>
      </c>
      <c r="I56" s="1">
        <v>3.0000007200000001</v>
      </c>
      <c r="J56" s="1">
        <f t="shared" si="3"/>
        <v>-7.20000000065113E-7</v>
      </c>
      <c r="K56" s="1">
        <v>2.41155863</v>
      </c>
      <c r="L56" s="1">
        <f t="shared" si="4"/>
        <v>-0.58844136999999996</v>
      </c>
      <c r="M56" s="1">
        <v>2.7812383199999999</v>
      </c>
      <c r="N56" s="1">
        <f t="shared" si="5"/>
        <v>-0.21876168000000007</v>
      </c>
      <c r="O56" s="1">
        <v>-0.31038398</v>
      </c>
      <c r="P56" s="1">
        <f t="shared" si="6"/>
        <v>0.27807360000000003</v>
      </c>
      <c r="Q56" s="1">
        <v>3.00010347</v>
      </c>
      <c r="R56" s="11">
        <f t="shared" si="7"/>
        <v>1.034699999999944E-4</v>
      </c>
      <c r="S56" s="1">
        <v>2.9999995199999998</v>
      </c>
      <c r="T56" s="11">
        <f t="shared" si="8"/>
        <v>-4.800000001914384E-7</v>
      </c>
    </row>
    <row r="57" spans="2:20">
      <c r="B57" s="1">
        <v>3</v>
      </c>
      <c r="C57" s="1">
        <v>3.2205286000000002</v>
      </c>
      <c r="D57" s="1">
        <f t="shared" si="0"/>
        <v>0.22052860000000019</v>
      </c>
      <c r="E57" s="1">
        <v>3.2205059500000002</v>
      </c>
      <c r="F57" s="1">
        <f t="shared" si="1"/>
        <v>0.22050595000000017</v>
      </c>
      <c r="G57" s="1">
        <v>3.2817623600000001</v>
      </c>
      <c r="H57" s="1">
        <f t="shared" si="2"/>
        <v>-0.2817623600000001</v>
      </c>
      <c r="I57" s="1">
        <v>3.0000004800000002</v>
      </c>
      <c r="J57" s="1">
        <f t="shared" si="3"/>
        <v>-4.800000001914384E-7</v>
      </c>
      <c r="K57" s="1">
        <v>3.2204937899999999</v>
      </c>
      <c r="L57" s="1">
        <f t="shared" si="4"/>
        <v>0.22049378999999991</v>
      </c>
      <c r="M57" s="1">
        <v>3.0114371800000002</v>
      </c>
      <c r="N57" s="1">
        <f t="shared" si="5"/>
        <v>1.1437180000000158E-2</v>
      </c>
      <c r="O57" s="1">
        <v>5.0192060500000002</v>
      </c>
      <c r="P57" s="1">
        <f t="shared" si="6"/>
        <v>4.7986774499999996</v>
      </c>
      <c r="Q57" s="1">
        <v>3.0001499699999998</v>
      </c>
      <c r="R57" s="11">
        <f t="shared" si="7"/>
        <v>1.4996999999983274E-4</v>
      </c>
      <c r="S57" s="1">
        <v>2.9999997600000001</v>
      </c>
      <c r="T57" s="11">
        <f t="shared" si="8"/>
        <v>-2.399999998736746E-7</v>
      </c>
    </row>
    <row r="58" spans="2:20">
      <c r="B58" s="1">
        <v>5</v>
      </c>
      <c r="C58" s="1">
        <v>4.4020557399999998</v>
      </c>
      <c r="D58" s="1">
        <f t="shared" si="0"/>
        <v>-0.59794426000000023</v>
      </c>
      <c r="E58" s="1">
        <v>4.4020872100000004</v>
      </c>
      <c r="F58" s="1">
        <f t="shared" si="1"/>
        <v>-0.59791278999999964</v>
      </c>
      <c r="G58" s="1">
        <v>0.59727090999999999</v>
      </c>
      <c r="H58" s="1">
        <f t="shared" si="2"/>
        <v>4.4027290900000002</v>
      </c>
      <c r="I58" s="1">
        <v>5</v>
      </c>
      <c r="J58" s="1">
        <f t="shared" si="3"/>
        <v>0</v>
      </c>
      <c r="K58" s="1">
        <v>4.40203714</v>
      </c>
      <c r="L58" s="1">
        <f t="shared" si="4"/>
        <v>-0.59796285999999998</v>
      </c>
      <c r="M58" s="1">
        <v>5.0080614099999998</v>
      </c>
      <c r="N58" s="1">
        <f t="shared" si="5"/>
        <v>8.0614099999998245E-3</v>
      </c>
      <c r="O58" s="1">
        <v>4.4943036999999997</v>
      </c>
      <c r="P58" s="1">
        <f t="shared" si="6"/>
        <v>5.0922479599999999</v>
      </c>
      <c r="Q58" s="1">
        <v>5.0000596000000002</v>
      </c>
      <c r="R58" s="11">
        <f t="shared" si="7"/>
        <v>5.9600000000159525E-5</v>
      </c>
      <c r="S58" s="1">
        <v>5</v>
      </c>
      <c r="T58" s="11">
        <f t="shared" si="8"/>
        <v>0</v>
      </c>
    </row>
    <row r="59" spans="2:20">
      <c r="B59" s="1">
        <v>3</v>
      </c>
      <c r="C59" s="1">
        <v>3.1765594500000001</v>
      </c>
      <c r="D59" s="1">
        <f t="shared" si="0"/>
        <v>0.17655945000000006</v>
      </c>
      <c r="E59" s="1">
        <v>3.1765766100000001</v>
      </c>
      <c r="F59" s="1">
        <f t="shared" si="1"/>
        <v>0.17657661000000013</v>
      </c>
      <c r="G59" s="1">
        <v>4.2497754099999998</v>
      </c>
      <c r="H59" s="1">
        <f t="shared" si="2"/>
        <v>-1.2497754099999998</v>
      </c>
      <c r="I59" s="1">
        <v>3.0000004800000002</v>
      </c>
      <c r="J59" s="1">
        <f t="shared" si="3"/>
        <v>-4.800000001914384E-7</v>
      </c>
      <c r="K59" s="1">
        <v>3.17661953</v>
      </c>
      <c r="L59" s="1">
        <f t="shared" si="4"/>
        <v>0.17661952999999997</v>
      </c>
      <c r="M59" s="1">
        <v>3.00350165</v>
      </c>
      <c r="N59" s="1">
        <f t="shared" si="5"/>
        <v>3.5016500000000228E-3</v>
      </c>
      <c r="O59" s="1">
        <v>2.1617839299999999</v>
      </c>
      <c r="P59" s="1">
        <f t="shared" si="6"/>
        <v>1.9852244799999998</v>
      </c>
      <c r="Q59" s="1">
        <v>3.00015974</v>
      </c>
      <c r="R59" s="11">
        <f t="shared" si="7"/>
        <v>1.597399999999638E-4</v>
      </c>
      <c r="S59" s="1">
        <v>3.0000004800000002</v>
      </c>
      <c r="T59" s="11">
        <f t="shared" si="8"/>
        <v>4.800000001914384E-7</v>
      </c>
    </row>
    <row r="60" spans="2:20">
      <c r="B60" s="1">
        <v>4</v>
      </c>
      <c r="C60" s="1">
        <v>3.7841086399999999</v>
      </c>
      <c r="D60" s="1">
        <f t="shared" si="0"/>
        <v>-0.21589136000000009</v>
      </c>
      <c r="E60" s="1">
        <v>3.7840869399999999</v>
      </c>
      <c r="F60" s="1">
        <f t="shared" si="1"/>
        <v>-0.2159130600000001</v>
      </c>
      <c r="G60" s="1">
        <v>10.20433903</v>
      </c>
      <c r="H60" s="1">
        <f t="shared" si="2"/>
        <v>-6.2043390299999999</v>
      </c>
      <c r="I60" s="1">
        <v>3.9999988100000001</v>
      </c>
      <c r="J60" s="1">
        <f t="shared" si="3"/>
        <v>1.1899999998732369E-6</v>
      </c>
      <c r="K60" s="1">
        <v>3.7840738300000001</v>
      </c>
      <c r="L60" s="1">
        <f t="shared" si="4"/>
        <v>-0.21592616999999992</v>
      </c>
      <c r="M60" s="1">
        <v>4.0092525500000002</v>
      </c>
      <c r="N60" s="1">
        <f t="shared" si="5"/>
        <v>9.2525500000002481E-3</v>
      </c>
      <c r="O60" s="1">
        <v>3.4469401799999999</v>
      </c>
      <c r="P60" s="1">
        <f t="shared" si="6"/>
        <v>3.66283154</v>
      </c>
      <c r="Q60" s="1">
        <v>3.75002265</v>
      </c>
      <c r="R60" s="11">
        <f t="shared" si="7"/>
        <v>-0.24997734999999999</v>
      </c>
      <c r="S60" s="1">
        <v>4</v>
      </c>
      <c r="T60" s="11">
        <f t="shared" si="8"/>
        <v>0</v>
      </c>
    </row>
    <row r="61" spans="2:20">
      <c r="B61" s="1">
        <v>4.5</v>
      </c>
      <c r="C61" s="1">
        <v>4.8416104300000002</v>
      </c>
      <c r="D61" s="1">
        <f t="shared" si="0"/>
        <v>0.34161043000000024</v>
      </c>
      <c r="E61" s="1">
        <v>4.8416633600000001</v>
      </c>
      <c r="F61" s="1">
        <f t="shared" si="1"/>
        <v>0.34166336000000008</v>
      </c>
      <c r="G61" s="1">
        <v>0.36571377999999999</v>
      </c>
      <c r="H61" s="1">
        <f t="shared" si="2"/>
        <v>4.1342862199999999</v>
      </c>
      <c r="I61" s="1">
        <v>4.5</v>
      </c>
      <c r="J61" s="1">
        <f t="shared" si="3"/>
        <v>0</v>
      </c>
      <c r="K61" s="1">
        <v>4.84161091</v>
      </c>
      <c r="L61" s="1">
        <f t="shared" si="4"/>
        <v>0.34161090999999999</v>
      </c>
      <c r="M61" s="1">
        <v>4.0552406300000001</v>
      </c>
      <c r="N61" s="1">
        <f t="shared" si="5"/>
        <v>-0.44475936999999988</v>
      </c>
      <c r="O61" s="1">
        <v>1.6234539699999999</v>
      </c>
      <c r="P61" s="1">
        <f t="shared" si="6"/>
        <v>1.2818435399999997</v>
      </c>
      <c r="Q61" s="1">
        <v>4.5001325599999999</v>
      </c>
      <c r="R61" s="11">
        <f t="shared" si="7"/>
        <v>1.3255999999994827E-4</v>
      </c>
      <c r="S61" s="1">
        <v>4.5000004799999997</v>
      </c>
      <c r="T61" s="11">
        <f t="shared" si="8"/>
        <v>4.7999999974734919E-7</v>
      </c>
    </row>
    <row r="62" spans="2:20">
      <c r="B62" s="1">
        <v>2</v>
      </c>
      <c r="C62" s="1">
        <v>2.3257837299999999</v>
      </c>
      <c r="D62" s="1">
        <f t="shared" si="0"/>
        <v>0.32578372999999994</v>
      </c>
      <c r="E62" s="1">
        <v>2.3258149600000002</v>
      </c>
      <c r="F62" s="1">
        <f t="shared" si="1"/>
        <v>0.32581496000000021</v>
      </c>
      <c r="G62" s="1">
        <v>6.1085648499999996</v>
      </c>
      <c r="H62" s="1">
        <f t="shared" si="2"/>
        <v>-4.1085648499999996</v>
      </c>
      <c r="I62" s="1">
        <v>1.99999964</v>
      </c>
      <c r="J62" s="1">
        <f t="shared" si="3"/>
        <v>3.600000000325565E-7</v>
      </c>
      <c r="K62" s="1">
        <v>2.32590246</v>
      </c>
      <c r="L62" s="1">
        <f t="shared" si="4"/>
        <v>0.32590246</v>
      </c>
      <c r="M62" s="1">
        <v>2.5478763600000001</v>
      </c>
      <c r="N62" s="1">
        <f t="shared" si="5"/>
        <v>0.54787636000000006</v>
      </c>
      <c r="O62" s="1">
        <v>-1.9983721999999999</v>
      </c>
      <c r="P62" s="1">
        <f t="shared" si="6"/>
        <v>-2.3241559299999999</v>
      </c>
      <c r="Q62" s="1">
        <v>2.62920928</v>
      </c>
      <c r="R62" s="11">
        <f t="shared" si="7"/>
        <v>0.62920927999999998</v>
      </c>
      <c r="S62" s="1">
        <v>1.9999997599999999</v>
      </c>
      <c r="T62" s="11">
        <f t="shared" si="8"/>
        <v>-2.400000000957192E-7</v>
      </c>
    </row>
    <row r="63" spans="2:20">
      <c r="B63" s="1">
        <v>5</v>
      </c>
      <c r="C63" s="1">
        <v>4.87716627</v>
      </c>
      <c r="D63" s="1">
        <f t="shared" si="0"/>
        <v>-0.12283372999999997</v>
      </c>
      <c r="E63" s="1">
        <v>4.8772191999999999</v>
      </c>
      <c r="F63" s="1">
        <f t="shared" si="1"/>
        <v>-0.12278080000000013</v>
      </c>
      <c r="G63" s="1">
        <v>6.0045027700000002</v>
      </c>
      <c r="H63" s="1">
        <f t="shared" si="2"/>
        <v>-1.0045027700000002</v>
      </c>
      <c r="I63" s="1">
        <v>5.0000009500000004</v>
      </c>
      <c r="J63" s="1">
        <f t="shared" si="3"/>
        <v>-9.5000000044365152E-7</v>
      </c>
      <c r="K63" s="1">
        <v>4.8771567300000003</v>
      </c>
      <c r="L63" s="1">
        <f t="shared" si="4"/>
        <v>-0.12284326999999973</v>
      </c>
      <c r="M63" s="1">
        <v>5.0025434500000001</v>
      </c>
      <c r="N63" s="1">
        <f t="shared" si="5"/>
        <v>2.5434500000001137E-3</v>
      </c>
      <c r="O63" s="1">
        <v>4.7832441299999999</v>
      </c>
      <c r="P63" s="1">
        <f t="shared" si="6"/>
        <v>4.9060778599999999</v>
      </c>
      <c r="Q63" s="1">
        <v>5.00005627</v>
      </c>
      <c r="R63" s="11">
        <f t="shared" si="7"/>
        <v>5.62699999999694E-5</v>
      </c>
      <c r="S63" s="1">
        <v>4.9999995200000003</v>
      </c>
      <c r="T63" s="11">
        <f t="shared" si="8"/>
        <v>-4.7999999974734919E-7</v>
      </c>
    </row>
    <row r="64" spans="2:20">
      <c r="B64" s="1">
        <v>3.5</v>
      </c>
      <c r="C64" s="1">
        <v>3.8371863400000001</v>
      </c>
      <c r="D64" s="1">
        <f t="shared" si="0"/>
        <v>0.33718634000000014</v>
      </c>
      <c r="E64" s="1">
        <v>3.8371844300000002</v>
      </c>
      <c r="F64" s="1">
        <f t="shared" si="1"/>
        <v>0.3371844300000002</v>
      </c>
      <c r="G64" s="1">
        <v>1.5495317</v>
      </c>
      <c r="H64" s="1">
        <f t="shared" si="2"/>
        <v>1.9504683</v>
      </c>
      <c r="I64" s="1">
        <v>3.5</v>
      </c>
      <c r="J64" s="1">
        <f t="shared" si="3"/>
        <v>0</v>
      </c>
      <c r="K64" s="1">
        <v>3.8371508099999998</v>
      </c>
      <c r="L64" s="1">
        <f t="shared" si="4"/>
        <v>0.3371508099999998</v>
      </c>
      <c r="M64" s="1">
        <v>3.5134439500000001</v>
      </c>
      <c r="N64" s="1">
        <f t="shared" si="5"/>
        <v>1.3443950000000093E-2</v>
      </c>
      <c r="O64" s="1">
        <v>0.19547540999999999</v>
      </c>
      <c r="P64" s="1">
        <f t="shared" si="6"/>
        <v>-0.14171093000000015</v>
      </c>
      <c r="Q64" s="1">
        <v>3.5000836799999999</v>
      </c>
      <c r="R64" s="11">
        <f t="shared" si="7"/>
        <v>8.3679999999919374E-5</v>
      </c>
      <c r="S64" s="1">
        <v>3.5</v>
      </c>
      <c r="T64" s="11">
        <f t="shared" si="8"/>
        <v>0</v>
      </c>
    </row>
    <row r="65" spans="2:20">
      <c r="B65" s="1">
        <v>2.5</v>
      </c>
      <c r="C65" s="1">
        <v>2.49999905</v>
      </c>
      <c r="D65" s="1">
        <f t="shared" si="0"/>
        <v>-9.4999999999956231E-7</v>
      </c>
      <c r="E65" s="1">
        <v>2.4999942800000001</v>
      </c>
      <c r="F65" s="1">
        <f t="shared" si="1"/>
        <v>-5.7199999998758244E-6</v>
      </c>
      <c r="G65" s="1">
        <v>2.6081154299999998</v>
      </c>
      <c r="H65" s="1">
        <f t="shared" si="2"/>
        <v>-0.10811542999999979</v>
      </c>
      <c r="I65" s="1">
        <v>2.5</v>
      </c>
      <c r="J65" s="1">
        <f t="shared" si="3"/>
        <v>0</v>
      </c>
      <c r="K65" s="1">
        <v>2.50001812</v>
      </c>
      <c r="L65" s="1">
        <f t="shared" si="4"/>
        <v>1.812000000001035E-5</v>
      </c>
      <c r="M65" s="1">
        <v>4.0552406300000001</v>
      </c>
      <c r="N65" s="1">
        <f t="shared" si="5"/>
        <v>1.5552406300000001</v>
      </c>
      <c r="O65" s="1">
        <v>1.13932312</v>
      </c>
      <c r="P65" s="1">
        <f t="shared" si="6"/>
        <v>1.13932407</v>
      </c>
      <c r="Q65" s="1">
        <v>2.62920928</v>
      </c>
      <c r="R65" s="11">
        <f t="shared" si="7"/>
        <v>0.12920927999999998</v>
      </c>
      <c r="S65" s="1">
        <v>2.5</v>
      </c>
      <c r="T65" s="11">
        <f t="shared" si="8"/>
        <v>0</v>
      </c>
    </row>
    <row r="66" spans="2:20">
      <c r="B66" s="1">
        <v>4</v>
      </c>
      <c r="C66" s="1">
        <v>3.2703895599999999</v>
      </c>
      <c r="D66" s="1">
        <f t="shared" si="0"/>
        <v>-0.72961044000000008</v>
      </c>
      <c r="E66" s="1">
        <v>3.2704083900000001</v>
      </c>
      <c r="F66" s="1">
        <f t="shared" si="1"/>
        <v>-0.72959160999999995</v>
      </c>
      <c r="G66" s="1">
        <v>0.46885507999999998</v>
      </c>
      <c r="H66" s="1">
        <f t="shared" si="2"/>
        <v>3.53114492</v>
      </c>
      <c r="I66" s="1">
        <v>4.0000004799999997</v>
      </c>
      <c r="J66" s="1">
        <f t="shared" si="3"/>
        <v>-4.7999999974734919E-7</v>
      </c>
      <c r="K66" s="1">
        <v>3.2704086299999999</v>
      </c>
      <c r="L66" s="1">
        <f t="shared" si="4"/>
        <v>-0.72959137000000007</v>
      </c>
      <c r="M66" s="1">
        <v>4.0054698000000002</v>
      </c>
      <c r="N66" s="1">
        <f t="shared" si="5"/>
        <v>5.4698000000001912E-3</v>
      </c>
      <c r="O66" s="1">
        <v>1.2076824900000001</v>
      </c>
      <c r="P66" s="1">
        <f t="shared" si="6"/>
        <v>1.9372929300000001</v>
      </c>
      <c r="Q66" s="1">
        <v>2.62920928</v>
      </c>
      <c r="R66" s="11">
        <f t="shared" si="7"/>
        <v>-1.37079072</v>
      </c>
      <c r="S66" s="1">
        <v>4.0000004799999997</v>
      </c>
      <c r="T66" s="11">
        <f t="shared" si="8"/>
        <v>4.7999999974734919E-7</v>
      </c>
    </row>
    <row r="67" spans="2:20">
      <c r="B67" s="1">
        <v>4</v>
      </c>
      <c r="C67" s="1">
        <v>3.8862318999999999</v>
      </c>
      <c r="D67" s="1">
        <f t="shared" si="0"/>
        <v>-0.11376810000000015</v>
      </c>
      <c r="E67" s="1">
        <v>3.8862466800000002</v>
      </c>
      <c r="F67" s="1">
        <f t="shared" si="1"/>
        <v>-0.11375331999999982</v>
      </c>
      <c r="G67" s="1">
        <v>3.7366507100000002</v>
      </c>
      <c r="H67" s="1">
        <f t="shared" si="2"/>
        <v>0.26334928999999985</v>
      </c>
      <c r="I67" s="1">
        <v>3.9999992799999999</v>
      </c>
      <c r="J67" s="1">
        <f t="shared" si="3"/>
        <v>7.20000000065113E-7</v>
      </c>
      <c r="K67" s="1">
        <v>3.8862195000000002</v>
      </c>
      <c r="L67" s="1">
        <f t="shared" si="4"/>
        <v>-0.11378049999999984</v>
      </c>
      <c r="M67" s="1">
        <v>4.0552811599999998</v>
      </c>
      <c r="N67" s="1">
        <f t="shared" si="5"/>
        <v>5.5281159999999829E-2</v>
      </c>
      <c r="O67" s="1">
        <v>5.6070966699999998</v>
      </c>
      <c r="P67" s="1">
        <f t="shared" si="6"/>
        <v>5.7208647700000004</v>
      </c>
      <c r="Q67" s="1">
        <v>4.0000958400000002</v>
      </c>
      <c r="R67" s="11">
        <f t="shared" si="7"/>
        <v>9.5840000000180225E-5</v>
      </c>
      <c r="S67" s="1">
        <v>3.9999995199999998</v>
      </c>
      <c r="T67" s="11">
        <f t="shared" si="8"/>
        <v>-4.800000001914384E-7</v>
      </c>
    </row>
    <row r="68" spans="2:20">
      <c r="B68" s="1">
        <v>3</v>
      </c>
      <c r="C68" s="1">
        <v>2.9032316200000001</v>
      </c>
      <c r="D68" s="1">
        <f t="shared" si="0"/>
        <v>-9.6768379999999876E-2</v>
      </c>
      <c r="E68" s="1">
        <v>2.9032080200000001</v>
      </c>
      <c r="F68" s="1">
        <f t="shared" si="1"/>
        <v>-9.6791979999999889E-2</v>
      </c>
      <c r="G68" s="1">
        <v>2.5154421299999998</v>
      </c>
      <c r="H68" s="1">
        <f t="shared" si="2"/>
        <v>0.48455787000000017</v>
      </c>
      <c r="I68" s="1">
        <v>3.0000004800000002</v>
      </c>
      <c r="J68" s="1">
        <f t="shared" si="3"/>
        <v>-4.800000001914384E-7</v>
      </c>
      <c r="K68" s="1">
        <v>2.9032077799999998</v>
      </c>
      <c r="L68" s="1">
        <f t="shared" si="4"/>
        <v>-9.6792220000000206E-2</v>
      </c>
      <c r="M68" s="1">
        <v>2.78125</v>
      </c>
      <c r="N68" s="1">
        <f t="shared" si="5"/>
        <v>-0.21875</v>
      </c>
      <c r="O68" s="1">
        <v>-1.25130188</v>
      </c>
      <c r="P68" s="1">
        <f t="shared" si="6"/>
        <v>-1.1545335000000001</v>
      </c>
      <c r="Q68" s="1">
        <v>2.6292087999999998</v>
      </c>
      <c r="R68" s="11">
        <f t="shared" si="7"/>
        <v>-0.37079120000000021</v>
      </c>
      <c r="S68" s="1">
        <v>2.99999905</v>
      </c>
      <c r="T68" s="11">
        <f t="shared" si="8"/>
        <v>-9.4999999999956231E-7</v>
      </c>
    </row>
  </sheetData>
  <mergeCells count="27">
    <mergeCell ref="C2:D2"/>
    <mergeCell ref="E2:F2"/>
    <mergeCell ref="E3:F3"/>
    <mergeCell ref="E4:F4"/>
    <mergeCell ref="C3:D3"/>
    <mergeCell ref="C4:D4"/>
    <mergeCell ref="K3:L3"/>
    <mergeCell ref="K4:L4"/>
    <mergeCell ref="G2:H2"/>
    <mergeCell ref="I2:J2"/>
    <mergeCell ref="K2:L2"/>
    <mergeCell ref="G3:H3"/>
    <mergeCell ref="I3:J3"/>
    <mergeCell ref="G4:H4"/>
    <mergeCell ref="I4:J4"/>
    <mergeCell ref="M2:N2"/>
    <mergeCell ref="M3:N3"/>
    <mergeCell ref="M4:N4"/>
    <mergeCell ref="O2:P2"/>
    <mergeCell ref="O3:P3"/>
    <mergeCell ref="O4:P4"/>
    <mergeCell ref="Q2:R2"/>
    <mergeCell ref="Q3:R3"/>
    <mergeCell ref="Q4:R4"/>
    <mergeCell ref="S2:T2"/>
    <mergeCell ref="S3:T3"/>
    <mergeCell ref="S4:T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Suntae Kim</dc:creator>
  <cp:lastModifiedBy>Suntae Kim</cp:lastModifiedBy>
  <dcterms:created xsi:type="dcterms:W3CDTF">2017-11-02T10:37:22Z</dcterms:created>
  <dcterms:modified xsi:type="dcterms:W3CDTF">2017-11-03T06:08:48Z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e9bc40b7-8cdc-4d31-8fad-3ec97c8a24f3</vt:lpwstr>
  </property>
</Properties>
</file>