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DemoS_007 - Test - 2015 -Sce\DemoS_007 - Test - 2016 -Sce\SubRES_TMPL\"/>
    </mc:Choice>
  </mc:AlternateContent>
  <xr:revisionPtr revIDLastSave="0" documentId="13_ncr:1_{A70CFC44-7E97-410C-882C-6C9A55C2D93E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PRI_ELC" sheetId="4" r:id="rId1"/>
    <sheet name="PRI_RSD" sheetId="6" r:id="rId2"/>
    <sheet name="PRI_TRA" sheetId="8" r:id="rId3"/>
    <sheet name="PRI_FuelSec" sheetId="7" r:id="rId4"/>
  </sheets>
  <externalReferences>
    <externalReference r:id="rId5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2" i="4" l="1"/>
  <c r="M21" i="4"/>
  <c r="M20" i="4"/>
  <c r="K15" i="6"/>
  <c r="M19" i="4"/>
  <c r="M17" i="4"/>
  <c r="M15" i="4"/>
  <c r="F9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2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2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<sst xmlns="http://schemas.openxmlformats.org/spreadsheetml/2006/main" count="399" uniqueCount="154">
  <si>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</si>
  <si>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</si>
  <si>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</si>
  <si>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</si>
  <si>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</si>
  <si>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</si>
  <si>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</si>
  <si>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</si>
  <si>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</si>
  <si>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</si>
  <si>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</si>
  <si>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</si>
  <si>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</si>
  <si>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</si>
  <si>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</si>
  <si>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</si>
  <si>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</si>
  <si>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</si>
  <si>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</si>
  <si>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</si>
  <si>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</si>
  <si>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</si>
  <si>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</si>
  <si>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</si>
  <si>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</si>
  <si>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</si>
  <si>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</si>
  <si>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</si>
  <si>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</si>
  <si>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</si>
  <si>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</si>
  <si>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</si>
  <si>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</si>
  <si>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</si>
  <si>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</si>
  <si>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</si>
  <si>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</si>
  <si>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</si>
  <si>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</si>
  <si>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</si>
  <si>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</si>
  <si>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</si>
  <si>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</si>
  <si>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</si>
  <si>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</si>
  <si>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</si>
  <si>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</si>
  <si>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</si>
  <si>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</si>
  <si>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ELC</t>
  </si>
  <si>
    <t>Electricity Plants</t>
  </si>
  <si>
    <t>Power Plants</t>
  </si>
  <si>
    <t>PJ</t>
  </si>
  <si>
    <t>GW</t>
  </si>
  <si>
    <t>M€</t>
  </si>
  <si>
    <t>N</t>
  </si>
  <si>
    <t>Region</t>
  </si>
  <si>
    <t>Power Plant Type</t>
  </si>
  <si>
    <t>Thermal</t>
  </si>
  <si>
    <t>CHP</t>
  </si>
  <si>
    <t>Renewable</t>
  </si>
  <si>
    <t>Nuclear</t>
  </si>
  <si>
    <t>*Commodity Set Membership</t>
  </si>
  <si>
    <t>Region Name</t>
  </si>
  <si>
    <t>Sense of the Balance EQN.</t>
  </si>
  <si>
    <t>Timeslice Level</t>
  </si>
  <si>
    <t>Code</t>
  </si>
  <si>
    <t>T</t>
  </si>
  <si>
    <t>C</t>
  </si>
  <si>
    <t>R</t>
  </si>
  <si>
    <t>ELCCO2</t>
  </si>
  <si>
    <t>kt</t>
  </si>
  <si>
    <t>LIFE</t>
  </si>
  <si>
    <t>ENV_ACT</t>
  </si>
  <si>
    <t>Peak</t>
  </si>
  <si>
    <t>*Technology Name</t>
  </si>
  <si>
    <t>Utilisation Factor</t>
  </si>
  <si>
    <t>Invesctment Cost</t>
  </si>
  <si>
    <t>Remaining Lifetime</t>
  </si>
  <si>
    <t>Activity Emission Coefficient</t>
  </si>
  <si>
    <t>% contribution to PEAK</t>
  </si>
  <si>
    <t>*Process Set Membership</t>
  </si>
  <si>
    <t>TimeSlice level of Process Activity</t>
  </si>
  <si>
    <t>Primary Commodity Group</t>
  </si>
  <si>
    <t>*Units</t>
  </si>
  <si>
    <t>M€/GW</t>
  </si>
  <si>
    <t>M€/PJa</t>
  </si>
  <si>
    <t>M€/PJ</t>
  </si>
  <si>
    <t>Years</t>
  </si>
  <si>
    <t>(Act Unit/Cap Unit)</t>
  </si>
  <si>
    <t>ELE</t>
  </si>
  <si>
    <t>Power Plants Existing00 - Solid Fuels</t>
  </si>
  <si>
    <t>SEASON</t>
  </si>
  <si>
    <t>ELCCOA</t>
  </si>
  <si>
    <t>Power Plants Existing00 - Natural Gas</t>
  </si>
  <si>
    <t>Power Plants Existing00 - Crude oil and Petroleum Products</t>
  </si>
  <si>
    <t>ELCGAS</t>
  </si>
  <si>
    <t>ELCOIL</t>
  </si>
  <si>
    <t>ELCTNCOA00</t>
  </si>
  <si>
    <t>ELCTNGAS00</t>
  </si>
  <si>
    <t>ELCTNOIL00</t>
  </si>
  <si>
    <t>Default Unit</t>
  </si>
  <si>
    <t>RSD</t>
  </si>
  <si>
    <t>Residential</t>
  </si>
  <si>
    <t>Demand Technologies</t>
  </si>
  <si>
    <t>DROT</t>
  </si>
  <si>
    <t>RSDCO2</t>
  </si>
  <si>
    <t>DMD</t>
  </si>
  <si>
    <t>PJa</t>
  </si>
  <si>
    <t>RSDGAS</t>
  </si>
  <si>
    <t>ROTNGAS</t>
  </si>
  <si>
    <t>Demand Technologies Residential Sector -  New Other - Natural Gas</t>
  </si>
  <si>
    <t>TRA</t>
  </si>
  <si>
    <t>Transport</t>
  </si>
  <si>
    <t>Capacity</t>
  </si>
  <si>
    <t>000_Units</t>
  </si>
  <si>
    <t>Commodity</t>
  </si>
  <si>
    <t>Deafult unit</t>
  </si>
  <si>
    <t>Currency</t>
  </si>
  <si>
    <t>Sector Fuel</t>
  </si>
  <si>
    <t>Investment cost</t>
  </si>
  <si>
    <t>*</t>
  </si>
  <si>
    <t>Year</t>
  </si>
  <si>
    <t>Yes</t>
  </si>
  <si>
    <t>CAP2ACT</t>
  </si>
  <si>
    <t>Remaining</t>
  </si>
  <si>
    <t>Lifetime</t>
  </si>
  <si>
    <t>ACTFLO~DEMO</t>
  </si>
  <si>
    <t>Activity to Flo</t>
  </si>
  <si>
    <t>Investment Cost</t>
  </si>
  <si>
    <t>'000 km</t>
  </si>
  <si>
    <t>Passenger/Car</t>
  </si>
  <si>
    <t>M€/000_Units</t>
  </si>
  <si>
    <t>M€/000_Units/a</t>
  </si>
  <si>
    <t>TCARNDSL</t>
  </si>
  <si>
    <t>Demand Technologies Transport Sector -   Cars - Diesel oil</t>
  </si>
  <si>
    <t>DEMO</t>
  </si>
  <si>
    <t>TRADSL</t>
  </si>
  <si>
    <t>DTCAR</t>
  </si>
  <si>
    <t>TCARNLPG</t>
  </si>
  <si>
    <t>Demand Technologies Transport Sector -   Cars - LPG</t>
  </si>
  <si>
    <t>TRALPG</t>
  </si>
  <si>
    <t>TCARNGSL</t>
  </si>
  <si>
    <t>Demand Technologies Transport Sector -   Cars - Motor spirit</t>
  </si>
  <si>
    <t>TRAGSL</t>
  </si>
  <si>
    <t>TCARNGAS</t>
  </si>
  <si>
    <t>Demand Technologies Transport Sector -   Cars - Natural Gas</t>
  </si>
  <si>
    <t>TRAGAS</t>
  </si>
  <si>
    <t>TCARNELC</t>
  </si>
  <si>
    <t>Demand Technologies Transport Sector -   Cars - Electricity</t>
  </si>
  <si>
    <t>TRAELC</t>
  </si>
  <si>
    <t>BPkm</t>
  </si>
  <si>
    <t>BV*km/PJ</t>
  </si>
  <si>
    <t>bvkm/mvkm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</si>
</sst>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"/>
    <numFmt numFmtId="166" formatCode="0.0"/>
    <numFmt numFmtId="167" formatCode="\Te\x\t"/>
  </numFmts>
  <fonts count="21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70C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1">
    <xf numFmtId="0" fontId="0" fillId="0" borderId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164" fontId="11" fillId="0" borderId="0" applyFont="0" applyFill="0" applyBorder="0" applyAlignment="0" applyProtection="0"/>
    <xf numFmtId="0" fontId="13" fillId="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1" fillId="0" borderId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</cellStyleXfs>
  <cellXfs count="97">
    <xf numFmtId="0" fontId="0" fillId="0" borderId="0" xfId="0"/>
    <xf numFmtId="0" fontId="14" fillId="0" borderId="0" xfId="0" applyFont="1"/>
    <xf numFmtId="0" fontId="3" fillId="0" borderId="0" xfId="0" applyFont="1"/>
    <xf numFmtId="0" fontId="2" fillId="0" borderId="0" xfId="0" applyFont="1"/>
    <xf numFmtId="0" fontId="3" fillId="0" borderId="0" xfId="7" applyFill="1" applyBorder="1" applyAlignment="1">
      <alignment horizontal="right"/>
    </xf>
    <xf numFmtId="0" fontId="2" fillId="0" borderId="0" xfId="7" applyFont="1" applyFill="1" applyAlignment="1">
      <alignment horizontal="left"/>
    </xf>
    <xf numFmtId="0" fontId="3" fillId="0" borderId="0" xfId="7" applyFill="1" applyBorder="1" applyAlignment="1">
      <alignment horizontal="left"/>
    </xf>
    <xf numFmtId="0" fontId="0" fillId="0" borderId="0" xfId="0" applyFill="1"/>
    <xf numFmtId="0" fontId="3" fillId="0" borderId="0" xfId="0" applyFont="1" applyFill="1"/>
    <xf numFmtId="0" fontId="12" fillId="4" borderId="0" xfId="2"/>
    <xf numFmtId="0" fontId="15" fillId="0" borderId="0" xfId="4" applyFont="1" applyFill="1"/>
    <xf numFmtId="0" fontId="15" fillId="6" borderId="0" xfId="4" applyFont="1" applyFill="1"/>
    <xf numFmtId="0" fontId="16" fillId="3" borderId="1" xfId="1" applyFont="1" applyBorder="1" applyAlignment="1">
      <alignment horizontal="left" wrapText="1"/>
    </xf>
    <xf numFmtId="0" fontId="16" fillId="3" borderId="2" xfId="1" applyFont="1" applyBorder="1" applyAlignment="1">
      <alignment horizontal="left" wrapText="1"/>
    </xf>
    <xf numFmtId="0" fontId="4" fillId="2" borderId="2" xfId="7" applyFont="1" applyFill="1" applyBorder="1" applyAlignment="1">
      <alignment horizontal="left" vertical="center"/>
    </xf>
    <xf numFmtId="0" fontId="15" fillId="6" borderId="0" xfId="4" applyFont="1" applyFill="1" applyAlignment="1">
      <alignment wrapText="1"/>
    </xf>
    <xf numFmtId="0" fontId="4" fillId="2" borderId="2" xfId="7" applyFont="1" applyFill="1" applyBorder="1" applyAlignment="1">
      <alignment horizontal="right" vertical="center" wrapText="1"/>
    </xf>
    <xf numFmtId="0" fontId="4" fillId="2" borderId="2" xfId="7" applyFont="1" applyFill="1" applyBorder="1" applyAlignment="1">
      <alignment horizontal="right" vertical="center"/>
    </xf>
    <xf numFmtId="0" fontId="16" fillId="3" borderId="2" xfId="1" applyFont="1" applyBorder="1" applyAlignment="1">
      <alignment horizontal="right" wrapText="1"/>
    </xf>
    <xf numFmtId="0" fontId="16" fillId="3" borderId="3" xfId="1" applyFont="1" applyBorder="1" applyAlignment="1">
      <alignment horizontal="right" wrapText="1"/>
    </xf>
    <xf numFmtId="0" fontId="16" fillId="3" borderId="1" xfId="1" applyFont="1" applyBorder="1" applyAlignment="1">
      <alignment horizontal="right" wrapText="1"/>
    </xf>
    <xf numFmtId="0" fontId="16" fillId="3" borderId="4" xfId="1" applyFont="1" applyBorder="1" applyAlignment="1">
      <alignment horizontal="right" wrapText="1"/>
    </xf>
    <xf numFmtId="0" fontId="0" fillId="0" borderId="0" xfId="0" applyFill="1" applyAlignment="1">
      <alignment wrapText="1"/>
    </xf>
    <xf numFmtId="0" fontId="12" fillId="4" borderId="0" xfId="2" applyAlignment="1">
      <alignment wrapText="1"/>
    </xf>
    <xf numFmtId="0" fontId="3" fillId="0" borderId="0" xfId="5"/>
    <xf numFmtId="0" fontId="3" fillId="0" borderId="0" xfId="5" applyFill="1"/>
    <xf numFmtId="0" fontId="3" fillId="0" borderId="0" xfId="5" applyBorder="1"/>
    <xf numFmtId="0" fontId="17" fillId="0" borderId="0" xfId="5" applyFont="1" applyFill="1" applyBorder="1"/>
    <xf numFmtId="0" fontId="4" fillId="0" borderId="0" xfId="7" applyFont="1" applyFill="1" applyBorder="1" applyAlignment="1">
      <alignment horizontal="right" vertical="center" wrapText="1"/>
    </xf>
    <xf numFmtId="1" fontId="3" fillId="0" borderId="0" xfId="5" applyNumberFormat="1"/>
    <xf numFmtId="2" fontId="3" fillId="0" borderId="0" xfId="5" applyNumberFormat="1"/>
    <xf numFmtId="2" fontId="3" fillId="0" borderId="0" xfId="5" applyNumberFormat="1" applyBorder="1"/>
    <xf numFmtId="0" fontId="18" fillId="0" borderId="0" xfId="4" applyFont="1" applyFill="1"/>
    <xf numFmtId="0" fontId="19" fillId="0" borderId="0" xfId="2" applyFont="1" applyFill="1" applyAlignment="1">
      <alignment wrapText="1"/>
    </xf>
    <xf numFmtId="0" fontId="0" fillId="0" borderId="0" xfId="0" applyBorder="1"/>
    <xf numFmtId="1" fontId="0" fillId="0" borderId="0" xfId="0" applyNumberFormat="1" applyBorder="1"/>
    <xf numFmtId="2" fontId="0" fillId="0" borderId="0" xfId="0" applyNumberFormat="1" applyBorder="1"/>
    <xf numFmtId="0" fontId="12" fillId="4" borderId="0" xfId="2"/>
    <xf numFmtId="0" fontId="15" fillId="0" borderId="0" xfId="4" applyFont="1" applyFill="1"/>
    <xf numFmtId="0" fontId="15" fillId="6" borderId="0" xfId="4" applyFont="1" applyFill="1"/>
    <xf numFmtId="0" fontId="17" fillId="0" borderId="0" xfId="0" applyFont="1" applyFill="1" applyBorder="1"/>
    <xf numFmtId="0" fontId="16" fillId="3" borderId="1" xfId="1" applyFont="1" applyBorder="1" applyAlignment="1">
      <alignment horizontal="left" wrapText="1"/>
    </xf>
    <xf numFmtId="0" fontId="16" fillId="3" borderId="2" xfId="1" applyFont="1" applyBorder="1" applyAlignment="1">
      <alignment horizontal="left" wrapText="1"/>
    </xf>
    <xf numFmtId="0" fontId="15" fillId="6" borderId="0" xfId="4" applyFont="1" applyFill="1" applyAlignment="1">
      <alignment wrapText="1"/>
    </xf>
    <xf numFmtId="0" fontId="16" fillId="3" borderId="2" xfId="1" applyFont="1" applyBorder="1" applyAlignment="1">
      <alignment horizontal="right" wrapText="1"/>
    </xf>
    <xf numFmtId="0" fontId="16" fillId="3" borderId="3" xfId="1" applyFont="1" applyBorder="1" applyAlignment="1">
      <alignment horizontal="right" wrapText="1"/>
    </xf>
    <xf numFmtId="0" fontId="16" fillId="3" borderId="1" xfId="1" applyFont="1" applyBorder="1" applyAlignment="1">
      <alignment horizontal="right" wrapText="1"/>
    </xf>
    <xf numFmtId="0" fontId="16" fillId="3" borderId="4" xfId="1" applyFont="1" applyBorder="1" applyAlignment="1">
      <alignment horizontal="right" wrapText="1"/>
    </xf>
    <xf numFmtId="0" fontId="12" fillId="4" borderId="0" xfId="2"/>
    <xf numFmtId="0" fontId="15" fillId="0" borderId="0" xfId="4" applyFont="1" applyFill="1"/>
    <xf numFmtId="0" fontId="15" fillId="6" borderId="0" xfId="4" applyFont="1" applyFill="1"/>
    <xf numFmtId="0" fontId="16" fillId="3" borderId="1" xfId="1" applyFont="1" applyBorder="1" applyAlignment="1">
      <alignment horizontal="left" wrapText="1"/>
    </xf>
    <xf numFmtId="0" fontId="16" fillId="3" borderId="2" xfId="1" applyFont="1" applyBorder="1" applyAlignment="1">
      <alignment horizontal="left" wrapText="1"/>
    </xf>
    <xf numFmtId="0" fontId="0" fillId="0" borderId="0" xfId="0" applyFill="1" applyBorder="1"/>
    <xf numFmtId="0" fontId="15" fillId="6" borderId="0" xfId="4" quotePrefix="1" applyFont="1" applyFill="1"/>
    <xf numFmtId="0" fontId="16" fillId="0" borderId="0" xfId="1" applyFont="1" applyFill="1" applyBorder="1" applyAlignment="1">
      <alignment horizontal="right" wrapText="1"/>
    </xf>
    <xf numFmtId="0" fontId="12" fillId="0" borderId="0" xfId="2" applyFill="1"/>
    <xf numFmtId="0" fontId="3" fillId="0" borderId="0" xfId="5" applyFont="1"/>
    <xf numFmtId="0" fontId="3" fillId="0" borderId="0" xfId="5" applyFill="1" applyBorder="1"/>
    <xf numFmtId="0" fontId="3" fillId="0" borderId="0" xfId="5" applyFill="1" applyBorder="1" applyAlignment="1">
      <alignment wrapText="1"/>
    </xf>
    <xf numFmtId="0" fontId="4" fillId="2" borderId="2" xfId="7" applyFont="1" applyFill="1" applyBorder="1" applyAlignment="1">
      <alignment horizontal="left" vertical="center" wrapText="1"/>
    </xf>
    <xf numFmtId="0" fontId="16" fillId="3" borderId="1" xfId="1" applyFont="1" applyBorder="1" applyAlignment="1">
      <alignment horizontal="center" wrapText="1"/>
    </xf>
    <xf numFmtId="2" fontId="3" fillId="0" borderId="0" xfId="5" applyNumberFormat="1" applyFont="1"/>
    <xf numFmtId="0" fontId="3" fillId="0" borderId="0" xfId="5" applyFont="1" applyFill="1"/>
    <xf numFmtId="0" fontId="3" fillId="0" borderId="0" xfId="5" applyFont="1" applyBorder="1"/>
    <xf numFmtId="0" fontId="3" fillId="0" borderId="0" xfId="5" applyAlignment="1">
      <alignment wrapText="1"/>
    </xf>
    <xf numFmtId="0" fontId="3" fillId="0" borderId="0" xfId="5" applyBorder="1" applyAlignment="1">
      <alignment wrapText="1"/>
    </xf>
    <xf numFmtId="0" fontId="0" fillId="0" borderId="0" xfId="0" applyFill="1" applyAlignment="1"/>
    <xf numFmtId="0" fontId="4" fillId="0" borderId="0" xfId="0" applyFont="1" applyFill="1" applyBorder="1" applyAlignment="1">
      <alignment horizontal="left"/>
    </xf>
    <xf numFmtId="1" fontId="3" fillId="7" borderId="0" xfId="5" applyNumberFormat="1" applyFill="1"/>
    <xf numFmtId="166" fontId="0" fillId="0" borderId="0" xfId="0" applyNumberFormat="1" applyBorder="1"/>
    <xf numFmtId="0" fontId="16" fillId="3" borderId="4" xfId="1" quotePrefix="1" applyFont="1" applyBorder="1" applyAlignment="1">
      <alignment horizontal="right" wrapText="1"/>
    </xf>
    <xf numFmtId="2" fontId="0" fillId="0" borderId="0" xfId="0" applyNumberFormat="1"/>
    <xf numFmtId="1" fontId="0" fillId="0" borderId="0" xfId="0" applyNumberFormat="1"/>
    <xf numFmtId="166" fontId="0" fillId="0" borderId="0" xfId="0" applyNumberFormat="1"/>
    <xf numFmtId="165" fontId="0" fillId="0" borderId="0" xfId="0" applyNumberFormat="1"/>
    <xf numFmtId="2" fontId="3" fillId="0" borderId="0" xfId="0" applyNumberFormat="1" applyFont="1"/>
    <xf numFmtId="2" fontId="3" fillId="0" borderId="0" xfId="0" applyNumberFormat="1" applyFont="1" applyBorder="1"/>
    <xf numFmtId="167" fontId="2" fillId="0" borderId="0" xfId="0" applyNumberFormat="1" applyFont="1"/>
    <xf numFmtId="167" fontId="3" fillId="0" borderId="0" xfId="0" applyNumberFormat="1" applyFont="1"/>
    <xf numFmtId="167" fontId="4" fillId="2" borderId="2" xfId="0" applyNumberFormat="1" applyFont="1" applyFill="1" applyBorder="1" applyAlignment="1">
      <alignment horizontal="left"/>
    </xf>
    <xf numFmtId="167" fontId="4" fillId="2" borderId="3" xfId="0" applyNumberFormat="1" applyFont="1" applyFill="1" applyBorder="1" applyAlignment="1">
      <alignment horizontal="left"/>
    </xf>
    <xf numFmtId="167" fontId="16" fillId="3" borderId="1" xfId="1" applyNumberFormat="1" applyFont="1" applyBorder="1" applyAlignment="1">
      <alignment horizontal="left" wrapText="1"/>
    </xf>
    <xf numFmtId="167" fontId="0" fillId="0" borderId="0" xfId="0" applyNumberFormat="1" applyFill="1"/>
    <xf numFmtId="167" fontId="3" fillId="0" borderId="0" xfId="0" applyNumberFormat="1" applyFont="1" applyFill="1"/>
    <xf numFmtId="167" fontId="0" fillId="0" borderId="0" xfId="0" applyNumberFormat="1"/>
    <xf numFmtId="167" fontId="0" fillId="0" borderId="0" xfId="0" applyNumberFormat="1" applyFill="1" applyAlignment="1">
      <alignment wrapText="1"/>
    </xf>
    <xf numFmtId="167" fontId="3" fillId="0" borderId="0" xfId="0" applyNumberFormat="1" applyFont="1" applyFill="1" applyAlignment="1">
      <alignment wrapText="1"/>
    </xf>
    <xf numFmtId="167" fontId="2" fillId="0" borderId="0" xfId="5" applyNumberFormat="1" applyFont="1"/>
    <xf numFmtId="167" fontId="3" fillId="0" borderId="0" xfId="5" applyNumberFormat="1" applyFont="1"/>
    <xf numFmtId="167" fontId="4" fillId="2" borderId="2" xfId="5" applyNumberFormat="1" applyFont="1" applyFill="1" applyBorder="1" applyAlignment="1">
      <alignment horizontal="left"/>
    </xf>
    <xf numFmtId="167" fontId="4" fillId="2" borderId="3" xfId="5" applyNumberFormat="1" applyFont="1" applyFill="1" applyBorder="1" applyAlignment="1">
      <alignment horizontal="left"/>
    </xf>
    <xf numFmtId="167" fontId="3" fillId="0" borderId="0" xfId="5" applyNumberFormat="1"/>
    <xf numFmtId="0" fontId="20" fillId="0" borderId="0" xfId="5" applyFont="1"/>
    <xf numFmtId="1" fontId="20" fillId="0" borderId="0" xfId="5" applyNumberFormat="1" applyFont="1"/>
    <xf numFmtId="1" fontId="20" fillId="0" borderId="0" xfId="0" applyNumberFormat="1" applyFont="1" applyBorder="1"/>
    <xf numFmtId="0" fontId="20" fillId="0" borderId="0" xfId="0" applyFont="1"/>
  </cellXfs>
  <cellStyles count="21">
    <cellStyle name="20% - Accent5" xfId="1" builtinId="46"/>
    <cellStyle name="Accent2" xfId="2" builtinId="33"/>
    <cellStyle name="Comma 2" xfId="3" xr:uid="{00000000-0005-0000-0000-000002000000}"/>
    <cellStyle name="Good" xfId="4" builtinId="26"/>
    <cellStyle name="Normal" xfId="0" builtinId="0"/>
    <cellStyle name="Normal 10" xfId="5" xr:uid="{00000000-0005-0000-0000-000005000000}"/>
    <cellStyle name="Normal 2" xfId="6" xr:uid="{00000000-0005-0000-0000-000006000000}"/>
    <cellStyle name="Normal 4" xfId="7" xr:uid="{00000000-0005-0000-0000-000007000000}"/>
    <cellStyle name="Normal 4 2" xfId="8" xr:uid="{00000000-0005-0000-0000-000008000000}"/>
    <cellStyle name="Normal 8" xfId="9" xr:uid="{00000000-0005-0000-0000-000009000000}"/>
    <cellStyle name="Normal 9 2" xfId="10" xr:uid="{00000000-0005-0000-0000-00000A000000}"/>
    <cellStyle name="Normale_B2020" xfId="11" xr:uid="{00000000-0005-0000-0000-00000B000000}"/>
    <cellStyle name="Percent 2" xfId="12" xr:uid="{00000000-0005-0000-0000-00000C000000}"/>
    <cellStyle name="Percent 2 2" xfId="13" xr:uid="{00000000-0005-0000-0000-00000D000000}"/>
    <cellStyle name="Percent 3" xfId="14" xr:uid="{00000000-0005-0000-0000-00000E000000}"/>
    <cellStyle name="Percent 3 2" xfId="15" xr:uid="{00000000-0005-0000-0000-00000F000000}"/>
    <cellStyle name="Percent 4" xfId="16" xr:uid="{00000000-0005-0000-0000-000010000000}"/>
    <cellStyle name="Percent 4 2" xfId="17" xr:uid="{00000000-0005-0000-0000-000011000000}"/>
    <cellStyle name="Percent 5" xfId="18" xr:uid="{00000000-0005-0000-0000-000012000000}"/>
    <cellStyle name="Percent 5 2" xfId="19" xr:uid="{00000000-0005-0000-0000-000013000000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24</xdr:row>
      <xdr:rowOff>14817</xdr:rowOff>
    </xdr:from>
    <xdr:to>
      <xdr:col>11</xdr:col>
      <xdr:colOff>9525</xdr:colOff>
      <xdr:row>32</xdr:row>
      <xdr:rowOff>139700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E319AE5-1D4E-46BE-8600-7A680B439B3F}"/>
            </a:ext>
          </a:extLst>
        </xdr:cNvPr>
        <xdr:cNvSpPr txBox="1"/>
      </xdr:nvSpPr>
      <xdr:spPr>
        <a:xfrm>
          <a:off x="1304925" y="4434417"/>
          <a:ext cx="7439025" cy="142028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  <xdr:twoCellAnchor>
    <xdr:from>
      <xdr:col>2</xdr:col>
      <xdr:colOff>1</xdr:colOff>
      <xdr:row>34</xdr:row>
      <xdr:rowOff>0</xdr:rowOff>
    </xdr:from>
    <xdr:to>
      <xdr:col>11</xdr:col>
      <xdr:colOff>19051</xdr:colOff>
      <xdr:row>36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6FB6B3-10AA-467C-BA1D-41E65528822C}"/>
            </a:ext>
          </a:extLst>
        </xdr:cNvPr>
        <xdr:cNvSpPr txBox="1"/>
      </xdr:nvSpPr>
      <xdr:spPr>
        <a:xfrm>
          <a:off x="1304926" y="6038850"/>
          <a:ext cx="7448550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440055</xdr:colOff>
      <xdr:row>19</xdr:row>
      <xdr:rowOff>137160</xdr:rowOff>
    </xdr:from>
    <xdr:to>
      <xdr:col>10</xdr:col>
      <xdr:colOff>432435</xdr:colOff>
      <xdr:row>25</xdr:row>
      <xdr:rowOff>146685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FA78C0B-0ED0-434B-A777-35C56067B85B}"/>
            </a:ext>
          </a:extLst>
        </xdr:cNvPr>
        <xdr:cNvSpPr txBox="1"/>
      </xdr:nvSpPr>
      <xdr:spPr>
        <a:xfrm>
          <a:off x="655320" y="3749040"/>
          <a:ext cx="6751320" cy="101536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</xdr:colOff>
      <xdr:row>19</xdr:row>
      <xdr:rowOff>129540</xdr:rowOff>
    </xdr:from>
    <xdr:to>
      <xdr:col>10</xdr:col>
      <xdr:colOff>392432</xdr:colOff>
      <xdr:row>25</xdr:row>
      <xdr:rowOff>139065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7FE057-0723-4BFC-BF7D-1DC5914B893E}"/>
            </a:ext>
          </a:extLst>
        </xdr:cNvPr>
        <xdr:cNvSpPr txBox="1"/>
      </xdr:nvSpPr>
      <xdr:spPr>
        <a:xfrm>
          <a:off x="213360" y="4206240"/>
          <a:ext cx="7713347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transportation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Z24"/>
  <sheetViews>
    <sheetView topLeftCell="A7" zoomScaleNormal="100" workbookViewId="0">
      <selection activeCell="F22" sqref="F22"/>
    </sheetView>
  </sheetViews>
  <sheetFormatPr defaultRowHeight="13.2" x14ac:dyDescent="0.25"/>
  <cols>
    <col min="1" max="1" width="3" style="24" customWidth="1"/>
    <col min="2" max="2" width="16.5546875" style="24" bestFit="1" customWidth="1"/>
    <col min="3" max="3" width="18.33203125" style="24" customWidth="1"/>
    <col min="4" max="4" width="15.33203125" style="24" customWidth="1"/>
    <col min="5" max="5" width="11.88671875" style="24" bestFit="1" customWidth="1"/>
    <col min="6" max="6" width="12.6640625" style="24" bestFit="1" customWidth="1"/>
    <col min="7" max="8" width="13.109375" style="24" bestFit="1" customWidth="1"/>
    <col min="9" max="9" width="9.6640625" style="24" customWidth="1"/>
    <col min="10" max="10" width="9" style="24" customWidth="1"/>
    <col min="11" max="11" width="8.33203125" style="24" customWidth="1"/>
    <col min="12" max="12" width="7" style="24" bestFit="1" customWidth="1"/>
    <col min="13" max="13" width="14.33203125" style="24" customWidth="1"/>
    <col min="14" max="14" width="15" style="24" bestFit="1" customWidth="1"/>
    <col min="15" max="15" width="11.5546875" style="24" bestFit="1" customWidth="1"/>
    <col min="16" max="16" width="2" style="24" bestFit="1" customWidth="1"/>
    <col min="17" max="17" width="11.88671875" bestFit="1" customWidth="1"/>
    <col min="18" max="18" width="7.44140625" bestFit="1" customWidth="1"/>
    <col min="19" max="19" width="13.44140625" bestFit="1" customWidth="1"/>
    <col min="20" max="20" width="52.33203125" bestFit="1" customWidth="1"/>
    <col min="21" max="21" width="6.33203125" customWidth="1"/>
    <col min="22" max="22" width="10.44140625" bestFit="1" customWidth="1"/>
    <col min="23" max="23" width="12.88671875" bestFit="1" customWidth="1"/>
    <col min="24" max="24" width="14.33203125" customWidth="1"/>
    <col min="25" max="25" width="8" bestFit="1" customWidth="1"/>
  </cols>
  <sheetData>
    <row r="1" spans="1:26" ht="22.8" x14ac:dyDescent="0.4">
      <c r="A1" s="1" t="s">
        <v>42</v>
      </c>
    </row>
    <row r="2" spans="1:26" x14ac:dyDescent="0.25">
      <c r="Q2" s="68"/>
      <c r="R2" s="68"/>
      <c r="S2" s="68"/>
      <c r="T2" s="68"/>
      <c r="U2" s="68"/>
      <c r="V2" s="68"/>
      <c r="W2" s="68"/>
      <c r="X2" s="68"/>
      <c r="Y2" s="68"/>
      <c r="Z2" s="53"/>
    </row>
    <row r="3" spans="1:26" ht="14.4" x14ac:dyDescent="0.3">
      <c r="B3" s="23" t="s">
        <v>43</v>
      </c>
      <c r="C3" s="9" t="s">
        <v>44</v>
      </c>
      <c r="D3" s="9" t="s">
        <v>45</v>
      </c>
      <c r="E3" s="23" t="s">
        <v>30</v>
      </c>
      <c r="F3" s="23" t="s">
        <v>46</v>
      </c>
      <c r="G3" s="23" t="s">
        <v>47</v>
      </c>
      <c r="I3" s="23" t="s">
        <v>48</v>
      </c>
    </row>
    <row r="4" spans="1:26" ht="15.6" x14ac:dyDescent="0.3">
      <c r="B4" s="11" t="s">
        <v>49</v>
      </c>
      <c r="C4" s="11" t="s">
        <v>50</v>
      </c>
      <c r="D4" s="15" t="s">
        <v>51</v>
      </c>
      <c r="E4" s="11" t="s">
        <v>52</v>
      </c>
      <c r="F4" s="11" t="s">
        <v>53</v>
      </c>
      <c r="G4" s="11" t="s">
        <v>54</v>
      </c>
      <c r="I4" s="11" t="s">
        <v>55</v>
      </c>
      <c r="Q4" s="78" t="s">
        <v>7</v>
      </c>
      <c r="R4" s="78"/>
      <c r="S4" s="79"/>
      <c r="T4" s="79"/>
      <c r="U4" s="79"/>
      <c r="V4" s="79"/>
      <c r="W4" s="79"/>
      <c r="X4" s="79"/>
      <c r="Y4" s="79"/>
    </row>
    <row r="5" spans="1:26" x14ac:dyDescent="0.25">
      <c r="Q5" s="80" t="s">
        <v>8</v>
      </c>
      <c r="R5" s="81" t="s">
        <v>56</v>
      </c>
      <c r="S5" s="80" t="s">
        <v>6</v>
      </c>
      <c r="T5" s="80" t="s">
        <v>9</v>
      </c>
      <c r="U5" s="80" t="s">
        <v>10</v>
      </c>
      <c r="V5" s="80" t="s">
        <v>11</v>
      </c>
      <c r="W5" s="80" t="s">
        <v>12</v>
      </c>
      <c r="X5" s="80" t="s">
        <v>13</v>
      </c>
      <c r="Y5" s="80" t="s">
        <v>14</v>
      </c>
    </row>
    <row r="6" spans="1:26" ht="22.2" thickBot="1" x14ac:dyDescent="0.35">
      <c r="A6" s="25"/>
      <c r="B6" s="33" t="s">
        <v>57</v>
      </c>
      <c r="C6" s="9" t="s">
        <v>58</v>
      </c>
      <c r="D6" s="9" t="s">
        <v>59</v>
      </c>
      <c r="E6" s="9" t="s">
        <v>60</v>
      </c>
      <c r="F6" s="9" t="s">
        <v>61</v>
      </c>
      <c r="G6" s="25"/>
      <c r="H6" s="10"/>
      <c r="I6" s="25"/>
      <c r="K6" s="25"/>
      <c r="L6" s="25"/>
      <c r="M6" s="25"/>
      <c r="N6" s="25"/>
      <c r="O6" s="25"/>
      <c r="P6" s="25"/>
      <c r="Q6" s="82" t="s">
        <v>62</v>
      </c>
      <c r="R6" s="82" t="s">
        <v>63</v>
      </c>
      <c r="S6" s="82" t="s">
        <v>24</v>
      </c>
      <c r="T6" s="82" t="s">
        <v>25</v>
      </c>
      <c r="U6" s="82" t="s">
        <v>10</v>
      </c>
      <c r="V6" s="82" t="s">
        <v>64</v>
      </c>
      <c r="W6" s="82" t="s">
        <v>65</v>
      </c>
      <c r="X6" s="82" t="s">
        <v>26</v>
      </c>
      <c r="Y6" s="82" t="s">
        <v>27</v>
      </c>
    </row>
    <row r="7" spans="1:26" ht="15.6" x14ac:dyDescent="0.3">
      <c r="A7" s="25"/>
      <c r="B7" s="32" t="s">
        <v>66</v>
      </c>
      <c r="C7" s="11" t="s">
        <v>67</v>
      </c>
      <c r="D7" s="11" t="s">
        <v>68</v>
      </c>
      <c r="E7" s="11" t="s">
        <v>69</v>
      </c>
      <c r="F7" s="11" t="s">
        <v>55</v>
      </c>
      <c r="G7" s="25"/>
      <c r="H7" s="10"/>
      <c r="I7" s="25"/>
      <c r="K7" s="25"/>
      <c r="L7" s="25"/>
      <c r="M7" s="25"/>
      <c r="N7" s="25"/>
      <c r="O7" s="25"/>
      <c r="P7" s="25"/>
      <c r="Q7" s="8"/>
      <c r="R7" s="7"/>
      <c r="S7" s="8"/>
      <c r="T7" s="8"/>
      <c r="U7" s="8"/>
      <c r="V7" s="8"/>
      <c r="W7" s="8"/>
      <c r="X7" s="8"/>
      <c r="Y7" s="8"/>
    </row>
    <row r="9" spans="1:26" x14ac:dyDescent="0.25">
      <c r="Q9" s="3"/>
      <c r="R9" s="3"/>
    </row>
    <row r="10" spans="1:26" x14ac:dyDescent="0.25">
      <c r="E10" s="5" t="s">
        <v>0</v>
      </c>
      <c r="F10" s="27"/>
      <c r="G10" s="5"/>
      <c r="I10" s="5"/>
      <c r="J10" s="6"/>
      <c r="K10" s="6"/>
      <c r="L10" s="4"/>
      <c r="P10" s="25"/>
      <c r="Q10" s="78" t="s">
        <v>18</v>
      </c>
      <c r="R10" s="78"/>
      <c r="S10" s="79"/>
      <c r="T10" s="79"/>
      <c r="U10" s="79"/>
      <c r="V10" s="79"/>
      <c r="W10" s="79"/>
      <c r="X10" s="79"/>
      <c r="Y10" s="79"/>
    </row>
    <row r="11" spans="1:26" x14ac:dyDescent="0.25">
      <c r="B11" s="14" t="s">
        <v>1</v>
      </c>
      <c r="C11" s="14" t="s">
        <v>3</v>
      </c>
      <c r="D11" s="14" t="s">
        <v>4</v>
      </c>
      <c r="E11" s="14" t="s">
        <v>122</v>
      </c>
      <c r="F11" s="16" t="s">
        <v>15</v>
      </c>
      <c r="G11" s="17" t="s">
        <v>17</v>
      </c>
      <c r="H11" s="17" t="s">
        <v>35</v>
      </c>
      <c r="I11" s="17" t="s">
        <v>39</v>
      </c>
      <c r="J11" s="17" t="s">
        <v>5</v>
      </c>
      <c r="K11" s="17" t="s">
        <v>36</v>
      </c>
      <c r="L11" s="16" t="s">
        <v>72</v>
      </c>
      <c r="M11" s="16" t="s">
        <v>73</v>
      </c>
      <c r="N11" s="16" t="s">
        <v>124</v>
      </c>
      <c r="O11" s="16" t="s">
        <v>74</v>
      </c>
      <c r="P11" s="28"/>
      <c r="Q11" s="80" t="s">
        <v>16</v>
      </c>
      <c r="R11" s="81" t="s">
        <v>56</v>
      </c>
      <c r="S11" s="80" t="s">
        <v>1</v>
      </c>
      <c r="T11" s="80" t="s">
        <v>2</v>
      </c>
      <c r="U11" s="80" t="s">
        <v>19</v>
      </c>
      <c r="V11" s="80" t="s">
        <v>20</v>
      </c>
      <c r="W11" s="80" t="s">
        <v>21</v>
      </c>
      <c r="X11" s="80" t="s">
        <v>22</v>
      </c>
      <c r="Y11" s="80" t="s">
        <v>23</v>
      </c>
    </row>
    <row r="12" spans="1:26" ht="21.6" thickBot="1" x14ac:dyDescent="0.3">
      <c r="B12" s="13" t="s">
        <v>75</v>
      </c>
      <c r="C12" s="13" t="s">
        <v>33</v>
      </c>
      <c r="D12" s="13" t="s">
        <v>34</v>
      </c>
      <c r="E12" s="52"/>
      <c r="F12" s="18"/>
      <c r="G12" s="18" t="s">
        <v>37</v>
      </c>
      <c r="H12" s="19" t="s">
        <v>76</v>
      </c>
      <c r="I12" s="18" t="s">
        <v>77</v>
      </c>
      <c r="J12" s="18" t="s">
        <v>40</v>
      </c>
      <c r="K12" s="18" t="s">
        <v>41</v>
      </c>
      <c r="L12" s="18" t="s">
        <v>126</v>
      </c>
      <c r="M12" s="18" t="s">
        <v>79</v>
      </c>
      <c r="N12" s="18" t="s">
        <v>38</v>
      </c>
      <c r="O12" s="18" t="s">
        <v>80</v>
      </c>
      <c r="P12" s="25"/>
      <c r="Q12" s="82" t="s">
        <v>81</v>
      </c>
      <c r="R12" s="82" t="s">
        <v>63</v>
      </c>
      <c r="S12" s="82" t="s">
        <v>28</v>
      </c>
      <c r="T12" s="82" t="s">
        <v>29</v>
      </c>
      <c r="U12" s="82" t="s">
        <v>30</v>
      </c>
      <c r="V12" s="82" t="s">
        <v>31</v>
      </c>
      <c r="W12" s="82" t="s">
        <v>82</v>
      </c>
      <c r="X12" s="82" t="s">
        <v>83</v>
      </c>
      <c r="Y12" s="82" t="s">
        <v>32</v>
      </c>
    </row>
    <row r="13" spans="1:26" ht="13.8" thickBot="1" x14ac:dyDescent="0.3">
      <c r="B13" s="12" t="s">
        <v>84</v>
      </c>
      <c r="C13" s="12"/>
      <c r="D13" s="12"/>
      <c r="E13" s="51"/>
      <c r="F13" s="20"/>
      <c r="G13" s="20"/>
      <c r="H13" s="21"/>
      <c r="I13" s="20" t="s">
        <v>85</v>
      </c>
      <c r="J13" s="20" t="s">
        <v>86</v>
      </c>
      <c r="K13" s="20" t="s">
        <v>87</v>
      </c>
      <c r="L13" s="20" t="s">
        <v>88</v>
      </c>
      <c r="M13" s="20" t="s">
        <v>71</v>
      </c>
      <c r="N13" s="20" t="s">
        <v>89</v>
      </c>
      <c r="O13" s="20"/>
      <c r="P13" s="25"/>
      <c r="Q13" s="83" t="s">
        <v>90</v>
      </c>
      <c r="R13" s="83"/>
      <c r="S13" s="83" t="s">
        <v>98</v>
      </c>
      <c r="T13" s="83" t="s">
        <v>91</v>
      </c>
      <c r="U13" s="83" t="s">
        <v>52</v>
      </c>
      <c r="V13" s="83" t="s">
        <v>53</v>
      </c>
      <c r="W13" s="84" t="s">
        <v>92</v>
      </c>
      <c r="X13" s="83"/>
      <c r="Y13" s="83"/>
    </row>
    <row r="14" spans="1:26" x14ac:dyDescent="0.25">
      <c r="B14" s="24" t="s">
        <v>98</v>
      </c>
      <c r="C14" s="24" t="s">
        <v>93</v>
      </c>
      <c r="D14" s="24" t="s">
        <v>49</v>
      </c>
      <c r="F14" s="94">
        <v>2017</v>
      </c>
      <c r="G14" s="30">
        <v>0.42</v>
      </c>
      <c r="H14" s="30">
        <v>0.85</v>
      </c>
      <c r="I14" s="24">
        <v>1650</v>
      </c>
      <c r="J14" s="30">
        <v>35</v>
      </c>
      <c r="K14" s="30">
        <v>0.4</v>
      </c>
      <c r="L14" s="24">
        <v>40</v>
      </c>
      <c r="N14" s="24">
        <v>31.536000000000001</v>
      </c>
      <c r="O14" s="30">
        <v>1</v>
      </c>
      <c r="Q14" s="83"/>
      <c r="R14" s="83"/>
      <c r="S14" s="83" t="s">
        <v>99</v>
      </c>
      <c r="T14" s="83" t="s">
        <v>94</v>
      </c>
      <c r="U14" s="83" t="s">
        <v>52</v>
      </c>
      <c r="V14" s="83" t="s">
        <v>53</v>
      </c>
      <c r="W14" s="83"/>
      <c r="X14" s="83"/>
      <c r="Y14" s="83" t="s">
        <v>123</v>
      </c>
    </row>
    <row r="15" spans="1:26" x14ac:dyDescent="0.25">
      <c r="D15" s="24" t="s">
        <v>70</v>
      </c>
      <c r="F15" s="93"/>
      <c r="G15" s="30"/>
      <c r="H15" s="30"/>
      <c r="J15" s="30"/>
      <c r="K15" s="30"/>
      <c r="M15" s="69">
        <f>99.8/G14</f>
        <v>237.61904761904762</v>
      </c>
      <c r="Q15" s="83"/>
      <c r="R15" s="83"/>
      <c r="S15" s="83" t="s">
        <v>100</v>
      </c>
      <c r="T15" s="83" t="s">
        <v>95</v>
      </c>
      <c r="U15" s="83" t="s">
        <v>52</v>
      </c>
      <c r="V15" s="83" t="s">
        <v>53</v>
      </c>
      <c r="W15" s="83"/>
      <c r="X15" s="83"/>
      <c r="Y15" s="83"/>
    </row>
    <row r="16" spans="1:26" x14ac:dyDescent="0.25">
      <c r="B16" s="24" t="s">
        <v>100</v>
      </c>
      <c r="C16" s="24" t="s">
        <v>97</v>
      </c>
      <c r="D16" s="24" t="s">
        <v>49</v>
      </c>
      <c r="F16" s="93">
        <v>2016</v>
      </c>
      <c r="G16" s="30">
        <v>0.3</v>
      </c>
      <c r="H16" s="30">
        <v>0.85</v>
      </c>
      <c r="I16" s="26">
        <v>250</v>
      </c>
      <c r="J16" s="31">
        <v>15</v>
      </c>
      <c r="K16" s="31">
        <v>0.2</v>
      </c>
      <c r="L16" s="24">
        <v>40</v>
      </c>
      <c r="M16" s="29"/>
      <c r="N16" s="24">
        <v>31.536000000000001</v>
      </c>
      <c r="O16" s="30">
        <v>1</v>
      </c>
      <c r="Q16" s="7"/>
      <c r="R16" s="7"/>
      <c r="S16" s="7"/>
      <c r="T16" s="22"/>
      <c r="U16" s="7"/>
      <c r="V16" s="7"/>
      <c r="W16" s="7"/>
      <c r="X16" s="7"/>
      <c r="Y16" s="7"/>
    </row>
    <row r="17" spans="2:25" x14ac:dyDescent="0.25">
      <c r="D17" s="24" t="s">
        <v>70</v>
      </c>
      <c r="F17" s="93"/>
      <c r="M17" s="69">
        <f>56.1/G16</f>
        <v>187</v>
      </c>
      <c r="Q17" s="7"/>
      <c r="R17" s="7"/>
      <c r="S17" s="7"/>
      <c r="T17" s="22"/>
      <c r="U17" s="7"/>
      <c r="V17" s="7"/>
      <c r="W17" s="8"/>
      <c r="X17" s="7"/>
      <c r="Y17" s="7"/>
    </row>
    <row r="18" spans="2:25" x14ac:dyDescent="0.25">
      <c r="B18" s="24" t="s">
        <v>99</v>
      </c>
      <c r="C18" s="24" t="s">
        <v>96</v>
      </c>
      <c r="D18" s="24" t="s">
        <v>49</v>
      </c>
      <c r="F18" s="93">
        <v>2017</v>
      </c>
      <c r="H18" s="30">
        <v>0.85</v>
      </c>
      <c r="I18" s="24">
        <v>750</v>
      </c>
      <c r="J18" s="30">
        <v>30</v>
      </c>
      <c r="K18" s="30">
        <v>0.35</v>
      </c>
      <c r="L18" s="24">
        <v>30</v>
      </c>
      <c r="M18" s="29"/>
      <c r="N18" s="24">
        <v>31.536000000000001</v>
      </c>
      <c r="O18" s="30">
        <v>1</v>
      </c>
      <c r="Q18" s="7"/>
      <c r="R18" s="7"/>
      <c r="X18" s="7"/>
      <c r="Y18" s="7"/>
    </row>
    <row r="19" spans="2:25" ht="13.5" customHeight="1" x14ac:dyDescent="0.25">
      <c r="D19" s="24" t="s">
        <v>70</v>
      </c>
      <c r="E19" s="93">
        <v>2017</v>
      </c>
      <c r="G19" s="30">
        <v>0.5</v>
      </c>
      <c r="H19" s="30"/>
      <c r="J19" s="30"/>
      <c r="K19" s="30"/>
      <c r="M19" s="69">
        <f>76.4/G19</f>
        <v>152.80000000000001</v>
      </c>
      <c r="O19" s="30"/>
      <c r="Q19" s="7"/>
      <c r="R19" s="7"/>
      <c r="X19" s="7"/>
      <c r="Y19" s="7"/>
    </row>
    <row r="20" spans="2:25" x14ac:dyDescent="0.25">
      <c r="D20" s="24" t="s">
        <v>70</v>
      </c>
      <c r="E20" s="93">
        <v>2020</v>
      </c>
      <c r="G20" s="30">
        <v>0.51</v>
      </c>
      <c r="H20" s="30"/>
      <c r="J20" s="30"/>
      <c r="K20" s="30"/>
      <c r="M20" s="69">
        <f>76.4/G20</f>
        <v>149.80392156862746</v>
      </c>
      <c r="O20" s="30"/>
      <c r="Q20" s="7"/>
      <c r="R20" s="7"/>
      <c r="X20" s="7"/>
      <c r="Y20" s="7"/>
    </row>
    <row r="21" spans="2:25" x14ac:dyDescent="0.25">
      <c r="D21" s="24" t="s">
        <v>70</v>
      </c>
      <c r="E21" s="93">
        <v>2025</v>
      </c>
      <c r="G21" s="30">
        <v>0.52</v>
      </c>
      <c r="H21" s="30"/>
      <c r="J21" s="30"/>
      <c r="K21" s="30"/>
      <c r="M21" s="69">
        <f>76.4/G21</f>
        <v>146.92307692307693</v>
      </c>
      <c r="O21" s="30"/>
      <c r="Q21" s="7"/>
      <c r="R21" s="7"/>
      <c r="S21" s="7"/>
      <c r="T21" s="7"/>
      <c r="U21" s="7"/>
      <c r="V21" s="7"/>
      <c r="W21" s="7"/>
      <c r="X21" s="7"/>
      <c r="Y21" s="7"/>
    </row>
    <row r="22" spans="2:25" x14ac:dyDescent="0.25">
      <c r="D22" s="24" t="s">
        <v>70</v>
      </c>
      <c r="E22" s="93">
        <v>2030</v>
      </c>
      <c r="G22" s="30">
        <v>0.55000000000000004</v>
      </c>
      <c r="M22" s="69">
        <f>76.4/G22</f>
        <v>138.90909090909091</v>
      </c>
      <c r="Q22" s="7"/>
      <c r="R22" s="7"/>
      <c r="S22" s="7"/>
      <c r="T22" s="7"/>
      <c r="U22" s="7"/>
      <c r="V22" s="7"/>
      <c r="W22" s="7"/>
      <c r="X22" s="7"/>
      <c r="Y22" s="7"/>
    </row>
    <row r="23" spans="2:25" x14ac:dyDescent="0.25">
      <c r="Q23" s="7"/>
      <c r="R23" s="7"/>
      <c r="S23" s="7"/>
      <c r="T23" s="7"/>
      <c r="U23" s="7"/>
      <c r="V23" s="7"/>
      <c r="W23" s="7"/>
      <c r="X23" s="7"/>
      <c r="Y23" s="7"/>
    </row>
    <row r="24" spans="2:25" x14ac:dyDescent="0.25">
      <c r="Q24" s="7"/>
      <c r="R24" s="7"/>
      <c r="S24" s="7"/>
      <c r="T24" s="7"/>
      <c r="U24" s="7"/>
      <c r="V24" s="7"/>
      <c r="W24" s="7"/>
      <c r="X24" s="7"/>
      <c r="Y24" s="7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9"/>
  <sheetViews>
    <sheetView workbookViewId="0">
      <selection activeCell="I18" sqref="I18"/>
    </sheetView>
  </sheetViews>
  <sheetFormatPr defaultRowHeight="13.2" x14ac:dyDescent="0.25"/>
  <cols>
    <col min="1" max="1" width="3" customWidth="1"/>
    <col min="2" max="2" width="12.109375" bestFit="1" customWidth="1"/>
    <col min="3" max="3" width="11.88671875" bestFit="1" customWidth="1"/>
    <col min="4" max="4" width="22.109375" bestFit="1" customWidth="1"/>
    <col min="5" max="5" width="13.6640625" customWidth="1"/>
    <col min="6" max="6" width="7.88671875" customWidth="1"/>
    <col min="7" max="7" width="10.5546875" customWidth="1"/>
    <col min="8" max="8" width="10.109375" customWidth="1"/>
    <col min="9" max="9" width="7.88671875" bestFit="1" customWidth="1"/>
    <col min="10" max="10" width="8.5546875" customWidth="1"/>
    <col min="11" max="11" width="12.5546875" bestFit="1" customWidth="1"/>
    <col min="12" max="12" width="2" customWidth="1"/>
    <col min="13" max="13" width="11.88671875" bestFit="1" customWidth="1"/>
    <col min="14" max="14" width="7.44140625" bestFit="1" customWidth="1"/>
    <col min="15" max="15" width="12.109375" bestFit="1" customWidth="1"/>
    <col min="16" max="16" width="55.109375" bestFit="1" customWidth="1"/>
    <col min="17" max="17" width="5.33203125" bestFit="1" customWidth="1"/>
    <col min="18" max="18" width="10.44140625" bestFit="1" customWidth="1"/>
    <col min="19" max="19" width="12.88671875" bestFit="1" customWidth="1"/>
    <col min="20" max="20" width="14.109375" customWidth="1"/>
    <col min="21" max="21" width="8" bestFit="1" customWidth="1"/>
  </cols>
  <sheetData>
    <row r="1" spans="1:21" ht="22.8" x14ac:dyDescent="0.4">
      <c r="A1" s="1" t="s">
        <v>42</v>
      </c>
    </row>
    <row r="3" spans="1:21" ht="14.4" x14ac:dyDescent="0.3">
      <c r="B3" s="37" t="s">
        <v>43</v>
      </c>
      <c r="C3" s="37" t="s">
        <v>44</v>
      </c>
      <c r="D3" s="37" t="s">
        <v>45</v>
      </c>
      <c r="E3" s="37" t="s">
        <v>101</v>
      </c>
      <c r="F3" s="37" t="s">
        <v>47</v>
      </c>
      <c r="H3" s="37" t="s">
        <v>48</v>
      </c>
    </row>
    <row r="4" spans="1:21" ht="15.6" x14ac:dyDescent="0.3">
      <c r="B4" s="39" t="s">
        <v>102</v>
      </c>
      <c r="C4" s="39" t="s">
        <v>103</v>
      </c>
      <c r="D4" s="43" t="s">
        <v>104</v>
      </c>
      <c r="E4" s="39" t="s">
        <v>52</v>
      </c>
      <c r="F4" s="39" t="s">
        <v>54</v>
      </c>
      <c r="H4" s="39" t="s">
        <v>55</v>
      </c>
      <c r="M4" s="78" t="s">
        <v>7</v>
      </c>
      <c r="N4" s="78"/>
      <c r="O4" s="79"/>
      <c r="P4" s="79"/>
      <c r="Q4" s="79"/>
      <c r="R4" s="79"/>
      <c r="S4" s="79"/>
      <c r="T4" s="79"/>
      <c r="U4" s="79"/>
    </row>
    <row r="5" spans="1:21" x14ac:dyDescent="0.25">
      <c r="M5" s="80" t="s">
        <v>8</v>
      </c>
      <c r="N5" s="81" t="s">
        <v>56</v>
      </c>
      <c r="O5" s="80" t="s">
        <v>6</v>
      </c>
      <c r="P5" s="80" t="s">
        <v>9</v>
      </c>
      <c r="Q5" s="80" t="s">
        <v>10</v>
      </c>
      <c r="R5" s="80" t="s">
        <v>11</v>
      </c>
      <c r="S5" s="80" t="s">
        <v>12</v>
      </c>
      <c r="T5" s="80" t="s">
        <v>13</v>
      </c>
      <c r="U5" s="80" t="s">
        <v>14</v>
      </c>
    </row>
    <row r="6" spans="1:21" ht="22.2" thickBot="1" x14ac:dyDescent="0.35">
      <c r="A6" s="7"/>
      <c r="B6" s="38"/>
      <c r="C6" s="38"/>
      <c r="D6" s="38"/>
      <c r="E6" s="38"/>
      <c r="F6" s="38"/>
      <c r="G6" s="7"/>
      <c r="H6" s="7"/>
      <c r="I6" s="7"/>
      <c r="J6" s="7"/>
      <c r="K6" s="7"/>
      <c r="L6" s="7"/>
      <c r="M6" s="82" t="s">
        <v>62</v>
      </c>
      <c r="N6" s="82" t="s">
        <v>63</v>
      </c>
      <c r="O6" s="82" t="s">
        <v>24</v>
      </c>
      <c r="P6" s="82" t="s">
        <v>25</v>
      </c>
      <c r="Q6" s="82" t="s">
        <v>10</v>
      </c>
      <c r="R6" s="82" t="s">
        <v>64</v>
      </c>
      <c r="S6" s="82" t="s">
        <v>65</v>
      </c>
      <c r="T6" s="82" t="s">
        <v>26</v>
      </c>
      <c r="U6" s="82" t="s">
        <v>27</v>
      </c>
    </row>
    <row r="7" spans="1:21" ht="15.6" x14ac:dyDescent="0.3">
      <c r="A7" s="7"/>
      <c r="B7" s="38"/>
      <c r="C7" s="38"/>
      <c r="D7" s="38"/>
      <c r="E7" s="38"/>
      <c r="F7" s="38"/>
      <c r="G7" s="7"/>
      <c r="H7" s="7"/>
      <c r="I7" s="7"/>
      <c r="J7" s="7"/>
      <c r="K7" s="7"/>
      <c r="L7" s="7"/>
      <c r="M7" s="8"/>
      <c r="N7" s="7"/>
      <c r="O7" s="8"/>
      <c r="P7" s="8"/>
      <c r="Q7" s="8"/>
      <c r="R7" s="8"/>
      <c r="S7" s="8"/>
      <c r="T7" s="8"/>
      <c r="U7" s="8"/>
    </row>
    <row r="10" spans="1:21" x14ac:dyDescent="0.25">
      <c r="D10" s="5" t="s">
        <v>0</v>
      </c>
      <c r="E10" s="5"/>
      <c r="G10" s="5"/>
      <c r="H10" s="6"/>
      <c r="I10" s="4"/>
      <c r="J10" s="40"/>
      <c r="M10" s="78" t="s">
        <v>18</v>
      </c>
      <c r="N10" s="78"/>
      <c r="O10" s="85"/>
      <c r="P10" s="85"/>
      <c r="Q10" s="85"/>
      <c r="R10" s="85"/>
      <c r="S10" s="85"/>
      <c r="T10" s="85"/>
      <c r="U10" s="85"/>
    </row>
    <row r="11" spans="1:21" x14ac:dyDescent="0.25">
      <c r="B11" s="14" t="s">
        <v>1</v>
      </c>
      <c r="C11" s="14" t="s">
        <v>3</v>
      </c>
      <c r="D11" s="14" t="s">
        <v>4</v>
      </c>
      <c r="E11" s="16" t="s">
        <v>15</v>
      </c>
      <c r="F11" s="17" t="s">
        <v>17</v>
      </c>
      <c r="G11" s="17" t="s">
        <v>35</v>
      </c>
      <c r="H11" s="17" t="s">
        <v>39</v>
      </c>
      <c r="I11" s="17" t="s">
        <v>5</v>
      </c>
      <c r="J11" s="16" t="s">
        <v>72</v>
      </c>
      <c r="K11" s="16" t="s">
        <v>73</v>
      </c>
      <c r="M11" s="80" t="s">
        <v>16</v>
      </c>
      <c r="N11" s="81" t="s">
        <v>56</v>
      </c>
      <c r="O11" s="80" t="s">
        <v>1</v>
      </c>
      <c r="P11" s="80" t="s">
        <v>2</v>
      </c>
      <c r="Q11" s="80" t="s">
        <v>19</v>
      </c>
      <c r="R11" s="80" t="s">
        <v>20</v>
      </c>
      <c r="S11" s="80" t="s">
        <v>21</v>
      </c>
      <c r="T11" s="80" t="s">
        <v>22</v>
      </c>
      <c r="U11" s="80" t="s">
        <v>23</v>
      </c>
    </row>
    <row r="12" spans="1:21" ht="21.6" thickBot="1" x14ac:dyDescent="0.3">
      <c r="B12" s="42" t="s">
        <v>75</v>
      </c>
      <c r="C12" s="42" t="s">
        <v>33</v>
      </c>
      <c r="D12" s="42" t="s">
        <v>34</v>
      </c>
      <c r="E12" s="44"/>
      <c r="F12" s="44" t="s">
        <v>37</v>
      </c>
      <c r="G12" s="45" t="s">
        <v>76</v>
      </c>
      <c r="H12" s="44" t="s">
        <v>77</v>
      </c>
      <c r="I12" s="44" t="s">
        <v>40</v>
      </c>
      <c r="J12" s="44" t="s">
        <v>125</v>
      </c>
      <c r="K12" s="44" t="s">
        <v>79</v>
      </c>
      <c r="M12" s="82" t="s">
        <v>81</v>
      </c>
      <c r="N12" s="82" t="s">
        <v>63</v>
      </c>
      <c r="O12" s="82" t="s">
        <v>28</v>
      </c>
      <c r="P12" s="82" t="s">
        <v>29</v>
      </c>
      <c r="Q12" s="82" t="s">
        <v>30</v>
      </c>
      <c r="R12" s="82" t="s">
        <v>31</v>
      </c>
      <c r="S12" s="82" t="s">
        <v>82</v>
      </c>
      <c r="T12" s="82" t="s">
        <v>83</v>
      </c>
      <c r="U12" s="82" t="s">
        <v>32</v>
      </c>
    </row>
    <row r="13" spans="1:21" ht="27" thickBot="1" x14ac:dyDescent="0.3">
      <c r="B13" s="41" t="s">
        <v>84</v>
      </c>
      <c r="C13" s="41"/>
      <c r="D13" s="41"/>
      <c r="E13" s="46"/>
      <c r="F13" s="46"/>
      <c r="G13" s="47"/>
      <c r="H13" s="46" t="s">
        <v>87</v>
      </c>
      <c r="I13" s="46" t="s">
        <v>86</v>
      </c>
      <c r="J13" s="46" t="s">
        <v>88</v>
      </c>
      <c r="K13" s="46" t="s">
        <v>71</v>
      </c>
      <c r="M13" s="84" t="s">
        <v>107</v>
      </c>
      <c r="N13" s="83"/>
      <c r="O13" s="83" t="s">
        <v>110</v>
      </c>
      <c r="P13" s="86" t="s">
        <v>111</v>
      </c>
      <c r="Q13" s="83" t="s">
        <v>52</v>
      </c>
      <c r="R13" s="83" t="s">
        <v>108</v>
      </c>
      <c r="S13" s="83"/>
      <c r="T13" s="83"/>
      <c r="U13" s="83"/>
    </row>
    <row r="14" spans="1:21" x14ac:dyDescent="0.25">
      <c r="B14" s="34" t="s">
        <v>110</v>
      </c>
      <c r="C14" t="s">
        <v>109</v>
      </c>
      <c r="D14" s="34" t="s">
        <v>105</v>
      </c>
      <c r="E14" s="95">
        <v>2016</v>
      </c>
      <c r="F14" s="36">
        <v>1.2</v>
      </c>
      <c r="G14" s="36">
        <v>0.95</v>
      </c>
      <c r="H14" s="34">
        <v>12</v>
      </c>
      <c r="I14" s="36">
        <v>0.24</v>
      </c>
      <c r="J14" s="34">
        <v>20</v>
      </c>
      <c r="M14" s="7"/>
      <c r="N14" s="7"/>
      <c r="S14" s="7"/>
      <c r="T14" s="7"/>
      <c r="U14" s="7"/>
    </row>
    <row r="15" spans="1:21" x14ac:dyDescent="0.25">
      <c r="B15" s="34"/>
      <c r="D15" t="s">
        <v>106</v>
      </c>
      <c r="E15" s="35"/>
      <c r="F15" s="36"/>
      <c r="G15" s="36"/>
      <c r="H15" s="34"/>
      <c r="I15" s="36"/>
      <c r="J15" s="34"/>
      <c r="K15" s="70">
        <f>56.1/F14</f>
        <v>46.75</v>
      </c>
      <c r="M15" s="7"/>
      <c r="N15" s="7"/>
      <c r="O15" s="7"/>
      <c r="P15" s="22"/>
      <c r="Q15" s="7"/>
      <c r="R15" s="7"/>
      <c r="S15" s="7"/>
      <c r="T15" s="7"/>
      <c r="U15" s="7"/>
    </row>
    <row r="16" spans="1:21" x14ac:dyDescent="0.25">
      <c r="M16" s="7"/>
      <c r="N16" s="7"/>
      <c r="O16" s="7"/>
      <c r="P16" s="22"/>
      <c r="Q16" s="7"/>
      <c r="R16" s="7"/>
      <c r="S16" s="7"/>
      <c r="T16" s="7"/>
      <c r="U16" s="7"/>
    </row>
    <row r="17" spans="9:21" x14ac:dyDescent="0.25">
      <c r="M17" s="7"/>
      <c r="N17" s="7"/>
      <c r="O17" s="7"/>
      <c r="P17" s="7"/>
      <c r="Q17" s="7"/>
      <c r="R17" s="7"/>
      <c r="S17" s="7"/>
      <c r="T17" s="7"/>
      <c r="U17" s="7"/>
    </row>
    <row r="18" spans="9:21" x14ac:dyDescent="0.25">
      <c r="M18" s="7"/>
      <c r="N18" s="7"/>
      <c r="O18" s="7"/>
      <c r="P18" s="7"/>
      <c r="Q18" s="7"/>
      <c r="R18" s="7"/>
      <c r="S18" s="7"/>
      <c r="T18" s="7"/>
      <c r="U18" s="7"/>
    </row>
    <row r="19" spans="9:21" x14ac:dyDescent="0.25">
      <c r="M19" s="7"/>
      <c r="N19" s="7"/>
      <c r="O19" s="7"/>
      <c r="P19" s="7"/>
      <c r="Q19" s="7"/>
      <c r="R19" s="7"/>
      <c r="S19" s="7"/>
      <c r="T19" s="7"/>
      <c r="U19" s="7"/>
    </row>
    <row r="20" spans="9:21" x14ac:dyDescent="0.25">
      <c r="I20" s="40"/>
      <c r="M20" s="7"/>
      <c r="N20" s="7"/>
      <c r="O20" s="7"/>
      <c r="P20" s="7"/>
      <c r="Q20" s="7"/>
      <c r="R20" s="7"/>
      <c r="S20" s="7"/>
      <c r="T20" s="7"/>
      <c r="U20" s="7"/>
    </row>
    <row r="21" spans="9:21" x14ac:dyDescent="0.25">
      <c r="I21" s="40"/>
      <c r="M21" s="7"/>
      <c r="N21" s="7"/>
      <c r="O21" s="7"/>
      <c r="P21" s="7"/>
      <c r="Q21" s="7"/>
      <c r="R21" s="7"/>
      <c r="S21" s="7"/>
      <c r="T21" s="7"/>
      <c r="U21" s="7"/>
    </row>
    <row r="22" spans="9:21" x14ac:dyDescent="0.25">
      <c r="M22" s="7"/>
      <c r="N22" s="7"/>
      <c r="O22" s="7"/>
      <c r="P22" s="7"/>
      <c r="Q22" s="7"/>
      <c r="R22" s="7"/>
      <c r="S22" s="7"/>
      <c r="T22" s="7"/>
      <c r="U22" s="7"/>
    </row>
    <row r="23" spans="9:21" x14ac:dyDescent="0.25">
      <c r="M23" s="7"/>
      <c r="N23" s="7"/>
      <c r="O23" s="7"/>
      <c r="P23" s="7"/>
      <c r="Q23" s="7"/>
      <c r="R23" s="7"/>
      <c r="S23" s="7"/>
      <c r="T23" s="7"/>
      <c r="U23" s="7"/>
    </row>
    <row r="26" spans="9:21" x14ac:dyDescent="0.25">
      <c r="K26" s="2"/>
      <c r="L26" s="2"/>
    </row>
    <row r="27" spans="9:21" x14ac:dyDescent="0.25">
      <c r="K27" s="2"/>
      <c r="L27" s="2"/>
    </row>
    <row r="28" spans="9:21" x14ac:dyDescent="0.25">
      <c r="K28" s="2"/>
      <c r="L28" s="2"/>
    </row>
    <row r="29" spans="9:21" x14ac:dyDescent="0.25">
      <c r="K29" s="2"/>
      <c r="L29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V16"/>
  <sheetViews>
    <sheetView workbookViewId="0">
      <selection activeCell="H18" sqref="H18"/>
    </sheetView>
  </sheetViews>
  <sheetFormatPr defaultRowHeight="13.2" x14ac:dyDescent="0.25"/>
  <cols>
    <col min="1" max="1" width="3" customWidth="1"/>
    <col min="2" max="2" width="12.33203125" bestFit="1" customWidth="1"/>
    <col min="3" max="3" width="11.6640625" bestFit="1" customWidth="1"/>
    <col min="4" max="4" width="13.88671875" bestFit="1" customWidth="1"/>
    <col min="5" max="5" width="11.6640625" bestFit="1" customWidth="1"/>
    <col min="6" max="6" width="13.109375" bestFit="1" customWidth="1"/>
    <col min="7" max="7" width="10.5546875" bestFit="1" customWidth="1"/>
    <col min="8" max="8" width="11.88671875" bestFit="1" customWidth="1"/>
    <col min="9" max="9" width="11.5546875" bestFit="1" customWidth="1"/>
    <col min="10" max="10" width="7.5546875" bestFit="1" customWidth="1"/>
    <col min="11" max="11" width="8" bestFit="1" customWidth="1"/>
    <col min="12" max="12" width="9.5546875" bestFit="1" customWidth="1"/>
    <col min="13" max="13" width="2" style="53" bestFit="1" customWidth="1"/>
    <col min="14" max="14" width="11.44140625" customWidth="1"/>
    <col min="15" max="15" width="7.109375" customWidth="1"/>
    <col min="16" max="16" width="11.44140625" bestFit="1" customWidth="1"/>
    <col min="17" max="17" width="78.109375" bestFit="1" customWidth="1"/>
    <col min="18" max="18" width="5.6640625" customWidth="1"/>
    <col min="19" max="19" width="10" bestFit="1" customWidth="1"/>
    <col min="20" max="20" width="12.33203125" customWidth="1"/>
    <col min="21" max="21" width="12.6640625" customWidth="1"/>
    <col min="22" max="22" width="7.5546875" bestFit="1" customWidth="1"/>
  </cols>
  <sheetData>
    <row r="1" spans="2:22" ht="14.4" x14ac:dyDescent="0.3">
      <c r="B1" s="48" t="s">
        <v>43</v>
      </c>
      <c r="C1" s="48" t="s">
        <v>44</v>
      </c>
      <c r="D1" s="48" t="s">
        <v>45</v>
      </c>
      <c r="E1" s="48" t="s">
        <v>101</v>
      </c>
      <c r="F1" s="48" t="s">
        <v>47</v>
      </c>
      <c r="G1" s="48" t="s">
        <v>114</v>
      </c>
      <c r="H1" s="56"/>
      <c r="I1" s="48" t="s">
        <v>48</v>
      </c>
    </row>
    <row r="2" spans="2:22" ht="31.2" x14ac:dyDescent="0.3">
      <c r="B2" s="50" t="s">
        <v>112</v>
      </c>
      <c r="C2" s="50" t="s">
        <v>113</v>
      </c>
      <c r="D2" s="43" t="s">
        <v>104</v>
      </c>
      <c r="E2" s="50" t="s">
        <v>52</v>
      </c>
      <c r="F2" s="50" t="s">
        <v>54</v>
      </c>
      <c r="G2" s="54" t="s">
        <v>115</v>
      </c>
      <c r="H2" s="49"/>
      <c r="I2" s="50" t="s">
        <v>55</v>
      </c>
      <c r="N2" s="78" t="s">
        <v>7</v>
      </c>
      <c r="O2" s="78"/>
      <c r="P2" s="79"/>
      <c r="Q2" s="79"/>
      <c r="R2" s="79"/>
      <c r="S2" s="79"/>
      <c r="T2" s="79"/>
      <c r="U2" s="79"/>
      <c r="V2" s="79"/>
    </row>
    <row r="3" spans="2:22" x14ac:dyDescent="0.25">
      <c r="N3" s="80" t="s">
        <v>8</v>
      </c>
      <c r="O3" s="81" t="s">
        <v>56</v>
      </c>
      <c r="P3" s="80" t="s">
        <v>6</v>
      </c>
      <c r="Q3" s="80" t="s">
        <v>9</v>
      </c>
      <c r="R3" s="80" t="s">
        <v>10</v>
      </c>
      <c r="S3" s="80" t="s">
        <v>11</v>
      </c>
      <c r="T3" s="80" t="s">
        <v>12</v>
      </c>
      <c r="U3" s="80" t="s">
        <v>13</v>
      </c>
      <c r="V3" s="80" t="s">
        <v>14</v>
      </c>
    </row>
    <row r="4" spans="2:22" s="7" customFormat="1" ht="22.2" thickBot="1" x14ac:dyDescent="0.35">
      <c r="B4" s="49"/>
      <c r="C4" s="49"/>
      <c r="D4" s="49"/>
      <c r="E4" s="49"/>
      <c r="F4" s="49"/>
      <c r="M4" s="53"/>
      <c r="N4" s="82" t="s">
        <v>62</v>
      </c>
      <c r="O4" s="82" t="s">
        <v>63</v>
      </c>
      <c r="P4" s="82" t="s">
        <v>24</v>
      </c>
      <c r="Q4" s="82" t="s">
        <v>25</v>
      </c>
      <c r="R4" s="82" t="s">
        <v>10</v>
      </c>
      <c r="S4" s="82" t="s">
        <v>64</v>
      </c>
      <c r="T4" s="82" t="s">
        <v>65</v>
      </c>
      <c r="U4" s="82" t="s">
        <v>26</v>
      </c>
      <c r="V4" s="82" t="s">
        <v>27</v>
      </c>
    </row>
    <row r="5" spans="2:22" s="7" customFormat="1" ht="15.6" x14ac:dyDescent="0.3">
      <c r="B5" s="49"/>
      <c r="C5" s="49"/>
      <c r="D5" s="49"/>
      <c r="E5" s="49"/>
      <c r="F5" s="49"/>
      <c r="M5" s="53"/>
      <c r="N5" s="8"/>
      <c r="P5" s="8"/>
      <c r="Q5" s="8"/>
      <c r="R5" s="8"/>
      <c r="S5" s="8"/>
      <c r="T5" s="8"/>
      <c r="U5" s="8"/>
      <c r="V5" s="8"/>
    </row>
    <row r="8" spans="2:22" x14ac:dyDescent="0.25">
      <c r="D8" s="5" t="s">
        <v>0</v>
      </c>
      <c r="E8" s="5"/>
      <c r="G8" s="5"/>
      <c r="J8" s="4"/>
      <c r="K8" s="40"/>
      <c r="M8"/>
      <c r="N8" s="78" t="s">
        <v>18</v>
      </c>
      <c r="O8" s="78"/>
      <c r="P8" s="85"/>
      <c r="Q8" s="85"/>
      <c r="R8" s="85"/>
      <c r="S8" s="85"/>
      <c r="T8" s="85"/>
      <c r="U8" s="85"/>
      <c r="V8" s="85"/>
    </row>
    <row r="9" spans="2:22" x14ac:dyDescent="0.25">
      <c r="B9" s="14" t="s">
        <v>1</v>
      </c>
      <c r="C9" s="14" t="s">
        <v>3</v>
      </c>
      <c r="D9" s="14" t="s">
        <v>4</v>
      </c>
      <c r="E9" s="14" t="s">
        <v>15</v>
      </c>
      <c r="F9" s="17" t="s">
        <v>17</v>
      </c>
      <c r="G9" s="17" t="s">
        <v>35</v>
      </c>
      <c r="H9" s="17" t="s">
        <v>127</v>
      </c>
      <c r="I9" s="17" t="s">
        <v>39</v>
      </c>
      <c r="J9" s="17" t="s">
        <v>5</v>
      </c>
      <c r="K9" s="16" t="s">
        <v>72</v>
      </c>
      <c r="L9" s="16" t="s">
        <v>124</v>
      </c>
      <c r="M9" s="28"/>
      <c r="N9" s="80" t="s">
        <v>16</v>
      </c>
      <c r="O9" s="81" t="s">
        <v>56</v>
      </c>
      <c r="P9" s="80" t="s">
        <v>1</v>
      </c>
      <c r="Q9" s="80" t="s">
        <v>2</v>
      </c>
      <c r="R9" s="80" t="s">
        <v>19</v>
      </c>
      <c r="S9" s="80" t="s">
        <v>20</v>
      </c>
      <c r="T9" s="80" t="s">
        <v>21</v>
      </c>
      <c r="U9" s="80" t="s">
        <v>22</v>
      </c>
      <c r="V9" s="80" t="s">
        <v>23</v>
      </c>
    </row>
    <row r="10" spans="2:22" ht="21.6" thickBot="1" x14ac:dyDescent="0.3">
      <c r="B10" s="52" t="s">
        <v>75</v>
      </c>
      <c r="C10" s="52" t="s">
        <v>33</v>
      </c>
      <c r="D10" s="52" t="s">
        <v>34</v>
      </c>
      <c r="E10" s="52"/>
      <c r="F10" s="44" t="s">
        <v>37</v>
      </c>
      <c r="G10" s="45" t="s">
        <v>76</v>
      </c>
      <c r="H10" s="45" t="s">
        <v>128</v>
      </c>
      <c r="I10" s="45" t="s">
        <v>129</v>
      </c>
      <c r="J10" s="44" t="s">
        <v>40</v>
      </c>
      <c r="K10" s="44" t="s">
        <v>78</v>
      </c>
      <c r="L10" s="44"/>
      <c r="M10" s="55"/>
      <c r="N10" s="82" t="s">
        <v>81</v>
      </c>
      <c r="O10" s="82" t="s">
        <v>63</v>
      </c>
      <c r="P10" s="82" t="s">
        <v>28</v>
      </c>
      <c r="Q10" s="82" t="s">
        <v>29</v>
      </c>
      <c r="R10" s="82" t="s">
        <v>30</v>
      </c>
      <c r="S10" s="82" t="s">
        <v>31</v>
      </c>
      <c r="T10" s="82" t="s">
        <v>82</v>
      </c>
      <c r="U10" s="82" t="s">
        <v>83</v>
      </c>
      <c r="V10" s="82" t="s">
        <v>32</v>
      </c>
    </row>
    <row r="11" spans="2:22" ht="21.6" thickBot="1" x14ac:dyDescent="0.3">
      <c r="B11" s="51" t="s">
        <v>84</v>
      </c>
      <c r="C11" s="51"/>
      <c r="D11" s="51"/>
      <c r="E11" s="51"/>
      <c r="F11" s="46" t="s">
        <v>152</v>
      </c>
      <c r="G11" s="71" t="s">
        <v>130</v>
      </c>
      <c r="H11" s="47" t="s">
        <v>131</v>
      </c>
      <c r="I11" s="47" t="s">
        <v>132</v>
      </c>
      <c r="J11" s="46" t="s">
        <v>133</v>
      </c>
      <c r="K11" s="46" t="s">
        <v>88</v>
      </c>
      <c r="L11" s="46" t="s">
        <v>153</v>
      </c>
      <c r="M11" s="55"/>
      <c r="N11" s="84" t="s">
        <v>107</v>
      </c>
      <c r="O11" s="83"/>
      <c r="P11" s="83" t="s">
        <v>134</v>
      </c>
      <c r="Q11" s="86" t="s">
        <v>135</v>
      </c>
      <c r="R11" s="84" t="s">
        <v>151</v>
      </c>
      <c r="S11" s="84" t="s">
        <v>115</v>
      </c>
      <c r="T11" s="83"/>
      <c r="U11" s="84" t="s">
        <v>136</v>
      </c>
      <c r="V11" s="83"/>
    </row>
    <row r="12" spans="2:22" x14ac:dyDescent="0.25">
      <c r="B12" t="s">
        <v>134</v>
      </c>
      <c r="C12" t="s">
        <v>137</v>
      </c>
      <c r="D12" t="s">
        <v>138</v>
      </c>
      <c r="E12" s="96">
        <v>2016</v>
      </c>
      <c r="F12" s="72">
        <v>0.41</v>
      </c>
      <c r="G12" s="73">
        <v>16.5</v>
      </c>
      <c r="H12" s="72">
        <v>1.25</v>
      </c>
      <c r="I12" s="74">
        <v>16</v>
      </c>
      <c r="J12" s="72">
        <v>0.16</v>
      </c>
      <c r="K12">
        <v>15</v>
      </c>
      <c r="L12" s="75">
        <v>1E-3</v>
      </c>
      <c r="M12"/>
      <c r="N12" s="83"/>
      <c r="O12" s="83"/>
      <c r="P12" s="83" t="s">
        <v>139</v>
      </c>
      <c r="Q12" s="86" t="s">
        <v>140</v>
      </c>
      <c r="R12" s="84" t="s">
        <v>151</v>
      </c>
      <c r="S12" s="84" t="s">
        <v>115</v>
      </c>
      <c r="T12" s="83"/>
      <c r="U12" s="84" t="s">
        <v>136</v>
      </c>
      <c r="V12" s="83"/>
    </row>
    <row r="13" spans="2:22" x14ac:dyDescent="0.25">
      <c r="B13" t="s">
        <v>139</v>
      </c>
      <c r="C13" t="s">
        <v>141</v>
      </c>
      <c r="D13" t="s">
        <v>138</v>
      </c>
      <c r="E13" s="96">
        <v>2016</v>
      </c>
      <c r="F13" s="72">
        <v>0.38</v>
      </c>
      <c r="G13" s="73">
        <v>14</v>
      </c>
      <c r="H13" s="72">
        <v>1.25</v>
      </c>
      <c r="I13" s="74">
        <v>15.5</v>
      </c>
      <c r="J13" s="76">
        <v>0.16</v>
      </c>
      <c r="K13">
        <v>15</v>
      </c>
      <c r="L13" s="75">
        <v>1E-3</v>
      </c>
      <c r="M13"/>
      <c r="N13" s="83"/>
      <c r="O13" s="83"/>
      <c r="P13" s="83" t="s">
        <v>142</v>
      </c>
      <c r="Q13" s="86" t="s">
        <v>143</v>
      </c>
      <c r="R13" s="84" t="s">
        <v>151</v>
      </c>
      <c r="S13" s="84" t="s">
        <v>115</v>
      </c>
      <c r="T13" s="83"/>
      <c r="U13" s="84" t="s">
        <v>136</v>
      </c>
      <c r="V13" s="83"/>
    </row>
    <row r="14" spans="2:22" x14ac:dyDescent="0.25">
      <c r="B14" t="s">
        <v>142</v>
      </c>
      <c r="C14" t="s">
        <v>144</v>
      </c>
      <c r="D14" t="s">
        <v>138</v>
      </c>
      <c r="E14" s="96">
        <v>2016</v>
      </c>
      <c r="F14" s="77">
        <v>0.4</v>
      </c>
      <c r="G14" s="35">
        <v>11.5</v>
      </c>
      <c r="H14" s="72">
        <v>1.25</v>
      </c>
      <c r="I14" s="74">
        <v>15.5</v>
      </c>
      <c r="J14" s="72">
        <v>0.15</v>
      </c>
      <c r="K14">
        <v>15</v>
      </c>
      <c r="L14" s="75">
        <v>1E-3</v>
      </c>
      <c r="M14"/>
      <c r="N14" s="83"/>
      <c r="O14" s="83"/>
      <c r="P14" s="83" t="s">
        <v>145</v>
      </c>
      <c r="Q14" s="86" t="s">
        <v>146</v>
      </c>
      <c r="R14" s="84" t="s">
        <v>151</v>
      </c>
      <c r="S14" s="84" t="s">
        <v>115</v>
      </c>
      <c r="T14" s="83"/>
      <c r="U14" s="84" t="s">
        <v>136</v>
      </c>
      <c r="V14" s="83"/>
    </row>
    <row r="15" spans="2:22" x14ac:dyDescent="0.25">
      <c r="B15" t="s">
        <v>145</v>
      </c>
      <c r="C15" t="s">
        <v>147</v>
      </c>
      <c r="D15" t="s">
        <v>138</v>
      </c>
      <c r="E15" s="96">
        <v>2016</v>
      </c>
      <c r="F15">
        <v>0.38</v>
      </c>
      <c r="G15">
        <v>14</v>
      </c>
      <c r="H15" s="72">
        <v>1.25</v>
      </c>
      <c r="I15" s="74">
        <v>18</v>
      </c>
      <c r="J15" s="72">
        <v>0.16</v>
      </c>
      <c r="K15">
        <v>15</v>
      </c>
      <c r="L15" s="75">
        <v>1E-3</v>
      </c>
      <c r="M15"/>
      <c r="N15" s="83"/>
      <c r="O15" s="83"/>
      <c r="P15" s="84" t="s">
        <v>148</v>
      </c>
      <c r="Q15" s="87" t="s">
        <v>149</v>
      </c>
      <c r="R15" s="84" t="s">
        <v>151</v>
      </c>
      <c r="S15" s="84" t="s">
        <v>115</v>
      </c>
      <c r="T15" s="83"/>
      <c r="U15" s="84" t="s">
        <v>136</v>
      </c>
      <c r="V15" s="83"/>
    </row>
    <row r="16" spans="2:22" x14ac:dyDescent="0.25">
      <c r="B16" s="2" t="s">
        <v>148</v>
      </c>
      <c r="C16" s="2" t="s">
        <v>150</v>
      </c>
      <c r="D16" s="2" t="s">
        <v>138</v>
      </c>
      <c r="E16" s="96">
        <v>2016</v>
      </c>
      <c r="F16" s="72">
        <v>1.2000000000000002</v>
      </c>
      <c r="G16" s="73">
        <v>11.5</v>
      </c>
      <c r="H16" s="72">
        <v>1.25</v>
      </c>
      <c r="I16" s="74">
        <v>25</v>
      </c>
      <c r="J16" s="72">
        <v>0.25</v>
      </c>
      <c r="K16">
        <v>15</v>
      </c>
      <c r="L16" s="75">
        <v>1E-3</v>
      </c>
      <c r="M16"/>
      <c r="N16" s="7"/>
      <c r="O16" s="7"/>
      <c r="P16" s="7"/>
      <c r="Q16" s="7"/>
      <c r="R16" s="7"/>
      <c r="S16" s="7"/>
      <c r="T16" s="7"/>
      <c r="U16" s="7"/>
      <c r="V16" s="7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29"/>
  <sheetViews>
    <sheetView tabSelected="1" workbookViewId="0">
      <selection activeCell="M21" sqref="M21"/>
    </sheetView>
  </sheetViews>
  <sheetFormatPr defaultColWidth="8.88671875" defaultRowHeight="13.2" x14ac:dyDescent="0.25"/>
  <cols>
    <col min="1" max="1" width="2" style="24" bestFit="1" customWidth="1"/>
    <col min="2" max="2" width="13.109375" style="24" bestFit="1" customWidth="1"/>
    <col min="3" max="3" width="10.44140625" style="24" bestFit="1" customWidth="1"/>
    <col min="4" max="4" width="11.33203125" style="24" bestFit="1" customWidth="1"/>
    <col min="5" max="5" width="11.33203125" style="24" customWidth="1"/>
    <col min="6" max="6" width="10.5546875" style="24" bestFit="1" customWidth="1"/>
    <col min="7" max="7" width="8.33203125" style="24" bestFit="1" customWidth="1"/>
    <col min="8" max="8" width="7.5546875" style="24" bestFit="1" customWidth="1"/>
    <col min="9" max="9" width="2" style="24" bestFit="1" customWidth="1"/>
    <col min="10" max="10" width="11.6640625" style="24" bestFit="1" customWidth="1"/>
    <col min="11" max="11" width="7.109375" style="24" bestFit="1" customWidth="1"/>
    <col min="12" max="12" width="12.88671875" style="24" bestFit="1" customWidth="1"/>
    <col min="13" max="13" width="47.6640625" style="24" customWidth="1"/>
    <col min="14" max="14" width="8.44140625" style="24" bestFit="1" customWidth="1"/>
    <col min="15" max="15" width="8.88671875" style="24"/>
    <col min="16" max="16" width="7.33203125" style="24" bestFit="1" customWidth="1"/>
    <col min="17" max="17" width="10.5546875" style="24" bestFit="1" customWidth="1"/>
    <col min="18" max="18" width="7.5546875" style="24" bestFit="1" customWidth="1"/>
    <col min="19" max="16384" width="8.88671875" style="24"/>
  </cols>
  <sheetData>
    <row r="1" spans="2:18" ht="14.4" x14ac:dyDescent="0.3">
      <c r="B1" s="48" t="s">
        <v>43</v>
      </c>
      <c r="C1" s="48" t="s">
        <v>116</v>
      </c>
      <c r="D1" s="48" t="s">
        <v>44</v>
      </c>
      <c r="E1" s="48"/>
      <c r="F1" s="48" t="s">
        <v>117</v>
      </c>
      <c r="G1" s="48" t="s">
        <v>118</v>
      </c>
      <c r="H1" s="48" t="s">
        <v>48</v>
      </c>
    </row>
    <row r="2" spans="2:18" ht="15.6" x14ac:dyDescent="0.3">
      <c r="B2" s="50"/>
      <c r="C2" s="50"/>
      <c r="D2" s="50" t="s">
        <v>119</v>
      </c>
      <c r="E2" s="50"/>
      <c r="F2" s="50" t="s">
        <v>52</v>
      </c>
      <c r="G2" s="50" t="s">
        <v>54</v>
      </c>
      <c r="H2" s="50" t="s">
        <v>55</v>
      </c>
      <c r="J2" s="88" t="s">
        <v>7</v>
      </c>
      <c r="K2" s="88"/>
      <c r="L2" s="89"/>
      <c r="M2" s="89"/>
      <c r="N2" s="89"/>
      <c r="O2" s="89"/>
      <c r="P2" s="89"/>
      <c r="Q2" s="89"/>
      <c r="R2" s="89"/>
    </row>
    <row r="3" spans="2:18" x14ac:dyDescent="0.25">
      <c r="J3" s="90" t="s">
        <v>8</v>
      </c>
      <c r="K3" s="91" t="s">
        <v>56</v>
      </c>
      <c r="L3" s="90" t="s">
        <v>6</v>
      </c>
      <c r="M3" s="90" t="s">
        <v>9</v>
      </c>
      <c r="N3" s="90" t="s">
        <v>10</v>
      </c>
      <c r="O3" s="90" t="s">
        <v>11</v>
      </c>
      <c r="P3" s="90" t="s">
        <v>12</v>
      </c>
      <c r="Q3" s="90" t="s">
        <v>13</v>
      </c>
      <c r="R3" s="90" t="s">
        <v>14</v>
      </c>
    </row>
    <row r="4" spans="2:18" ht="32.4" thickBot="1" x14ac:dyDescent="0.35">
      <c r="B4" s="49"/>
      <c r="C4" s="49"/>
      <c r="D4" s="49"/>
      <c r="E4" s="49"/>
      <c r="F4" s="25"/>
      <c r="G4" s="49"/>
      <c r="H4" s="25"/>
      <c r="I4" s="25"/>
      <c r="J4" s="82" t="s">
        <v>62</v>
      </c>
      <c r="K4" s="82" t="s">
        <v>63</v>
      </c>
      <c r="L4" s="82" t="s">
        <v>24</v>
      </c>
      <c r="M4" s="82" t="s">
        <v>25</v>
      </c>
      <c r="N4" s="82" t="s">
        <v>10</v>
      </c>
      <c r="O4" s="82" t="s">
        <v>64</v>
      </c>
      <c r="P4" s="82" t="s">
        <v>65</v>
      </c>
      <c r="Q4" s="82" t="s">
        <v>26</v>
      </c>
      <c r="R4" s="82" t="s">
        <v>27</v>
      </c>
    </row>
    <row r="5" spans="2:18" x14ac:dyDescent="0.25">
      <c r="L5" s="58"/>
      <c r="M5" s="59"/>
    </row>
    <row r="6" spans="2:18" x14ac:dyDescent="0.25">
      <c r="D6" s="5" t="s">
        <v>0</v>
      </c>
      <c r="E6" s="5"/>
      <c r="F6" s="5"/>
      <c r="J6" s="88" t="s">
        <v>18</v>
      </c>
      <c r="K6" s="88"/>
      <c r="L6" s="92"/>
      <c r="M6" s="92"/>
      <c r="N6" s="92"/>
      <c r="O6" s="92"/>
      <c r="P6" s="92"/>
      <c r="Q6" s="92"/>
      <c r="R6" s="92"/>
    </row>
    <row r="7" spans="2:18" x14ac:dyDescent="0.25">
      <c r="B7" s="14" t="s">
        <v>1</v>
      </c>
      <c r="C7" s="14" t="s">
        <v>3</v>
      </c>
      <c r="D7" s="14" t="s">
        <v>4</v>
      </c>
      <c r="E7" s="14" t="s">
        <v>15</v>
      </c>
      <c r="F7" s="60" t="s">
        <v>39</v>
      </c>
      <c r="G7" s="60" t="s">
        <v>17</v>
      </c>
      <c r="H7" s="60" t="s">
        <v>72</v>
      </c>
      <c r="J7" s="90" t="s">
        <v>16</v>
      </c>
      <c r="K7" s="91" t="s">
        <v>56</v>
      </c>
      <c r="L7" s="90" t="s">
        <v>1</v>
      </c>
      <c r="M7" s="90" t="s">
        <v>2</v>
      </c>
      <c r="N7" s="90" t="s">
        <v>19</v>
      </c>
      <c r="O7" s="90" t="s">
        <v>20</v>
      </c>
      <c r="P7" s="90" t="s">
        <v>21</v>
      </c>
      <c r="Q7" s="90" t="s">
        <v>22</v>
      </c>
      <c r="R7" s="90" t="s">
        <v>23</v>
      </c>
    </row>
    <row r="8" spans="2:18" ht="42" thickBot="1" x14ac:dyDescent="0.3">
      <c r="B8" s="52" t="s">
        <v>75</v>
      </c>
      <c r="C8" s="52" t="s">
        <v>33</v>
      </c>
      <c r="D8" s="52" t="s">
        <v>34</v>
      </c>
      <c r="E8" s="52"/>
      <c r="F8" s="52" t="s">
        <v>120</v>
      </c>
      <c r="G8" s="52" t="s">
        <v>37</v>
      </c>
      <c r="H8" s="52" t="s">
        <v>78</v>
      </c>
      <c r="J8" s="82" t="s">
        <v>81</v>
      </c>
      <c r="K8" s="82" t="s">
        <v>63</v>
      </c>
      <c r="L8" s="82" t="s">
        <v>28</v>
      </c>
      <c r="M8" s="82" t="s">
        <v>29</v>
      </c>
      <c r="N8" s="82" t="s">
        <v>30</v>
      </c>
      <c r="O8" s="82" t="s">
        <v>31</v>
      </c>
      <c r="P8" s="82" t="s">
        <v>82</v>
      </c>
      <c r="Q8" s="82" t="s">
        <v>83</v>
      </c>
      <c r="R8" s="82" t="s">
        <v>32</v>
      </c>
    </row>
    <row r="9" spans="2:18" ht="13.8" thickBot="1" x14ac:dyDescent="0.3">
      <c r="B9" s="51" t="s">
        <v>84</v>
      </c>
      <c r="C9" s="51"/>
      <c r="D9" s="51"/>
      <c r="E9" s="51"/>
      <c r="F9" s="61" t="str">
        <f>G2&amp;"/"&amp;$F$2</f>
        <v>M€/PJ</v>
      </c>
      <c r="G9" s="61"/>
      <c r="H9" s="61" t="s">
        <v>88</v>
      </c>
      <c r="J9" s="82" t="s">
        <v>121</v>
      </c>
      <c r="K9" s="82"/>
      <c r="L9" s="82"/>
      <c r="M9" s="82"/>
      <c r="N9" s="82"/>
      <c r="O9" s="82"/>
      <c r="P9" s="82"/>
      <c r="Q9" s="82"/>
      <c r="R9" s="82"/>
    </row>
    <row r="10" spans="2:18" x14ac:dyDescent="0.25">
      <c r="F10" s="29"/>
      <c r="G10" s="62"/>
      <c r="J10" s="63"/>
      <c r="K10" s="25"/>
      <c r="L10" s="7"/>
      <c r="M10" s="22"/>
      <c r="N10" s="25"/>
      <c r="O10" s="25"/>
      <c r="P10" s="25"/>
      <c r="Q10" s="25"/>
      <c r="R10" s="25"/>
    </row>
    <row r="11" spans="2:18" x14ac:dyDescent="0.25">
      <c r="B11" s="26"/>
      <c r="C11" s="64"/>
      <c r="D11" s="64"/>
      <c r="F11" s="31"/>
      <c r="G11" s="31"/>
      <c r="H11" s="26"/>
      <c r="J11" s="25"/>
      <c r="K11" s="25"/>
      <c r="L11" s="67"/>
      <c r="M11" s="67"/>
      <c r="N11" s="67"/>
      <c r="O11" s="67"/>
      <c r="P11" s="25"/>
      <c r="Q11" s="25"/>
      <c r="R11" s="25"/>
    </row>
    <row r="12" spans="2:18" x14ac:dyDescent="0.25">
      <c r="G12" s="30"/>
      <c r="H12" s="26"/>
      <c r="J12" s="57"/>
      <c r="M12" s="65"/>
      <c r="N12" s="25"/>
      <c r="O12" s="25"/>
      <c r="P12" s="25"/>
      <c r="Q12" s="25"/>
      <c r="R12" s="25"/>
    </row>
    <row r="13" spans="2:18" x14ac:dyDescent="0.25">
      <c r="G13" s="30"/>
      <c r="H13" s="26"/>
      <c r="J13" s="57"/>
      <c r="M13" s="65"/>
      <c r="N13" s="25"/>
      <c r="O13" s="25"/>
      <c r="P13" s="25"/>
      <c r="Q13" s="25"/>
      <c r="R13" s="25"/>
    </row>
    <row r="14" spans="2:18" x14ac:dyDescent="0.25">
      <c r="G14" s="30"/>
      <c r="H14" s="26"/>
      <c r="K14" s="26"/>
      <c r="M14" s="66"/>
      <c r="N14" s="25"/>
      <c r="O14" s="25"/>
      <c r="P14" s="25"/>
      <c r="Q14" s="25"/>
      <c r="R14" s="25"/>
    </row>
    <row r="15" spans="2:18" x14ac:dyDescent="0.25">
      <c r="C15" s="26"/>
      <c r="G15" s="30"/>
      <c r="H15" s="26"/>
      <c r="J15" s="64"/>
      <c r="K15" s="58"/>
      <c r="L15" s="7"/>
      <c r="M15" s="22"/>
      <c r="N15" s="7"/>
      <c r="O15" s="7"/>
      <c r="P15" s="58"/>
      <c r="Q15" s="58"/>
      <c r="R15" s="25"/>
    </row>
    <row r="16" spans="2:18" x14ac:dyDescent="0.25">
      <c r="C16" s="26"/>
      <c r="J16" s="58"/>
      <c r="K16" s="25"/>
      <c r="L16" s="7"/>
      <c r="M16" s="22"/>
      <c r="N16" s="7"/>
      <c r="O16" s="7"/>
      <c r="P16" s="25"/>
      <c r="Q16" s="25"/>
      <c r="R16" s="25"/>
    </row>
    <row r="17" spans="2:15" x14ac:dyDescent="0.25">
      <c r="C17" s="26"/>
      <c r="J17" s="25"/>
      <c r="L17" s="7"/>
      <c r="M17" s="22"/>
      <c r="N17" s="7"/>
      <c r="O17" s="7"/>
    </row>
    <row r="18" spans="2:15" x14ac:dyDescent="0.25">
      <c r="C18" s="26"/>
      <c r="L18" s="7"/>
      <c r="M18" s="22"/>
      <c r="N18" s="7"/>
      <c r="O18" s="7"/>
    </row>
    <row r="19" spans="2:15" x14ac:dyDescent="0.25">
      <c r="C19" s="26"/>
    </row>
    <row r="20" spans="2:15" x14ac:dyDescent="0.25">
      <c r="C20" s="26"/>
    </row>
    <row r="21" spans="2:15" x14ac:dyDescent="0.25">
      <c r="C21" s="26"/>
    </row>
    <row r="28" spans="2:15" x14ac:dyDescent="0.25">
      <c r="B28" s="26"/>
    </row>
    <row r="29" spans="2:15" x14ac:dyDescent="0.25">
      <c r="B29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PRI_ELC</vt:lpstr>
      <vt:lpstr>PRI_RSD</vt:lpstr>
      <vt:lpstr>PRI_TRA</vt:lpstr>
      <vt:lpstr>PRI_FuelSec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User</cp:lastModifiedBy>
  <dcterms:created xsi:type="dcterms:W3CDTF">2005-06-03T09:41:13Z</dcterms:created>
  <dcterms:modified xsi:type="dcterms:W3CDTF">2024-06-12T02:10:12Z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163951873779297</vt:lpwstr>
  </property>
</Properties>
</file>