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lgo\Documents\Github\phy417s-mw\mwav_f23 alex and torda\bragg\"/>
    </mc:Choice>
  </mc:AlternateContent>
  <xr:revisionPtr revIDLastSave="0" documentId="13_ncr:1_{5FA835D5-1278-4ABD-94F6-48A300A30A2D}" xr6:coauthVersionLast="47" xr6:coauthVersionMax="47" xr10:uidLastSave="{00000000-0000-0000-0000-000000000000}"/>
  <bookViews>
    <workbookView xWindow="-615" yWindow="1995" windowWidth="17175" windowHeight="11295" xr2:uid="{8AF79E62-D719-4D4C-8DA7-221C583B9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G7" i="1" s="1"/>
  <c r="E5" i="1"/>
  <c r="G5" i="1" s="1"/>
  <c r="E6" i="1"/>
  <c r="G6" i="1" s="1"/>
  <c r="D7" i="1"/>
  <c r="D6" i="1"/>
  <c r="F7" i="1" l="1"/>
  <c r="H7" i="1" s="1"/>
  <c r="F6" i="1"/>
  <c r="H6" i="1" s="1"/>
  <c r="F5" i="1"/>
  <c r="H5" i="1" s="1"/>
</calcChain>
</file>

<file path=xl/sharedStrings.xml><?xml version="1.0" encoding="utf-8"?>
<sst xmlns="http://schemas.openxmlformats.org/spreadsheetml/2006/main" count="12" uniqueCount="12">
  <si>
    <t>lambda (cm)</t>
  </si>
  <si>
    <t>err lambda (cm)</t>
  </si>
  <si>
    <t>a_100</t>
  </si>
  <si>
    <t>theta</t>
  </si>
  <si>
    <t>err theta</t>
  </si>
  <si>
    <t>a_110</t>
  </si>
  <si>
    <t>a_210</t>
  </si>
  <si>
    <t>c</t>
  </si>
  <si>
    <t>a calc</t>
  </si>
  <si>
    <t>a error</t>
  </si>
  <si>
    <t>distance</t>
  </si>
  <si>
    <t>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</si>
</sst>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1140-539A-49C1-B05B-591EFC352F2C}">
  <dimension ref="A1:H7"/>
  <sheetViews>
    <sheetView tabSelected="1" zoomScale="205" zoomScaleNormal="205" workbookViewId="0">
      <selection activeCell="B3" sqref="B3"/>
    </sheetView>
  </sheetViews>
  <sheetFormatPr defaultRowHeight="15" x14ac:dyDescent="0.25"/>
  <cols>
    <col min="1" max="1" width="12" bestFit="1" customWidth="1"/>
    <col min="2" max="2" width="15.1406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>
        <v>2.82</v>
      </c>
      <c r="B2">
        <v>2.5999999999999999E-2</v>
      </c>
    </row>
    <row r="4" spans="1:8" x14ac:dyDescent="0.25">
      <c r="B4" t="s">
        <v>3</v>
      </c>
      <c r="C4" t="s">
        <v>4</v>
      </c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spans="1:8" x14ac:dyDescent="0.25">
      <c r="A5" t="s">
        <v>2</v>
      </c>
      <c r="B5">
        <v>17.61</v>
      </c>
      <c r="C5">
        <v>1.9</v>
      </c>
      <c r="D5">
        <v>1</v>
      </c>
      <c r="E5">
        <f>$A$2/(2*(SIN(B5*3.14/180)))</f>
        <v>4.6628875677088049</v>
      </c>
      <c r="F5">
        <f>E5*SQRT(($B$2/$A$2)^2 +(SIN(C5*PI()/180)/SIN(B5*PI()/180))^2)</f>
        <v>0.51281463829277674</v>
      </c>
      <c r="G5">
        <f>E5/D5</f>
        <v>4.6628875677088049</v>
      </c>
      <c r="H5">
        <f>F5/D5</f>
        <v>0.51281463829277674</v>
      </c>
    </row>
    <row r="6" spans="1:8" x14ac:dyDescent="0.25">
      <c r="A6" t="s">
        <v>5</v>
      </c>
      <c r="B6">
        <v>27.82</v>
      </c>
      <c r="C6">
        <v>2.9</v>
      </c>
      <c r="D6">
        <f>SQRT(2)</f>
        <v>1.4142135623730951</v>
      </c>
      <c r="E6">
        <f>D6*$A$2/(2*(SIN(B6*PI()/180)))</f>
        <v>4.2726822896568226</v>
      </c>
      <c r="F6">
        <f t="shared" ref="F6:F7" si="0">E6*SQRT(($B$2/$A$2)^2 +(SIN(C6*PI()/180)/SIN(B6*PI()/180))^2)</f>
        <v>0.46485985606868252</v>
      </c>
      <c r="G6">
        <f t="shared" ref="G6:G7" si="1">E6/D6</f>
        <v>3.0212426208720036</v>
      </c>
      <c r="H6">
        <f t="shared" ref="H6:H7" si="2">F6/D6</f>
        <v>0.32870555652756783</v>
      </c>
    </row>
    <row r="7" spans="1:8" x14ac:dyDescent="0.25">
      <c r="A7" t="s">
        <v>6</v>
      </c>
      <c r="B7">
        <v>48.58</v>
      </c>
      <c r="C7">
        <v>4.9000000000000004</v>
      </c>
      <c r="D7">
        <f>SQRT(5)</f>
        <v>2.2360679774997898</v>
      </c>
      <c r="E7">
        <f>D7*$A$2/(2*(SIN(B7*3.14/180)))</f>
        <v>4.2060749125484245</v>
      </c>
      <c r="F7">
        <f t="shared" si="0"/>
        <v>0.48067004979416439</v>
      </c>
      <c r="G7">
        <f t="shared" si="1"/>
        <v>1.881013884582952</v>
      </c>
      <c r="H7">
        <f t="shared" si="2"/>
        <v>0.21496218121759206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Migala</dc:creator>
  <cp:lastModifiedBy>Alex Migala</cp:lastModifiedBy>
  <dcterms:created xsi:type="dcterms:W3CDTF">2023-10-14T18:00:47Z</dcterms:created>
  <dcterms:modified xsi:type="dcterms:W3CDTF">2023-11-02T03:06:51Z</dcterms:modified>
</cp:coreProperties>
</file>