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"/>
    </mc:Choice>
  </mc:AlternateContent>
  <bookViews>
    <workbookView xWindow="0" yWindow="0" windowWidth="21570" windowHeight="9495"/>
  </bookViews>
  <sheets>
    <sheet name="00201" sheetId="6" r:id="rId1"/>
    <sheet name="00202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R10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H11" i="6"/>
  <c r="K5" i="6"/>
  <c r="K6" i="6"/>
  <c r="K7" i="6"/>
  <c r="K8" i="6"/>
  <c r="K9" i="6"/>
  <c r="K4" i="6"/>
  <c r="S5" i="6"/>
  <c r="S6" i="6"/>
  <c r="S7" i="6"/>
  <c r="S4" i="6"/>
  <c r="N5" i="6"/>
  <c r="N6" i="6"/>
  <c r="N7" i="6"/>
  <c r="N4" i="6"/>
  <c r="R5" i="6"/>
  <c r="R6" i="6"/>
  <c r="R7" i="6"/>
  <c r="R8" i="6"/>
  <c r="R9" i="6"/>
  <c r="R4" i="6"/>
  <c r="Q10" i="6"/>
  <c r="Q11" i="6"/>
  <c r="R11" i="6" s="1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H8" i="6"/>
  <c r="L7" i="6"/>
  <c r="M7" i="6"/>
  <c r="Q7" i="6" s="1"/>
  <c r="Q5" i="6"/>
  <c r="Q6" i="6"/>
  <c r="Q8" i="6"/>
  <c r="Q9" i="6"/>
  <c r="I5" i="6"/>
  <c r="I6" i="6"/>
  <c r="I7" i="6"/>
  <c r="I9" i="6"/>
  <c r="E5" i="6"/>
  <c r="E6" i="6"/>
  <c r="E7" i="6"/>
  <c r="E8" i="6"/>
  <c r="E9" i="6"/>
  <c r="E4" i="6"/>
  <c r="Q4" i="6"/>
  <c r="I4" i="6"/>
  <c r="I8" i="6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E8" i="5"/>
  <c r="I8" i="5" s="1"/>
  <c r="H8" i="5"/>
  <c r="I7" i="5" l="1"/>
  <c r="K7" i="5"/>
  <c r="J7" i="5"/>
  <c r="S7" i="5"/>
  <c r="N7" i="5"/>
  <c r="R7" i="5" s="1"/>
  <c r="Q7" i="5"/>
  <c r="E7" i="5"/>
  <c r="H7" i="5"/>
  <c r="T3" i="5"/>
  <c r="S4" i="5"/>
  <c r="S5" i="5"/>
  <c r="S6" i="5"/>
  <c r="S3" i="5"/>
  <c r="J4" i="5"/>
  <c r="J5" i="5"/>
  <c r="J6" i="5"/>
  <c r="J3" i="5"/>
  <c r="Q3" i="5"/>
  <c r="Q4" i="5"/>
  <c r="Q5" i="5"/>
  <c r="Q6" i="5"/>
  <c r="N4" i="5"/>
  <c r="R4" i="5" s="1"/>
  <c r="N3" i="5"/>
  <c r="R3" i="5" s="1"/>
  <c r="N6" i="5"/>
  <c r="T6" i="5" s="1"/>
  <c r="N5" i="5"/>
  <c r="T5" i="5" s="1"/>
  <c r="H4" i="5"/>
  <c r="H5" i="5"/>
  <c r="H6" i="5"/>
  <c r="H3" i="5"/>
  <c r="E4" i="5"/>
  <c r="I4" i="5" s="1"/>
  <c r="E5" i="5"/>
  <c r="K5" i="5" s="1"/>
  <c r="E6" i="5"/>
  <c r="I6" i="5" s="1"/>
  <c r="E3" i="5"/>
  <c r="I3" i="5" s="1"/>
  <c r="K3" i="5" l="1"/>
  <c r="T7" i="5"/>
  <c r="K6" i="5"/>
  <c r="K4" i="5"/>
  <c r="T4" i="5"/>
  <c r="I5" i="5"/>
  <c r="R5" i="5"/>
  <c r="R6" i="5"/>
</calcChain>
</file>

<file path=xl/sharedStrings.xml><?xml version="1.0" encoding="utf-8"?>
<sst xmlns="http://schemas.openxmlformats.org/spreadsheetml/2006/main" count="95" uniqueCount="46">
  <si>
    <t>兴业银行</t>
  </si>
  <si>
    <t>招商银行</t>
  </si>
  <si>
    <t>平安银行</t>
  </si>
  <si>
    <t>工商银行</t>
  </si>
  <si>
    <t>总资产</t>
  </si>
  <si>
    <t>净资产</t>
  </si>
  <si>
    <t>净利润</t>
  </si>
  <si>
    <t>杠杆率</t>
  </si>
  <si>
    <t>ROA</t>
  </si>
  <si>
    <t>ROE</t>
  </si>
  <si>
    <t>总负债</t>
  </si>
  <si>
    <t>负债率</t>
  </si>
  <si>
    <t>税前利润</t>
  </si>
  <si>
    <t>银行</t>
  </si>
  <si>
    <t>行业</t>
  </si>
  <si>
    <t>公司名称</t>
  </si>
  <si>
    <t>2016年</t>
  </si>
  <si>
    <t>2015年</t>
  </si>
  <si>
    <t>汽车</t>
  </si>
  <si>
    <t>长城汽车</t>
  </si>
  <si>
    <t>医药</t>
  </si>
  <si>
    <t>哈药股份</t>
  </si>
  <si>
    <t>部分公司盈利能力</t>
  </si>
  <si>
    <t>部分公司资本结构</t>
  </si>
  <si>
    <t>优先股</t>
  </si>
  <si>
    <t>现价</t>
  </si>
  <si>
    <t>总市值</t>
  </si>
  <si>
    <t>优先股股息</t>
  </si>
  <si>
    <t>债券利息支出</t>
  </si>
  <si>
    <t>优先股利率</t>
  </si>
  <si>
    <t>股本</t>
  </si>
  <si>
    <t>应付债券</t>
  </si>
  <si>
    <t>计息负债</t>
  </si>
  <si>
    <t>利息支出</t>
  </si>
  <si>
    <t>负债成本</t>
  </si>
  <si>
    <t>负债利率</t>
  </si>
  <si>
    <t>占比(资产)</t>
  </si>
  <si>
    <t>优先利率</t>
  </si>
  <si>
    <t>保障倍数</t>
  </si>
  <si>
    <t>利息保障</t>
  </si>
  <si>
    <t>优先股保障</t>
  </si>
  <si>
    <t>息税前利润</t>
  </si>
  <si>
    <t>资产</t>
  </si>
  <si>
    <t>恒瑞医药</t>
  </si>
  <si>
    <t>酒</t>
  </si>
  <si>
    <t>张裕A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</si>
</sst>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2" fontId="1" fillId="2" borderId="1" xfId="0" applyNumberFormat="1" applyFont="1" applyFill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49" fontId="0" fillId="0" borderId="2" xfId="0" applyNumberFormat="1" applyBorder="1" applyAlignment="1"/>
    <xf numFmtId="49" fontId="0" fillId="0" borderId="2" xfId="0" applyNumberFormat="1" applyBorder="1" applyAlignment="1"/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0" fillId="0" borderId="2" xfId="0" applyNumberFormat="1" applyBorder="1" applyAlignment="1">
      <alignment horizontal="left"/>
    </xf>
    <xf numFmtId="10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0" fillId="0" borderId="4" xfId="0" applyNumberFormat="1" applyBorder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S11" sqref="S11"/>
    </sheetView>
  </sheetViews>
  <sheetFormatPr defaultRowHeight="15" x14ac:dyDescent="0.25"/>
  <cols>
    <col min="1" max="1" width="5.28515625" bestFit="1" customWidth="1"/>
    <col min="2" max="2" width="9.5703125" bestFit="1" customWidth="1"/>
    <col min="3" max="3" width="5.5703125" bestFit="1" customWidth="1"/>
    <col min="4" max="5" width="16.42578125" bestFit="1" customWidth="1"/>
    <col min="6" max="6" width="14.85546875" bestFit="1" customWidth="1"/>
    <col min="7" max="7" width="19.42578125" bestFit="1" customWidth="1"/>
    <col min="8" max="8" width="17.5703125" bestFit="1" customWidth="1"/>
    <col min="9" max="9" width="11" bestFit="1" customWidth="1"/>
    <col min="10" max="10" width="18.42578125" bestFit="1" customWidth="1"/>
    <col min="11" max="11" width="9.5703125" bestFit="1" customWidth="1"/>
    <col min="12" max="12" width="13.85546875" bestFit="1" customWidth="1"/>
    <col min="13" max="13" width="13.85546875" customWidth="1"/>
    <col min="14" max="14" width="11.7109375" bestFit="1" customWidth="1"/>
    <col min="15" max="15" width="20.140625" bestFit="1" customWidth="1"/>
    <col min="16" max="16" width="15.42578125" bestFit="1" customWidth="1"/>
    <col min="17" max="17" width="14.85546875" bestFit="1" customWidth="1"/>
    <col min="18" max="18" width="12.28515625" bestFit="1" customWidth="1"/>
    <col min="19" max="19" width="14" bestFit="1" customWidth="1"/>
    <col min="20" max="20" width="14.85546875" bestFit="1" customWidth="1"/>
    <col min="21" max="21" width="7.42578125" bestFit="1" customWidth="1"/>
    <col min="22" max="23" width="10.140625" bestFit="1" customWidth="1"/>
    <col min="24" max="24" width="14.85546875" bestFit="1" customWidth="1"/>
    <col min="26" max="27" width="13.85546875" bestFit="1" customWidth="1"/>
  </cols>
  <sheetData>
    <row r="1" spans="1:33" ht="21" x14ac:dyDescent="0.35">
      <c r="A1" s="16" t="s">
        <v>23</v>
      </c>
      <c r="B1" s="16"/>
      <c r="C1" s="16"/>
      <c r="D1" s="16"/>
      <c r="E1" s="16"/>
      <c r="F1" s="17" t="s">
        <v>16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 t="s">
        <v>17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x14ac:dyDescent="0.25">
      <c r="A2" s="15"/>
      <c r="B2" s="15"/>
      <c r="C2" s="15"/>
      <c r="D2" s="15"/>
      <c r="E2" s="15"/>
      <c r="F2" s="21" t="s">
        <v>32</v>
      </c>
      <c r="G2" s="21"/>
      <c r="H2" s="21"/>
      <c r="I2" s="21"/>
      <c r="J2" s="21"/>
      <c r="K2" s="21"/>
      <c r="L2" s="21" t="s">
        <v>24</v>
      </c>
      <c r="M2" s="21"/>
      <c r="N2" s="21"/>
      <c r="O2" s="22" t="s">
        <v>42</v>
      </c>
      <c r="P2" s="21" t="s">
        <v>38</v>
      </c>
      <c r="Q2" s="21"/>
      <c r="R2" s="21"/>
      <c r="S2" s="21"/>
      <c r="T2" s="21" t="s">
        <v>32</v>
      </c>
      <c r="U2" s="21"/>
      <c r="V2" s="21"/>
      <c r="W2" s="21"/>
      <c r="X2" s="21"/>
      <c r="Y2" s="21"/>
      <c r="Z2" s="21" t="s">
        <v>24</v>
      </c>
      <c r="AA2" s="21"/>
      <c r="AB2" s="21"/>
      <c r="AC2" s="22" t="s">
        <v>42</v>
      </c>
      <c r="AD2" s="21" t="s">
        <v>38</v>
      </c>
      <c r="AE2" s="21"/>
      <c r="AF2" s="21"/>
      <c r="AG2" s="21"/>
    </row>
    <row r="3" spans="1:33" x14ac:dyDescent="0.25">
      <c r="A3" s="4" t="s">
        <v>14</v>
      </c>
      <c r="B3" s="4" t="s">
        <v>15</v>
      </c>
      <c r="C3" s="4" t="s">
        <v>25</v>
      </c>
      <c r="D3" s="4" t="s">
        <v>30</v>
      </c>
      <c r="E3" s="4" t="s">
        <v>26</v>
      </c>
      <c r="F3" s="4" t="s">
        <v>31</v>
      </c>
      <c r="G3" s="5" t="s">
        <v>28</v>
      </c>
      <c r="H3" s="4" t="s">
        <v>32</v>
      </c>
      <c r="I3" s="4" t="s">
        <v>36</v>
      </c>
      <c r="J3" s="4" t="s">
        <v>33</v>
      </c>
      <c r="K3" s="4" t="s">
        <v>34</v>
      </c>
      <c r="L3" s="4" t="s">
        <v>24</v>
      </c>
      <c r="M3" s="4" t="s">
        <v>27</v>
      </c>
      <c r="N3" s="4" t="s">
        <v>29</v>
      </c>
      <c r="O3" s="4" t="s">
        <v>4</v>
      </c>
      <c r="P3" s="4" t="s">
        <v>12</v>
      </c>
      <c r="Q3" s="4" t="s">
        <v>41</v>
      </c>
      <c r="R3" s="5" t="s">
        <v>39</v>
      </c>
      <c r="S3" s="4" t="s">
        <v>40</v>
      </c>
      <c r="T3" s="4" t="s">
        <v>31</v>
      </c>
      <c r="U3" s="5" t="s">
        <v>28</v>
      </c>
      <c r="V3" s="4" t="s">
        <v>32</v>
      </c>
      <c r="W3" s="4" t="s">
        <v>36</v>
      </c>
      <c r="X3" s="4" t="s">
        <v>33</v>
      </c>
      <c r="Y3" s="4" t="s">
        <v>35</v>
      </c>
      <c r="Z3" s="4" t="s">
        <v>24</v>
      </c>
      <c r="AA3" s="4" t="s">
        <v>27</v>
      </c>
      <c r="AB3" s="4" t="s">
        <v>37</v>
      </c>
      <c r="AC3" s="4" t="s">
        <v>4</v>
      </c>
      <c r="AD3" s="4" t="s">
        <v>12</v>
      </c>
      <c r="AE3" s="4" t="s">
        <v>41</v>
      </c>
      <c r="AF3" s="5" t="s">
        <v>39</v>
      </c>
      <c r="AG3" s="4" t="s">
        <v>40</v>
      </c>
    </row>
    <row r="4" spans="1:33" x14ac:dyDescent="0.25">
      <c r="A4" s="2" t="s">
        <v>13</v>
      </c>
      <c r="B4" s="2" t="s">
        <v>0</v>
      </c>
      <c r="C4" s="13">
        <v>16</v>
      </c>
      <c r="D4" s="3">
        <v>19052000000</v>
      </c>
      <c r="E4" s="3">
        <f>C4*D4</f>
        <v>304832000000</v>
      </c>
      <c r="F4" s="3">
        <v>680573000000</v>
      </c>
      <c r="G4" s="3">
        <v>22569000000</v>
      </c>
      <c r="H4" s="3">
        <v>5162637000000</v>
      </c>
      <c r="I4" s="20">
        <f>H4/O4</f>
        <v>0.84829544380900423</v>
      </c>
      <c r="J4" s="3">
        <v>123960000000</v>
      </c>
      <c r="K4" s="20">
        <f>IF(H4&lt;&gt;0,J4/H4,"")</f>
        <v>2.4010985083785671E-2</v>
      </c>
      <c r="L4" s="3">
        <v>26000000000</v>
      </c>
      <c r="M4" s="3">
        <v>1482000000</v>
      </c>
      <c r="N4" s="20">
        <f>IF(L4&lt;&gt;0,M4/L4,"")</f>
        <v>5.7000000000000002E-2</v>
      </c>
      <c r="O4" s="3">
        <v>6085895000000</v>
      </c>
      <c r="P4" s="3">
        <v>63925000000</v>
      </c>
      <c r="Q4" s="3">
        <f>P4+J4+M4</f>
        <v>189367000000</v>
      </c>
      <c r="R4" s="12">
        <f>IF(J4&lt;&gt;0,Q4/J4,"")</f>
        <v>1.5276460148434978</v>
      </c>
      <c r="S4" s="12">
        <f>IF(M4&lt;&gt;0,(Q4-J4)/M4,"")</f>
        <v>44.134278002699055</v>
      </c>
      <c r="T4" s="3"/>
      <c r="U4" s="3"/>
      <c r="V4" s="3"/>
      <c r="W4" s="20"/>
      <c r="X4" s="3"/>
      <c r="Y4" s="20"/>
      <c r="Z4" s="3"/>
      <c r="AA4" s="3"/>
      <c r="AB4" s="20"/>
      <c r="AC4" s="3"/>
      <c r="AD4" s="3"/>
      <c r="AE4" s="3"/>
      <c r="AF4" s="12"/>
      <c r="AG4" s="12"/>
    </row>
    <row r="5" spans="1:33" x14ac:dyDescent="0.25">
      <c r="A5" s="2" t="s">
        <v>13</v>
      </c>
      <c r="B5" s="2" t="s">
        <v>1</v>
      </c>
      <c r="C5" s="13">
        <v>22</v>
      </c>
      <c r="D5" s="3">
        <v>25220000000</v>
      </c>
      <c r="E5" s="3">
        <f t="shared" ref="E5:E31" si="0">C5*D5</f>
        <v>554840000000</v>
      </c>
      <c r="F5" s="3">
        <v>275082000000</v>
      </c>
      <c r="G5" s="3">
        <v>9925000000</v>
      </c>
      <c r="H5" s="3">
        <v>4861167000000</v>
      </c>
      <c r="I5" s="20">
        <f t="shared" ref="I5:I31" si="1">H5/O5</f>
        <v>0.81806001065915268</v>
      </c>
      <c r="J5" s="3">
        <v>80886000000</v>
      </c>
      <c r="K5" s="20">
        <f t="shared" ref="K5:K31" si="2">IF(H5&lt;&gt;0,J5/H5,"")</f>
        <v>1.6639214410860602E-2</v>
      </c>
      <c r="L5" s="3">
        <v>0</v>
      </c>
      <c r="M5" s="3">
        <v>0</v>
      </c>
      <c r="N5" s="20" t="str">
        <f t="shared" ref="N5:N31" si="3">IF(L5&lt;&gt;0,M5/L5,"")</f>
        <v/>
      </c>
      <c r="O5" s="3">
        <v>5942311000000</v>
      </c>
      <c r="P5" s="3">
        <v>78963000000</v>
      </c>
      <c r="Q5" s="3">
        <f t="shared" ref="Q5:Q31" si="4">P5+J5+M5</f>
        <v>159849000000</v>
      </c>
      <c r="R5" s="12">
        <f t="shared" ref="R5:R31" si="5">IF(J5&lt;&gt;0,Q5/J5,"")</f>
        <v>1.976225799273051</v>
      </c>
      <c r="S5" s="12" t="str">
        <f t="shared" ref="S5:S31" si="6">IF(M5&lt;&gt;0,(Q5-J5)/M5,"")</f>
        <v/>
      </c>
      <c r="T5" s="3"/>
      <c r="U5" s="3"/>
      <c r="V5" s="3"/>
      <c r="W5" s="20"/>
      <c r="X5" s="3"/>
      <c r="Y5" s="20"/>
      <c r="Z5" s="3"/>
      <c r="AA5" s="3"/>
      <c r="AB5" s="20"/>
      <c r="AC5" s="3"/>
      <c r="AD5" s="3"/>
      <c r="AE5" s="3"/>
      <c r="AF5" s="12"/>
      <c r="AG5" s="12"/>
    </row>
    <row r="6" spans="1:33" x14ac:dyDescent="0.25">
      <c r="A6" s="2" t="s">
        <v>13</v>
      </c>
      <c r="B6" s="2" t="s">
        <v>2</v>
      </c>
      <c r="C6" s="13">
        <v>8.8000000000000007</v>
      </c>
      <c r="D6" s="3">
        <v>17170000000</v>
      </c>
      <c r="E6" s="3">
        <f t="shared" si="0"/>
        <v>151096000000</v>
      </c>
      <c r="F6" s="3">
        <v>263464000000</v>
      </c>
      <c r="G6" s="3">
        <v>9334000000</v>
      </c>
      <c r="H6" s="3">
        <v>2572154000000</v>
      </c>
      <c r="I6" s="20">
        <f t="shared" si="1"/>
        <v>0.87090282024247034</v>
      </c>
      <c r="J6" s="3">
        <v>54708000000</v>
      </c>
      <c r="K6" s="20">
        <f t="shared" si="2"/>
        <v>2.1269333018162986E-2</v>
      </c>
      <c r="L6" s="3">
        <v>20000000000</v>
      </c>
      <c r="M6" s="3">
        <v>874000000</v>
      </c>
      <c r="N6" s="20">
        <f t="shared" si="3"/>
        <v>4.3700000000000003E-2</v>
      </c>
      <c r="O6" s="3">
        <v>2953434000000</v>
      </c>
      <c r="P6" s="3">
        <v>29935000000</v>
      </c>
      <c r="Q6" s="3">
        <f t="shared" si="4"/>
        <v>85517000000</v>
      </c>
      <c r="R6" s="12">
        <f t="shared" si="5"/>
        <v>1.5631534693280691</v>
      </c>
      <c r="S6" s="12">
        <f t="shared" si="6"/>
        <v>35.250572082379861</v>
      </c>
      <c r="T6" s="3"/>
      <c r="U6" s="3"/>
      <c r="V6" s="3"/>
      <c r="W6" s="20"/>
      <c r="X6" s="3"/>
      <c r="Y6" s="20"/>
      <c r="Z6" s="3"/>
      <c r="AA6" s="3"/>
      <c r="AB6" s="20"/>
      <c r="AC6" s="3"/>
      <c r="AD6" s="3"/>
      <c r="AE6" s="3"/>
      <c r="AF6" s="12"/>
      <c r="AG6" s="12"/>
    </row>
    <row r="7" spans="1:33" x14ac:dyDescent="0.25">
      <c r="A7" s="2" t="s">
        <v>13</v>
      </c>
      <c r="B7" s="2" t="s">
        <v>3</v>
      </c>
      <c r="C7" s="13">
        <v>5.1100000000000003</v>
      </c>
      <c r="D7" s="3">
        <v>356407000000</v>
      </c>
      <c r="E7" s="3">
        <f t="shared" si="0"/>
        <v>1821239770000</v>
      </c>
      <c r="F7" s="3">
        <v>357937000000</v>
      </c>
      <c r="G7" s="3">
        <v>17470000000</v>
      </c>
      <c r="H7" s="3">
        <v>19996202000000</v>
      </c>
      <c r="I7" s="20">
        <f t="shared" si="1"/>
        <v>0.82843694179932981</v>
      </c>
      <c r="J7" s="3">
        <v>319634000000</v>
      </c>
      <c r="K7" s="20">
        <f t="shared" si="2"/>
        <v>1.5984735501271691E-2</v>
      </c>
      <c r="L7" s="3">
        <f>12000000000+34550000000</f>
        <v>46550000000</v>
      </c>
      <c r="M7" s="3">
        <f>2025000000+2425000000</f>
        <v>4450000000</v>
      </c>
      <c r="N7" s="20">
        <f t="shared" si="3"/>
        <v>9.5596133190118157E-2</v>
      </c>
      <c r="O7" s="3">
        <v>24137265000000</v>
      </c>
      <c r="P7" s="3">
        <v>363279000000</v>
      </c>
      <c r="Q7" s="3">
        <f t="shared" si="4"/>
        <v>687363000000</v>
      </c>
      <c r="R7" s="12">
        <f t="shared" si="5"/>
        <v>2.1504689738888856</v>
      </c>
      <c r="S7" s="12">
        <f t="shared" si="6"/>
        <v>82.635730337078655</v>
      </c>
      <c r="T7" s="3"/>
      <c r="U7" s="3"/>
      <c r="V7" s="3"/>
      <c r="W7" s="20"/>
      <c r="X7" s="3"/>
      <c r="Y7" s="20"/>
      <c r="Z7" s="3"/>
      <c r="AA7" s="3"/>
      <c r="AB7" s="20"/>
      <c r="AC7" s="3"/>
      <c r="AD7" s="3"/>
      <c r="AE7" s="3"/>
      <c r="AF7" s="12"/>
      <c r="AG7" s="12"/>
    </row>
    <row r="8" spans="1:33" x14ac:dyDescent="0.25">
      <c r="A8" s="11" t="s">
        <v>18</v>
      </c>
      <c r="B8" s="11" t="s">
        <v>19</v>
      </c>
      <c r="C8" s="13">
        <v>12.3</v>
      </c>
      <c r="D8" s="3">
        <v>9127269000</v>
      </c>
      <c r="E8" s="3">
        <f t="shared" si="0"/>
        <v>112265408700</v>
      </c>
      <c r="F8" s="3">
        <v>0</v>
      </c>
      <c r="G8" s="3">
        <v>0</v>
      </c>
      <c r="H8" s="3">
        <f>250000000+49800000</f>
        <v>299800000</v>
      </c>
      <c r="I8" s="20">
        <f t="shared" si="1"/>
        <v>3.2477816736657785E-3</v>
      </c>
      <c r="J8" s="3">
        <v>17125249.989999998</v>
      </c>
      <c r="K8" s="20">
        <f t="shared" si="2"/>
        <v>5.7122248132088056E-2</v>
      </c>
      <c r="L8" s="3">
        <v>0</v>
      </c>
      <c r="M8" s="3">
        <v>0</v>
      </c>
      <c r="N8" s="20" t="str">
        <f t="shared" si="3"/>
        <v/>
      </c>
      <c r="O8" s="3">
        <v>92309160566.699997</v>
      </c>
      <c r="P8" s="3">
        <v>12483060793.200001</v>
      </c>
      <c r="Q8" s="3">
        <f t="shared" si="4"/>
        <v>12500186043.190001</v>
      </c>
      <c r="R8" s="12">
        <f t="shared" si="5"/>
        <v>729.92721568965555</v>
      </c>
      <c r="S8" s="12" t="str">
        <f t="shared" si="6"/>
        <v/>
      </c>
      <c r="T8" s="3"/>
      <c r="U8" s="3"/>
      <c r="V8" s="3"/>
      <c r="W8" s="20"/>
      <c r="X8" s="3"/>
      <c r="Y8" s="20"/>
      <c r="Z8" s="3"/>
      <c r="AA8" s="3"/>
      <c r="AB8" s="20"/>
      <c r="AC8" s="3"/>
      <c r="AD8" s="3"/>
      <c r="AE8" s="3"/>
      <c r="AF8" s="12"/>
      <c r="AG8" s="12"/>
    </row>
    <row r="9" spans="1:33" x14ac:dyDescent="0.25">
      <c r="A9" s="2" t="s">
        <v>20</v>
      </c>
      <c r="B9" s="2" t="s">
        <v>21</v>
      </c>
      <c r="C9" s="13">
        <v>5.3</v>
      </c>
      <c r="D9" s="3">
        <v>2541243276</v>
      </c>
      <c r="E9" s="3">
        <f t="shared" si="0"/>
        <v>13468589362.799999</v>
      </c>
      <c r="F9" s="3">
        <v>0</v>
      </c>
      <c r="G9" s="3">
        <v>0</v>
      </c>
      <c r="H9" s="3">
        <v>49262929.350000001</v>
      </c>
      <c r="I9" s="20">
        <f t="shared" si="1"/>
        <v>3.2726874493020212E-3</v>
      </c>
      <c r="J9" s="3">
        <v>4098027.6</v>
      </c>
      <c r="K9" s="20">
        <f t="shared" si="2"/>
        <v>8.3186843617938447E-2</v>
      </c>
      <c r="L9" s="3">
        <v>0</v>
      </c>
      <c r="M9" s="3">
        <v>0</v>
      </c>
      <c r="N9" s="20" t="str">
        <f t="shared" si="3"/>
        <v/>
      </c>
      <c r="O9" s="3">
        <v>15052744911.68</v>
      </c>
      <c r="P9" s="3">
        <v>1053232847.41</v>
      </c>
      <c r="Q9" s="3">
        <f t="shared" si="4"/>
        <v>1057330875.01</v>
      </c>
      <c r="R9" s="12">
        <f t="shared" si="5"/>
        <v>258.00970081558262</v>
      </c>
      <c r="S9" s="12" t="str">
        <f t="shared" si="6"/>
        <v/>
      </c>
      <c r="T9" s="23"/>
      <c r="U9" s="3"/>
      <c r="V9" s="3"/>
      <c r="W9" s="20"/>
      <c r="X9" s="3"/>
      <c r="Y9" s="20"/>
      <c r="Z9" s="13"/>
      <c r="AA9" s="13"/>
      <c r="AB9" s="20"/>
      <c r="AC9" s="3"/>
      <c r="AD9" s="3"/>
      <c r="AE9" s="3"/>
      <c r="AF9" s="12"/>
      <c r="AG9" s="12"/>
    </row>
    <row r="10" spans="1:33" x14ac:dyDescent="0.25">
      <c r="A10" s="11" t="s">
        <v>20</v>
      </c>
      <c r="B10" s="11" t="s">
        <v>43</v>
      </c>
      <c r="C10" s="24">
        <v>60.11</v>
      </c>
      <c r="D10" s="3">
        <v>2347459674</v>
      </c>
      <c r="E10" s="3">
        <f t="shared" si="0"/>
        <v>141105801004.13998</v>
      </c>
      <c r="F10" s="2">
        <v>0</v>
      </c>
      <c r="G10" s="2">
        <v>0</v>
      </c>
      <c r="H10" s="3">
        <v>0</v>
      </c>
      <c r="I10" s="20">
        <f t="shared" si="1"/>
        <v>0</v>
      </c>
      <c r="J10" s="2">
        <v>0</v>
      </c>
      <c r="K10" s="20" t="str">
        <f t="shared" si="2"/>
        <v/>
      </c>
      <c r="L10" s="2">
        <v>0</v>
      </c>
      <c r="M10" s="2">
        <v>0</v>
      </c>
      <c r="N10" s="20" t="str">
        <f t="shared" si="3"/>
        <v/>
      </c>
      <c r="O10" s="3">
        <v>14330058674.85</v>
      </c>
      <c r="P10" s="3">
        <v>3013184683.6500001</v>
      </c>
      <c r="Q10" s="3">
        <f t="shared" si="4"/>
        <v>3013184683.6500001</v>
      </c>
      <c r="R10" s="12" t="str">
        <f t="shared" si="5"/>
        <v/>
      </c>
      <c r="S10" s="12" t="str">
        <f t="shared" si="6"/>
        <v/>
      </c>
    </row>
    <row r="11" spans="1:33" x14ac:dyDescent="0.25">
      <c r="A11" s="2" t="s">
        <v>44</v>
      </c>
      <c r="B11" s="2" t="s">
        <v>45</v>
      </c>
      <c r="C11" s="24">
        <v>32.57</v>
      </c>
      <c r="D11" s="3">
        <v>685464000</v>
      </c>
      <c r="E11" s="3">
        <f t="shared" si="0"/>
        <v>22325562480</v>
      </c>
      <c r="F11" s="2">
        <v>0</v>
      </c>
      <c r="G11" s="2">
        <v>0</v>
      </c>
      <c r="H11" s="3">
        <f>662388882+49140555</f>
        <v>711529437</v>
      </c>
      <c r="I11" s="20">
        <f t="shared" si="1"/>
        <v>6.1721428219857759E-2</v>
      </c>
      <c r="J11" s="3">
        <v>27831179</v>
      </c>
      <c r="K11" s="20">
        <f t="shared" si="2"/>
        <v>3.9114585500979071E-2</v>
      </c>
      <c r="L11" s="2">
        <v>0</v>
      </c>
      <c r="M11" s="2">
        <v>0</v>
      </c>
      <c r="N11" s="20" t="str">
        <f t="shared" si="3"/>
        <v/>
      </c>
      <c r="O11" s="3">
        <v>11528077971</v>
      </c>
      <c r="P11" s="14">
        <v>1337618840</v>
      </c>
      <c r="Q11" s="3">
        <f t="shared" si="4"/>
        <v>1365450019</v>
      </c>
      <c r="R11" s="12">
        <f t="shared" si="5"/>
        <v>49.061881963390768</v>
      </c>
      <c r="S11" s="12" t="str">
        <f t="shared" si="6"/>
        <v/>
      </c>
    </row>
    <row r="12" spans="1:33" x14ac:dyDescent="0.25">
      <c r="A12" s="2"/>
      <c r="B12" s="2"/>
      <c r="C12" s="24"/>
      <c r="D12" s="3"/>
      <c r="E12" s="3">
        <f t="shared" si="0"/>
        <v>0</v>
      </c>
      <c r="F12" s="2"/>
      <c r="G12" s="2"/>
      <c r="H12" s="3"/>
      <c r="I12" s="20" t="e">
        <f t="shared" si="1"/>
        <v>#DIV/0!</v>
      </c>
      <c r="J12" s="2"/>
      <c r="K12" s="20" t="str">
        <f t="shared" si="2"/>
        <v/>
      </c>
      <c r="L12" s="2"/>
      <c r="M12" s="2"/>
      <c r="N12" s="20" t="str">
        <f t="shared" si="3"/>
        <v/>
      </c>
      <c r="O12" s="3"/>
      <c r="P12" s="3"/>
      <c r="Q12" s="3">
        <f t="shared" si="4"/>
        <v>0</v>
      </c>
      <c r="R12" s="12" t="str">
        <f t="shared" si="5"/>
        <v/>
      </c>
      <c r="S12" s="12" t="str">
        <f t="shared" si="6"/>
        <v/>
      </c>
    </row>
    <row r="13" spans="1:33" x14ac:dyDescent="0.25">
      <c r="A13" s="2"/>
      <c r="B13" s="2"/>
      <c r="C13" s="24"/>
      <c r="D13" s="3"/>
      <c r="E13" s="3">
        <f t="shared" si="0"/>
        <v>0</v>
      </c>
      <c r="F13" s="2"/>
      <c r="G13" s="2"/>
      <c r="H13" s="3"/>
      <c r="I13" s="20" t="e">
        <f t="shared" si="1"/>
        <v>#DIV/0!</v>
      </c>
      <c r="J13" s="2"/>
      <c r="K13" s="20" t="str">
        <f t="shared" si="2"/>
        <v/>
      </c>
      <c r="L13" s="2"/>
      <c r="M13" s="2"/>
      <c r="N13" s="20" t="str">
        <f t="shared" si="3"/>
        <v/>
      </c>
      <c r="O13" s="3"/>
      <c r="P13" s="3"/>
      <c r="Q13" s="3">
        <f t="shared" si="4"/>
        <v>0</v>
      </c>
      <c r="R13" s="12" t="str">
        <f t="shared" si="5"/>
        <v/>
      </c>
      <c r="S13" s="12" t="str">
        <f t="shared" si="6"/>
        <v/>
      </c>
    </row>
    <row r="14" spans="1:33" x14ac:dyDescent="0.25">
      <c r="A14" s="2"/>
      <c r="B14" s="2"/>
      <c r="C14" s="24"/>
      <c r="D14" s="3"/>
      <c r="E14" s="3">
        <f t="shared" si="0"/>
        <v>0</v>
      </c>
      <c r="F14" s="2"/>
      <c r="G14" s="2"/>
      <c r="H14" s="3"/>
      <c r="I14" s="20" t="e">
        <f t="shared" si="1"/>
        <v>#DIV/0!</v>
      </c>
      <c r="J14" s="2"/>
      <c r="K14" s="20" t="str">
        <f t="shared" si="2"/>
        <v/>
      </c>
      <c r="L14" s="2"/>
      <c r="M14" s="2"/>
      <c r="N14" s="20" t="str">
        <f t="shared" si="3"/>
        <v/>
      </c>
      <c r="O14" s="3"/>
      <c r="P14" s="3"/>
      <c r="Q14" s="3">
        <f t="shared" si="4"/>
        <v>0</v>
      </c>
      <c r="R14" s="12" t="str">
        <f t="shared" si="5"/>
        <v/>
      </c>
      <c r="S14" s="12" t="str">
        <f t="shared" si="6"/>
        <v/>
      </c>
    </row>
    <row r="15" spans="1:33" x14ac:dyDescent="0.25">
      <c r="A15" s="2"/>
      <c r="B15" s="2"/>
      <c r="C15" s="24"/>
      <c r="D15" s="3"/>
      <c r="E15" s="3">
        <f t="shared" si="0"/>
        <v>0</v>
      </c>
      <c r="F15" s="2"/>
      <c r="G15" s="2"/>
      <c r="H15" s="3"/>
      <c r="I15" s="20" t="e">
        <f t="shared" si="1"/>
        <v>#DIV/0!</v>
      </c>
      <c r="J15" s="2"/>
      <c r="K15" s="20" t="str">
        <f t="shared" si="2"/>
        <v/>
      </c>
      <c r="L15" s="2"/>
      <c r="M15" s="2"/>
      <c r="N15" s="20" t="str">
        <f t="shared" si="3"/>
        <v/>
      </c>
      <c r="O15" s="3"/>
      <c r="P15" s="3"/>
      <c r="Q15" s="3">
        <f t="shared" si="4"/>
        <v>0</v>
      </c>
      <c r="R15" s="12" t="str">
        <f t="shared" si="5"/>
        <v/>
      </c>
      <c r="S15" s="12" t="str">
        <f t="shared" si="6"/>
        <v/>
      </c>
    </row>
    <row r="16" spans="1:33" x14ac:dyDescent="0.25">
      <c r="A16" s="2"/>
      <c r="B16" s="2"/>
      <c r="C16" s="24"/>
      <c r="D16" s="3"/>
      <c r="E16" s="3">
        <f t="shared" si="0"/>
        <v>0</v>
      </c>
      <c r="F16" s="2"/>
      <c r="G16" s="2"/>
      <c r="H16" s="3"/>
      <c r="I16" s="20" t="e">
        <f t="shared" si="1"/>
        <v>#DIV/0!</v>
      </c>
      <c r="J16" s="2"/>
      <c r="K16" s="20" t="str">
        <f t="shared" si="2"/>
        <v/>
      </c>
      <c r="L16" s="2"/>
      <c r="M16" s="2"/>
      <c r="N16" s="20" t="str">
        <f t="shared" si="3"/>
        <v/>
      </c>
      <c r="O16" s="3"/>
      <c r="P16" s="3"/>
      <c r="Q16" s="3">
        <f t="shared" si="4"/>
        <v>0</v>
      </c>
      <c r="R16" s="12" t="str">
        <f t="shared" si="5"/>
        <v/>
      </c>
      <c r="S16" s="12" t="str">
        <f t="shared" si="6"/>
        <v/>
      </c>
    </row>
    <row r="17" spans="1:19" x14ac:dyDescent="0.25">
      <c r="A17" s="2"/>
      <c r="B17" s="2"/>
      <c r="C17" s="24"/>
      <c r="D17" s="3"/>
      <c r="E17" s="3">
        <f t="shared" si="0"/>
        <v>0</v>
      </c>
      <c r="F17" s="2"/>
      <c r="G17" s="2"/>
      <c r="H17" s="3"/>
      <c r="I17" s="20" t="e">
        <f t="shared" si="1"/>
        <v>#DIV/0!</v>
      </c>
      <c r="J17" s="2"/>
      <c r="K17" s="20" t="str">
        <f t="shared" si="2"/>
        <v/>
      </c>
      <c r="L17" s="2"/>
      <c r="M17" s="2"/>
      <c r="N17" s="20" t="str">
        <f t="shared" si="3"/>
        <v/>
      </c>
      <c r="O17" s="3"/>
      <c r="P17" s="3"/>
      <c r="Q17" s="3">
        <f t="shared" si="4"/>
        <v>0</v>
      </c>
      <c r="R17" s="12" t="str">
        <f t="shared" si="5"/>
        <v/>
      </c>
      <c r="S17" s="12" t="str">
        <f t="shared" si="6"/>
        <v/>
      </c>
    </row>
    <row r="18" spans="1:19" x14ac:dyDescent="0.25">
      <c r="A18" s="2"/>
      <c r="B18" s="2"/>
      <c r="C18" s="24"/>
      <c r="D18" s="3"/>
      <c r="E18" s="3">
        <f t="shared" si="0"/>
        <v>0</v>
      </c>
      <c r="F18" s="2"/>
      <c r="G18" s="2"/>
      <c r="H18" s="3"/>
      <c r="I18" s="20" t="e">
        <f t="shared" si="1"/>
        <v>#DIV/0!</v>
      </c>
      <c r="J18" s="2"/>
      <c r="K18" s="20" t="str">
        <f t="shared" si="2"/>
        <v/>
      </c>
      <c r="L18" s="2"/>
      <c r="M18" s="2"/>
      <c r="N18" s="20" t="str">
        <f t="shared" si="3"/>
        <v/>
      </c>
      <c r="O18" s="3"/>
      <c r="P18" s="3"/>
      <c r="Q18" s="3">
        <f t="shared" si="4"/>
        <v>0</v>
      </c>
      <c r="R18" s="12" t="str">
        <f t="shared" si="5"/>
        <v/>
      </c>
      <c r="S18" s="12" t="str">
        <f t="shared" si="6"/>
        <v/>
      </c>
    </row>
    <row r="19" spans="1:19" x14ac:dyDescent="0.25">
      <c r="A19" s="2"/>
      <c r="B19" s="2"/>
      <c r="C19" s="24"/>
      <c r="D19" s="3"/>
      <c r="E19" s="3">
        <f t="shared" si="0"/>
        <v>0</v>
      </c>
      <c r="F19" s="2"/>
      <c r="G19" s="2"/>
      <c r="H19" s="3"/>
      <c r="I19" s="20" t="e">
        <f t="shared" si="1"/>
        <v>#DIV/0!</v>
      </c>
      <c r="J19" s="2"/>
      <c r="K19" s="20" t="str">
        <f t="shared" si="2"/>
        <v/>
      </c>
      <c r="L19" s="2"/>
      <c r="M19" s="2"/>
      <c r="N19" s="20" t="str">
        <f t="shared" si="3"/>
        <v/>
      </c>
      <c r="O19" s="3"/>
      <c r="P19" s="3"/>
      <c r="Q19" s="3">
        <f t="shared" si="4"/>
        <v>0</v>
      </c>
      <c r="R19" s="12" t="str">
        <f t="shared" si="5"/>
        <v/>
      </c>
      <c r="S19" s="12" t="str">
        <f t="shared" si="6"/>
        <v/>
      </c>
    </row>
    <row r="20" spans="1:19" x14ac:dyDescent="0.25">
      <c r="A20" s="2"/>
      <c r="B20" s="2"/>
      <c r="C20" s="24"/>
      <c r="D20" s="3"/>
      <c r="E20" s="3">
        <f t="shared" si="0"/>
        <v>0</v>
      </c>
      <c r="F20" s="2"/>
      <c r="G20" s="2"/>
      <c r="H20" s="3"/>
      <c r="I20" s="20" t="e">
        <f t="shared" si="1"/>
        <v>#DIV/0!</v>
      </c>
      <c r="J20" s="2"/>
      <c r="K20" s="20" t="str">
        <f t="shared" si="2"/>
        <v/>
      </c>
      <c r="L20" s="2"/>
      <c r="M20" s="2"/>
      <c r="N20" s="20" t="str">
        <f t="shared" si="3"/>
        <v/>
      </c>
      <c r="O20" s="3"/>
      <c r="P20" s="3"/>
      <c r="Q20" s="3">
        <f t="shared" si="4"/>
        <v>0</v>
      </c>
      <c r="R20" s="12" t="str">
        <f t="shared" si="5"/>
        <v/>
      </c>
      <c r="S20" s="12" t="str">
        <f t="shared" si="6"/>
        <v/>
      </c>
    </row>
    <row r="21" spans="1:19" x14ac:dyDescent="0.25">
      <c r="A21" s="2"/>
      <c r="B21" s="2"/>
      <c r="C21" s="24"/>
      <c r="D21" s="3"/>
      <c r="E21" s="3">
        <f t="shared" si="0"/>
        <v>0</v>
      </c>
      <c r="F21" s="2"/>
      <c r="G21" s="2"/>
      <c r="H21" s="3"/>
      <c r="I21" s="20" t="e">
        <f t="shared" si="1"/>
        <v>#DIV/0!</v>
      </c>
      <c r="J21" s="2"/>
      <c r="K21" s="20" t="str">
        <f t="shared" si="2"/>
        <v/>
      </c>
      <c r="L21" s="2"/>
      <c r="M21" s="2"/>
      <c r="N21" s="20" t="str">
        <f t="shared" si="3"/>
        <v/>
      </c>
      <c r="O21" s="3"/>
      <c r="P21" s="3"/>
      <c r="Q21" s="3">
        <f t="shared" si="4"/>
        <v>0</v>
      </c>
      <c r="R21" s="12" t="str">
        <f t="shared" si="5"/>
        <v/>
      </c>
      <c r="S21" s="12" t="str">
        <f t="shared" si="6"/>
        <v/>
      </c>
    </row>
    <row r="22" spans="1:19" x14ac:dyDescent="0.25">
      <c r="A22" s="2"/>
      <c r="B22" s="2"/>
      <c r="C22" s="24"/>
      <c r="D22" s="3"/>
      <c r="E22" s="3">
        <f t="shared" si="0"/>
        <v>0</v>
      </c>
      <c r="F22" s="2"/>
      <c r="G22" s="2"/>
      <c r="H22" s="3"/>
      <c r="I22" s="20" t="e">
        <f t="shared" si="1"/>
        <v>#DIV/0!</v>
      </c>
      <c r="J22" s="2"/>
      <c r="K22" s="20" t="str">
        <f t="shared" si="2"/>
        <v/>
      </c>
      <c r="L22" s="2"/>
      <c r="M22" s="2"/>
      <c r="N22" s="20" t="str">
        <f t="shared" si="3"/>
        <v/>
      </c>
      <c r="O22" s="3"/>
      <c r="P22" s="3"/>
      <c r="Q22" s="3">
        <f t="shared" si="4"/>
        <v>0</v>
      </c>
      <c r="R22" s="12" t="str">
        <f t="shared" si="5"/>
        <v/>
      </c>
      <c r="S22" s="12" t="str">
        <f t="shared" si="6"/>
        <v/>
      </c>
    </row>
    <row r="23" spans="1:19" x14ac:dyDescent="0.25">
      <c r="A23" s="2"/>
      <c r="B23" s="2"/>
      <c r="C23" s="24"/>
      <c r="D23" s="3"/>
      <c r="E23" s="3">
        <f t="shared" si="0"/>
        <v>0</v>
      </c>
      <c r="F23" s="2"/>
      <c r="G23" s="2"/>
      <c r="H23" s="3"/>
      <c r="I23" s="20" t="e">
        <f t="shared" si="1"/>
        <v>#DIV/0!</v>
      </c>
      <c r="J23" s="2"/>
      <c r="K23" s="20" t="str">
        <f t="shared" si="2"/>
        <v/>
      </c>
      <c r="L23" s="2"/>
      <c r="M23" s="2"/>
      <c r="N23" s="20" t="str">
        <f t="shared" si="3"/>
        <v/>
      </c>
      <c r="O23" s="3"/>
      <c r="P23" s="3"/>
      <c r="Q23" s="3">
        <f t="shared" si="4"/>
        <v>0</v>
      </c>
      <c r="R23" s="12" t="str">
        <f t="shared" si="5"/>
        <v/>
      </c>
      <c r="S23" s="12" t="str">
        <f t="shared" si="6"/>
        <v/>
      </c>
    </row>
    <row r="24" spans="1:19" x14ac:dyDescent="0.25">
      <c r="A24" s="2"/>
      <c r="B24" s="2"/>
      <c r="C24" s="24"/>
      <c r="D24" s="3"/>
      <c r="E24" s="3">
        <f t="shared" si="0"/>
        <v>0</v>
      </c>
      <c r="F24" s="2"/>
      <c r="G24" s="2"/>
      <c r="H24" s="3"/>
      <c r="I24" s="20" t="e">
        <f t="shared" si="1"/>
        <v>#DIV/0!</v>
      </c>
      <c r="J24" s="2"/>
      <c r="K24" s="20" t="str">
        <f t="shared" si="2"/>
        <v/>
      </c>
      <c r="L24" s="2"/>
      <c r="M24" s="2"/>
      <c r="N24" s="20" t="str">
        <f t="shared" si="3"/>
        <v/>
      </c>
      <c r="O24" s="3"/>
      <c r="P24" s="3"/>
      <c r="Q24" s="3">
        <f t="shared" si="4"/>
        <v>0</v>
      </c>
      <c r="R24" s="12" t="str">
        <f t="shared" si="5"/>
        <v/>
      </c>
      <c r="S24" s="12" t="str">
        <f t="shared" si="6"/>
        <v/>
      </c>
    </row>
    <row r="25" spans="1:19" x14ac:dyDescent="0.25">
      <c r="A25" s="2"/>
      <c r="B25" s="2"/>
      <c r="C25" s="24"/>
      <c r="D25" s="3"/>
      <c r="E25" s="3">
        <f t="shared" si="0"/>
        <v>0</v>
      </c>
      <c r="F25" s="2"/>
      <c r="G25" s="2"/>
      <c r="H25" s="3"/>
      <c r="I25" s="20" t="e">
        <f t="shared" si="1"/>
        <v>#DIV/0!</v>
      </c>
      <c r="J25" s="2"/>
      <c r="K25" s="20" t="str">
        <f t="shared" si="2"/>
        <v/>
      </c>
      <c r="L25" s="2"/>
      <c r="M25" s="2"/>
      <c r="N25" s="20" t="str">
        <f t="shared" si="3"/>
        <v/>
      </c>
      <c r="O25" s="3"/>
      <c r="P25" s="3"/>
      <c r="Q25" s="3">
        <f t="shared" si="4"/>
        <v>0</v>
      </c>
      <c r="R25" s="12" t="str">
        <f t="shared" si="5"/>
        <v/>
      </c>
      <c r="S25" s="12" t="str">
        <f t="shared" si="6"/>
        <v/>
      </c>
    </row>
    <row r="26" spans="1:19" x14ac:dyDescent="0.25">
      <c r="A26" s="2"/>
      <c r="B26" s="2"/>
      <c r="C26" s="24"/>
      <c r="D26" s="3"/>
      <c r="E26" s="3">
        <f t="shared" si="0"/>
        <v>0</v>
      </c>
      <c r="F26" s="2"/>
      <c r="G26" s="2"/>
      <c r="H26" s="3"/>
      <c r="I26" s="20" t="e">
        <f t="shared" si="1"/>
        <v>#DIV/0!</v>
      </c>
      <c r="J26" s="2"/>
      <c r="K26" s="20" t="str">
        <f t="shared" si="2"/>
        <v/>
      </c>
      <c r="L26" s="2"/>
      <c r="M26" s="2"/>
      <c r="N26" s="20" t="str">
        <f t="shared" si="3"/>
        <v/>
      </c>
      <c r="O26" s="3"/>
      <c r="P26" s="3"/>
      <c r="Q26" s="3">
        <f t="shared" si="4"/>
        <v>0</v>
      </c>
      <c r="R26" s="12" t="str">
        <f t="shared" si="5"/>
        <v/>
      </c>
      <c r="S26" s="12" t="str">
        <f t="shared" si="6"/>
        <v/>
      </c>
    </row>
    <row r="27" spans="1:19" x14ac:dyDescent="0.25">
      <c r="A27" s="2"/>
      <c r="B27" s="2"/>
      <c r="C27" s="24"/>
      <c r="D27" s="3"/>
      <c r="E27" s="3">
        <f t="shared" si="0"/>
        <v>0</v>
      </c>
      <c r="F27" s="2"/>
      <c r="G27" s="2"/>
      <c r="H27" s="3"/>
      <c r="I27" s="20" t="e">
        <f t="shared" si="1"/>
        <v>#DIV/0!</v>
      </c>
      <c r="J27" s="2"/>
      <c r="K27" s="20" t="str">
        <f t="shared" si="2"/>
        <v/>
      </c>
      <c r="L27" s="2"/>
      <c r="M27" s="2"/>
      <c r="N27" s="20" t="str">
        <f t="shared" si="3"/>
        <v/>
      </c>
      <c r="O27" s="3"/>
      <c r="P27" s="3"/>
      <c r="Q27" s="3">
        <f t="shared" si="4"/>
        <v>0</v>
      </c>
      <c r="R27" s="12" t="str">
        <f t="shared" si="5"/>
        <v/>
      </c>
      <c r="S27" s="12" t="str">
        <f t="shared" si="6"/>
        <v/>
      </c>
    </row>
    <row r="28" spans="1:19" x14ac:dyDescent="0.25">
      <c r="A28" s="2"/>
      <c r="B28" s="2"/>
      <c r="C28" s="24"/>
      <c r="D28" s="3"/>
      <c r="E28" s="3">
        <f t="shared" si="0"/>
        <v>0</v>
      </c>
      <c r="F28" s="2"/>
      <c r="G28" s="2"/>
      <c r="H28" s="3"/>
      <c r="I28" s="20" t="e">
        <f t="shared" si="1"/>
        <v>#DIV/0!</v>
      </c>
      <c r="J28" s="2"/>
      <c r="K28" s="20" t="str">
        <f t="shared" si="2"/>
        <v/>
      </c>
      <c r="L28" s="2"/>
      <c r="M28" s="2"/>
      <c r="N28" s="20" t="str">
        <f t="shared" si="3"/>
        <v/>
      </c>
      <c r="O28" s="3"/>
      <c r="P28" s="3"/>
      <c r="Q28" s="3">
        <f t="shared" si="4"/>
        <v>0</v>
      </c>
      <c r="R28" s="12" t="str">
        <f t="shared" si="5"/>
        <v/>
      </c>
      <c r="S28" s="12" t="str">
        <f t="shared" si="6"/>
        <v/>
      </c>
    </row>
    <row r="29" spans="1:19" x14ac:dyDescent="0.25">
      <c r="A29" s="2"/>
      <c r="B29" s="2"/>
      <c r="C29" s="24"/>
      <c r="D29" s="3"/>
      <c r="E29" s="3">
        <f t="shared" si="0"/>
        <v>0</v>
      </c>
      <c r="F29" s="2"/>
      <c r="G29" s="2"/>
      <c r="H29" s="3"/>
      <c r="I29" s="20" t="e">
        <f t="shared" si="1"/>
        <v>#DIV/0!</v>
      </c>
      <c r="J29" s="2"/>
      <c r="K29" s="20" t="str">
        <f t="shared" si="2"/>
        <v/>
      </c>
      <c r="L29" s="2"/>
      <c r="M29" s="2"/>
      <c r="N29" s="20" t="str">
        <f t="shared" si="3"/>
        <v/>
      </c>
      <c r="O29" s="3"/>
      <c r="P29" s="3"/>
      <c r="Q29" s="3">
        <f t="shared" si="4"/>
        <v>0</v>
      </c>
      <c r="R29" s="12" t="str">
        <f t="shared" si="5"/>
        <v/>
      </c>
      <c r="S29" s="12" t="str">
        <f t="shared" si="6"/>
        <v/>
      </c>
    </row>
    <row r="30" spans="1:19" x14ac:dyDescent="0.25">
      <c r="A30" s="2"/>
      <c r="B30" s="2"/>
      <c r="C30" s="24"/>
      <c r="D30" s="3"/>
      <c r="E30" s="3">
        <f t="shared" si="0"/>
        <v>0</v>
      </c>
      <c r="F30" s="2"/>
      <c r="G30" s="2"/>
      <c r="H30" s="3"/>
      <c r="I30" s="20" t="e">
        <f t="shared" si="1"/>
        <v>#DIV/0!</v>
      </c>
      <c r="J30" s="2"/>
      <c r="K30" s="20" t="str">
        <f t="shared" si="2"/>
        <v/>
      </c>
      <c r="L30" s="2"/>
      <c r="M30" s="2"/>
      <c r="N30" s="20" t="str">
        <f t="shared" si="3"/>
        <v/>
      </c>
      <c r="O30" s="3"/>
      <c r="P30" s="3"/>
      <c r="Q30" s="3">
        <f t="shared" si="4"/>
        <v>0</v>
      </c>
      <c r="R30" s="12" t="str">
        <f t="shared" si="5"/>
        <v/>
      </c>
      <c r="S30" s="12" t="str">
        <f t="shared" si="6"/>
        <v/>
      </c>
    </row>
    <row r="31" spans="1:19" x14ac:dyDescent="0.25">
      <c r="A31" s="2"/>
      <c r="B31" s="2"/>
      <c r="C31" s="24"/>
      <c r="D31" s="3"/>
      <c r="E31" s="3">
        <f t="shared" si="0"/>
        <v>0</v>
      </c>
      <c r="F31" s="2"/>
      <c r="G31" s="2"/>
      <c r="H31" s="3"/>
      <c r="I31" s="20" t="e">
        <f t="shared" si="1"/>
        <v>#DIV/0!</v>
      </c>
      <c r="J31" s="2"/>
      <c r="K31" s="20" t="str">
        <f t="shared" si="2"/>
        <v/>
      </c>
      <c r="L31" s="2"/>
      <c r="M31" s="2"/>
      <c r="N31" s="20" t="str">
        <f t="shared" si="3"/>
        <v/>
      </c>
      <c r="O31" s="3"/>
      <c r="P31" s="3"/>
      <c r="Q31" s="3">
        <f t="shared" si="4"/>
        <v>0</v>
      </c>
      <c r="R31" s="12" t="str">
        <f t="shared" si="5"/>
        <v/>
      </c>
      <c r="S31" s="12" t="str">
        <f t="shared" si="6"/>
        <v/>
      </c>
    </row>
  </sheetData>
  <mergeCells count="9">
    <mergeCell ref="AD2:AG2"/>
    <mergeCell ref="T1:AG1"/>
    <mergeCell ref="A1:E1"/>
    <mergeCell ref="F1:S1"/>
    <mergeCell ref="F2:K2"/>
    <mergeCell ref="L2:N2"/>
    <mergeCell ref="P2:S2"/>
    <mergeCell ref="T2:Y2"/>
    <mergeCell ref="Z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B1"/>
    </sheetView>
  </sheetViews>
  <sheetFormatPr defaultRowHeight="15" x14ac:dyDescent="0.25"/>
  <cols>
    <col min="3" max="4" width="17.5703125" bestFit="1" customWidth="1"/>
    <col min="5" max="5" width="16.42578125" bestFit="1" customWidth="1"/>
    <col min="6" max="6" width="16.42578125" customWidth="1"/>
    <col min="7" max="7" width="16.42578125" bestFit="1" customWidth="1"/>
    <col min="8" max="11" width="9.140625" style="1"/>
    <col min="12" max="13" width="17.5703125" bestFit="1" customWidth="1"/>
    <col min="14" max="14" width="16.42578125" bestFit="1" customWidth="1"/>
    <col min="15" max="15" width="16.42578125" customWidth="1"/>
    <col min="16" max="16" width="15.42578125" bestFit="1" customWidth="1"/>
  </cols>
  <sheetData>
    <row r="1" spans="1:20" ht="21" x14ac:dyDescent="0.35">
      <c r="A1" s="19" t="s">
        <v>22</v>
      </c>
      <c r="B1" s="19"/>
      <c r="C1" s="18" t="s">
        <v>16</v>
      </c>
      <c r="D1" s="18"/>
      <c r="E1" s="18"/>
      <c r="F1" s="18"/>
      <c r="G1" s="18"/>
      <c r="H1" s="18"/>
      <c r="I1" s="18"/>
      <c r="J1" s="18"/>
      <c r="K1" s="18"/>
      <c r="L1" s="18" t="s">
        <v>17</v>
      </c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4" t="s">
        <v>14</v>
      </c>
      <c r="B2" s="4" t="s">
        <v>15</v>
      </c>
      <c r="C2" s="4" t="s">
        <v>4</v>
      </c>
      <c r="D2" s="4" t="s">
        <v>10</v>
      </c>
      <c r="E2" s="5" t="s">
        <v>5</v>
      </c>
      <c r="F2" s="5" t="s">
        <v>12</v>
      </c>
      <c r="G2" s="4" t="s">
        <v>6</v>
      </c>
      <c r="H2" s="6" t="s">
        <v>11</v>
      </c>
      <c r="I2" s="6" t="s">
        <v>7</v>
      </c>
      <c r="J2" s="6" t="s">
        <v>8</v>
      </c>
      <c r="K2" s="6" t="s">
        <v>9</v>
      </c>
      <c r="L2" s="4" t="s">
        <v>4</v>
      </c>
      <c r="M2" s="4" t="s">
        <v>10</v>
      </c>
      <c r="N2" s="4" t="s">
        <v>5</v>
      </c>
      <c r="O2" s="4" t="s">
        <v>12</v>
      </c>
      <c r="P2" s="4" t="s">
        <v>6</v>
      </c>
      <c r="Q2" s="6" t="s">
        <v>11</v>
      </c>
      <c r="R2" s="6" t="s">
        <v>7</v>
      </c>
      <c r="S2" s="6" t="s">
        <v>8</v>
      </c>
      <c r="T2" s="6" t="s">
        <v>9</v>
      </c>
    </row>
    <row r="3" spans="1:20" x14ac:dyDescent="0.25">
      <c r="A3" s="2" t="s">
        <v>13</v>
      </c>
      <c r="B3" s="2" t="s">
        <v>0</v>
      </c>
      <c r="C3" s="3">
        <v>6085895000000</v>
      </c>
      <c r="D3" s="3">
        <v>5731485000000</v>
      </c>
      <c r="E3" s="7">
        <f>C3-D3</f>
        <v>354410000000</v>
      </c>
      <c r="F3" s="3">
        <v>63925000000</v>
      </c>
      <c r="G3" s="3">
        <v>54327000000</v>
      </c>
      <c r="H3" s="8">
        <f>D3/C3</f>
        <v>0.94176534429200631</v>
      </c>
      <c r="I3" s="10">
        <f>C3/E3</f>
        <v>17.171905420275952</v>
      </c>
      <c r="J3" s="9">
        <f>G3/C3</f>
        <v>8.9267067538956885E-3</v>
      </c>
      <c r="K3" s="9">
        <f>G3/E3</f>
        <v>0.15328856409243533</v>
      </c>
      <c r="L3" s="3">
        <v>5298880000000</v>
      </c>
      <c r="M3" s="3">
        <v>4981503000000</v>
      </c>
      <c r="N3" s="3">
        <f>L3-M3</f>
        <v>317377000000</v>
      </c>
      <c r="O3" s="3">
        <v>63244000000</v>
      </c>
      <c r="P3" s="3">
        <v>50650000000</v>
      </c>
      <c r="Q3" s="8">
        <f>M3/L3</f>
        <v>0.94010489008998133</v>
      </c>
      <c r="R3" s="10">
        <f>L3/N3</f>
        <v>16.695853826836853</v>
      </c>
      <c r="S3" s="9">
        <f>P3/L3</f>
        <v>9.5586237091611816E-3</v>
      </c>
      <c r="T3" s="9">
        <f>P3/N3</f>
        <v>0.15958938423389218</v>
      </c>
    </row>
    <row r="4" spans="1:20" x14ac:dyDescent="0.25">
      <c r="A4" s="2" t="s">
        <v>13</v>
      </c>
      <c r="B4" s="2" t="s">
        <v>1</v>
      </c>
      <c r="C4" s="3">
        <v>5942311000000</v>
      </c>
      <c r="D4" s="3">
        <v>5538949000000</v>
      </c>
      <c r="E4" s="7">
        <f t="shared" ref="E4:E8" si="0">C4-D4</f>
        <v>403362000000</v>
      </c>
      <c r="F4" s="3">
        <v>78963000000</v>
      </c>
      <c r="G4" s="3">
        <v>62380000000</v>
      </c>
      <c r="H4" s="8">
        <f t="shared" ref="H4:H8" si="1">D4/C4</f>
        <v>0.93212034846375424</v>
      </c>
      <c r="I4" s="10">
        <f t="shared" ref="I4:I8" si="2">C4/E4</f>
        <v>14.731955414739117</v>
      </c>
      <c r="J4" s="9">
        <f t="shared" ref="J4:J24" si="3">G4/C4</f>
        <v>1.0497599334669625E-2</v>
      </c>
      <c r="K4" s="9">
        <f t="shared" ref="K4:K24" si="4">G4/E4</f>
        <v>0.15465016536014795</v>
      </c>
      <c r="L4" s="3">
        <v>5474978000000</v>
      </c>
      <c r="M4" s="3">
        <v>5113220000000</v>
      </c>
      <c r="N4" s="3">
        <f>L4-M4</f>
        <v>361758000000</v>
      </c>
      <c r="O4" s="3">
        <v>75079000000</v>
      </c>
      <c r="P4" s="3">
        <v>58018000000</v>
      </c>
      <c r="Q4" s="8">
        <f t="shared" ref="Q4:Q24" si="5">M4/L4</f>
        <v>0.9339252139460652</v>
      </c>
      <c r="R4" s="10">
        <f t="shared" ref="R4:R24" si="6">L4/N4</f>
        <v>15.13436606792386</v>
      </c>
      <c r="S4" s="9">
        <f t="shared" ref="S4:S24" si="7">P4/L4</f>
        <v>1.0596937558470555E-2</v>
      </c>
      <c r="T4" s="9">
        <f t="shared" ref="T4:T24" si="8">P4/N4</f>
        <v>0.16037793220882468</v>
      </c>
    </row>
    <row r="5" spans="1:20" x14ac:dyDescent="0.25">
      <c r="A5" s="2" t="s">
        <v>13</v>
      </c>
      <c r="B5" s="2" t="s">
        <v>2</v>
      </c>
      <c r="C5" s="3">
        <v>2953434000000</v>
      </c>
      <c r="D5" s="3">
        <v>2751263000000</v>
      </c>
      <c r="E5" s="3">
        <f t="shared" si="0"/>
        <v>202171000000</v>
      </c>
      <c r="F5" s="3">
        <v>29935000000</v>
      </c>
      <c r="G5" s="3">
        <v>22599000000</v>
      </c>
      <c r="H5" s="8">
        <f t="shared" si="1"/>
        <v>0.93154714139540618</v>
      </c>
      <c r="I5" s="10">
        <f t="shared" si="2"/>
        <v>14.608593715221273</v>
      </c>
      <c r="J5" s="9">
        <f t="shared" si="3"/>
        <v>7.651770786142504E-3</v>
      </c>
      <c r="K5" s="9">
        <f t="shared" si="4"/>
        <v>0.11178161061675512</v>
      </c>
      <c r="L5" s="3">
        <v>2507149000000</v>
      </c>
      <c r="M5" s="3">
        <v>2345649000000</v>
      </c>
      <c r="N5" s="3">
        <f t="shared" ref="N5:N24" si="9">L5-M5</f>
        <v>161500000000</v>
      </c>
      <c r="O5" s="3">
        <v>28846000000</v>
      </c>
      <c r="P5" s="3">
        <v>21865000000</v>
      </c>
      <c r="Q5" s="8">
        <f t="shared" si="5"/>
        <v>0.93558420341192328</v>
      </c>
      <c r="R5" s="10">
        <f t="shared" si="6"/>
        <v>15.52414241486068</v>
      </c>
      <c r="S5" s="9">
        <f t="shared" si="7"/>
        <v>8.7210612532402348E-3</v>
      </c>
      <c r="T5" s="9">
        <f t="shared" si="8"/>
        <v>0.13538699690402478</v>
      </c>
    </row>
    <row r="6" spans="1:20" x14ac:dyDescent="0.25">
      <c r="A6" s="2" t="s">
        <v>13</v>
      </c>
      <c r="B6" s="2" t="s">
        <v>3</v>
      </c>
      <c r="C6" s="3">
        <v>24137265000000</v>
      </c>
      <c r="D6" s="3">
        <v>22156102000000</v>
      </c>
      <c r="E6" s="3">
        <f t="shared" si="0"/>
        <v>1981163000000</v>
      </c>
      <c r="F6" s="3">
        <v>363279000000</v>
      </c>
      <c r="G6" s="3">
        <v>279106000000</v>
      </c>
      <c r="H6" s="8">
        <f t="shared" si="1"/>
        <v>0.9179209823482487</v>
      </c>
      <c r="I6" s="10">
        <f t="shared" si="2"/>
        <v>12.183381680356437</v>
      </c>
      <c r="J6" s="9">
        <f t="shared" si="3"/>
        <v>1.156328192112901E-2</v>
      </c>
      <c r="K6" s="9">
        <f t="shared" si="4"/>
        <v>0.14087987712267996</v>
      </c>
      <c r="L6" s="3">
        <v>22209780000000</v>
      </c>
      <c r="M6" s="3">
        <v>20409261000000</v>
      </c>
      <c r="N6" s="3">
        <f t="shared" si="9"/>
        <v>1800519000000</v>
      </c>
      <c r="O6" s="3">
        <v>363235000000</v>
      </c>
      <c r="P6" s="3">
        <v>277720000000</v>
      </c>
      <c r="Q6" s="8">
        <f t="shared" si="5"/>
        <v>0.91893125460945579</v>
      </c>
      <c r="R6" s="10">
        <f t="shared" si="6"/>
        <v>12.335210014445835</v>
      </c>
      <c r="S6" s="9">
        <f t="shared" si="7"/>
        <v>1.2504401214239853E-2</v>
      </c>
      <c r="T6" s="9">
        <f t="shared" si="8"/>
        <v>0.15424441508254008</v>
      </c>
    </row>
    <row r="7" spans="1:20" x14ac:dyDescent="0.25">
      <c r="A7" s="11" t="s">
        <v>18</v>
      </c>
      <c r="B7" s="11" t="s">
        <v>19</v>
      </c>
      <c r="C7" s="3">
        <v>92309160566.699997</v>
      </c>
      <c r="D7" s="3">
        <v>44955516048.5</v>
      </c>
      <c r="E7" s="3">
        <f t="shared" si="0"/>
        <v>47353644518.199997</v>
      </c>
      <c r="F7" s="3">
        <v>12483060793.200001</v>
      </c>
      <c r="G7" s="3">
        <v>10553954644.48</v>
      </c>
      <c r="H7" s="8">
        <f t="shared" si="1"/>
        <v>0.48701034407106769</v>
      </c>
      <c r="I7" s="10">
        <f t="shared" si="2"/>
        <v>1.9493570453953486</v>
      </c>
      <c r="J7" s="9">
        <f t="shared" si="3"/>
        <v>0.11433269005684446</v>
      </c>
      <c r="K7" s="9">
        <f t="shared" si="4"/>
        <v>0.22287523488131247</v>
      </c>
      <c r="L7" s="3">
        <v>71910626770.839996</v>
      </c>
      <c r="M7" s="3">
        <v>33523710369.299999</v>
      </c>
      <c r="N7" s="3">
        <f t="shared" si="9"/>
        <v>38386916401.539993</v>
      </c>
      <c r="O7" s="3">
        <v>9688576760.5</v>
      </c>
      <c r="P7" s="3">
        <v>8060364756.7600002</v>
      </c>
      <c r="Q7" s="8">
        <f t="shared" si="5"/>
        <v>0.46618576244831145</v>
      </c>
      <c r="R7" s="10">
        <f t="shared" si="6"/>
        <v>1.8733108442113655</v>
      </c>
      <c r="S7" s="9">
        <f t="shared" si="7"/>
        <v>0.11208864556898154</v>
      </c>
      <c r="T7" s="9">
        <f t="shared" si="8"/>
        <v>0.20997687525733735</v>
      </c>
    </row>
    <row r="8" spans="1:20" x14ac:dyDescent="0.25">
      <c r="A8" s="2" t="s">
        <v>20</v>
      </c>
      <c r="B8" s="2" t="s">
        <v>21</v>
      </c>
      <c r="C8" s="3">
        <v>15052744911.68</v>
      </c>
      <c r="D8" s="13">
        <v>6754640834.8900003</v>
      </c>
      <c r="E8" s="3">
        <f t="shared" si="0"/>
        <v>8298104076.79</v>
      </c>
      <c r="F8" s="3">
        <v>1053232847.41</v>
      </c>
      <c r="G8" s="3">
        <v>843795610.36000001</v>
      </c>
      <c r="H8" s="8">
        <f t="shared" si="1"/>
        <v>0.44873150209625995</v>
      </c>
      <c r="I8" s="10">
        <f t="shared" si="2"/>
        <v>1.8139980858739644</v>
      </c>
      <c r="J8" s="9">
        <f t="shared" si="3"/>
        <v>5.6055929686635871E-2</v>
      </c>
      <c r="K8" s="9">
        <f t="shared" si="4"/>
        <v>0.10168534915344302</v>
      </c>
      <c r="L8" s="3">
        <v>13766008708.129999</v>
      </c>
      <c r="M8" s="3">
        <v>6283002510.5</v>
      </c>
      <c r="N8" s="3">
        <f t="shared" si="9"/>
        <v>7483006197.6299992</v>
      </c>
      <c r="O8" s="3">
        <v>786206574.79999995</v>
      </c>
      <c r="P8" s="14">
        <v>614479200.63</v>
      </c>
      <c r="Q8" s="8">
        <f t="shared" si="5"/>
        <v>0.45641424785597823</v>
      </c>
      <c r="R8" s="10">
        <f t="shared" si="6"/>
        <v>1.8396361495049862</v>
      </c>
      <c r="S8" s="9">
        <f t="shared" si="7"/>
        <v>4.4637426407198026E-2</v>
      </c>
      <c r="T8" s="9">
        <f t="shared" si="8"/>
        <v>8.2116623239549963E-2</v>
      </c>
    </row>
    <row r="9" spans="1:20" x14ac:dyDescent="0.25">
      <c r="A9" s="2"/>
      <c r="B9" s="2"/>
      <c r="C9" s="3"/>
      <c r="D9" s="2"/>
      <c r="E9" s="3"/>
      <c r="F9" s="3"/>
      <c r="G9" s="3"/>
      <c r="H9" s="8"/>
      <c r="I9" s="10"/>
      <c r="J9" s="9" t="e">
        <f t="shared" si="3"/>
        <v>#DIV/0!</v>
      </c>
      <c r="K9" s="9" t="e">
        <f t="shared" si="4"/>
        <v>#DIV/0!</v>
      </c>
      <c r="L9" s="3"/>
      <c r="M9" s="3"/>
      <c r="N9" s="3">
        <f t="shared" si="9"/>
        <v>0</v>
      </c>
      <c r="O9" s="3"/>
      <c r="P9" s="3"/>
      <c r="Q9" s="8" t="e">
        <f t="shared" si="5"/>
        <v>#DIV/0!</v>
      </c>
      <c r="R9" s="10" t="e">
        <f t="shared" si="6"/>
        <v>#DIV/0!</v>
      </c>
      <c r="S9" s="9" t="e">
        <f t="shared" si="7"/>
        <v>#DIV/0!</v>
      </c>
      <c r="T9" s="9" t="e">
        <f t="shared" si="8"/>
        <v>#DIV/0!</v>
      </c>
    </row>
    <row r="10" spans="1:20" x14ac:dyDescent="0.25">
      <c r="A10" s="2"/>
      <c r="B10" s="2"/>
      <c r="C10" s="3"/>
      <c r="D10" s="2"/>
      <c r="E10" s="3"/>
      <c r="F10" s="3"/>
      <c r="G10" s="3"/>
      <c r="H10" s="8"/>
      <c r="I10" s="10"/>
      <c r="J10" s="9" t="e">
        <f t="shared" si="3"/>
        <v>#DIV/0!</v>
      </c>
      <c r="K10" s="9" t="e">
        <f t="shared" si="4"/>
        <v>#DIV/0!</v>
      </c>
      <c r="L10" s="3"/>
      <c r="M10" s="3"/>
      <c r="N10" s="3">
        <f t="shared" si="9"/>
        <v>0</v>
      </c>
      <c r="O10" s="3"/>
      <c r="P10" s="3"/>
      <c r="Q10" s="8" t="e">
        <f t="shared" si="5"/>
        <v>#DIV/0!</v>
      </c>
      <c r="R10" s="10" t="e">
        <f t="shared" si="6"/>
        <v>#DIV/0!</v>
      </c>
      <c r="S10" s="9" t="e">
        <f t="shared" si="7"/>
        <v>#DIV/0!</v>
      </c>
      <c r="T10" s="9" t="e">
        <f t="shared" si="8"/>
        <v>#DIV/0!</v>
      </c>
    </row>
    <row r="11" spans="1:20" x14ac:dyDescent="0.25">
      <c r="A11" s="2"/>
      <c r="B11" s="2"/>
      <c r="C11" s="3"/>
      <c r="D11" s="2"/>
      <c r="E11" s="3"/>
      <c r="F11" s="3"/>
      <c r="G11" s="3"/>
      <c r="H11" s="8"/>
      <c r="I11" s="10"/>
      <c r="J11" s="9" t="e">
        <f t="shared" si="3"/>
        <v>#DIV/0!</v>
      </c>
      <c r="K11" s="9" t="e">
        <f t="shared" si="4"/>
        <v>#DIV/0!</v>
      </c>
      <c r="L11" s="3"/>
      <c r="M11" s="3"/>
      <c r="N11" s="3">
        <f t="shared" si="9"/>
        <v>0</v>
      </c>
      <c r="O11" s="3"/>
      <c r="P11" s="3"/>
      <c r="Q11" s="8" t="e">
        <f t="shared" si="5"/>
        <v>#DIV/0!</v>
      </c>
      <c r="R11" s="10" t="e">
        <f t="shared" si="6"/>
        <v>#DIV/0!</v>
      </c>
      <c r="S11" s="9" t="e">
        <f t="shared" si="7"/>
        <v>#DIV/0!</v>
      </c>
      <c r="T11" s="9" t="e">
        <f t="shared" si="8"/>
        <v>#DIV/0!</v>
      </c>
    </row>
    <row r="12" spans="1:20" x14ac:dyDescent="0.25">
      <c r="A12" s="2"/>
      <c r="B12" s="2"/>
      <c r="C12" s="3"/>
      <c r="D12" s="2"/>
      <c r="E12" s="3"/>
      <c r="F12" s="3"/>
      <c r="G12" s="3"/>
      <c r="H12" s="8"/>
      <c r="I12" s="10"/>
      <c r="J12" s="9" t="e">
        <f t="shared" si="3"/>
        <v>#DIV/0!</v>
      </c>
      <c r="K12" s="9" t="e">
        <f t="shared" si="4"/>
        <v>#DIV/0!</v>
      </c>
      <c r="L12" s="3"/>
      <c r="M12" s="3"/>
      <c r="N12" s="3">
        <f t="shared" si="9"/>
        <v>0</v>
      </c>
      <c r="O12" s="3"/>
      <c r="P12" s="3"/>
      <c r="Q12" s="8" t="e">
        <f t="shared" si="5"/>
        <v>#DIV/0!</v>
      </c>
      <c r="R12" s="10" t="e">
        <f t="shared" si="6"/>
        <v>#DIV/0!</v>
      </c>
      <c r="S12" s="9" t="e">
        <f t="shared" si="7"/>
        <v>#DIV/0!</v>
      </c>
      <c r="T12" s="9" t="e">
        <f t="shared" si="8"/>
        <v>#DIV/0!</v>
      </c>
    </row>
    <row r="13" spans="1:20" x14ac:dyDescent="0.25">
      <c r="A13" s="2"/>
      <c r="B13" s="2"/>
      <c r="C13" s="3"/>
      <c r="D13" s="2"/>
      <c r="E13" s="3"/>
      <c r="F13" s="3"/>
      <c r="G13" s="3"/>
      <c r="H13" s="8"/>
      <c r="I13" s="10"/>
      <c r="J13" s="9" t="e">
        <f t="shared" si="3"/>
        <v>#DIV/0!</v>
      </c>
      <c r="K13" s="9" t="e">
        <f t="shared" si="4"/>
        <v>#DIV/0!</v>
      </c>
      <c r="L13" s="3"/>
      <c r="M13" s="3"/>
      <c r="N13" s="3">
        <f t="shared" si="9"/>
        <v>0</v>
      </c>
      <c r="O13" s="3"/>
      <c r="P13" s="3"/>
      <c r="Q13" s="8" t="e">
        <f t="shared" si="5"/>
        <v>#DIV/0!</v>
      </c>
      <c r="R13" s="10" t="e">
        <f t="shared" si="6"/>
        <v>#DIV/0!</v>
      </c>
      <c r="S13" s="9" t="e">
        <f t="shared" si="7"/>
        <v>#DIV/0!</v>
      </c>
      <c r="T13" s="9" t="e">
        <f t="shared" si="8"/>
        <v>#DIV/0!</v>
      </c>
    </row>
    <row r="14" spans="1:20" x14ac:dyDescent="0.25">
      <c r="A14" s="2"/>
      <c r="B14" s="2"/>
      <c r="C14" s="3"/>
      <c r="D14" s="2"/>
      <c r="E14" s="3"/>
      <c r="F14" s="3"/>
      <c r="G14" s="3"/>
      <c r="H14" s="8"/>
      <c r="I14" s="10"/>
      <c r="J14" s="9" t="e">
        <f t="shared" si="3"/>
        <v>#DIV/0!</v>
      </c>
      <c r="K14" s="9" t="e">
        <f t="shared" si="4"/>
        <v>#DIV/0!</v>
      </c>
      <c r="L14" s="3"/>
      <c r="M14" s="3"/>
      <c r="N14" s="3">
        <f t="shared" si="9"/>
        <v>0</v>
      </c>
      <c r="O14" s="3"/>
      <c r="P14" s="3"/>
      <c r="Q14" s="8" t="e">
        <f t="shared" si="5"/>
        <v>#DIV/0!</v>
      </c>
      <c r="R14" s="10" t="e">
        <f t="shared" si="6"/>
        <v>#DIV/0!</v>
      </c>
      <c r="S14" s="9" t="e">
        <f t="shared" si="7"/>
        <v>#DIV/0!</v>
      </c>
      <c r="T14" s="9" t="e">
        <f t="shared" si="8"/>
        <v>#DIV/0!</v>
      </c>
    </row>
    <row r="15" spans="1:20" x14ac:dyDescent="0.25">
      <c r="A15" s="2"/>
      <c r="B15" s="2"/>
      <c r="C15" s="3"/>
      <c r="D15" s="2"/>
      <c r="E15" s="3"/>
      <c r="F15" s="3"/>
      <c r="G15" s="3"/>
      <c r="H15" s="8"/>
      <c r="I15" s="10"/>
      <c r="J15" s="9" t="e">
        <f t="shared" si="3"/>
        <v>#DIV/0!</v>
      </c>
      <c r="K15" s="9" t="e">
        <f t="shared" si="4"/>
        <v>#DIV/0!</v>
      </c>
      <c r="L15" s="3"/>
      <c r="M15" s="3"/>
      <c r="N15" s="3">
        <f t="shared" si="9"/>
        <v>0</v>
      </c>
      <c r="O15" s="3"/>
      <c r="P15" s="3"/>
      <c r="Q15" s="8" t="e">
        <f t="shared" si="5"/>
        <v>#DIV/0!</v>
      </c>
      <c r="R15" s="10" t="e">
        <f t="shared" si="6"/>
        <v>#DIV/0!</v>
      </c>
      <c r="S15" s="9" t="e">
        <f t="shared" si="7"/>
        <v>#DIV/0!</v>
      </c>
      <c r="T15" s="9" t="e">
        <f t="shared" si="8"/>
        <v>#DIV/0!</v>
      </c>
    </row>
    <row r="16" spans="1:20" x14ac:dyDescent="0.25">
      <c r="A16" s="2"/>
      <c r="B16" s="2"/>
      <c r="C16" s="3"/>
      <c r="D16" s="2"/>
      <c r="E16" s="3"/>
      <c r="F16" s="3"/>
      <c r="G16" s="3"/>
      <c r="H16" s="8"/>
      <c r="I16" s="10"/>
      <c r="J16" s="9" t="e">
        <f t="shared" si="3"/>
        <v>#DIV/0!</v>
      </c>
      <c r="K16" s="9" t="e">
        <f t="shared" si="4"/>
        <v>#DIV/0!</v>
      </c>
      <c r="L16" s="3"/>
      <c r="M16" s="3"/>
      <c r="N16" s="3">
        <f t="shared" si="9"/>
        <v>0</v>
      </c>
      <c r="O16" s="3"/>
      <c r="P16" s="3"/>
      <c r="Q16" s="8" t="e">
        <f t="shared" si="5"/>
        <v>#DIV/0!</v>
      </c>
      <c r="R16" s="10" t="e">
        <f t="shared" si="6"/>
        <v>#DIV/0!</v>
      </c>
      <c r="S16" s="9" t="e">
        <f t="shared" si="7"/>
        <v>#DIV/0!</v>
      </c>
      <c r="T16" s="9" t="e">
        <f t="shared" si="8"/>
        <v>#DIV/0!</v>
      </c>
    </row>
    <row r="17" spans="1:20" x14ac:dyDescent="0.25">
      <c r="A17" s="2"/>
      <c r="B17" s="2"/>
      <c r="C17" s="3"/>
      <c r="D17" s="2"/>
      <c r="E17" s="3"/>
      <c r="F17" s="3"/>
      <c r="G17" s="3"/>
      <c r="H17" s="8"/>
      <c r="I17" s="10"/>
      <c r="J17" s="9" t="e">
        <f t="shared" si="3"/>
        <v>#DIV/0!</v>
      </c>
      <c r="K17" s="9" t="e">
        <f t="shared" si="4"/>
        <v>#DIV/0!</v>
      </c>
      <c r="L17" s="3"/>
      <c r="M17" s="3"/>
      <c r="N17" s="3">
        <f t="shared" si="9"/>
        <v>0</v>
      </c>
      <c r="O17" s="3"/>
      <c r="P17" s="3"/>
      <c r="Q17" s="8" t="e">
        <f t="shared" si="5"/>
        <v>#DIV/0!</v>
      </c>
      <c r="R17" s="10" t="e">
        <f t="shared" si="6"/>
        <v>#DIV/0!</v>
      </c>
      <c r="S17" s="9" t="e">
        <f t="shared" si="7"/>
        <v>#DIV/0!</v>
      </c>
      <c r="T17" s="9" t="e">
        <f t="shared" si="8"/>
        <v>#DIV/0!</v>
      </c>
    </row>
    <row r="18" spans="1:20" x14ac:dyDescent="0.25">
      <c r="A18" s="2"/>
      <c r="B18" s="2"/>
      <c r="C18" s="3"/>
      <c r="D18" s="2"/>
      <c r="E18" s="3"/>
      <c r="F18" s="3"/>
      <c r="G18" s="3"/>
      <c r="H18" s="8"/>
      <c r="I18" s="12"/>
      <c r="J18" s="9" t="e">
        <f t="shared" si="3"/>
        <v>#DIV/0!</v>
      </c>
      <c r="K18" s="9" t="e">
        <f t="shared" si="4"/>
        <v>#DIV/0!</v>
      </c>
      <c r="L18" s="3"/>
      <c r="M18" s="3"/>
      <c r="N18" s="3">
        <f t="shared" si="9"/>
        <v>0</v>
      </c>
      <c r="O18" s="3"/>
      <c r="P18" s="3"/>
      <c r="Q18" s="8" t="e">
        <f t="shared" si="5"/>
        <v>#DIV/0!</v>
      </c>
      <c r="R18" s="10" t="e">
        <f t="shared" si="6"/>
        <v>#DIV/0!</v>
      </c>
      <c r="S18" s="9" t="e">
        <f t="shared" si="7"/>
        <v>#DIV/0!</v>
      </c>
      <c r="T18" s="9" t="e">
        <f t="shared" si="8"/>
        <v>#DIV/0!</v>
      </c>
    </row>
    <row r="19" spans="1:20" x14ac:dyDescent="0.25">
      <c r="A19" s="2"/>
      <c r="B19" s="2"/>
      <c r="C19" s="3"/>
      <c r="D19" s="2"/>
      <c r="E19" s="3"/>
      <c r="F19" s="3"/>
      <c r="G19" s="3"/>
      <c r="H19" s="8"/>
      <c r="I19" s="12"/>
      <c r="J19" s="9" t="e">
        <f t="shared" si="3"/>
        <v>#DIV/0!</v>
      </c>
      <c r="K19" s="9" t="e">
        <f t="shared" si="4"/>
        <v>#DIV/0!</v>
      </c>
      <c r="L19" s="3"/>
      <c r="M19" s="3"/>
      <c r="N19" s="3">
        <f t="shared" si="9"/>
        <v>0</v>
      </c>
      <c r="O19" s="3"/>
      <c r="P19" s="3"/>
      <c r="Q19" s="8" t="e">
        <f t="shared" si="5"/>
        <v>#DIV/0!</v>
      </c>
      <c r="R19" s="10" t="e">
        <f t="shared" si="6"/>
        <v>#DIV/0!</v>
      </c>
      <c r="S19" s="9" t="e">
        <f t="shared" si="7"/>
        <v>#DIV/0!</v>
      </c>
      <c r="T19" s="9" t="e">
        <f t="shared" si="8"/>
        <v>#DIV/0!</v>
      </c>
    </row>
    <row r="20" spans="1:20" x14ac:dyDescent="0.25">
      <c r="A20" s="2"/>
      <c r="B20" s="2"/>
      <c r="C20" s="3"/>
      <c r="D20" s="2"/>
      <c r="E20" s="3"/>
      <c r="F20" s="3"/>
      <c r="G20" s="3"/>
      <c r="H20" s="8"/>
      <c r="I20" s="12"/>
      <c r="J20" s="9" t="e">
        <f t="shared" si="3"/>
        <v>#DIV/0!</v>
      </c>
      <c r="K20" s="9" t="e">
        <f t="shared" si="4"/>
        <v>#DIV/0!</v>
      </c>
      <c r="L20" s="3"/>
      <c r="M20" s="3"/>
      <c r="N20" s="3">
        <f t="shared" si="9"/>
        <v>0</v>
      </c>
      <c r="O20" s="3"/>
      <c r="P20" s="3"/>
      <c r="Q20" s="8" t="e">
        <f t="shared" si="5"/>
        <v>#DIV/0!</v>
      </c>
      <c r="R20" s="10" t="e">
        <f t="shared" si="6"/>
        <v>#DIV/0!</v>
      </c>
      <c r="S20" s="9" t="e">
        <f t="shared" si="7"/>
        <v>#DIV/0!</v>
      </c>
      <c r="T20" s="9" t="e">
        <f t="shared" si="8"/>
        <v>#DIV/0!</v>
      </c>
    </row>
    <row r="21" spans="1:20" x14ac:dyDescent="0.25">
      <c r="A21" s="2"/>
      <c r="B21" s="2"/>
      <c r="C21" s="3"/>
      <c r="D21" s="2"/>
      <c r="E21" s="3"/>
      <c r="F21" s="3"/>
      <c r="G21" s="3"/>
      <c r="H21" s="8"/>
      <c r="I21" s="12"/>
      <c r="J21" s="9" t="e">
        <f t="shared" si="3"/>
        <v>#DIV/0!</v>
      </c>
      <c r="K21" s="9" t="e">
        <f t="shared" si="4"/>
        <v>#DIV/0!</v>
      </c>
      <c r="L21" s="3"/>
      <c r="M21" s="3"/>
      <c r="N21" s="3">
        <f t="shared" si="9"/>
        <v>0</v>
      </c>
      <c r="O21" s="3"/>
      <c r="P21" s="3"/>
      <c r="Q21" s="8" t="e">
        <f t="shared" si="5"/>
        <v>#DIV/0!</v>
      </c>
      <c r="R21" s="10" t="e">
        <f t="shared" si="6"/>
        <v>#DIV/0!</v>
      </c>
      <c r="S21" s="9" t="e">
        <f t="shared" si="7"/>
        <v>#DIV/0!</v>
      </c>
      <c r="T21" s="9" t="e">
        <f t="shared" si="8"/>
        <v>#DIV/0!</v>
      </c>
    </row>
    <row r="22" spans="1:20" x14ac:dyDescent="0.25">
      <c r="A22" s="2"/>
      <c r="B22" s="2"/>
      <c r="C22" s="3"/>
      <c r="D22" s="2"/>
      <c r="E22" s="3"/>
      <c r="F22" s="3"/>
      <c r="G22" s="3"/>
      <c r="H22" s="8"/>
      <c r="I22" s="12"/>
      <c r="J22" s="9" t="e">
        <f t="shared" si="3"/>
        <v>#DIV/0!</v>
      </c>
      <c r="K22" s="9" t="e">
        <f t="shared" si="4"/>
        <v>#DIV/0!</v>
      </c>
      <c r="L22" s="3"/>
      <c r="M22" s="3"/>
      <c r="N22" s="3">
        <f t="shared" si="9"/>
        <v>0</v>
      </c>
      <c r="O22" s="3"/>
      <c r="P22" s="3"/>
      <c r="Q22" s="8" t="e">
        <f t="shared" si="5"/>
        <v>#DIV/0!</v>
      </c>
      <c r="R22" s="10" t="e">
        <f t="shared" si="6"/>
        <v>#DIV/0!</v>
      </c>
      <c r="S22" s="9" t="e">
        <f t="shared" si="7"/>
        <v>#DIV/0!</v>
      </c>
      <c r="T22" s="9" t="e">
        <f t="shared" si="8"/>
        <v>#DIV/0!</v>
      </c>
    </row>
    <row r="23" spans="1:20" x14ac:dyDescent="0.25">
      <c r="A23" s="2"/>
      <c r="B23" s="2"/>
      <c r="C23" s="3"/>
      <c r="D23" s="2"/>
      <c r="E23" s="3"/>
      <c r="F23" s="2"/>
      <c r="G23" s="3"/>
      <c r="H23" s="8"/>
      <c r="I23" s="12"/>
      <c r="J23" s="9" t="e">
        <f t="shared" si="3"/>
        <v>#DIV/0!</v>
      </c>
      <c r="K23" s="9" t="e">
        <f t="shared" si="4"/>
        <v>#DIV/0!</v>
      </c>
      <c r="L23" s="3"/>
      <c r="M23" s="3"/>
      <c r="N23" s="3">
        <f t="shared" si="9"/>
        <v>0</v>
      </c>
      <c r="O23" s="3"/>
      <c r="P23" s="3"/>
      <c r="Q23" s="8" t="e">
        <f t="shared" si="5"/>
        <v>#DIV/0!</v>
      </c>
      <c r="R23" s="10" t="e">
        <f t="shared" si="6"/>
        <v>#DIV/0!</v>
      </c>
      <c r="S23" s="9" t="e">
        <f t="shared" si="7"/>
        <v>#DIV/0!</v>
      </c>
      <c r="T23" s="9" t="e">
        <f t="shared" si="8"/>
        <v>#DIV/0!</v>
      </c>
    </row>
    <row r="24" spans="1:20" x14ac:dyDescent="0.25">
      <c r="A24" s="2"/>
      <c r="B24" s="2"/>
      <c r="C24" s="3"/>
      <c r="D24" s="2"/>
      <c r="E24" s="3"/>
      <c r="F24" s="2"/>
      <c r="G24" s="3"/>
      <c r="H24" s="12"/>
      <c r="I24" s="12"/>
      <c r="J24" s="9" t="e">
        <f t="shared" si="3"/>
        <v>#DIV/0!</v>
      </c>
      <c r="K24" s="9" t="e">
        <f t="shared" si="4"/>
        <v>#DIV/0!</v>
      </c>
      <c r="L24" s="3"/>
      <c r="M24" s="3"/>
      <c r="N24" s="3">
        <f t="shared" si="9"/>
        <v>0</v>
      </c>
      <c r="O24" s="3"/>
      <c r="P24" s="3"/>
      <c r="Q24" s="8" t="e">
        <f t="shared" si="5"/>
        <v>#DIV/0!</v>
      </c>
      <c r="R24" s="10" t="e">
        <f t="shared" si="6"/>
        <v>#DIV/0!</v>
      </c>
      <c r="S24" s="9" t="e">
        <f t="shared" si="7"/>
        <v>#DIV/0!</v>
      </c>
      <c r="T24" s="9" t="e">
        <f t="shared" si="8"/>
        <v>#DIV/0!</v>
      </c>
    </row>
    <row r="25" spans="1:20" x14ac:dyDescent="0.25">
      <c r="A25" s="2"/>
      <c r="B25" s="2"/>
      <c r="C25" s="3"/>
      <c r="D25" s="2"/>
      <c r="E25" s="3"/>
      <c r="F25" s="2"/>
      <c r="G25" s="3"/>
      <c r="H25" s="12"/>
      <c r="I25" s="12"/>
      <c r="J25" s="12"/>
      <c r="K25" s="12"/>
      <c r="L25" s="3"/>
      <c r="M25" s="3"/>
      <c r="N25" s="3"/>
      <c r="O25" s="3"/>
      <c r="P25" s="3"/>
      <c r="Q25" s="8"/>
      <c r="R25" s="10"/>
      <c r="S25" s="9"/>
      <c r="T25" s="9"/>
    </row>
    <row r="26" spans="1:20" x14ac:dyDescent="0.25">
      <c r="A26" s="2"/>
      <c r="B26" s="2"/>
      <c r="C26" s="2"/>
      <c r="D26" s="2"/>
      <c r="E26" s="3"/>
      <c r="F26" s="2"/>
      <c r="G26" s="3"/>
      <c r="H26" s="12"/>
      <c r="I26" s="12"/>
      <c r="J26" s="12"/>
      <c r="K26" s="12"/>
      <c r="L26" s="3"/>
      <c r="M26" s="3"/>
      <c r="N26" s="3"/>
      <c r="O26" s="3"/>
      <c r="P26" s="3"/>
      <c r="Q26" s="8"/>
      <c r="R26" s="10"/>
      <c r="S26" s="9"/>
      <c r="T26" s="9"/>
    </row>
    <row r="27" spans="1:20" x14ac:dyDescent="0.25">
      <c r="A27" s="2"/>
      <c r="B27" s="2"/>
      <c r="C27" s="2"/>
      <c r="D27" s="2"/>
      <c r="E27" s="3"/>
      <c r="F27" s="2"/>
      <c r="G27" s="3"/>
      <c r="H27" s="12"/>
      <c r="I27" s="12"/>
      <c r="J27" s="12"/>
      <c r="K27" s="12"/>
      <c r="L27" s="3"/>
      <c r="M27" s="3"/>
      <c r="N27" s="3"/>
      <c r="O27" s="3"/>
      <c r="P27" s="3"/>
      <c r="Q27" s="8"/>
      <c r="R27" s="10"/>
      <c r="S27" s="9"/>
      <c r="T27" s="9"/>
    </row>
    <row r="28" spans="1:20" x14ac:dyDescent="0.25">
      <c r="A28" s="2"/>
      <c r="B28" s="2"/>
      <c r="C28" s="2"/>
      <c r="D28" s="2"/>
      <c r="E28" s="3"/>
      <c r="F28" s="2"/>
      <c r="G28" s="3"/>
      <c r="H28" s="12"/>
      <c r="I28" s="12"/>
      <c r="J28" s="12"/>
      <c r="K28" s="12"/>
      <c r="L28" s="3"/>
      <c r="M28" s="3"/>
      <c r="N28" s="3"/>
      <c r="O28" s="3"/>
      <c r="P28" s="3"/>
      <c r="Q28" s="8"/>
      <c r="R28" s="10"/>
      <c r="S28" s="9"/>
      <c r="T28" s="9"/>
    </row>
    <row r="29" spans="1:20" x14ac:dyDescent="0.25">
      <c r="A29" s="2"/>
      <c r="B29" s="2"/>
      <c r="C29" s="2"/>
      <c r="D29" s="2"/>
      <c r="E29" s="3"/>
      <c r="F29" s="2"/>
      <c r="G29" s="3"/>
      <c r="H29" s="12"/>
      <c r="I29" s="12"/>
      <c r="J29" s="12"/>
      <c r="K29" s="12"/>
      <c r="L29" s="3"/>
      <c r="M29" s="3"/>
      <c r="N29" s="3"/>
      <c r="O29" s="3"/>
      <c r="P29" s="3"/>
      <c r="Q29" s="8"/>
      <c r="R29" s="10"/>
      <c r="S29" s="9"/>
      <c r="T29" s="9"/>
    </row>
    <row r="30" spans="1:20" x14ac:dyDescent="0.25">
      <c r="A30" s="2"/>
      <c r="B30" s="2"/>
      <c r="C30" s="2"/>
      <c r="D30" s="2"/>
      <c r="E30" s="3"/>
      <c r="F30" s="2"/>
      <c r="G30" s="3"/>
      <c r="H30" s="12"/>
      <c r="I30" s="12"/>
      <c r="J30" s="12"/>
      <c r="K30" s="12"/>
      <c r="L30" s="3"/>
      <c r="M30" s="3"/>
      <c r="N30" s="3"/>
      <c r="O30" s="3"/>
      <c r="P30" s="3"/>
      <c r="Q30" s="8"/>
      <c r="R30" s="10"/>
      <c r="S30" s="9"/>
      <c r="T30" s="9"/>
    </row>
    <row r="31" spans="1:20" x14ac:dyDescent="0.25">
      <c r="A31" s="2"/>
      <c r="B31" s="2"/>
      <c r="C31" s="2"/>
      <c r="D31" s="2"/>
      <c r="E31" s="3"/>
      <c r="F31" s="2"/>
      <c r="G31" s="3"/>
      <c r="H31" s="12"/>
      <c r="I31" s="12"/>
      <c r="J31" s="12"/>
      <c r="K31" s="12"/>
      <c r="L31" s="3"/>
      <c r="M31" s="3"/>
      <c r="N31" s="3"/>
      <c r="O31" s="3"/>
      <c r="P31" s="3"/>
      <c r="Q31" s="2"/>
      <c r="R31" s="10"/>
      <c r="S31" s="9"/>
      <c r="T31" s="9"/>
    </row>
    <row r="32" spans="1:20" x14ac:dyDescent="0.25">
      <c r="A32" s="2"/>
      <c r="B32" s="2"/>
      <c r="C32" s="2"/>
      <c r="D32" s="2"/>
      <c r="E32" s="3"/>
      <c r="F32" s="2"/>
      <c r="G32" s="3"/>
      <c r="H32" s="12"/>
      <c r="I32" s="12"/>
      <c r="J32" s="12"/>
      <c r="K32" s="12"/>
      <c r="L32" s="3"/>
      <c r="M32" s="3"/>
      <c r="N32" s="3"/>
      <c r="O32" s="3"/>
      <c r="P32" s="3"/>
      <c r="Q32" s="2"/>
      <c r="R32" s="2"/>
      <c r="S32" s="9"/>
      <c r="T32" s="9"/>
    </row>
    <row r="33" spans="1:20" x14ac:dyDescent="0.25">
      <c r="A33" s="2"/>
      <c r="B33" s="2"/>
      <c r="C33" s="2"/>
      <c r="D33" s="2"/>
      <c r="E33" s="3"/>
      <c r="F33" s="2"/>
      <c r="G33" s="2"/>
      <c r="H33" s="12"/>
      <c r="I33" s="12"/>
      <c r="J33" s="12"/>
      <c r="K33" s="12"/>
      <c r="L33" s="3"/>
      <c r="M33" s="3"/>
      <c r="N33" s="2"/>
      <c r="O33" s="3"/>
      <c r="P33" s="3"/>
      <c r="Q33" s="2"/>
      <c r="R33" s="2"/>
      <c r="S33" s="9"/>
      <c r="T33" s="9"/>
    </row>
    <row r="34" spans="1:20" x14ac:dyDescent="0.25">
      <c r="A34" s="2"/>
      <c r="B34" s="2"/>
      <c r="C34" s="2"/>
      <c r="D34" s="2"/>
      <c r="E34" s="3"/>
      <c r="F34" s="2"/>
      <c r="G34" s="2"/>
      <c r="H34" s="12"/>
      <c r="I34" s="12"/>
      <c r="J34" s="12"/>
      <c r="K34" s="12"/>
      <c r="L34" s="3"/>
      <c r="M34" s="3"/>
      <c r="N34" s="2"/>
      <c r="O34" s="3"/>
      <c r="P34" s="3"/>
      <c r="Q34" s="2"/>
      <c r="R34" s="2"/>
      <c r="S34" s="9"/>
      <c r="T34" s="9"/>
    </row>
    <row r="35" spans="1:20" x14ac:dyDescent="0.25">
      <c r="A35" s="2"/>
      <c r="B35" s="2"/>
      <c r="C35" s="2"/>
      <c r="D35" s="2"/>
      <c r="E35" s="3"/>
      <c r="F35" s="2"/>
      <c r="G35" s="2"/>
      <c r="H35" s="12"/>
      <c r="I35" s="12"/>
      <c r="J35" s="12"/>
      <c r="K35" s="12"/>
      <c r="L35" s="3"/>
      <c r="M35" s="3"/>
      <c r="N35" s="2"/>
      <c r="O35" s="3"/>
      <c r="P35" s="2"/>
      <c r="Q35" s="2"/>
      <c r="R35" s="2"/>
      <c r="S35" s="9"/>
      <c r="T35" s="9"/>
    </row>
    <row r="36" spans="1:20" x14ac:dyDescent="0.25">
      <c r="A36" s="2"/>
      <c r="B36" s="2"/>
      <c r="C36" s="2"/>
      <c r="D36" s="2"/>
      <c r="E36" s="3"/>
      <c r="F36" s="2"/>
      <c r="G36" s="2"/>
      <c r="H36" s="12"/>
      <c r="I36" s="12"/>
      <c r="J36" s="12"/>
      <c r="K36" s="12"/>
      <c r="L36" s="3"/>
      <c r="M36" s="3"/>
      <c r="N36" s="2"/>
      <c r="O36" s="3"/>
      <c r="P36" s="2"/>
      <c r="Q36" s="2"/>
      <c r="R36" s="2"/>
      <c r="S36" s="9"/>
      <c r="T36" s="9"/>
    </row>
    <row r="37" spans="1:20" x14ac:dyDescent="0.25">
      <c r="A37" s="2"/>
      <c r="B37" s="2"/>
      <c r="C37" s="2"/>
      <c r="D37" s="2"/>
      <c r="E37" s="3"/>
      <c r="F37" s="2"/>
      <c r="G37" s="2"/>
      <c r="H37" s="12"/>
      <c r="I37" s="12"/>
      <c r="J37" s="12"/>
      <c r="K37" s="12"/>
      <c r="L37" s="3"/>
      <c r="M37" s="2"/>
      <c r="N37" s="2"/>
      <c r="O37" s="3"/>
      <c r="P37" s="2"/>
      <c r="Q37" s="2"/>
      <c r="R37" s="2"/>
      <c r="S37" s="2"/>
      <c r="T37" s="2"/>
    </row>
    <row r="38" spans="1:20" x14ac:dyDescent="0.25">
      <c r="A38" s="2"/>
      <c r="B38" s="2"/>
      <c r="C38" s="2"/>
      <c r="D38" s="2"/>
      <c r="E38" s="3"/>
      <c r="F38" s="2"/>
      <c r="G38" s="2"/>
      <c r="H38" s="12"/>
      <c r="I38" s="12"/>
      <c r="J38" s="12"/>
      <c r="K38" s="12"/>
      <c r="L38" s="3"/>
      <c r="M38" s="2"/>
      <c r="N38" s="2"/>
      <c r="O38" s="3"/>
      <c r="P38" s="2"/>
      <c r="Q38" s="2"/>
      <c r="R38" s="2"/>
      <c r="S38" s="2"/>
      <c r="T38" s="2"/>
    </row>
    <row r="39" spans="1:20" x14ac:dyDescent="0.25">
      <c r="A39" s="2"/>
      <c r="B39" s="2"/>
      <c r="C39" s="2"/>
      <c r="D39" s="2"/>
      <c r="E39" s="3"/>
      <c r="F39" s="2"/>
      <c r="G39" s="2"/>
      <c r="H39" s="12"/>
      <c r="I39" s="12"/>
      <c r="J39" s="12"/>
      <c r="K39" s="12"/>
      <c r="L39" s="3"/>
      <c r="M39" s="2"/>
      <c r="N39" s="2"/>
      <c r="O39" s="3"/>
      <c r="P39" s="2"/>
      <c r="Q39" s="2"/>
      <c r="R39" s="2"/>
      <c r="S39" s="2"/>
      <c r="T39" s="2"/>
    </row>
    <row r="40" spans="1:20" x14ac:dyDescent="0.25">
      <c r="A40" s="2"/>
      <c r="B40" s="2"/>
      <c r="C40" s="2"/>
      <c r="D40" s="2"/>
      <c r="E40" s="2"/>
      <c r="F40" s="2"/>
      <c r="G40" s="2"/>
      <c r="H40" s="12"/>
      <c r="I40" s="12"/>
      <c r="J40" s="12"/>
      <c r="K40" s="12"/>
      <c r="L40" s="3"/>
      <c r="M40" s="2"/>
      <c r="N40" s="2"/>
      <c r="O40" s="3"/>
      <c r="P40" s="2"/>
      <c r="Q40" s="2"/>
      <c r="R40" s="2"/>
      <c r="S40" s="2"/>
      <c r="T40" s="2"/>
    </row>
    <row r="41" spans="1:20" x14ac:dyDescent="0.25">
      <c r="A41" s="2"/>
      <c r="B41" s="2"/>
      <c r="C41" s="2"/>
      <c r="D41" s="2"/>
      <c r="E41" s="2"/>
      <c r="F41" s="2"/>
      <c r="G41" s="2"/>
      <c r="H41" s="12"/>
      <c r="I41" s="12"/>
      <c r="J41" s="12"/>
      <c r="K41" s="12"/>
      <c r="L41" s="2"/>
      <c r="M41" s="2"/>
      <c r="N41" s="2"/>
      <c r="O41" s="3"/>
      <c r="P41" s="2"/>
      <c r="Q41" s="2"/>
      <c r="R41" s="2"/>
      <c r="S41" s="2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12"/>
      <c r="I42" s="12"/>
      <c r="J42" s="12"/>
      <c r="K42" s="12"/>
      <c r="L42" s="2"/>
      <c r="M42" s="2"/>
      <c r="N42" s="2"/>
      <c r="O42" s="3"/>
      <c r="P42" s="2"/>
      <c r="Q42" s="2"/>
      <c r="R42" s="2"/>
      <c r="S42" s="2"/>
      <c r="T42" s="2"/>
    </row>
    <row r="43" spans="1:20" x14ac:dyDescent="0.25">
      <c r="A43" s="2"/>
      <c r="B43" s="2"/>
      <c r="C43" s="2"/>
      <c r="D43" s="2"/>
      <c r="E43" s="2"/>
      <c r="F43" s="2"/>
      <c r="G43" s="2"/>
      <c r="H43" s="12"/>
      <c r="I43" s="12"/>
      <c r="J43" s="12"/>
      <c r="K43" s="12"/>
      <c r="L43" s="2"/>
      <c r="M43" s="2"/>
      <c r="N43" s="2"/>
      <c r="O43" s="3"/>
      <c r="P43" s="2"/>
      <c r="Q43" s="2"/>
      <c r="R43" s="2"/>
      <c r="S43" s="2"/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12"/>
      <c r="I44" s="12"/>
      <c r="J44" s="12"/>
      <c r="K44" s="12"/>
      <c r="L44" s="2"/>
      <c r="M44" s="2"/>
      <c r="N44" s="2"/>
      <c r="O44" s="3"/>
      <c r="P44" s="2"/>
      <c r="Q44" s="2"/>
      <c r="R44" s="2"/>
      <c r="S44" s="2"/>
      <c r="T44" s="2"/>
    </row>
    <row r="45" spans="1:20" x14ac:dyDescent="0.25">
      <c r="O45" s="3"/>
    </row>
    <row r="46" spans="1:20" x14ac:dyDescent="0.25">
      <c r="O46" s="3"/>
    </row>
    <row r="47" spans="1:20" x14ac:dyDescent="0.25">
      <c r="O47" s="3"/>
    </row>
  </sheetData>
  <mergeCells count="3">
    <mergeCell ref="C1:K1"/>
    <mergeCell ref="L1:T1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00201</vt:lpstr>
      <vt:lpstr>00202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2017-03-24T07:28:38Z</dcterms:created>
  <dcterms:modified xsi:type="dcterms:W3CDTF">2017-05-24T09:14:46Z</dcterms:modified>
</cp:coreProperties>
</file>