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44" documentId="8_{534248A1-53E3-4A35-8B78-4CC3CF13077E}" xr6:coauthVersionLast="47" xr6:coauthVersionMax="47" xr10:uidLastSave="{F2C3A382-E3E4-430B-BA6E-EA40D9F5A6EA}"/>
  <bookViews>
    <workbookView xWindow="-120" yWindow="-120" windowWidth="29040" windowHeight="15720" activeTab="3" xr2:uid="{3B376C1F-CDE0-4DAE-B15D-C1F4F0EB3929}"/>
  </bookViews>
  <sheets>
    <sheet name="Sheet1" sheetId="1" r:id="rId1"/>
    <sheet name="Sheet1 (2)" sheetId="3" r:id="rId2"/>
    <sheet name="Sheet2 (2)" sheetId="4" r:id="rId3"/>
    <sheet name="Sheet2" sheetId="2" r:id="rId4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<sst xmlns="http://schemas.openxmlformats.org/spreadsheetml/2006/main" count="141" uniqueCount="60">
  <si>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</si>
  <si>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</si>
  <si>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</si>
  <si>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</si>
  <si>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</si>
  <si>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</si>
  <si>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</si>
  <si>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</si>
  <si>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</si>
  <si>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</si>
  <si>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</si>
  <si>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</si>
  <si>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</si>
  <si>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</si>
  <si>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</si>
  <si>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</si>
  <si>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</si>
  <si>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</si>
  <si>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</si>
  <si>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</si>
  <si>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</si>
  <si>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REIT-Sosila        </t>
  </si>
  <si>
    <t xml:space="preserve">  </t>
  </si>
  <si>
    <t xml:space="preserve"> </t>
  </si>
  <si>
    <t xml:space="preserve"> 村田製作所         </t>
  </si>
  <si>
    <t xml:space="preserve"> 200株 </t>
  </si>
  <si>
    <t xml:space="preserve">  215A  </t>
  </si>
  <si>
    <t xml:space="preserve"> タイミー           </t>
  </si>
  <si>
    <t xml:space="preserve"> 東京地下鉄         </t>
  </si>
  <si>
    <t xml:space="preserve"> マツキヨココカラCP </t>
  </si>
  <si>
    <t xml:space="preserve"> 花王               </t>
  </si>
  <si>
    <t xml:space="preserve">      配当      </t>
  </si>
  <si>
    <t xml:space="preserve"> 西日本旅客鉄道     </t>
  </si>
  <si>
    <t xml:space="preserve"> 日本郵政           </t>
  </si>
  <si>
    <t xml:space="preserve"> 南海電気鉄道       </t>
  </si>
  <si>
    <t xml:space="preserve"> クボタ             </t>
  </si>
  <si>
    <t xml:space="preserve"> 味の素             </t>
  </si>
  <si>
    <t xml:space="preserve"> アサヒHD           </t>
  </si>
  <si>
    <t xml:space="preserve"> 日東電工           </t>
  </si>
  <si>
    <t xml:space="preserve"> パナソニックHD     </t>
  </si>
  <si>
    <t xml:space="preserve"> 第一興商           </t>
  </si>
  <si>
    <t xml:space="preserve"> 日本取引所G        </t>
  </si>
  <si>
    <t xml:space="preserve"> 旭化成             </t>
  </si>
  <si>
    <t xml:space="preserve"> パンパシHD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</si>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</sst>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4.png"/><Relationship Id="rId3" Type="http://schemas.openxmlformats.org/officeDocument/2006/relationships/image" Target="../media/image49.png"/><Relationship Id="rId7" Type="http://schemas.openxmlformats.org/officeDocument/2006/relationships/image" Target="../media/image53.png"/><Relationship Id="rId2" Type="http://schemas.openxmlformats.org/officeDocument/2006/relationships/image" Target="../media/image48.png"/><Relationship Id="rId1" Type="http://schemas.openxmlformats.org/officeDocument/2006/relationships/image" Target="../media/image47.png"/><Relationship Id="rId6" Type="http://schemas.openxmlformats.org/officeDocument/2006/relationships/image" Target="../media/image52.png"/><Relationship Id="rId5" Type="http://schemas.openxmlformats.org/officeDocument/2006/relationships/image" Target="../media/image51.png"/><Relationship Id="rId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7"/>
  <sheetViews>
    <sheetView topLeftCell="A7" workbookViewId="0">
      <selection activeCell="P14" sqref="P14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26516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4452</v>
      </c>
      <c r="C4" t="s">
        <v>30</v>
      </c>
      <c r="D4">
        <v>6136</v>
      </c>
      <c r="E4">
        <v>901</v>
      </c>
      <c r="F4">
        <v>901</v>
      </c>
      <c r="G4" t="s">
        <v>31</v>
      </c>
      <c r="H4" t="s">
        <v>22</v>
      </c>
      <c r="I4" t="s">
        <v>23</v>
      </c>
      <c r="O4" t="s">
        <v>16</v>
      </c>
      <c r="P4">
        <f>COUNTIFS(G4:G50, "*ロング*", D4:D50, "&gt;0")</f>
        <v>9</v>
      </c>
      <c r="Q4">
        <f>COUNTIFS(G4:G50, "*ロング*", D4:D50, "&lt;0")</f>
        <v>10</v>
      </c>
    </row>
    <row r="5" spans="2:17" x14ac:dyDescent="0.4">
      <c r="B5">
        <v>9021</v>
      </c>
      <c r="C5" t="s">
        <v>32</v>
      </c>
      <c r="D5">
        <v>5700</v>
      </c>
      <c r="E5">
        <v>829</v>
      </c>
      <c r="F5">
        <v>903</v>
      </c>
      <c r="G5" t="s">
        <v>14</v>
      </c>
      <c r="H5" t="s">
        <v>22</v>
      </c>
      <c r="I5" t="s">
        <v>23</v>
      </c>
      <c r="O5" t="s">
        <v>19</v>
      </c>
      <c r="P5">
        <f>COUNTIFS(G4:G50, "*ショート*", D4:D50, "&gt;0")</f>
        <v>1</v>
      </c>
      <c r="Q5">
        <f>COUNTIFS(G4:G50, "*ショート*", D4:D50, "&lt;0")</f>
        <v>3</v>
      </c>
    </row>
    <row r="6" spans="2:17" x14ac:dyDescent="0.4">
      <c r="B6">
        <v>6178</v>
      </c>
      <c r="C6" t="s">
        <v>33</v>
      </c>
      <c r="D6">
        <v>-200</v>
      </c>
      <c r="E6">
        <v>903</v>
      </c>
      <c r="F6">
        <v>917</v>
      </c>
      <c r="G6" t="s">
        <v>14</v>
      </c>
      <c r="H6" t="s">
        <v>22</v>
      </c>
      <c r="I6" t="s">
        <v>23</v>
      </c>
    </row>
    <row r="7" spans="2:17" x14ac:dyDescent="0.4">
      <c r="B7">
        <v>9044</v>
      </c>
      <c r="C7" t="s">
        <v>34</v>
      </c>
      <c r="D7">
        <v>-350</v>
      </c>
      <c r="E7">
        <v>904</v>
      </c>
      <c r="F7">
        <v>904</v>
      </c>
      <c r="G7" t="s">
        <v>14</v>
      </c>
      <c r="H7" t="s">
        <v>22</v>
      </c>
      <c r="I7" t="s">
        <v>23</v>
      </c>
    </row>
    <row r="8" spans="2:17" x14ac:dyDescent="0.4">
      <c r="B8">
        <v>6326</v>
      </c>
      <c r="C8" t="s">
        <v>35</v>
      </c>
      <c r="D8">
        <v>450</v>
      </c>
      <c r="E8">
        <v>908</v>
      </c>
      <c r="F8">
        <v>909</v>
      </c>
      <c r="G8" t="s">
        <v>14</v>
      </c>
      <c r="H8" t="s">
        <v>22</v>
      </c>
      <c r="I8" t="s">
        <v>23</v>
      </c>
    </row>
    <row r="9" spans="2:17" x14ac:dyDescent="0.4">
      <c r="B9">
        <v>2802</v>
      </c>
      <c r="C9" t="s">
        <v>36</v>
      </c>
      <c r="D9">
        <v>12500</v>
      </c>
      <c r="E9">
        <v>910</v>
      </c>
      <c r="F9">
        <v>917</v>
      </c>
      <c r="G9" t="s">
        <v>14</v>
      </c>
      <c r="H9" t="s">
        <v>22</v>
      </c>
      <c r="I9" t="s">
        <v>23</v>
      </c>
    </row>
    <row r="10" spans="2:17" x14ac:dyDescent="0.4">
      <c r="B10">
        <v>6981</v>
      </c>
      <c r="C10" t="s">
        <v>24</v>
      </c>
      <c r="D10">
        <v>1900</v>
      </c>
      <c r="E10">
        <v>910</v>
      </c>
      <c r="F10">
        <v>910</v>
      </c>
      <c r="G10" t="s">
        <v>14</v>
      </c>
      <c r="H10" t="s">
        <v>22</v>
      </c>
      <c r="I10" t="s">
        <v>23</v>
      </c>
    </row>
    <row r="11" spans="2:17" x14ac:dyDescent="0.4">
      <c r="B11">
        <v>2979</v>
      </c>
      <c r="C11" t="s">
        <v>21</v>
      </c>
      <c r="D11">
        <v>800</v>
      </c>
      <c r="E11">
        <v>910</v>
      </c>
      <c r="F11">
        <v>922</v>
      </c>
      <c r="G11" t="s">
        <v>14</v>
      </c>
      <c r="H11" t="s">
        <v>22</v>
      </c>
      <c r="I11" t="s">
        <v>23</v>
      </c>
    </row>
    <row r="12" spans="2:17" x14ac:dyDescent="0.4">
      <c r="B12">
        <v>2502</v>
      </c>
      <c r="C12" t="s">
        <v>37</v>
      </c>
      <c r="D12">
        <v>-1000</v>
      </c>
      <c r="E12">
        <v>911</v>
      </c>
      <c r="F12">
        <v>912</v>
      </c>
      <c r="G12" t="s">
        <v>14</v>
      </c>
      <c r="H12" t="s">
        <v>22</v>
      </c>
      <c r="I12" t="s">
        <v>25</v>
      </c>
    </row>
    <row r="13" spans="2:17" x14ac:dyDescent="0.4">
      <c r="B13">
        <v>6702</v>
      </c>
      <c r="C13" t="s">
        <v>20</v>
      </c>
      <c r="D13">
        <v>-2000</v>
      </c>
      <c r="E13">
        <v>918</v>
      </c>
      <c r="F13">
        <v>918</v>
      </c>
      <c r="G13" t="s">
        <v>14</v>
      </c>
      <c r="H13" t="s">
        <v>22</v>
      </c>
      <c r="I13" t="s">
        <v>23</v>
      </c>
    </row>
    <row r="14" spans="2:17" x14ac:dyDescent="0.4">
      <c r="B14" t="s">
        <v>26</v>
      </c>
      <c r="C14" t="s">
        <v>27</v>
      </c>
      <c r="D14">
        <v>-1400</v>
      </c>
      <c r="E14">
        <v>918</v>
      </c>
      <c r="F14">
        <v>919</v>
      </c>
      <c r="G14" t="s">
        <v>14</v>
      </c>
      <c r="H14" t="s">
        <v>22</v>
      </c>
      <c r="I14" t="s">
        <v>23</v>
      </c>
    </row>
    <row r="15" spans="2:17" x14ac:dyDescent="0.4">
      <c r="B15">
        <v>3088</v>
      </c>
      <c r="C15" t="s">
        <v>29</v>
      </c>
      <c r="D15">
        <v>-1500</v>
      </c>
      <c r="E15">
        <v>922</v>
      </c>
      <c r="F15">
        <v>922</v>
      </c>
      <c r="G15" t="s">
        <v>14</v>
      </c>
      <c r="H15" t="s">
        <v>22</v>
      </c>
      <c r="I15" t="s">
        <v>23</v>
      </c>
    </row>
    <row r="16" spans="2:17" x14ac:dyDescent="0.4">
      <c r="B16">
        <v>6702</v>
      </c>
      <c r="C16" t="s">
        <v>20</v>
      </c>
      <c r="D16">
        <v>3100</v>
      </c>
      <c r="E16">
        <v>924</v>
      </c>
      <c r="F16">
        <v>924</v>
      </c>
      <c r="G16" t="s">
        <v>14</v>
      </c>
      <c r="H16" t="s">
        <v>22</v>
      </c>
      <c r="I16" t="s">
        <v>23</v>
      </c>
    </row>
    <row r="17" spans="2:9" x14ac:dyDescent="0.4">
      <c r="B17">
        <v>6988</v>
      </c>
      <c r="C17" t="s">
        <v>38</v>
      </c>
      <c r="D17">
        <v>6600</v>
      </c>
      <c r="E17">
        <v>924</v>
      </c>
      <c r="F17">
        <v>924</v>
      </c>
      <c r="G17" t="s">
        <v>14</v>
      </c>
      <c r="H17" t="s">
        <v>22</v>
      </c>
      <c r="I17" t="s">
        <v>23</v>
      </c>
    </row>
    <row r="18" spans="2:9" x14ac:dyDescent="0.4">
      <c r="B18">
        <v>6752</v>
      </c>
      <c r="C18" t="s">
        <v>39</v>
      </c>
      <c r="D18">
        <v>-400</v>
      </c>
      <c r="E18">
        <v>925</v>
      </c>
      <c r="F18">
        <v>925</v>
      </c>
      <c r="G18" t="s">
        <v>15</v>
      </c>
      <c r="H18" t="s">
        <v>22</v>
      </c>
      <c r="I18" t="s">
        <v>23</v>
      </c>
    </row>
    <row r="19" spans="2:9" x14ac:dyDescent="0.4">
      <c r="B19">
        <v>7458</v>
      </c>
      <c r="C19" t="s">
        <v>40</v>
      </c>
      <c r="D19">
        <v>-150</v>
      </c>
      <c r="E19">
        <v>925</v>
      </c>
      <c r="F19">
        <v>925</v>
      </c>
      <c r="G19" t="s">
        <v>15</v>
      </c>
      <c r="H19" t="s">
        <v>22</v>
      </c>
      <c r="I19" t="s">
        <v>23</v>
      </c>
    </row>
    <row r="20" spans="2:9" x14ac:dyDescent="0.4">
      <c r="B20" t="s">
        <v>26</v>
      </c>
      <c r="C20" t="s">
        <v>27</v>
      </c>
      <c r="D20">
        <v>-1700</v>
      </c>
      <c r="E20">
        <v>926</v>
      </c>
      <c r="F20">
        <v>926</v>
      </c>
      <c r="G20" t="s">
        <v>14</v>
      </c>
      <c r="H20" t="s">
        <v>22</v>
      </c>
      <c r="I20" t="s">
        <v>23</v>
      </c>
    </row>
    <row r="21" spans="2:9" x14ac:dyDescent="0.4">
      <c r="B21">
        <v>8697</v>
      </c>
      <c r="C21" t="s">
        <v>41</v>
      </c>
      <c r="D21">
        <v>950</v>
      </c>
      <c r="E21">
        <v>926</v>
      </c>
      <c r="F21">
        <v>926</v>
      </c>
      <c r="G21" t="s">
        <v>15</v>
      </c>
      <c r="H21" t="s">
        <v>22</v>
      </c>
      <c r="I21" t="s">
        <v>23</v>
      </c>
    </row>
    <row r="22" spans="2:9" x14ac:dyDescent="0.4">
      <c r="B22">
        <v>3088</v>
      </c>
      <c r="C22" t="s">
        <v>29</v>
      </c>
      <c r="D22">
        <v>-700</v>
      </c>
      <c r="E22">
        <v>929</v>
      </c>
      <c r="F22">
        <v>929</v>
      </c>
      <c r="G22" t="s">
        <v>14</v>
      </c>
      <c r="H22" t="s">
        <v>22</v>
      </c>
      <c r="I22" t="s">
        <v>23</v>
      </c>
    </row>
    <row r="23" spans="2:9" x14ac:dyDescent="0.4">
      <c r="B23">
        <v>3407</v>
      </c>
      <c r="C23" t="s">
        <v>42</v>
      </c>
      <c r="D23">
        <v>-100</v>
      </c>
      <c r="E23">
        <v>929</v>
      </c>
      <c r="F23">
        <v>929</v>
      </c>
      <c r="G23" t="s">
        <v>15</v>
      </c>
      <c r="H23" t="s">
        <v>22</v>
      </c>
      <c r="I23" t="s">
        <v>23</v>
      </c>
    </row>
    <row r="24" spans="2:9" x14ac:dyDescent="0.4">
      <c r="B24">
        <v>9023</v>
      </c>
      <c r="C24" t="s">
        <v>28</v>
      </c>
      <c r="D24">
        <v>1560</v>
      </c>
      <c r="E24">
        <v>827</v>
      </c>
      <c r="F24">
        <v>930</v>
      </c>
      <c r="G24" t="s">
        <v>14</v>
      </c>
      <c r="H24" t="s">
        <v>22</v>
      </c>
      <c r="I24" t="s">
        <v>23</v>
      </c>
    </row>
    <row r="25" spans="2:9" x14ac:dyDescent="0.4">
      <c r="B25">
        <v>6702</v>
      </c>
      <c r="C25" t="s">
        <v>20</v>
      </c>
      <c r="D25">
        <v>-4000</v>
      </c>
      <c r="E25">
        <v>929</v>
      </c>
      <c r="F25">
        <v>930</v>
      </c>
      <c r="G25" t="s">
        <v>14</v>
      </c>
      <c r="H25" t="s">
        <v>22</v>
      </c>
      <c r="I25" t="s">
        <v>23</v>
      </c>
    </row>
    <row r="26" spans="2:9" x14ac:dyDescent="0.4">
      <c r="B26" t="s">
        <v>26</v>
      </c>
      <c r="C26" t="s">
        <v>27</v>
      </c>
      <c r="D26">
        <v>-1000</v>
      </c>
      <c r="E26">
        <v>929</v>
      </c>
      <c r="F26">
        <v>930</v>
      </c>
      <c r="G26" t="s">
        <v>14</v>
      </c>
      <c r="H26" t="s">
        <v>22</v>
      </c>
      <c r="I26" t="s">
        <v>23</v>
      </c>
    </row>
    <row r="27" spans="2:9" x14ac:dyDescent="0.4">
      <c r="B27">
        <v>7532</v>
      </c>
      <c r="C27" t="s">
        <v>43</v>
      </c>
      <c r="D27">
        <v>1320</v>
      </c>
      <c r="E27">
        <v>930</v>
      </c>
      <c r="F27">
        <v>930</v>
      </c>
      <c r="G27" t="s">
        <v>14</v>
      </c>
      <c r="H27" t="s">
        <v>22</v>
      </c>
      <c r="I27" t="s">
        <v>23</v>
      </c>
    </row>
  </sheetData>
  <autoFilter ref="B2:N34" xr:uid="{8E56617F-AC17-47B0-8938-540D65EDC3F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1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167"/>
  <sheetViews>
    <sheetView tabSelected="1" topLeftCell="E154" workbookViewId="0">
      <selection activeCell="Q173" sqref="Q173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44</v>
      </c>
    </row>
    <row r="2" spans="1:16" x14ac:dyDescent="0.4">
      <c r="P2" s="2" t="s">
        <v>55</v>
      </c>
    </row>
    <row r="20" spans="14:14" x14ac:dyDescent="0.4">
      <c r="N20" t="s">
        <v>46</v>
      </c>
    </row>
    <row r="21" spans="14:14" x14ac:dyDescent="0.4">
      <c r="N21" t="s">
        <v>47</v>
      </c>
    </row>
    <row r="22" spans="14:14" x14ac:dyDescent="0.4">
      <c r="N22" t="s">
        <v>45</v>
      </c>
    </row>
    <row r="40" spans="1:1" x14ac:dyDescent="0.4">
      <c r="A40" s="2" t="s">
        <v>44</v>
      </c>
    </row>
    <row r="54" spans="14:14" x14ac:dyDescent="0.4">
      <c r="N54" t="s">
        <v>50</v>
      </c>
    </row>
    <row r="55" spans="14:14" x14ac:dyDescent="0.4">
      <c r="N55" t="s">
        <v>48</v>
      </c>
    </row>
    <row r="78" spans="1:1" x14ac:dyDescent="0.4">
      <c r="A78" s="2" t="s">
        <v>49</v>
      </c>
    </row>
    <row r="90" spans="13:13" x14ac:dyDescent="0.4">
      <c r="M90" t="s">
        <v>51</v>
      </c>
    </row>
    <row r="91" spans="13:13" x14ac:dyDescent="0.4">
      <c r="M91" t="s">
        <v>52</v>
      </c>
    </row>
    <row r="114" spans="1:16" x14ac:dyDescent="0.4">
      <c r="A114" s="2" t="s">
        <v>49</v>
      </c>
      <c r="P114" s="2" t="s">
        <v>55</v>
      </c>
    </row>
    <row r="119" spans="1:16" x14ac:dyDescent="0.4">
      <c r="O119" s="3"/>
    </row>
    <row r="129" spans="13:28" x14ac:dyDescent="0.4">
      <c r="M129" t="s">
        <v>53</v>
      </c>
    </row>
    <row r="130" spans="13:28" x14ac:dyDescent="0.4">
      <c r="M130" t="s">
        <v>54</v>
      </c>
    </row>
    <row r="132" spans="13:28" x14ac:dyDescent="0.4">
      <c r="AB132" t="s">
        <v>53</v>
      </c>
    </row>
    <row r="133" spans="13:28" x14ac:dyDescent="0.4">
      <c r="AB133" t="s">
        <v>54</v>
      </c>
    </row>
    <row r="154" spans="1:1" x14ac:dyDescent="0.4">
      <c r="A154" s="2" t="s">
        <v>55</v>
      </c>
    </row>
    <row r="164" spans="13:13" x14ac:dyDescent="0.4">
      <c r="M164" t="s">
        <v>56</v>
      </c>
    </row>
    <row r="165" spans="13:13" x14ac:dyDescent="0.4">
      <c r="M165" t="s">
        <v>57</v>
      </c>
    </row>
    <row r="166" spans="13:13" x14ac:dyDescent="0.4">
      <c r="M166" t="s">
        <v>58</v>
      </c>
    </row>
    <row r="167" spans="13:13" x14ac:dyDescent="0.4">
      <c r="M167" t="s">
        <v>59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Sheet2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2025-10-10T01:49:48Z</dcterms:modified>
</cp:coreProperties>
</file>