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dawid\Desktop\portfolio\"/>
    </mc:Choice>
  </mc:AlternateContent>
  <bookViews>
    <workbookView xWindow="0" yWindow="0" windowWidth="38400" windowHeight="17715"/>
  </bookViews>
  <sheets>
    <sheet name="Pulpit menadżera" sheetId="2" r:id="rId1"/>
    <sheet name="Dane zamówień" sheetId="1" r:id="rId2"/>
    <sheet name="Roboczy" sheetId="3" r:id="rId3"/>
  </sheets>
  <definedNames>
    <definedName name="_xlnm._FilterDatabase" localSheetId="1" hidden="1">'Dane zamówień'!$B$2:$L$399</definedName>
    <definedName name="Fragmentator_Data_zamówienia">#N/A</definedName>
    <definedName name="Fragmentator_Państwo">#N/A</definedName>
    <definedName name="Fragmentator_Sprzedawca">#N/A</definedName>
  </definedNames>
  <calcPr calcId="152511"/>
  <pivotCaches>
    <pivotCache cacheId="0" r:id="rId4"/>
    <pivotCache cacheId="1" r:id="rId5"/>
  </pivotCaches>
  <fileRecoveryPr repairLoad="1"/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99" i="1" l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</calcChain>
</file>

<file path=xl/sharedStrings.xml><?xml version="1.0" encoding="utf-8"?>
<sst xmlns="http://schemas.openxmlformats.org/spreadsheetml/2006/main" count="2487" uniqueCount="91">
  <si>
    <t>Hiszpania</t>
  </si>
  <si>
    <t>lądowy</t>
  </si>
  <si>
    <t>UPS</t>
  </si>
  <si>
    <t>przyrządy</t>
  </si>
  <si>
    <t>artykuły biurowe</t>
  </si>
  <si>
    <t>Panecki</t>
  </si>
  <si>
    <t>Polska</t>
  </si>
  <si>
    <t>Poczta Polska</t>
  </si>
  <si>
    <t>etykiety</t>
  </si>
  <si>
    <t>Dawidowska</t>
  </si>
  <si>
    <t>Brazylia</t>
  </si>
  <si>
    <t>lotniczy</t>
  </si>
  <si>
    <t>DPD</t>
  </si>
  <si>
    <t>telefony</t>
  </si>
  <si>
    <t>urządzenia techniczne</t>
  </si>
  <si>
    <t>Szurma</t>
  </si>
  <si>
    <t>Francja</t>
  </si>
  <si>
    <t>Fabian</t>
  </si>
  <si>
    <t>papier</t>
  </si>
  <si>
    <t>Czepiec</t>
  </si>
  <si>
    <t>Wenezuela</t>
  </si>
  <si>
    <t>Włochy</t>
  </si>
  <si>
    <t>koperty</t>
  </si>
  <si>
    <t>wyposażenie wnętrza</t>
  </si>
  <si>
    <t>meble</t>
  </si>
  <si>
    <t>Argentyna</t>
  </si>
  <si>
    <t>Dobrowolski</t>
  </si>
  <si>
    <t>Finlandia</t>
  </si>
  <si>
    <t>krzesła</t>
  </si>
  <si>
    <t>Szwecja</t>
  </si>
  <si>
    <t>segregatory</t>
  </si>
  <si>
    <t>Lewicki</t>
  </si>
  <si>
    <t>Austria</t>
  </si>
  <si>
    <t>Stany Zjednoczone</t>
  </si>
  <si>
    <t>Król</t>
  </si>
  <si>
    <t>Niemcy</t>
  </si>
  <si>
    <t>akcesoria komputerowe</t>
  </si>
  <si>
    <t>Dania</t>
  </si>
  <si>
    <t>Wielka Brytania</t>
  </si>
  <si>
    <t>Belgia</t>
  </si>
  <si>
    <t>urządzenia biurowe</t>
  </si>
  <si>
    <t>teczki</t>
  </si>
  <si>
    <t>stoły</t>
  </si>
  <si>
    <t>Bednarski</t>
  </si>
  <si>
    <t>Meksyk</t>
  </si>
  <si>
    <t>Szwajcaria</t>
  </si>
  <si>
    <t>akcesoria piśmiennicze</t>
  </si>
  <si>
    <t>Kanada</t>
  </si>
  <si>
    <t>spinacze i zszywki</t>
  </si>
  <si>
    <t>Irlandia</t>
  </si>
  <si>
    <t>kopiarki i faksy</t>
  </si>
  <si>
    <t>szafki</t>
  </si>
  <si>
    <t>Portugalia</t>
  </si>
  <si>
    <t>Norwegia</t>
  </si>
  <si>
    <t>nożyczki i linijki</t>
  </si>
  <si>
    <t>Miesiąc</t>
  </si>
  <si>
    <t>Zysk</t>
  </si>
  <si>
    <t>Sprzedaż brutto</t>
  </si>
  <si>
    <t>Koszt dostawy</t>
  </si>
  <si>
    <t>Państwo</t>
  </si>
  <si>
    <t>Rodzaj transportu</t>
  </si>
  <si>
    <t>Dostawca</t>
  </si>
  <si>
    <t>Podkategoria produktu</t>
  </si>
  <si>
    <t>Kategoria produktu</t>
  </si>
  <si>
    <t>Data zamówienia</t>
  </si>
  <si>
    <t>Sprzedawca</t>
  </si>
  <si>
    <t>Nr zamówienia</t>
  </si>
  <si>
    <t>Suma końcowa</t>
  </si>
  <si>
    <t>urządzenia techniczne Suma</t>
  </si>
  <si>
    <t>meble Suma</t>
  </si>
  <si>
    <t>artykuły biurowe Suma</t>
  </si>
  <si>
    <t>Suma z Zysk</t>
  </si>
  <si>
    <t>Suma z Sprzedaż brutto</t>
  </si>
  <si>
    <t>Suma z Koszt dostawy</t>
  </si>
  <si>
    <t>sty</t>
  </si>
  <si>
    <t>lut</t>
  </si>
  <si>
    <t>mar</t>
  </si>
  <si>
    <t>kwi</t>
  </si>
  <si>
    <t>maj</t>
  </si>
  <si>
    <t>cze</t>
  </si>
  <si>
    <t>lip</t>
  </si>
  <si>
    <t>sie</t>
  </si>
  <si>
    <t>wrz</t>
  </si>
  <si>
    <t>paź</t>
  </si>
  <si>
    <t>lis</t>
  </si>
  <si>
    <t>gru</t>
  </si>
  <si>
    <t>Etykiety wierszy</t>
  </si>
  <si>
    <t xml:space="preserve">ZESTAWIENIE SPRZEDAŻY I ZYSKÓW ZA ROK 2019
</t>
  </si>
  <si>
    <t xml:space="preserve">Zysk </t>
  </si>
  <si>
    <t xml:space="preserve">Sprzedaż brutto </t>
  </si>
  <si>
    <t>Liczba z Zysk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</si>
</sst>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5" formatCode="#,##0\ &quot;zł&quot;;\-#,##0\ &quot;zł&quot;"/>
    <numFmt numFmtId="6" formatCode="#,##0\ &quot;zł&quot;;[Red]\-#,##0\ &quot;zł&quot;"/>
    <numFmt numFmtId="7" formatCode="#,##0.00\ &quot;zł&quot;;\-#,##0.00\ &quot;zł&quot;"/>
    <numFmt numFmtId="42" formatCode="_-* #,##0\ &quot;zł&quot;_-;\-* #,##0\ &quot;zł&quot;_-;_-* &quot;-&quot;\ &quot;zł&quot;_-;_-@_-"/>
    <numFmt numFmtId="164" formatCode="dd/mm/yyyy"/>
    <numFmt numFmtId="165" formatCode="dd\-mmm\-yyyy"/>
    <numFmt numFmtId="166" formatCode="#,##0\ &quot;zł&quot;"/>
    <numFmt numFmtId="167" formatCode="yyyy\-mm\-dd;@"/>
  </numFmts>
  <fonts count="5" x14ac:knownFonts="1">
    <font>
      <sz val="10"/>
      <name val="Arial"/>
      <family val="2"/>
      <charset val="238"/>
    </font>
    <font>
      <sz val="10"/>
      <color indexed="8"/>
      <name val="Arial"/>
      <family val="2"/>
      <charset val="238"/>
    </font>
    <font>
      <b/>
      <sz val="10"/>
      <color indexed="8"/>
      <name val="Arial"/>
      <family val="2"/>
    </font>
    <font>
      <sz val="12"/>
      <name val="Arial"/>
      <family val="2"/>
      <charset val="238"/>
    </font>
    <font>
      <b/>
      <u/>
      <sz val="20"/>
      <name val="Arial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0" fontId="1" fillId="0" borderId="0"/>
  </cellStyleXfs>
  <cellXfs count="33">
    <xf numFmtId="0" fontId="0" fillId="0" borderId="0" xfId="0"/>
    <xf numFmtId="0" fontId="0" fillId="0" borderId="0" xfId="0" applyNumberFormat="1"/>
    <xf numFmtId="7" fontId="0" fillId="0" borderId="0" xfId="0" applyNumberFormat="1"/>
    <xf numFmtId="6" fontId="1" fillId="0" borderId="1" xfId="1" applyNumberFormat="1" applyBorder="1" applyAlignment="1">
      <alignment wrapText="1"/>
    </xf>
    <xf numFmtId="0" fontId="1" fillId="0" borderId="2" xfId="1" applyBorder="1" applyAlignment="1">
      <alignment wrapText="1"/>
    </xf>
    <xf numFmtId="0" fontId="1" fillId="0" borderId="1" xfId="1" applyBorder="1" applyAlignment="1">
      <alignment wrapText="1"/>
    </xf>
    <xf numFmtId="14" fontId="1" fillId="0" borderId="2" xfId="1" applyNumberFormat="1" applyBorder="1" applyAlignment="1">
      <alignment horizontal="right" wrapText="1"/>
    </xf>
    <xf numFmtId="0" fontId="1" fillId="0" borderId="2" xfId="1" applyBorder="1" applyAlignment="1">
      <alignment horizontal="right" wrapText="1"/>
    </xf>
    <xf numFmtId="14" fontId="1" fillId="0" borderId="1" xfId="1" applyNumberFormat="1" applyBorder="1" applyAlignment="1">
      <alignment horizontal="right" wrapText="1"/>
    </xf>
    <xf numFmtId="0" fontId="1" fillId="0" borderId="1" xfId="1" applyBorder="1" applyAlignment="1">
      <alignment horizontal="right" wrapText="1"/>
    </xf>
    <xf numFmtId="0" fontId="2" fillId="0" borderId="3" xfId="1" applyNumberFormat="1" applyFont="1" applyFill="1" applyBorder="1" applyAlignment="1">
      <alignment horizontal="center" wrapText="1"/>
    </xf>
    <xf numFmtId="0" fontId="2" fillId="0" borderId="3" xfId="1" applyFont="1" applyBorder="1" applyAlignment="1">
      <alignment horizontal="center" wrapText="1"/>
    </xf>
    <xf numFmtId="0" fontId="2" fillId="0" borderId="3" xfId="1" applyFont="1" applyBorder="1" applyAlignment="1">
      <alignment horizontal="center"/>
    </xf>
    <xf numFmtId="0" fontId="0" fillId="0" borderId="0" xfId="0" pivotButton="1"/>
    <xf numFmtId="166" fontId="0" fillId="0" borderId="0" xfId="0" applyNumberFormat="1"/>
    <xf numFmtId="167" fontId="0" fillId="0" borderId="0" xfId="0" applyNumberFormat="1"/>
    <xf numFmtId="6" fontId="0" fillId="0" borderId="0" xfId="0" applyNumberFormat="1"/>
    <xf numFmtId="164" fontId="0" fillId="0" borderId="0" xfId="0" pivotButton="1" applyNumberFormat="1"/>
    <xf numFmtId="164" fontId="0" fillId="0" borderId="0" xfId="0" applyNumberFormat="1"/>
    <xf numFmtId="0" fontId="3" fillId="0" borderId="0" xfId="0" pivotButton="1" applyFont="1"/>
    <xf numFmtId="0" fontId="3" fillId="0" borderId="0" xfId="0" applyFont="1"/>
    <xf numFmtId="5" fontId="3" fillId="0" borderId="0" xfId="0" applyNumberFormat="1" applyFont="1"/>
    <xf numFmtId="0" fontId="3" fillId="4" borderId="0" xfId="0" applyFont="1" applyFill="1"/>
    <xf numFmtId="5" fontId="3" fillId="4" borderId="0" xfId="0" applyNumberFormat="1" applyFont="1" applyFill="1"/>
    <xf numFmtId="0" fontId="3" fillId="3" borderId="0" xfId="0" applyFont="1" applyFill="1"/>
    <xf numFmtId="5" fontId="3" fillId="3" borderId="0" xfId="0" applyNumberFormat="1" applyFont="1" applyFill="1"/>
    <xf numFmtId="0" fontId="3" fillId="2" borderId="0" xfId="0" applyFont="1" applyFill="1"/>
    <xf numFmtId="5" fontId="3" fillId="2" borderId="0" xfId="0" applyNumberFormat="1" applyFont="1" applyFill="1"/>
    <xf numFmtId="42" fontId="0" fillId="0" borderId="0" xfId="0" applyNumberFormat="1"/>
    <xf numFmtId="0" fontId="0" fillId="0" borderId="0" xfId="0" applyAlignment="1">
      <alignment horizontal="left"/>
    </xf>
    <xf numFmtId="0" fontId="4" fillId="0" borderId="0" xfId="0" applyFont="1" applyAlignment="1">
      <alignment horizontal="center" vertical="top" wrapText="1"/>
    </xf>
    <xf numFmtId="0" fontId="4" fillId="0" borderId="0" xfId="0" applyFont="1" applyAlignment="1">
      <alignment horizontal="center" vertical="top"/>
    </xf>
    <xf numFmtId="1" fontId="0" fillId="0" borderId="0" xfId="0" applyNumberFormat="1"/>
  </cellXfs>
  <cellStyles count="2">
    <cellStyle name="Normal_Sheet1" xfId="1"/>
    <cellStyle name="Normalny" xfId="0" builtinId="0"/>
  </cellStyles>
  <dxfs count="1007">
    <dxf>
      <numFmt numFmtId="164" formatCode="dd/mm/yyyy"/>
    </dxf>
    <dxf>
      <numFmt numFmtId="164" formatCode="dd/mm/yyyy"/>
    </dxf>
    <dxf>
      <numFmt numFmtId="168" formatCode="#,##0.00\ &quot;zł&quot;"/>
    </dxf>
    <dxf>
      <numFmt numFmtId="167" formatCode="yyyy\-mm\-dd;@"/>
    </dxf>
    <dxf>
      <numFmt numFmtId="1" formatCode="0"/>
    </dxf>
    <dxf>
      <numFmt numFmtId="9" formatCode="#,##0\ &quot;zł&quot;;\-#,##0\ &quot;zł&quot;"/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numFmt numFmtId="166" formatCode="#,##0\ &quot;zł&quot;"/>
    </dxf>
    <dxf>
      <numFmt numFmtId="166" formatCode="#,##0\ &quot;zł&quot;"/>
    </dxf>
    <dxf>
      <numFmt numFmtId="164" formatCode="dd/mm/yyyy"/>
    </dxf>
    <dxf>
      <numFmt numFmtId="164" formatCode="dd/mm/yyyy"/>
    </dxf>
    <dxf>
      <numFmt numFmtId="168" formatCode="#,##0.00\ &quot;zł&quot;"/>
    </dxf>
    <dxf>
      <numFmt numFmtId="167" formatCode="yyyy\-mm\-dd;@"/>
    </dxf>
    <dxf>
      <numFmt numFmtId="1" formatCode="0"/>
    </dxf>
    <dxf>
      <numFmt numFmtId="9" formatCode="#,##0\ &quot;zł&quot;;\-#,##0\ &quot;zł&quot;"/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numFmt numFmtId="166" formatCode="#,##0\ &quot;zł&quot;"/>
    </dxf>
    <dxf>
      <numFmt numFmtId="166" formatCode="#,##0\ &quot;zł&quot;"/>
    </dxf>
    <dxf>
      <numFmt numFmtId="164" formatCode="dd/mm/yyyy"/>
    </dxf>
    <dxf>
      <numFmt numFmtId="164" formatCode="dd/mm/yyyy"/>
    </dxf>
    <dxf>
      <numFmt numFmtId="168" formatCode="#,##0.00\ &quot;zł&quot;"/>
    </dxf>
    <dxf>
      <numFmt numFmtId="167" formatCode="yyyy\-mm\-dd;@"/>
    </dxf>
    <dxf>
      <numFmt numFmtId="1" formatCode="0"/>
    </dxf>
    <dxf>
      <numFmt numFmtId="9" formatCode="#,##0\ &quot;zł&quot;;\-#,##0\ &quot;zł&quot;"/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numFmt numFmtId="166" formatCode="#,##0\ &quot;zł&quot;"/>
    </dxf>
    <dxf>
      <numFmt numFmtId="166" formatCode="#,##0\ &quot;zł&quot;"/>
    </dxf>
    <dxf>
      <numFmt numFmtId="9" formatCode="#,##0\ &quot;zł&quot;;\-#,##0\ &quot;zł&quot;"/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numFmt numFmtId="166" formatCode="#,##0\ &quot;zł&quot;"/>
    </dxf>
    <dxf>
      <numFmt numFmtId="166" formatCode="#,##0\ &quot;zł&quot;"/>
    </dxf>
    <dxf>
      <numFmt numFmtId="164" formatCode="dd/mm/yyyy"/>
    </dxf>
    <dxf>
      <numFmt numFmtId="164" formatCode="dd/mm/yyyy"/>
    </dxf>
    <dxf>
      <numFmt numFmtId="168" formatCode="#,##0.00\ &quot;zł&quot;"/>
    </dxf>
    <dxf>
      <numFmt numFmtId="167" formatCode="yyyy\-mm\-dd;@"/>
    </dxf>
    <dxf>
      <numFmt numFmtId="1" formatCode="0"/>
    </dxf>
    <dxf>
      <numFmt numFmtId="9" formatCode="#,##0\ &quot;zł&quot;;\-#,##0\ &quot;zł&quot;"/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numFmt numFmtId="166" formatCode="#,##0\ &quot;zł&quot;"/>
    </dxf>
    <dxf>
      <numFmt numFmtId="166" formatCode="#,##0\ &quot;zł&quot;"/>
    </dxf>
    <dxf>
      <numFmt numFmtId="164" formatCode="dd/mm/yyyy"/>
    </dxf>
    <dxf>
      <numFmt numFmtId="164" formatCode="dd/mm/yyyy"/>
    </dxf>
    <dxf>
      <numFmt numFmtId="168" formatCode="#,##0.00\ &quot;zł&quot;"/>
    </dxf>
    <dxf>
      <numFmt numFmtId="167" formatCode="yyyy\-mm\-dd;@"/>
    </dxf>
    <dxf>
      <numFmt numFmtId="1" formatCode="0"/>
    </dxf>
    <dxf>
      <numFmt numFmtId="9" formatCode="#,##0\ &quot;zł&quot;;\-#,##0\ &quot;zł&quot;"/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numFmt numFmtId="166" formatCode="#,##0\ &quot;zł&quot;"/>
    </dxf>
    <dxf>
      <numFmt numFmtId="166" formatCode="#,##0\ &quot;zł&quot;"/>
    </dxf>
    <dxf>
      <numFmt numFmtId="9" formatCode="#,##0\ &quot;zł&quot;;\-#,##0\ &quot;zł&quot;"/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numFmt numFmtId="166" formatCode="#,##0\ &quot;zł&quot;"/>
    </dxf>
    <dxf>
      <numFmt numFmtId="166" formatCode="#,##0\ &quot;zł&quot;"/>
    </dxf>
    <dxf>
      <numFmt numFmtId="164" formatCode="dd/mm/yyyy"/>
    </dxf>
    <dxf>
      <numFmt numFmtId="164" formatCode="dd/mm/yyyy"/>
    </dxf>
    <dxf>
      <numFmt numFmtId="168" formatCode="#,##0.00\ &quot;zł&quot;"/>
    </dxf>
    <dxf>
      <numFmt numFmtId="167" formatCode="yyyy\-mm\-dd;@"/>
    </dxf>
    <dxf>
      <numFmt numFmtId="1" formatCode="0"/>
    </dxf>
    <dxf>
      <numFmt numFmtId="9" formatCode="#,##0\ &quot;zł&quot;;\-#,##0\ &quot;zł&quot;"/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numFmt numFmtId="166" formatCode="#,##0\ &quot;zł&quot;"/>
    </dxf>
    <dxf>
      <numFmt numFmtId="166" formatCode="#,##0\ &quot;zł&quot;"/>
    </dxf>
    <dxf>
      <numFmt numFmtId="164" formatCode="dd/mm/yyyy"/>
    </dxf>
    <dxf>
      <numFmt numFmtId="164" formatCode="dd/mm/yyyy"/>
    </dxf>
    <dxf>
      <numFmt numFmtId="168" formatCode="#,##0.00\ &quot;zł&quot;"/>
    </dxf>
    <dxf>
      <numFmt numFmtId="167" formatCode="yyyy\-mm\-dd;@"/>
    </dxf>
    <dxf>
      <numFmt numFmtId="1" formatCode="0"/>
    </dxf>
    <dxf>
      <numFmt numFmtId="9" formatCode="#,##0\ &quot;zł&quot;;\-#,##0\ &quot;zł&quot;"/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numFmt numFmtId="166" formatCode="#,##0\ &quot;zł&quot;"/>
    </dxf>
    <dxf>
      <numFmt numFmtId="166" formatCode="#,##0\ &quot;zł&quot;"/>
    </dxf>
    <dxf>
      <numFmt numFmtId="164" formatCode="dd/mm/yyyy"/>
    </dxf>
    <dxf>
      <numFmt numFmtId="164" formatCode="dd/mm/yyyy"/>
    </dxf>
    <dxf>
      <numFmt numFmtId="168" formatCode="#,##0.00\ &quot;zł&quot;"/>
    </dxf>
    <dxf>
      <numFmt numFmtId="167" formatCode="yyyy\-mm\-dd;@"/>
    </dxf>
    <dxf>
      <numFmt numFmtId="1" formatCode="0"/>
    </dxf>
    <dxf>
      <numFmt numFmtId="9" formatCode="#,##0\ &quot;zł&quot;;\-#,##0\ &quot;zł&quot;"/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numFmt numFmtId="166" formatCode="#,##0\ &quot;zł&quot;"/>
    </dxf>
    <dxf>
      <numFmt numFmtId="166" formatCode="#,##0\ &quot;zł&quot;"/>
    </dxf>
    <dxf>
      <numFmt numFmtId="9" formatCode="#,##0\ &quot;zł&quot;;\-#,##0\ &quot;zł&quot;"/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numFmt numFmtId="166" formatCode="#,##0\ &quot;zł&quot;"/>
    </dxf>
    <dxf>
      <numFmt numFmtId="166" formatCode="#,##0\ &quot;zł&quot;"/>
    </dxf>
    <dxf>
      <numFmt numFmtId="9" formatCode="#,##0\ &quot;zł&quot;;\-#,##0\ &quot;zł&quot;"/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numFmt numFmtId="166" formatCode="#,##0\ &quot;zł&quot;"/>
    </dxf>
    <dxf>
      <numFmt numFmtId="166" formatCode="#,##0\ &quot;zł&quot;"/>
    </dxf>
    <dxf>
      <numFmt numFmtId="164" formatCode="dd/mm/yyyy"/>
    </dxf>
    <dxf>
      <numFmt numFmtId="164" formatCode="dd/mm/yyyy"/>
    </dxf>
    <dxf>
      <numFmt numFmtId="168" formatCode="#,##0.00\ &quot;zł&quot;"/>
    </dxf>
    <dxf>
      <numFmt numFmtId="167" formatCode="yyyy\-mm\-dd;@"/>
    </dxf>
    <dxf>
      <numFmt numFmtId="1" formatCode="0"/>
    </dxf>
    <dxf>
      <numFmt numFmtId="9" formatCode="#,##0\ &quot;zł&quot;;\-#,##0\ &quot;zł&quot;"/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numFmt numFmtId="166" formatCode="#,##0\ &quot;zł&quot;"/>
    </dxf>
    <dxf>
      <numFmt numFmtId="166" formatCode="#,##0\ &quot;zł&quot;"/>
    </dxf>
    <dxf>
      <numFmt numFmtId="164" formatCode="dd/mm/yyyy"/>
    </dxf>
    <dxf>
      <numFmt numFmtId="164" formatCode="dd/mm/yyyy"/>
    </dxf>
    <dxf>
      <numFmt numFmtId="168" formatCode="#,##0.00\ &quot;zł&quot;"/>
    </dxf>
    <dxf>
      <numFmt numFmtId="167" formatCode="yyyy\-mm\-dd;@"/>
    </dxf>
    <dxf>
      <numFmt numFmtId="1" formatCode="0"/>
    </dxf>
    <dxf>
      <numFmt numFmtId="9" formatCode="#,##0\ &quot;zł&quot;;\-#,##0\ &quot;zł&quot;"/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numFmt numFmtId="166" formatCode="#,##0\ &quot;zł&quot;"/>
    </dxf>
    <dxf>
      <numFmt numFmtId="166" formatCode="#,##0\ &quot;zł&quot;"/>
    </dxf>
    <dxf>
      <numFmt numFmtId="9" formatCode="#,##0\ &quot;zł&quot;;\-#,##0\ &quot;zł&quot;"/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numFmt numFmtId="166" formatCode="#,##0\ &quot;zł&quot;"/>
    </dxf>
    <dxf>
      <numFmt numFmtId="166" formatCode="#,##0\ &quot;zł&quot;"/>
    </dxf>
    <dxf>
      <numFmt numFmtId="164" formatCode="dd/mm/yyyy"/>
    </dxf>
    <dxf>
      <numFmt numFmtId="164" formatCode="dd/mm/yyyy"/>
    </dxf>
    <dxf>
      <numFmt numFmtId="168" formatCode="#,##0.00\ &quot;zł&quot;"/>
    </dxf>
    <dxf>
      <numFmt numFmtId="167" formatCode="yyyy\-mm\-dd;@"/>
    </dxf>
    <dxf>
      <numFmt numFmtId="1" formatCode="0"/>
    </dxf>
    <dxf>
      <numFmt numFmtId="9" formatCode="#,##0\ &quot;zł&quot;;\-#,##0\ &quot;zł&quot;"/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numFmt numFmtId="166" formatCode="#,##0\ &quot;zł&quot;"/>
    </dxf>
    <dxf>
      <numFmt numFmtId="166" formatCode="#,##0\ &quot;zł&quot;"/>
    </dxf>
    <dxf>
      <numFmt numFmtId="164" formatCode="dd/mm/yyyy"/>
    </dxf>
    <dxf>
      <numFmt numFmtId="164" formatCode="dd/mm/yyyy"/>
    </dxf>
    <dxf>
      <numFmt numFmtId="168" formatCode="#,##0.00\ &quot;zł&quot;"/>
    </dxf>
    <dxf>
      <numFmt numFmtId="167" formatCode="yyyy\-mm\-dd;@"/>
    </dxf>
    <dxf>
      <numFmt numFmtId="1" formatCode="0"/>
    </dxf>
    <dxf>
      <numFmt numFmtId="9" formatCode="#,##0\ &quot;zł&quot;;\-#,##0\ &quot;zł&quot;"/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numFmt numFmtId="166" formatCode="#,##0\ &quot;zł&quot;"/>
    </dxf>
    <dxf>
      <numFmt numFmtId="166" formatCode="#,##0\ &quot;zł&quot;"/>
    </dxf>
    <dxf>
      <numFmt numFmtId="9" formatCode="#,##0\ &quot;zł&quot;;\-#,##0\ &quot;zł&quot;"/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numFmt numFmtId="166" formatCode="#,##0\ &quot;zł&quot;"/>
    </dxf>
    <dxf>
      <numFmt numFmtId="166" formatCode="#,##0\ &quot;zł&quot;"/>
    </dxf>
    <dxf>
      <numFmt numFmtId="9" formatCode="#,##0\ &quot;zł&quot;;\-#,##0\ &quot;zł&quot;"/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numFmt numFmtId="166" formatCode="#,##0\ &quot;zł&quot;"/>
    </dxf>
    <dxf>
      <numFmt numFmtId="166" formatCode="#,##0\ &quot;zł&quot;"/>
    </dxf>
    <dxf>
      <numFmt numFmtId="164" formatCode="dd/mm/yyyy"/>
    </dxf>
    <dxf>
      <numFmt numFmtId="164" formatCode="dd/mm/yyyy"/>
    </dxf>
    <dxf>
      <numFmt numFmtId="168" formatCode="#,##0.00\ &quot;zł&quot;"/>
    </dxf>
    <dxf>
      <numFmt numFmtId="167" formatCode="yyyy\-mm\-dd;@"/>
    </dxf>
    <dxf>
      <numFmt numFmtId="1" formatCode="0"/>
    </dxf>
    <dxf>
      <numFmt numFmtId="9" formatCode="#,##0\ &quot;zł&quot;;\-#,##0\ &quot;zł&quot;"/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numFmt numFmtId="166" formatCode="#,##0\ &quot;zł&quot;"/>
    </dxf>
    <dxf>
      <numFmt numFmtId="166" formatCode="#,##0\ &quot;zł&quot;"/>
    </dxf>
    <dxf>
      <numFmt numFmtId="164" formatCode="dd/mm/yyyy"/>
    </dxf>
    <dxf>
      <numFmt numFmtId="164" formatCode="dd/mm/yyyy"/>
    </dxf>
    <dxf>
      <numFmt numFmtId="168" formatCode="#,##0.00\ &quot;zł&quot;"/>
    </dxf>
    <dxf>
      <numFmt numFmtId="167" formatCode="yyyy\-mm\-dd;@"/>
    </dxf>
    <dxf>
      <numFmt numFmtId="1" formatCode="0"/>
    </dxf>
    <dxf>
      <numFmt numFmtId="9" formatCode="#,##0\ &quot;zł&quot;;\-#,##0\ &quot;zł&quot;"/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numFmt numFmtId="166" formatCode="#,##0\ &quot;zł&quot;"/>
    </dxf>
    <dxf>
      <numFmt numFmtId="166" formatCode="#,##0\ &quot;zł&quot;"/>
    </dxf>
    <dxf>
      <numFmt numFmtId="9" formatCode="#,##0\ &quot;zł&quot;;\-#,##0\ &quot;zł&quot;"/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numFmt numFmtId="166" formatCode="#,##0\ &quot;zł&quot;"/>
    </dxf>
    <dxf>
      <numFmt numFmtId="166" formatCode="#,##0\ &quot;zł&quot;"/>
    </dxf>
    <dxf>
      <numFmt numFmtId="164" formatCode="dd/mm/yyyy"/>
    </dxf>
    <dxf>
      <numFmt numFmtId="164" formatCode="dd/mm/yyyy"/>
    </dxf>
    <dxf>
      <numFmt numFmtId="168" formatCode="#,##0.00\ &quot;zł&quot;"/>
    </dxf>
    <dxf>
      <numFmt numFmtId="167" formatCode="yyyy\-mm\-dd;@"/>
    </dxf>
    <dxf>
      <numFmt numFmtId="1" formatCode="0"/>
    </dxf>
    <dxf>
      <numFmt numFmtId="9" formatCode="#,##0\ &quot;zł&quot;;\-#,##0\ &quot;zł&quot;"/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numFmt numFmtId="166" formatCode="#,##0\ &quot;zł&quot;"/>
    </dxf>
    <dxf>
      <numFmt numFmtId="166" formatCode="#,##0\ &quot;zł&quot;"/>
    </dxf>
    <dxf>
      <numFmt numFmtId="9" formatCode="#,##0\ &quot;zł&quot;;\-#,##0\ &quot;zł&quot;"/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numFmt numFmtId="166" formatCode="#,##0\ &quot;zł&quot;"/>
    </dxf>
    <dxf>
      <numFmt numFmtId="166" formatCode="#,##0\ &quot;zł&quot;"/>
    </dxf>
    <dxf>
      <numFmt numFmtId="9" formatCode="#,##0\ &quot;zł&quot;;\-#,##0\ &quot;zł&quot;"/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numFmt numFmtId="166" formatCode="#,##0\ &quot;zł&quot;"/>
    </dxf>
    <dxf>
      <numFmt numFmtId="166" formatCode="#,##0\ &quot;zł&quot;"/>
    </dxf>
    <dxf>
      <numFmt numFmtId="164" formatCode="dd/mm/yyyy"/>
    </dxf>
    <dxf>
      <numFmt numFmtId="164" formatCode="dd/mm/yyyy"/>
    </dxf>
    <dxf>
      <numFmt numFmtId="168" formatCode="#,##0.00\ &quot;zł&quot;"/>
    </dxf>
    <dxf>
      <numFmt numFmtId="167" formatCode="yyyy\-mm\-dd;@"/>
    </dxf>
    <dxf>
      <numFmt numFmtId="1" formatCode="0"/>
    </dxf>
    <dxf>
      <numFmt numFmtId="9" formatCode="#,##0\ &quot;zł&quot;;\-#,##0\ &quot;zł&quot;"/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numFmt numFmtId="166" formatCode="#,##0\ &quot;zł&quot;"/>
    </dxf>
    <dxf>
      <numFmt numFmtId="166" formatCode="#,##0\ &quot;zł&quot;"/>
    </dxf>
    <dxf>
      <numFmt numFmtId="9" formatCode="#,##0\ &quot;zł&quot;;\-#,##0\ &quot;zł&quot;"/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numFmt numFmtId="166" formatCode="#,##0\ &quot;zł&quot;"/>
    </dxf>
    <dxf>
      <numFmt numFmtId="166" formatCode="#,##0\ &quot;zł&quot;"/>
    </dxf>
    <dxf>
      <numFmt numFmtId="9" formatCode="#,##0\ &quot;zł&quot;;\-#,##0\ &quot;zł&quot;"/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numFmt numFmtId="166" formatCode="#,##0\ &quot;zł&quot;"/>
    </dxf>
    <dxf>
      <numFmt numFmtId="166" formatCode="#,##0\ &quot;zł&quot;"/>
    </dxf>
    <dxf>
      <numFmt numFmtId="164" formatCode="dd/mm/yyyy"/>
    </dxf>
    <dxf>
      <numFmt numFmtId="164" formatCode="dd/mm/yyyy"/>
    </dxf>
    <dxf>
      <numFmt numFmtId="168" formatCode="#,##0.00\ &quot;zł&quot;"/>
    </dxf>
    <dxf>
      <numFmt numFmtId="167" formatCode="yyyy\-mm\-dd;@"/>
    </dxf>
    <dxf>
      <numFmt numFmtId="1" formatCode="0"/>
    </dxf>
    <dxf>
      <numFmt numFmtId="164" formatCode="dd/mm/yyyy"/>
    </dxf>
    <dxf>
      <numFmt numFmtId="164" formatCode="dd/mm/yyyy"/>
    </dxf>
    <dxf>
      <numFmt numFmtId="168" formatCode="#,##0.00\ &quot;zł&quot;"/>
    </dxf>
    <dxf>
      <numFmt numFmtId="167" formatCode="yyyy\-mm\-dd;@"/>
    </dxf>
    <dxf>
      <numFmt numFmtId="1" formatCode="0"/>
    </dxf>
    <dxf>
      <numFmt numFmtId="9" formatCode="#,##0\ &quot;zł&quot;;\-#,##0\ &quot;zł&quot;"/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numFmt numFmtId="166" formatCode="#,##0\ &quot;zł&quot;"/>
    </dxf>
    <dxf>
      <numFmt numFmtId="166" formatCode="#,##0\ &quot;zł&quot;"/>
    </dxf>
    <dxf>
      <numFmt numFmtId="164" formatCode="dd/mm/yyyy"/>
    </dxf>
    <dxf>
      <numFmt numFmtId="164" formatCode="dd/mm/yyyy"/>
    </dxf>
    <dxf>
      <numFmt numFmtId="168" formatCode="#,##0.00\ &quot;zł&quot;"/>
    </dxf>
    <dxf>
      <numFmt numFmtId="167" formatCode="yyyy\-mm\-dd;@"/>
    </dxf>
    <dxf>
      <numFmt numFmtId="1" formatCode="0"/>
    </dxf>
    <dxf>
      <numFmt numFmtId="9" formatCode="#,##0\ &quot;zł&quot;;\-#,##0\ &quot;zł&quot;"/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numFmt numFmtId="166" formatCode="#,##0\ &quot;zł&quot;"/>
    </dxf>
    <dxf>
      <numFmt numFmtId="166" formatCode="#,##0\ &quot;zł&quot;"/>
    </dxf>
    <dxf>
      <numFmt numFmtId="164" formatCode="dd/mm/yyyy"/>
    </dxf>
    <dxf>
      <numFmt numFmtId="164" formatCode="dd/mm/yyyy"/>
    </dxf>
    <dxf>
      <numFmt numFmtId="168" formatCode="#,##0.00\ &quot;zł&quot;"/>
    </dxf>
    <dxf>
      <numFmt numFmtId="167" formatCode="yyyy\-mm\-dd;@"/>
    </dxf>
    <dxf>
      <numFmt numFmtId="1" formatCode="0"/>
    </dxf>
    <dxf>
      <numFmt numFmtId="9" formatCode="#,##0\ &quot;zł&quot;;\-#,##0\ &quot;zł&quot;"/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numFmt numFmtId="166" formatCode="#,##0\ &quot;zł&quot;"/>
    </dxf>
    <dxf>
      <numFmt numFmtId="166" formatCode="#,##0\ &quot;zł&quot;"/>
    </dxf>
    <dxf>
      <numFmt numFmtId="164" formatCode="dd/mm/yyyy"/>
    </dxf>
    <dxf>
      <numFmt numFmtId="164" formatCode="dd/mm/yyyy"/>
    </dxf>
    <dxf>
      <numFmt numFmtId="168" formatCode="#,##0.00\ &quot;zł&quot;"/>
    </dxf>
    <dxf>
      <numFmt numFmtId="167" formatCode="yyyy\-mm\-dd;@"/>
    </dxf>
    <dxf>
      <numFmt numFmtId="1" formatCode="0"/>
    </dxf>
    <dxf>
      <numFmt numFmtId="9" formatCode="#,##0\ &quot;zł&quot;;\-#,##0\ &quot;zł&quot;"/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numFmt numFmtId="166" formatCode="#,##0\ &quot;zł&quot;"/>
    </dxf>
    <dxf>
      <numFmt numFmtId="166" formatCode="#,##0\ &quot;zł&quot;"/>
    </dxf>
    <dxf>
      <numFmt numFmtId="164" formatCode="dd/mm/yyyy"/>
    </dxf>
    <dxf>
      <numFmt numFmtId="164" formatCode="dd/mm/yyyy"/>
    </dxf>
    <dxf>
      <numFmt numFmtId="168" formatCode="#,##0.00\ &quot;zł&quot;"/>
    </dxf>
    <dxf>
      <numFmt numFmtId="167" formatCode="yyyy\-mm\-dd;@"/>
    </dxf>
    <dxf>
      <numFmt numFmtId="1" formatCode="0"/>
    </dxf>
    <dxf>
      <numFmt numFmtId="9" formatCode="#,##0\ &quot;zł&quot;;\-#,##0\ &quot;zł&quot;"/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numFmt numFmtId="166" formatCode="#,##0\ &quot;zł&quot;"/>
    </dxf>
    <dxf>
      <numFmt numFmtId="166" formatCode="#,##0\ &quot;zł&quot;"/>
    </dxf>
    <dxf>
      <numFmt numFmtId="164" formatCode="dd/mm/yyyy"/>
    </dxf>
    <dxf>
      <numFmt numFmtId="164" formatCode="dd/mm/yyyy"/>
    </dxf>
    <dxf>
      <numFmt numFmtId="168" formatCode="#,##0.00\ &quot;zł&quot;"/>
    </dxf>
    <dxf>
      <numFmt numFmtId="167" formatCode="yyyy\-mm\-dd;@"/>
    </dxf>
    <dxf>
      <numFmt numFmtId="1" formatCode="0"/>
    </dxf>
    <dxf>
      <numFmt numFmtId="9" formatCode="#,##0\ &quot;zł&quot;;\-#,##0\ &quot;zł&quot;"/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numFmt numFmtId="166" formatCode="#,##0\ &quot;zł&quot;"/>
    </dxf>
    <dxf>
      <numFmt numFmtId="166" formatCode="#,##0\ &quot;zł&quot;"/>
    </dxf>
    <dxf>
      <numFmt numFmtId="0" formatCode="General"/>
    </dxf>
    <dxf>
      <numFmt numFmtId="1" formatCode="0"/>
    </dxf>
    <dxf>
      <numFmt numFmtId="164" formatCode="dd/mm/yyyy"/>
    </dxf>
    <dxf>
      <numFmt numFmtId="164" formatCode="dd/mm/yyyy"/>
    </dxf>
    <dxf>
      <numFmt numFmtId="168" formatCode="#,##0.00\ &quot;zł&quot;"/>
    </dxf>
    <dxf>
      <numFmt numFmtId="167" formatCode="yyyy\-mm\-dd;@"/>
    </dxf>
    <dxf>
      <numFmt numFmtId="0" formatCode="General"/>
    </dxf>
    <dxf>
      <numFmt numFmtId="14" formatCode="0.00%"/>
    </dxf>
    <dxf>
      <numFmt numFmtId="164" formatCode="dd/mm/yyyy"/>
    </dxf>
    <dxf>
      <numFmt numFmtId="164" formatCode="dd/mm/yyyy"/>
    </dxf>
    <dxf>
      <numFmt numFmtId="168" formatCode="#,##0.00\ &quot;zł&quot;"/>
    </dxf>
    <dxf>
      <numFmt numFmtId="167" formatCode="yyyy\-mm\-dd;@"/>
    </dxf>
    <dxf>
      <numFmt numFmtId="14" formatCode="0.00%"/>
    </dxf>
    <dxf>
      <numFmt numFmtId="164" formatCode="dd/mm/yyyy"/>
    </dxf>
    <dxf>
      <numFmt numFmtId="164" formatCode="dd/mm/yyyy"/>
    </dxf>
    <dxf>
      <numFmt numFmtId="168" formatCode="#,##0.00\ &quot;zł&quot;"/>
    </dxf>
    <dxf>
      <numFmt numFmtId="167" formatCode="yyyy\-mm\-dd;@"/>
    </dxf>
    <dxf>
      <numFmt numFmtId="164" formatCode="dd/mm/yyyy"/>
    </dxf>
    <dxf>
      <numFmt numFmtId="164" formatCode="dd/mm/yyyy"/>
    </dxf>
    <dxf>
      <numFmt numFmtId="168" formatCode="#,##0.00\ &quot;zł&quot;"/>
    </dxf>
    <dxf>
      <numFmt numFmtId="167" formatCode="yyyy\-mm\-dd;@"/>
    </dxf>
    <dxf>
      <numFmt numFmtId="9" formatCode="#,##0\ &quot;zł&quot;;\-#,##0\ &quot;zł&quot;"/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numFmt numFmtId="166" formatCode="#,##0\ &quot;zł&quot;"/>
    </dxf>
    <dxf>
      <numFmt numFmtId="166" formatCode="#,##0\ &quot;zł&quot;"/>
    </dxf>
    <dxf>
      <numFmt numFmtId="164" formatCode="dd/mm/yyyy"/>
    </dxf>
    <dxf>
      <numFmt numFmtId="164" formatCode="dd/mm/yyyy"/>
    </dxf>
    <dxf>
      <numFmt numFmtId="168" formatCode="#,##0.00\ &quot;zł&quot;"/>
    </dxf>
    <dxf>
      <numFmt numFmtId="167" formatCode="yyyy\-mm\-dd;@"/>
    </dxf>
    <dxf>
      <numFmt numFmtId="9" formatCode="#,##0\ &quot;zł&quot;;\-#,##0\ &quot;zł&quot;"/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numFmt numFmtId="166" formatCode="#,##0\ &quot;zł&quot;"/>
    </dxf>
    <dxf>
      <numFmt numFmtId="166" formatCode="#,##0\ &quot;zł&quot;"/>
    </dxf>
    <dxf>
      <numFmt numFmtId="9" formatCode="#,##0\ &quot;zł&quot;;\-#,##0\ &quot;zł&quot;"/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numFmt numFmtId="9" formatCode="#,##0\ &quot;zł&quot;;\-#,##0\ &quot;zł&quot;"/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numFmt numFmtId="9" formatCode="#,##0\ &quot;zł&quot;;\-#,##0\ &quot;zł&quot;"/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numFmt numFmtId="9" formatCode="#,##0\ &quot;zł&quot;;\-#,##0\ &quot;zł&quot;"/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numFmt numFmtId="9" formatCode="#,##0\ &quot;zł&quot;;\-#,##0\ &quot;zł&quot;"/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numFmt numFmtId="9" formatCode="#,##0\ &quot;zł&quot;;\-#,##0\ &quot;zł&quot;"/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b/>
        <color theme="1"/>
      </font>
      <border>
        <bottom style="thin">
          <color theme="9"/>
        </bottom>
        <vertical/>
        <horizontal/>
      </border>
    </dxf>
    <dxf>
      <font>
        <color theme="1"/>
      </font>
      <border>
        <left style="thin">
          <color theme="2" tint="-9.9948118533890809E-2"/>
        </left>
        <right style="thin">
          <color theme="2" tint="-9.9948118533890809E-2"/>
        </right>
        <top style="thin">
          <color theme="2" tint="-9.9948118533890809E-2"/>
        </top>
        <bottom style="thin">
          <color theme="2" tint="-9.9948118533890809E-2"/>
        </bottom>
        <vertical/>
        <horizontal/>
      </border>
    </dxf>
    <dxf>
      <numFmt numFmtId="167" formatCode="yyyy\-mm\-dd;@"/>
    </dxf>
    <dxf>
      <numFmt numFmtId="168" formatCode="#,##0.00\ &quot;zł&quot;"/>
    </dxf>
    <dxf>
      <numFmt numFmtId="164" formatCode="dd/mm/yyyy"/>
    </dxf>
    <dxf>
      <numFmt numFmtId="164" formatCode="dd/mm/yyyy"/>
    </dxf>
    <dxf>
      <numFmt numFmtId="166" formatCode="#,##0\ &quot;zł&quot;"/>
    </dxf>
    <dxf>
      <numFmt numFmtId="166" formatCode="#,##0\ &quot;zł&quot;"/>
    </dxf>
    <dxf>
      <numFmt numFmtId="0" formatCode="General"/>
    </dxf>
    <dxf>
      <numFmt numFmtId="11" formatCode="#,##0.00\ &quot;zł&quot;;\-#,##0.00\ &quot;zł&quot;"/>
    </dxf>
    <dxf>
      <numFmt numFmtId="11" formatCode="#,##0.00\ &quot;zł&quot;;\-#,##0.00\ &quot;zł&quot;"/>
    </dxf>
    <dxf>
      <numFmt numFmtId="10" formatCode="#,##0\ &quot;zł&quot;;[Red]\-#,##0\ &quot;zł&quot;"/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/>
        <bottom style="thin">
          <color indexed="22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/>
        <bottom style="thin">
          <color indexed="22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numFmt numFmtId="164" formatCode="dd/mm/yyyy"/>
      <alignment horizontal="righ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alignment horizontal="righ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double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center" vertical="bottom" textRotation="0" wrapText="1" indent="0" justifyLastLine="0" shrinkToFit="0" readingOrder="0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92D050"/>
        </patternFill>
      </fill>
    </dxf>
    <dxf>
      <numFmt numFmtId="9" formatCode="#,##0\ &quot;zł&quot;;\-#,##0\ &quot;zł&quot;"/>
    </dxf>
  </dxfs>
  <tableStyles count="1" defaultTableStyle="TableStyleMedium2" defaultPivotStyle="PivotStyleLight16">
    <tableStyle name="aaaSlicerStyleLight6 2" pivot="0" table="0" count="10">
      <tableStyleElement type="wholeTable" dxfId="969"/>
      <tableStyleElement type="headerRow" dxfId="968"/>
    </tableStyle>
  </tableStyles>
  <colors>
    <mruColors>
      <color rgb="FFF5F014"/>
      <color rgb="FFF6F676"/>
      <color rgb="FFFC6E56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aaa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2.xml"/><Relationship Id="rId10" Type="http://schemas.openxmlformats.org/officeDocument/2006/relationships/styles" Target="styles.xml"/><Relationship Id="rId4" Type="http://schemas.openxmlformats.org/officeDocument/2006/relationships/pivotCacheDefinition" Target="pivotCache/pivotCacheDefinition1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[ZESTAWIENIE SPRZEDAŻY I ZYSKÓW ZA ROK 2019.xlsx]Roboczy!Tabela przestawna1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baseline="0">
                <a:effectLst/>
              </a:rPr>
              <a:t>SPRZEDAŻ ORAZ ZYSK WG. KATEGORII</a:t>
            </a:r>
            <a:endParaRPr lang="en-US" sz="1400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\ &quot;zł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\ &quot;zł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\ &quot;zł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\ &quot;zł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numFmt formatCode="#,##0\ &quot;zł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numFmt formatCode="#,##0\ &quot;zł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6"/>
        <c:spPr>
          <a:solidFill>
            <a:srgbClr val="92D050"/>
          </a:solidFill>
          <a:ln>
            <a:noFill/>
          </a:ln>
          <a:effectLst/>
        </c:spPr>
      </c:pivotFmt>
      <c:pivotFmt>
        <c:idx val="7"/>
        <c:spPr>
          <a:solidFill>
            <a:srgbClr val="FFFF00"/>
          </a:solidFill>
          <a:ln>
            <a:noFill/>
          </a:ln>
          <a:effectLst/>
        </c:spPr>
      </c:pivotFmt>
      <c:pivotFmt>
        <c:idx val="8"/>
        <c:spPr>
          <a:solidFill>
            <a:srgbClr val="FF0000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Roboczy!$C$30</c:f>
              <c:strCache>
                <c:ptCount val="1"/>
                <c:pt idx="0">
                  <c:v>Suma z Sprzedaż brutto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</c:dPt>
          <c:dLbls>
            <c:numFmt formatCode="#,##0\ &quot;zł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Roboczy!$B$31:$B$34</c:f>
              <c:strCache>
                <c:ptCount val="3"/>
                <c:pt idx="0">
                  <c:v>artykuły biurowe</c:v>
                </c:pt>
                <c:pt idx="1">
                  <c:v>urządzenia techniczne</c:v>
                </c:pt>
                <c:pt idx="2">
                  <c:v>meble</c:v>
                </c:pt>
              </c:strCache>
            </c:strRef>
          </c:cat>
          <c:val>
            <c:numRef>
              <c:f>Roboczy!$C$31:$C$34</c:f>
              <c:numCache>
                <c:formatCode>"zł"#,##0.00_);\("zł"#,##0.00\)</c:formatCode>
                <c:ptCount val="3"/>
                <c:pt idx="0">
                  <c:v>73026.319999999992</c:v>
                </c:pt>
                <c:pt idx="1">
                  <c:v>31464.269999999993</c:v>
                </c:pt>
                <c:pt idx="2">
                  <c:v>19419.919999999998</c:v>
                </c:pt>
              </c:numCache>
            </c:numRef>
          </c:val>
        </c:ser>
        <c:ser>
          <c:idx val="1"/>
          <c:order val="1"/>
          <c:tx>
            <c:strRef>
              <c:f>Roboczy!$D$30</c:f>
              <c:strCache>
                <c:ptCount val="1"/>
                <c:pt idx="0">
                  <c:v>Suma z Zysk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\ &quot;zł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Roboczy!$B$31:$B$34</c:f>
              <c:strCache>
                <c:ptCount val="3"/>
                <c:pt idx="0">
                  <c:v>artykuły biurowe</c:v>
                </c:pt>
                <c:pt idx="1">
                  <c:v>urządzenia techniczne</c:v>
                </c:pt>
                <c:pt idx="2">
                  <c:v>meble</c:v>
                </c:pt>
              </c:strCache>
            </c:strRef>
          </c:cat>
          <c:val>
            <c:numRef>
              <c:f>Roboczy!$D$31:$D$34</c:f>
              <c:numCache>
                <c:formatCode>"zł"#,##0.00_);\("zł"#,##0.00\)</c:formatCode>
                <c:ptCount val="3"/>
                <c:pt idx="0">
                  <c:v>32931.430000000008</c:v>
                </c:pt>
                <c:pt idx="1">
                  <c:v>14195.810000000003</c:v>
                </c:pt>
                <c:pt idx="2">
                  <c:v>8390.9799999999977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1"/>
        <c:overlap val="-1"/>
        <c:axId val="419764336"/>
        <c:axId val="419765120"/>
      </c:barChart>
      <c:catAx>
        <c:axId val="419764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765120"/>
        <c:crosses val="autoZero"/>
        <c:auto val="1"/>
        <c:lblAlgn val="ctr"/>
        <c:lblOffset val="100"/>
        <c:noMultiLvlLbl val="0"/>
      </c:catAx>
      <c:valAx>
        <c:axId val="419765120"/>
        <c:scaling>
          <c:orientation val="minMax"/>
        </c:scaling>
        <c:delete val="1"/>
        <c:axPos val="l"/>
        <c:numFmt formatCode="&quot;zł&quot;#,##0.00_);\(&quot;zł&quot;#,##0.00\)" sourceLinked="1"/>
        <c:majorTickMark val="none"/>
        <c:minorTickMark val="none"/>
        <c:tickLblPos val="nextTo"/>
        <c:crossAx val="419764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[ZESTAWIENIE SPRZEDAŻY I ZYSKÓW ZA ROK 2019.xlsx]Roboczy!Tabela przestawna6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LICZBA TRANSAKCJI</a:t>
            </a:r>
            <a:r>
              <a:rPr lang="pl-PL" baseline="0"/>
              <a:t> </a:t>
            </a:r>
          </a:p>
          <a:p>
            <a:pPr>
              <a:defRPr/>
            </a:pPr>
            <a:r>
              <a:rPr lang="pl-PL" baseline="0"/>
              <a:t>WG. MIESIĄCA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gradFill flip="none" rotWithShape="1">
            <a:gsLst>
              <a:gs pos="0">
                <a:schemeClr val="accent6">
                  <a:lumMod val="89000"/>
                </a:schemeClr>
              </a:gs>
              <a:gs pos="23000">
                <a:schemeClr val="accent6">
                  <a:lumMod val="89000"/>
                </a:schemeClr>
              </a:gs>
              <a:gs pos="69000">
                <a:schemeClr val="accent6">
                  <a:lumMod val="75000"/>
                </a:schemeClr>
              </a:gs>
              <a:gs pos="97000">
                <a:schemeClr val="accent6">
                  <a:lumMod val="70000"/>
                </a:schemeClr>
              </a:gs>
            </a:gsLst>
            <a:path path="circle">
              <a:fillToRect l="50000" t="50000" r="50000" b="50000"/>
            </a:path>
            <a:tileRect/>
          </a:gradFill>
          <a:ln>
            <a:solidFill>
              <a:schemeClr val="bg2">
                <a:lumMod val="90000"/>
              </a:schemeClr>
            </a:solidFill>
          </a:ln>
          <a:effectLst/>
        </c:spPr>
        <c:marker>
          <c:symbol val="none"/>
        </c:marker>
        <c:dLbl>
          <c:idx val="0"/>
          <c:layout/>
          <c:numFmt formatCode="General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Roboczy!$Z$6</c:f>
              <c:strCache>
                <c:ptCount val="1"/>
                <c:pt idx="0">
                  <c:v>Suma</c:v>
                </c:pt>
              </c:strCache>
            </c:strRef>
          </c:tx>
          <c:spPr>
            <a:gradFill flip="none" rotWithShape="1">
              <a:gsLst>
                <a:gs pos="0">
                  <a:schemeClr val="accent6">
                    <a:lumMod val="89000"/>
                  </a:schemeClr>
                </a:gs>
                <a:gs pos="23000">
                  <a:schemeClr val="accent6">
                    <a:lumMod val="89000"/>
                  </a:schemeClr>
                </a:gs>
                <a:gs pos="69000">
                  <a:schemeClr val="accent6">
                    <a:lumMod val="75000"/>
                  </a:schemeClr>
                </a:gs>
                <a:gs pos="97000">
                  <a:schemeClr val="accent6">
                    <a:lumMod val="70000"/>
                  </a:schemeClr>
                </a:gs>
              </a:gsLst>
              <a:path path="circle">
                <a:fillToRect l="50000" t="50000" r="50000" b="50000"/>
              </a:path>
              <a:tileRect/>
            </a:gradFill>
            <a:ln>
              <a:solidFill>
                <a:schemeClr val="bg2">
                  <a:lumMod val="90000"/>
                </a:schemeClr>
              </a:solidFill>
            </a:ln>
            <a:effectLst/>
          </c:spPr>
          <c:invertIfNegative val="0"/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Roboczy!$Y$7:$Y$19</c:f>
              <c:strCache>
                <c:ptCount val="12"/>
                <c:pt idx="0">
                  <c:v>gru</c:v>
                </c:pt>
                <c:pt idx="1">
                  <c:v>lis</c:v>
                </c:pt>
                <c:pt idx="2">
                  <c:v>paź</c:v>
                </c:pt>
                <c:pt idx="3">
                  <c:v>wrz</c:v>
                </c:pt>
                <c:pt idx="4">
                  <c:v>sie</c:v>
                </c:pt>
                <c:pt idx="5">
                  <c:v>lip</c:v>
                </c:pt>
                <c:pt idx="6">
                  <c:v>cze</c:v>
                </c:pt>
                <c:pt idx="7">
                  <c:v>maj</c:v>
                </c:pt>
                <c:pt idx="8">
                  <c:v>kwi</c:v>
                </c:pt>
                <c:pt idx="9">
                  <c:v>mar</c:v>
                </c:pt>
                <c:pt idx="10">
                  <c:v>lut</c:v>
                </c:pt>
                <c:pt idx="11">
                  <c:v>sty</c:v>
                </c:pt>
              </c:strCache>
            </c:strRef>
          </c:cat>
          <c:val>
            <c:numRef>
              <c:f>Roboczy!$Z$7:$Z$19</c:f>
              <c:numCache>
                <c:formatCode>0</c:formatCode>
                <c:ptCount val="12"/>
                <c:pt idx="0">
                  <c:v>37</c:v>
                </c:pt>
                <c:pt idx="1">
                  <c:v>36</c:v>
                </c:pt>
                <c:pt idx="2">
                  <c:v>36</c:v>
                </c:pt>
                <c:pt idx="3">
                  <c:v>38</c:v>
                </c:pt>
                <c:pt idx="4">
                  <c:v>36</c:v>
                </c:pt>
                <c:pt idx="5">
                  <c:v>31</c:v>
                </c:pt>
                <c:pt idx="6">
                  <c:v>30</c:v>
                </c:pt>
                <c:pt idx="7">
                  <c:v>32</c:v>
                </c:pt>
                <c:pt idx="8">
                  <c:v>30</c:v>
                </c:pt>
                <c:pt idx="9">
                  <c:v>32</c:v>
                </c:pt>
                <c:pt idx="10">
                  <c:v>27</c:v>
                </c:pt>
                <c:pt idx="11">
                  <c:v>33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9"/>
        <c:axId val="419767864"/>
        <c:axId val="419764728"/>
      </c:barChart>
      <c:catAx>
        <c:axId val="4197678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764728"/>
        <c:crosses val="autoZero"/>
        <c:auto val="1"/>
        <c:lblAlgn val="ctr"/>
        <c:lblOffset val="100"/>
        <c:noMultiLvlLbl val="0"/>
      </c:catAx>
      <c:valAx>
        <c:axId val="419764728"/>
        <c:scaling>
          <c:orientation val="minMax"/>
        </c:scaling>
        <c:delete val="1"/>
        <c:axPos val="b"/>
        <c:numFmt formatCode="0" sourceLinked="1"/>
        <c:majorTickMark val="none"/>
        <c:minorTickMark val="none"/>
        <c:tickLblPos val="nextTo"/>
        <c:crossAx val="419767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[ZESTAWIENIE SPRZEDAŻY I ZYSKÓW ZA ROK 2019.xlsx]Roboczy!Dostawcy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pl-PL" sz="1400" b="0" i="0" u="none" strike="noStrike" kern="1200" cap="all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kern="1200" cap="all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KOSZTY DOSTAWY WG. DOSTAWCÓW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pl-PL" sz="1400" b="0" i="0" u="none" strike="noStrike" kern="1200" cap="all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"/>
      </c:pivotFmt>
      <c:pivotFmt>
        <c:idx val="2"/>
      </c:pivotFmt>
      <c:pivotFmt>
        <c:idx val="3"/>
      </c:pivotFmt>
      <c:pivotFmt>
        <c:idx val="4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</c:pivotFmt>
      <c:pivotFmt>
        <c:idx val="6"/>
      </c:pivotFmt>
      <c:pivotFmt>
        <c:idx val="7"/>
      </c:pivotFmt>
      <c:pivotFmt>
        <c:idx val="8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</c:pivotFmt>
      <c:pivotFmt>
        <c:idx val="10"/>
      </c:pivotFmt>
      <c:pivotFmt>
        <c:idx val="11"/>
      </c:pivotFmt>
      <c:pivotFmt>
        <c:idx val="12"/>
        <c:spPr>
          <a:solidFill>
            <a:schemeClr val="accent1">
              <a:alpha val="90000"/>
            </a:schemeClr>
          </a:solidFill>
          <a:ln w="19050">
            <a:solidFill>
              <a:schemeClr val="accent1">
                <a:lumMod val="75000"/>
              </a:schemeClr>
            </a:solidFill>
          </a:ln>
          <a:effectLst>
            <a:innerShdw blurRad="114300">
              <a:schemeClr val="accent1">
                <a:lumMod val="75000"/>
              </a:schemeClr>
            </a:innerShdw>
          </a:effectLst>
          <a:scene3d>
            <a:camera prst="orthographicFront"/>
            <a:lightRig rig="threePt" dir="t"/>
          </a:scene3d>
          <a:sp3d contourW="19050" prstMaterial="flat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solidFill>
              <a:sysClr val="window" lastClr="FFFFFF">
                <a:alpha val="90000"/>
              </a:sysClr>
            </a:solidFill>
            <a:ln w="12700" cap="flat" cmpd="sng" algn="ctr">
              <a:solidFill>
                <a:srgbClr val="5B9BD5"/>
              </a:solidFill>
              <a:round/>
            </a:ln>
            <a:effectLst>
              <a:outerShdw blurRad="50800" dist="38100" dir="2700000" algn="tl" rotWithShape="0">
                <a:srgbClr val="5B9BD5">
                  <a:lumMod val="75000"/>
                  <a:alpha val="40000"/>
                </a:srgbClr>
              </a:out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F6F676"/>
          </a:solidFill>
          <a:ln w="19050">
            <a:solidFill>
              <a:schemeClr val="accent1">
                <a:lumMod val="75000"/>
              </a:schemeClr>
            </a:solidFill>
          </a:ln>
          <a:effectLst>
            <a:innerShdw blurRad="114300">
              <a:schemeClr val="accent1">
                <a:lumMod val="75000"/>
              </a:schemeClr>
            </a:innerShdw>
          </a:effectLst>
          <a:scene3d>
            <a:camera prst="orthographicFront"/>
            <a:lightRig rig="threePt" dir="t"/>
          </a:scene3d>
          <a:sp3d contourW="19050" prstMaterial="flat">
            <a:contourClr>
              <a:schemeClr val="accent1">
                <a:lumMod val="75000"/>
              </a:schemeClr>
            </a:contourClr>
          </a:sp3d>
        </c:spPr>
        <c:dLbl>
          <c:idx val="0"/>
          <c:layout>
            <c:manualLayout>
              <c:x val="-0.15044014559908406"/>
              <c:y val="0.10492845981800913"/>
            </c:manualLayout>
          </c:layout>
          <c:tx>
            <c:rich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effectLst/>
                    <a:latin typeface="+mn-lt"/>
                    <a:ea typeface="+mn-ea"/>
                    <a:cs typeface="+mn-cs"/>
                  </a:defRPr>
                </a:pPr>
                <a:fld id="{046E5424-EB52-4898-A484-3E09FE658759}" type="CATEGORYNAME">
                  <a:rPr lang="en-US" b="1">
                    <a:solidFill>
                      <a:schemeClr val="tx1"/>
                    </a:solidFill>
                  </a:rPr>
                  <a:pPr>
                    <a:defRPr sz="1000" b="1" i="0" u="none" strike="noStrike" kern="1200" baseline="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t>[NAZWA KATEGORII]</a:t>
                </a:fld>
                <a:r>
                  <a:rPr lang="en-US" b="1" baseline="0">
                    <a:solidFill>
                      <a:schemeClr val="tx1"/>
                    </a:solidFill>
                  </a:rPr>
                  <a:t> </a:t>
                </a:r>
              </a:p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effectLst/>
                    <a:latin typeface="+mn-lt"/>
                    <a:ea typeface="+mn-ea"/>
                    <a:cs typeface="+mn-cs"/>
                  </a:defRPr>
                </a:pPr>
                <a:fld id="{2AA27471-10E7-446B-9191-FCC425D662BE}" type="VALUE">
                  <a:rPr lang="en-US" b="1" baseline="0">
                    <a:solidFill>
                      <a:schemeClr val="tx1"/>
                    </a:solidFill>
                  </a:rPr>
                  <a:pPr>
                    <a:defRPr sz="1000" b="1" i="0" u="none" strike="noStrike" kern="1200" baseline="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t>[WARTOŚĆ]</a:t>
                </a:fld>
                <a:endParaRPr lang="en-US"/>
              </a:p>
            </c:rich>
          </c:tx>
          <c:spPr>
            <a:solidFill>
              <a:sysClr val="window" lastClr="FFFFFF">
                <a:alpha val="90000"/>
              </a:sysClr>
            </a:solidFill>
            <a:ln w="12700" cap="flat" cmpd="sng" algn="ctr">
              <a:solidFill>
                <a:srgbClr val="5B9BD5"/>
              </a:solidFill>
              <a:round/>
            </a:ln>
            <a:effectLst>
              <a:outerShdw blurRad="50800" dist="38100" dir="2700000" algn="tl" rotWithShape="0">
                <a:srgbClr val="5B9BD5">
                  <a:lumMod val="75000"/>
                  <a:alpha val="40000"/>
                </a:srgbClr>
              </a:out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  <c15:dlblFieldTable/>
              <c15:showDataLabelsRange val="0"/>
            </c:ext>
          </c:extLst>
        </c:dLbl>
      </c:pivotFmt>
      <c:pivotFmt>
        <c:idx val="14"/>
        <c:spPr>
          <a:solidFill>
            <a:srgbClr val="FC6E56"/>
          </a:solidFill>
          <a:ln w="19050">
            <a:solidFill>
              <a:schemeClr val="accent1">
                <a:lumMod val="75000"/>
              </a:schemeClr>
            </a:solidFill>
          </a:ln>
          <a:effectLst>
            <a:innerShdw blurRad="114300">
              <a:schemeClr val="accent1">
                <a:lumMod val="75000"/>
              </a:schemeClr>
            </a:innerShdw>
          </a:effectLst>
          <a:scene3d>
            <a:camera prst="orthographicFront"/>
            <a:lightRig rig="threePt" dir="t"/>
          </a:scene3d>
          <a:sp3d contourW="19050" prstMaterial="flat">
            <a:contourClr>
              <a:schemeClr val="accent1">
                <a:lumMod val="75000"/>
              </a:schemeClr>
            </a:contourClr>
          </a:sp3d>
        </c:spPr>
        <c:dLbl>
          <c:idx val="0"/>
          <c:layout>
            <c:manualLayout>
              <c:x val="-5.9886804272922728E-2"/>
              <c:y val="-0.23844398827578459"/>
            </c:manualLayout>
          </c:layout>
          <c:tx>
            <c:rich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effectLst/>
                    <a:latin typeface="+mn-lt"/>
                    <a:ea typeface="+mn-ea"/>
                    <a:cs typeface="+mn-cs"/>
                  </a:defRPr>
                </a:pPr>
                <a:fld id="{D7CDA672-7A71-4559-B650-B10EA1B156C3}" type="CATEGORYNAME">
                  <a:rPr lang="en-US" b="1">
                    <a:solidFill>
                      <a:schemeClr val="tx1"/>
                    </a:solidFill>
                  </a:rPr>
                  <a:pPr>
                    <a:defRPr sz="1000" b="1" i="0" u="none" strike="noStrike" kern="1200" baseline="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t>[NAZWA KATEGORII]</a:t>
                </a:fld>
                <a:endParaRPr lang="en-US" b="1" baseline="0">
                  <a:solidFill>
                    <a:schemeClr val="tx1"/>
                  </a:solidFill>
                </a:endParaRPr>
              </a:p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effectLst/>
                    <a:latin typeface="+mn-lt"/>
                    <a:ea typeface="+mn-ea"/>
                    <a:cs typeface="+mn-cs"/>
                  </a:defRPr>
                </a:pPr>
                <a:r>
                  <a:rPr lang="en-US" b="1" baseline="0">
                    <a:solidFill>
                      <a:schemeClr val="tx1"/>
                    </a:solidFill>
                  </a:rPr>
                  <a:t> </a:t>
                </a:r>
                <a:fld id="{A16B9109-0C9B-434C-A836-12765376E4D4}" type="VALUE">
                  <a:rPr lang="en-US" b="1" baseline="0">
                    <a:solidFill>
                      <a:schemeClr val="tx1"/>
                    </a:solidFill>
                  </a:rPr>
                  <a:pPr>
                    <a:defRPr sz="1000" b="1" i="0" u="none" strike="noStrike" kern="1200" baseline="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t>[WARTOŚĆ]</a:t>
                </a:fld>
                <a:endParaRPr lang="en-US" b="1" baseline="0">
                  <a:solidFill>
                    <a:schemeClr val="tx1"/>
                  </a:solidFill>
                </a:endParaRPr>
              </a:p>
            </c:rich>
          </c:tx>
          <c:spPr>
            <a:solidFill>
              <a:sysClr val="window" lastClr="FFFFFF">
                <a:alpha val="90000"/>
              </a:sysClr>
            </a:solidFill>
            <a:ln w="12700" cap="flat" cmpd="sng" algn="ctr">
              <a:solidFill>
                <a:srgbClr val="5B9BD5"/>
              </a:solidFill>
              <a:round/>
            </a:ln>
            <a:effectLst>
              <a:outerShdw blurRad="50800" dist="38100" dir="2700000" algn="tl" rotWithShape="0">
                <a:srgbClr val="5B9BD5">
                  <a:lumMod val="75000"/>
                  <a:alpha val="40000"/>
                </a:srgbClr>
              </a:out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  <c15:dlblFieldTable/>
              <c15:showDataLabelsRange val="0"/>
            </c:ext>
          </c:extLst>
        </c:dLbl>
      </c:pivotFmt>
      <c:pivotFmt>
        <c:idx val="15"/>
        <c:spPr>
          <a:solidFill>
            <a:schemeClr val="accent6">
              <a:lumMod val="40000"/>
              <a:lumOff val="60000"/>
            </a:schemeClr>
          </a:solidFill>
          <a:ln w="19050">
            <a:solidFill>
              <a:schemeClr val="accent1">
                <a:lumMod val="75000"/>
              </a:schemeClr>
            </a:solidFill>
          </a:ln>
          <a:effectLst>
            <a:innerShdw blurRad="114300">
              <a:schemeClr val="accent1">
                <a:lumMod val="75000"/>
              </a:schemeClr>
            </a:innerShdw>
          </a:effectLst>
          <a:scene3d>
            <a:camera prst="orthographicFront"/>
            <a:lightRig rig="threePt" dir="t"/>
          </a:scene3d>
          <a:sp3d contourW="19050" prstMaterial="flat">
            <a:contourClr>
              <a:schemeClr val="accent1">
                <a:lumMod val="75000"/>
              </a:schemeClr>
            </a:contourClr>
          </a:sp3d>
        </c:spPr>
        <c:dLbl>
          <c:idx val="0"/>
          <c:layout>
            <c:manualLayout>
              <c:x val="0.1499059222535454"/>
              <c:y val="8.1067026154804531E-2"/>
            </c:manualLayout>
          </c:layout>
          <c:tx>
            <c:rich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effectLst/>
                    <a:latin typeface="+mn-lt"/>
                    <a:ea typeface="+mn-ea"/>
                    <a:cs typeface="+mn-cs"/>
                  </a:defRPr>
                </a:pPr>
                <a:fld id="{3E9562AD-7EF3-49CF-90E8-72F9EED17132}" type="CATEGORYNAME">
                  <a:rPr lang="en-US" b="1">
                    <a:solidFill>
                      <a:schemeClr val="tx1"/>
                    </a:solidFill>
                  </a:rPr>
                  <a:pPr>
                    <a:defRPr sz="1000" b="1" i="0" u="none" strike="noStrike" kern="1200" baseline="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t>[NAZWA KATEGORII]</a:t>
                </a:fld>
                <a:endParaRPr lang="en-US" b="1" baseline="0">
                  <a:solidFill>
                    <a:schemeClr val="tx1"/>
                  </a:solidFill>
                </a:endParaRPr>
              </a:p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effectLst/>
                    <a:latin typeface="+mn-lt"/>
                    <a:ea typeface="+mn-ea"/>
                    <a:cs typeface="+mn-cs"/>
                  </a:defRPr>
                </a:pPr>
                <a:r>
                  <a:rPr lang="en-US" b="1" baseline="0">
                    <a:solidFill>
                      <a:schemeClr val="tx1"/>
                    </a:solidFill>
                  </a:rPr>
                  <a:t> </a:t>
                </a:r>
                <a:fld id="{258093C3-B6B4-4D30-A028-61727ADCC31E}" type="VALUE">
                  <a:rPr lang="en-US" b="1" baseline="0">
                    <a:solidFill>
                      <a:schemeClr val="tx1"/>
                    </a:solidFill>
                  </a:rPr>
                  <a:pPr>
                    <a:defRPr sz="1000" b="1" i="0" u="none" strike="noStrike" kern="1200" baseline="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t>[WARTOŚĆ]</a:t>
                </a:fld>
                <a:endParaRPr lang="en-US" b="1" baseline="0">
                  <a:solidFill>
                    <a:schemeClr val="tx1"/>
                  </a:solidFill>
                </a:endParaRPr>
              </a:p>
            </c:rich>
          </c:tx>
          <c:spPr>
            <a:solidFill>
              <a:sysClr val="window" lastClr="FFFFFF">
                <a:alpha val="90000"/>
              </a:sysClr>
            </a:solidFill>
            <a:ln w="12700" cap="flat" cmpd="sng" algn="ctr">
              <a:solidFill>
                <a:srgbClr val="5B9BD5"/>
              </a:solidFill>
              <a:round/>
            </a:ln>
            <a:effectLst>
              <a:outerShdw blurRad="50800" dist="38100" dir="2700000" algn="tl" rotWithShape="0">
                <a:srgbClr val="5B9BD5">
                  <a:lumMod val="75000"/>
                  <a:alpha val="40000"/>
                </a:srgbClr>
              </a:out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  <c15:dlblFieldTable/>
              <c15:showDataLabelsRange val="0"/>
            </c:ext>
          </c:extLst>
        </c:dLbl>
      </c:pivotFmt>
    </c:pivotFmts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3.5665294924554183E-2"/>
          <c:y val="0.19242542153047992"/>
          <c:w val="0.93964334705075447"/>
          <c:h val="0.75050583657587544"/>
        </c:manualLayout>
      </c:layout>
      <c:pie3DChart>
        <c:varyColors val="1"/>
        <c:ser>
          <c:idx val="0"/>
          <c:order val="0"/>
          <c:tx>
            <c:strRef>
              <c:f>Roboczy!$B$1</c:f>
              <c:strCache>
                <c:ptCount val="1"/>
                <c:pt idx="0">
                  <c:v>Suma</c:v>
                </c:pt>
              </c:strCache>
            </c:strRef>
          </c:tx>
          <c:dPt>
            <c:idx val="0"/>
            <c:bubble3D val="0"/>
            <c:spPr>
              <a:solidFill>
                <a:srgbClr val="F6F676"/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F15C-4872-AF8B-6ED20F9ABF30}"/>
              </c:ext>
            </c:extLst>
          </c:dPt>
          <c:dPt>
            <c:idx val="1"/>
            <c:bubble3D val="0"/>
            <c:spPr>
              <a:solidFill>
                <a:srgbClr val="FC6E56"/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F15C-4872-AF8B-6ED20F9ABF30}"/>
              </c:ext>
            </c:extLst>
          </c:dPt>
          <c:dPt>
            <c:idx val="2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75000"/>
                  </a:schemeClr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F15C-4872-AF8B-6ED20F9ABF30}"/>
              </c:ext>
            </c:extLst>
          </c:dPt>
          <c:dLbls>
            <c:dLbl>
              <c:idx val="0"/>
              <c:layout>
                <c:manualLayout>
                  <c:x val="-0.15044014559908406"/>
                  <c:y val="0.10492845981800913"/>
                </c:manualLayout>
              </c:layout>
              <c:tx>
                <c:rich>
                  <a:bodyPr/>
                  <a:lstStyle/>
                  <a:p>
                    <a:fld id="{046E5424-EB52-4898-A484-3E09FE658759}" type="CATEGORYNAME">
                      <a:rPr lang="en-US" b="1">
                        <a:solidFill>
                          <a:schemeClr val="tx1"/>
                        </a:solidFill>
                      </a:rPr>
                      <a:pPr/>
                      <a:t>[NAZWA KATEGORII]</a:t>
                    </a:fld>
                    <a:r>
                      <a:rPr lang="en-US" b="1" baseline="0">
                        <a:solidFill>
                          <a:schemeClr val="tx1"/>
                        </a:solidFill>
                      </a:rPr>
                      <a:t> </a:t>
                    </a:r>
                  </a:p>
                  <a:p>
                    <a:fld id="{2AA27471-10E7-446B-9191-FCC425D662BE}" type="VALUE">
                      <a:rPr lang="en-US" b="1" baseline="0">
                        <a:solidFill>
                          <a:schemeClr val="tx1"/>
                        </a:solidFill>
                      </a:rPr>
                      <a:pPr/>
                      <a:t>[WARTOŚĆ]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"/>
              <c:layout>
                <c:manualLayout>
                  <c:x val="-5.9886804272922728E-2"/>
                  <c:y val="-0.23844398827578459"/>
                </c:manualLayout>
              </c:layout>
              <c:tx>
                <c:rich>
                  <a:bodyPr/>
                  <a:lstStyle/>
                  <a:p>
                    <a:fld id="{D7CDA672-7A71-4559-B650-B10EA1B156C3}" type="CATEGORYNAME">
                      <a:rPr lang="en-US" b="1">
                        <a:solidFill>
                          <a:schemeClr val="tx1"/>
                        </a:solidFill>
                      </a:rPr>
                      <a:pPr/>
                      <a:t>[NAZWA KATEGORII]</a:t>
                    </a:fld>
                    <a:endParaRPr lang="en-US" b="1" baseline="0">
                      <a:solidFill>
                        <a:schemeClr val="tx1"/>
                      </a:solidFill>
                    </a:endParaRPr>
                  </a:p>
                  <a:p>
                    <a:r>
                      <a:rPr lang="en-US" b="1" baseline="0">
                        <a:solidFill>
                          <a:schemeClr val="tx1"/>
                        </a:solidFill>
                      </a:rPr>
                      <a:t> </a:t>
                    </a:r>
                    <a:fld id="{A16B9109-0C9B-434C-A836-12765376E4D4}" type="VALUE">
                      <a:rPr lang="en-US" b="1" baseline="0">
                        <a:solidFill>
                          <a:schemeClr val="tx1"/>
                        </a:solidFill>
                      </a:rPr>
                      <a:pPr/>
                      <a:t>[WARTOŚĆ]</a:t>
                    </a:fld>
                    <a:endParaRPr lang="en-US" b="1" baseline="0">
                      <a:solidFill>
                        <a:schemeClr val="tx1"/>
                      </a:solidFill>
                    </a:endParaRPr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2"/>
              <c:layout>
                <c:manualLayout>
                  <c:x val="0.1499059222535454"/>
                  <c:y val="8.1067026154804531E-2"/>
                </c:manualLayout>
              </c:layout>
              <c:tx>
                <c:rich>
                  <a:bodyPr/>
                  <a:lstStyle/>
                  <a:p>
                    <a:fld id="{3E9562AD-7EF3-49CF-90E8-72F9EED17132}" type="CATEGORYNAME">
                      <a:rPr lang="en-US" b="1">
                        <a:solidFill>
                          <a:schemeClr val="tx1"/>
                        </a:solidFill>
                      </a:rPr>
                      <a:pPr/>
                      <a:t>[NAZWA KATEGORII]</a:t>
                    </a:fld>
                    <a:endParaRPr lang="en-US" b="1" baseline="0">
                      <a:solidFill>
                        <a:schemeClr val="tx1"/>
                      </a:solidFill>
                    </a:endParaRPr>
                  </a:p>
                  <a:p>
                    <a:r>
                      <a:rPr lang="en-US" b="1" baseline="0">
                        <a:solidFill>
                          <a:schemeClr val="tx1"/>
                        </a:solidFill>
                      </a:rPr>
                      <a:t> </a:t>
                    </a:r>
                    <a:fld id="{258093C3-B6B4-4D30-A028-61727ADCC31E}" type="VALUE">
                      <a:rPr lang="en-US" b="1" baseline="0">
                        <a:solidFill>
                          <a:schemeClr val="tx1"/>
                        </a:solidFill>
                      </a:rPr>
                      <a:pPr/>
                      <a:t>[WARTOŚĆ]</a:t>
                    </a:fld>
                    <a:endParaRPr lang="en-US" b="1" baseline="0">
                      <a:solidFill>
                        <a:schemeClr val="tx1"/>
                      </a:solidFill>
                    </a:endParaRPr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5B9BD5"/>
                </a:solidFill>
                <a:round/>
              </a:ln>
              <a:effectLst>
                <a:outerShdw blurRad="50800" dist="38100" dir="2700000" algn="tl" rotWithShape="0">
                  <a:srgbClr val="5B9BD5">
                    <a:lumMod val="75000"/>
                    <a:alpha val="40000"/>
                  </a:srgbClr>
                </a:outerShdw>
              </a:effectLst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effectLst/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Roboczy!$A$2:$A$5</c:f>
              <c:strCache>
                <c:ptCount val="3"/>
                <c:pt idx="0">
                  <c:v>DPD</c:v>
                </c:pt>
                <c:pt idx="1">
                  <c:v>Poczta Polska</c:v>
                </c:pt>
                <c:pt idx="2">
                  <c:v>UPS</c:v>
                </c:pt>
              </c:strCache>
            </c:strRef>
          </c:cat>
          <c:val>
            <c:numRef>
              <c:f>Roboczy!$B$2:$B$5</c:f>
              <c:numCache>
                <c:formatCode>"zł"#,##0_);[Red]\("zł"#,##0\)</c:formatCode>
                <c:ptCount val="3"/>
                <c:pt idx="0">
                  <c:v>22241</c:v>
                </c:pt>
                <c:pt idx="1">
                  <c:v>21135</c:v>
                </c:pt>
                <c:pt idx="2">
                  <c:v>25075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B96-44B8-82D7-3CCD5103E9D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[ZESTAWIENIE SPRZEDAŻY I ZYSKÓW ZA ROK 2019.xlsx]Roboczy!Sprzedawcy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ZYSKI</a:t>
            </a:r>
            <a:r>
              <a:rPr lang="pl-PL" baseline="0"/>
              <a:t> WG. SPRZEDAWCÓW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F5F014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4"/>
        <c:spPr>
          <a:solidFill>
            <a:srgbClr val="F5F014"/>
          </a:solidFill>
          <a:ln>
            <a:noFill/>
          </a:ln>
          <a:effectLst/>
        </c:spPr>
      </c:pivotFmt>
      <c:pivotFmt>
        <c:idx val="5"/>
        <c:spPr>
          <a:solidFill>
            <a:srgbClr val="F5F014"/>
          </a:solidFill>
          <a:ln>
            <a:noFill/>
          </a:ln>
          <a:effectLst/>
        </c:spPr>
      </c:pivotFmt>
      <c:pivotFmt>
        <c:idx val="6"/>
        <c:spPr>
          <a:solidFill>
            <a:srgbClr val="F5F014"/>
          </a:solidFill>
          <a:ln>
            <a:noFill/>
          </a:ln>
          <a:effectLst/>
        </c:spPr>
      </c:pivotFmt>
      <c:pivotFmt>
        <c:idx val="7"/>
        <c:spPr>
          <a:solidFill>
            <a:srgbClr val="F5F014"/>
          </a:solidFill>
          <a:ln>
            <a:noFill/>
          </a:ln>
          <a:effectLst/>
        </c:spPr>
      </c:pivotFmt>
      <c:pivotFmt>
        <c:idx val="8"/>
        <c:spPr>
          <a:solidFill>
            <a:srgbClr val="F5F014"/>
          </a:solidFill>
          <a:ln>
            <a:noFill/>
          </a:ln>
          <a:effectLst/>
        </c:spPr>
      </c:pivotFmt>
      <c:pivotFmt>
        <c:idx val="9"/>
        <c:spPr>
          <a:solidFill>
            <a:srgbClr val="F5F014"/>
          </a:solidFill>
          <a:ln>
            <a:noFill/>
          </a:ln>
          <a:effectLst/>
        </c:spPr>
      </c:pivotFmt>
      <c:pivotFmt>
        <c:idx val="10"/>
        <c:spPr>
          <a:solidFill>
            <a:srgbClr val="F5F014"/>
          </a:solidFill>
          <a:ln>
            <a:noFill/>
          </a:ln>
          <a:effectLst/>
        </c:spPr>
      </c:pivotFmt>
      <c:pivotFmt>
        <c:idx val="11"/>
        <c:spPr>
          <a:solidFill>
            <a:srgbClr val="F5F014"/>
          </a:solidFill>
          <a:ln>
            <a:noFill/>
          </a:ln>
          <a:effectLst/>
        </c:spPr>
      </c:pivotFmt>
      <c:pivotFmt>
        <c:idx val="12"/>
        <c:spPr>
          <a:solidFill>
            <a:srgbClr val="F5F014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Roboczy!$G$8</c:f>
              <c:strCache>
                <c:ptCount val="1"/>
                <c:pt idx="0">
                  <c:v>Suma</c:v>
                </c:pt>
              </c:strCache>
            </c:strRef>
          </c:tx>
          <c:spPr>
            <a:solidFill>
              <a:srgbClr val="F5F014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5F014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F5F014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rgbClr val="F5F014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rgbClr val="F5F014"/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rgbClr val="F5F014"/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rgbClr val="F5F014"/>
              </a:solidFill>
              <a:ln>
                <a:noFill/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rgbClr val="F5F014"/>
              </a:solidFill>
              <a:ln>
                <a:noFill/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rgbClr val="F5F014"/>
              </a:solidFill>
              <a:ln>
                <a:noFill/>
              </a:ln>
              <a:effectLst/>
            </c:spPr>
          </c:dPt>
          <c:dPt>
            <c:idx val="8"/>
            <c:invertIfNegative val="0"/>
            <c:bubble3D val="0"/>
            <c:spPr>
              <a:solidFill>
                <a:srgbClr val="F5F014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Roboczy!$F$9:$F$18</c:f>
              <c:strCache>
                <c:ptCount val="9"/>
                <c:pt idx="0">
                  <c:v>Panecki</c:v>
                </c:pt>
                <c:pt idx="1">
                  <c:v>Lewicki</c:v>
                </c:pt>
                <c:pt idx="2">
                  <c:v>Dawidowska</c:v>
                </c:pt>
                <c:pt idx="3">
                  <c:v>Czepiec</c:v>
                </c:pt>
                <c:pt idx="4">
                  <c:v>Fabian</c:v>
                </c:pt>
                <c:pt idx="5">
                  <c:v>Król</c:v>
                </c:pt>
                <c:pt idx="6">
                  <c:v>Szurma</c:v>
                </c:pt>
                <c:pt idx="7">
                  <c:v>Bednarski</c:v>
                </c:pt>
                <c:pt idx="8">
                  <c:v>Dobrowolski</c:v>
                </c:pt>
              </c:strCache>
            </c:strRef>
          </c:cat>
          <c:val>
            <c:numRef>
              <c:f>Roboczy!$G$9:$G$18</c:f>
              <c:numCache>
                <c:formatCode>#\ ##0\ "zł"</c:formatCode>
                <c:ptCount val="9"/>
                <c:pt idx="0">
                  <c:v>9596.4200000000019</c:v>
                </c:pt>
                <c:pt idx="1">
                  <c:v>9226.190000000006</c:v>
                </c:pt>
                <c:pt idx="2">
                  <c:v>8937.0600000000013</c:v>
                </c:pt>
                <c:pt idx="3">
                  <c:v>7524.4899999999989</c:v>
                </c:pt>
                <c:pt idx="4">
                  <c:v>6574.3</c:v>
                </c:pt>
                <c:pt idx="5">
                  <c:v>4824.6899999999996</c:v>
                </c:pt>
                <c:pt idx="6">
                  <c:v>4155.84</c:v>
                </c:pt>
                <c:pt idx="7">
                  <c:v>2601.0400000000004</c:v>
                </c:pt>
                <c:pt idx="8">
                  <c:v>2078.1899999999996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197-41D2-958D-008B1497B4E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96"/>
        <c:overlap val="-27"/>
        <c:axId val="419769040"/>
        <c:axId val="419767080"/>
      </c:barChart>
      <c:catAx>
        <c:axId val="419769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767080"/>
        <c:crosses val="autoZero"/>
        <c:auto val="1"/>
        <c:lblAlgn val="ctr"/>
        <c:lblOffset val="100"/>
        <c:noMultiLvlLbl val="0"/>
      </c:catAx>
      <c:valAx>
        <c:axId val="419767080"/>
        <c:scaling>
          <c:orientation val="minMax"/>
        </c:scaling>
        <c:delete val="1"/>
        <c:axPos val="l"/>
        <c:numFmt formatCode="#\ ##0\ &quot;zł&quot;" sourceLinked="1"/>
        <c:majorTickMark val="none"/>
        <c:minorTickMark val="none"/>
        <c:tickLblPos val="nextTo"/>
        <c:crossAx val="419769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[ZESTAWIENIE SPRZEDAŻY I ZYSKÓW ZA ROK 2019.xlsx]Roboczy!Tabela przestawna1</c:name>
    <c:fmtId val="5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Roboczy!$C$30</c:f>
              <c:strCache>
                <c:ptCount val="1"/>
                <c:pt idx="0">
                  <c:v>Suma z Sprzedaż brutto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Roboczy!$B$31:$B$34</c:f>
              <c:strCache>
                <c:ptCount val="3"/>
                <c:pt idx="0">
                  <c:v>artykuły biurowe</c:v>
                </c:pt>
                <c:pt idx="1">
                  <c:v>urządzenia techniczne</c:v>
                </c:pt>
                <c:pt idx="2">
                  <c:v>meble</c:v>
                </c:pt>
              </c:strCache>
            </c:strRef>
          </c:cat>
          <c:val>
            <c:numRef>
              <c:f>Roboczy!$C$31:$C$34</c:f>
              <c:numCache>
                <c:formatCode>"zł"#,##0.00_);\("zł"#,##0.00\)</c:formatCode>
                <c:ptCount val="3"/>
                <c:pt idx="0">
                  <c:v>73026.319999999992</c:v>
                </c:pt>
                <c:pt idx="1">
                  <c:v>31464.269999999993</c:v>
                </c:pt>
                <c:pt idx="2">
                  <c:v>19419.919999999998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87F8-4C70-9A6C-1D46932B68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1642352"/>
        <c:axId val="421646664"/>
      </c:barChart>
      <c:lineChart>
        <c:grouping val="standard"/>
        <c:varyColors val="0"/>
        <c:ser>
          <c:idx val="1"/>
          <c:order val="1"/>
          <c:tx>
            <c:strRef>
              <c:f>Roboczy!$D$30</c:f>
              <c:strCache>
                <c:ptCount val="1"/>
                <c:pt idx="0">
                  <c:v>Suma z Zysk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Roboczy!$B$31:$B$34</c:f>
              <c:strCache>
                <c:ptCount val="3"/>
                <c:pt idx="0">
                  <c:v>artykuły biurowe</c:v>
                </c:pt>
                <c:pt idx="1">
                  <c:v>urządzenia techniczne</c:v>
                </c:pt>
                <c:pt idx="2">
                  <c:v>meble</c:v>
                </c:pt>
              </c:strCache>
            </c:strRef>
          </c:cat>
          <c:val>
            <c:numRef>
              <c:f>Roboczy!$D$31:$D$34</c:f>
              <c:numCache>
                <c:formatCode>"zł"#,##0.00_);\("zł"#,##0.00\)</c:formatCode>
                <c:ptCount val="3"/>
                <c:pt idx="0">
                  <c:v>32931.430000000008</c:v>
                </c:pt>
                <c:pt idx="1">
                  <c:v>14195.810000000003</c:v>
                </c:pt>
                <c:pt idx="2">
                  <c:v>8390.9799999999977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87F8-4C70-9A6C-1D46932B68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1642352"/>
        <c:axId val="421646664"/>
      </c:lineChart>
      <c:catAx>
        <c:axId val="42164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646664"/>
        <c:crosses val="autoZero"/>
        <c:auto val="1"/>
        <c:lblAlgn val="ctr"/>
        <c:lblOffset val="100"/>
        <c:noMultiLvlLbl val="0"/>
      </c:catAx>
      <c:valAx>
        <c:axId val="421646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zł&quot;#,##0.00_);\(&quot;zł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642352"/>
        <c:crosses val="autoZero"/>
        <c:crossBetween val="between"/>
        <c:majorUnit val="20000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[ZESTAWIENIE SPRZEDAŻY I ZYSKÓW ZA ROK 2019.xlsx]Roboczy!Tabela przestawna1</c:name>
    <c:fmtId val="9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numFmt formatCode="#,##0\ &quot;zł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numFmt formatCode="#,##0\ &quot;zł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"/>
          <c:y val="0"/>
          <c:w val="0.93888888888888888"/>
          <c:h val="0.841674686497521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Roboczy!$C$30</c:f>
              <c:strCache>
                <c:ptCount val="1"/>
                <c:pt idx="0">
                  <c:v>Suma z Sprzedaż brutto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\ &quot;zł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Roboczy!$B$31:$B$34</c:f>
              <c:strCache>
                <c:ptCount val="3"/>
                <c:pt idx="0">
                  <c:v>artykuły biurowe</c:v>
                </c:pt>
                <c:pt idx="1">
                  <c:v>urządzenia techniczne</c:v>
                </c:pt>
                <c:pt idx="2">
                  <c:v>meble</c:v>
                </c:pt>
              </c:strCache>
            </c:strRef>
          </c:cat>
          <c:val>
            <c:numRef>
              <c:f>Roboczy!$C$31:$C$34</c:f>
              <c:numCache>
                <c:formatCode>"zł"#,##0.00_);\("zł"#,##0.00\)</c:formatCode>
                <c:ptCount val="3"/>
                <c:pt idx="0">
                  <c:v>73026.319999999992</c:v>
                </c:pt>
                <c:pt idx="1">
                  <c:v>31464.269999999993</c:v>
                </c:pt>
                <c:pt idx="2">
                  <c:v>19419.919999999998</c:v>
                </c:pt>
              </c:numCache>
            </c:numRef>
          </c:val>
        </c:ser>
        <c:ser>
          <c:idx val="1"/>
          <c:order val="1"/>
          <c:tx>
            <c:strRef>
              <c:f>Roboczy!$D$30</c:f>
              <c:strCache>
                <c:ptCount val="1"/>
                <c:pt idx="0">
                  <c:v>Suma z Zysk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\ &quot;zł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Roboczy!$B$31:$B$34</c:f>
              <c:strCache>
                <c:ptCount val="3"/>
                <c:pt idx="0">
                  <c:v>artykuły biurowe</c:v>
                </c:pt>
                <c:pt idx="1">
                  <c:v>urządzenia techniczne</c:v>
                </c:pt>
                <c:pt idx="2">
                  <c:v>meble</c:v>
                </c:pt>
              </c:strCache>
            </c:strRef>
          </c:cat>
          <c:val>
            <c:numRef>
              <c:f>Roboczy!$D$31:$D$34</c:f>
              <c:numCache>
                <c:formatCode>"zł"#,##0.00_);\("zł"#,##0.00\)</c:formatCode>
                <c:ptCount val="3"/>
                <c:pt idx="0">
                  <c:v>32931.430000000008</c:v>
                </c:pt>
                <c:pt idx="1">
                  <c:v>14195.810000000003</c:v>
                </c:pt>
                <c:pt idx="2">
                  <c:v>8390.9799999999977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21645096"/>
        <c:axId val="421647840"/>
      </c:barChart>
      <c:catAx>
        <c:axId val="421645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647840"/>
        <c:crosses val="autoZero"/>
        <c:auto val="1"/>
        <c:lblAlgn val="ctr"/>
        <c:lblOffset val="100"/>
        <c:noMultiLvlLbl val="0"/>
      </c:catAx>
      <c:valAx>
        <c:axId val="421647840"/>
        <c:scaling>
          <c:orientation val="minMax"/>
        </c:scaling>
        <c:delete val="1"/>
        <c:axPos val="l"/>
        <c:numFmt formatCode="&quot;zł&quot;#,##0.00_);\(&quot;zł&quot;#,##0.00\)" sourceLinked="1"/>
        <c:majorTickMark val="none"/>
        <c:minorTickMark val="none"/>
        <c:tickLblPos val="nextTo"/>
        <c:crossAx val="421645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219074</xdr:colOff>
      <xdr:row>1</xdr:row>
      <xdr:rowOff>151087</xdr:rowOff>
    </xdr:from>
    <xdr:to>
      <xdr:col>22</xdr:col>
      <xdr:colOff>609599</xdr:colOff>
      <xdr:row>21</xdr:row>
      <xdr:rowOff>1</xdr:rowOff>
    </xdr:to>
    <xdr:graphicFrame macro="">
      <xdr:nvGraphicFramePr>
        <xdr:cNvPr id="5" name="Wykres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6</xdr:col>
      <xdr:colOff>0</xdr:colOff>
      <xdr:row>23</xdr:row>
      <xdr:rowOff>180975</xdr:rowOff>
    </xdr:to>
    <xdr:graphicFrame macro="">
      <xdr:nvGraphicFramePr>
        <xdr:cNvPr id="6" name="Wykres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9</xdr:col>
      <xdr:colOff>190959</xdr:colOff>
      <xdr:row>38</xdr:row>
      <xdr:rowOff>152400</xdr:rowOff>
    </xdr:from>
    <xdr:to>
      <xdr:col>23</xdr:col>
      <xdr:colOff>0</xdr:colOff>
      <xdr:row>43</xdr:row>
      <xdr:rowOff>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7" name="Sprzedawca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przedawc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887159" y="7200900"/>
              <a:ext cx="8372016" cy="65722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Ten kształt odzwierciedla fragmentator. Fragmentatory są obsługiwane w programie Excel 2010 i nowszych wersjach.
Jeśli kształt został zmodyfikowany w starszej wersji programu Excel lub jeśli skoroszyt został zapisany w programie Excel 2003 albo starszej wersji, korzystanie z fragmentatora jest niemożliwe.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0</xdr:colOff>
      <xdr:row>44</xdr:row>
      <xdr:rowOff>1</xdr:rowOff>
    </xdr:from>
    <xdr:to>
      <xdr:col>23</xdr:col>
      <xdr:colOff>1</xdr:colOff>
      <xdr:row>50</xdr:row>
      <xdr:rowOff>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8" name="Państwo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aństw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09600" y="8020051"/>
              <a:ext cx="15649576" cy="9715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Ten kształt odzwierciedla fragmentator. Fragmentatory są obsługiwane w programie Excel 2010 i nowszych wersjach.
Jeśli kształt został zmodyfikowany w starszej wersji programu Excel lub jeśli skoroszyt został zapisany w programie Excel 2003 albo starszej wersji, korzystanie z fragmentatora jest niemożliwe.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1</xdr:colOff>
      <xdr:row>39</xdr:row>
      <xdr:rowOff>1</xdr:rowOff>
    </xdr:from>
    <xdr:to>
      <xdr:col>9</xdr:col>
      <xdr:colOff>0</xdr:colOff>
      <xdr:row>43</xdr:row>
      <xdr:rowOff>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9" name="Data zamówienia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ata zamówieni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09600" y="7124701"/>
              <a:ext cx="7323605" cy="6477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Ten kształt odzwierciedla fragmentator. Fragmentatory są obsługiwane w programie Excel 2010 i nowszych wersjach.
Jeśli kształt został zmodyfikowany w starszej wersji programu Excel lub jeśli skoroszyt został zapisany w programie Excel 2003 albo starszej wersji, korzystanie z fragmentatora jest niemożliwe.</a:t>
              </a:r>
            </a:p>
          </xdr:txBody>
        </xdr:sp>
      </mc:Fallback>
    </mc:AlternateContent>
    <xdr:clientData/>
  </xdr:twoCellAnchor>
  <xdr:twoCellAnchor>
    <xdr:from>
      <xdr:col>11</xdr:col>
      <xdr:colOff>216477</xdr:colOff>
      <xdr:row>21</xdr:row>
      <xdr:rowOff>181842</xdr:rowOff>
    </xdr:from>
    <xdr:to>
      <xdr:col>23</xdr:col>
      <xdr:colOff>0</xdr:colOff>
      <xdr:row>38</xdr:row>
      <xdr:rowOff>0</xdr:rowOff>
    </xdr:to>
    <xdr:graphicFrame macro="">
      <xdr:nvGraphicFramePr>
        <xdr:cNvPr id="15" name="Wykres 14">
          <a:extLst>
            <a:ext uri="{FF2B5EF4-FFF2-40B4-BE49-F238E27FC236}">
              <a16:creationId xmlns="" xmlns:a16="http://schemas.microsoft.com/office/drawing/2014/main" id="{C40C632D-2460-831B-ECC0-99DD6DA090DB}"/>
            </a:ext>
            <a:ext uri="{147F2762-F138-4A5C-976F-8EAC2B608ADB}">
              <a16:predDERef xmlns="" xmlns:a16="http://schemas.microsoft.com/office/drawing/2014/main" pred="{27AF7649-4DE0-012B-55C3-B9DA4D23FD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25</xdr:row>
      <xdr:rowOff>9525</xdr:rowOff>
    </xdr:from>
    <xdr:to>
      <xdr:col>11</xdr:col>
      <xdr:colOff>0</xdr:colOff>
      <xdr:row>38</xdr:row>
      <xdr:rowOff>0</xdr:rowOff>
    </xdr:to>
    <xdr:graphicFrame macro="">
      <xdr:nvGraphicFramePr>
        <xdr:cNvPr id="16" name="Wykres 15">
          <a:extLst>
            <a:ext uri="{FF2B5EF4-FFF2-40B4-BE49-F238E27FC236}">
              <a16:creationId xmlns="" xmlns:a16="http://schemas.microsoft.com/office/drawing/2014/main" id="{B0BFDCB5-9F73-0926-508C-2831043DCE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333375</xdr:colOff>
      <xdr:row>22</xdr:row>
      <xdr:rowOff>85725</xdr:rowOff>
    </xdr:from>
    <xdr:to>
      <xdr:col>17</xdr:col>
      <xdr:colOff>28575</xdr:colOff>
      <xdr:row>35</xdr:row>
      <xdr:rowOff>104775</xdr:rowOff>
    </xdr:to>
    <xdr:graphicFrame macro="">
      <xdr:nvGraphicFramePr>
        <xdr:cNvPr id="3" name="Wykres 2">
          <a:extLst>
            <a:ext uri="{FF2B5EF4-FFF2-40B4-BE49-F238E27FC236}">
              <a16:creationId xmlns="" xmlns:a16="http://schemas.microsoft.com/office/drawing/2014/main" id="{27AF7649-4DE0-012B-55C3-B9DA4D23FD34}"/>
            </a:ext>
            <a:ext uri="{147F2762-F138-4A5C-976F-8EAC2B608ADB}">
              <a16:predDERef xmlns="" xmlns:a16="http://schemas.microsoft.com/office/drawing/2014/main" pred="{B0BFDCB5-9F73-0926-508C-2831043DCE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523875</xdr:colOff>
      <xdr:row>35</xdr:row>
      <xdr:rowOff>42862</xdr:rowOff>
    </xdr:from>
    <xdr:to>
      <xdr:col>4</xdr:col>
      <xdr:colOff>266700</xdr:colOff>
      <xdr:row>52</xdr:row>
      <xdr:rowOff>33337</xdr:rowOff>
    </xdr:to>
    <xdr:graphicFrame macro="">
      <xdr:nvGraphicFramePr>
        <xdr:cNvPr id="8" name="Wykres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dawid/Desktop/Analiza%20danych%20-%20Tabele%20przestawne%20cz.2%20-%20zadanie%201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xcel Services" refreshedDate="45737.64099861111" createdVersion="8" refreshedVersion="8" minRefreshableVersion="3" recordCount="398">
  <cacheSource type="worksheet">
    <worksheetSource name="Tabela1" r:id="rId2"/>
  </cacheSource>
  <cacheFields count="12">
    <cacheField name="Nr zamówienia" numFmtId="0">
      <sharedItems containsSemiMixedTypes="0" containsString="0" containsNumber="1" containsInteger="1" minValue="10380" maxValue="10801"/>
    </cacheField>
    <cacheField name="Sprzedawca" numFmtId="0">
      <sharedItems count="9">
        <s v="Czepiec"/>
        <s v="Fabian"/>
        <s v="Dawidowska"/>
        <s v="Szurma"/>
        <s v="Bednarski"/>
        <s v="Panecki"/>
        <s v="Król"/>
        <s v="Lewicki"/>
        <s v="Dobrowolski"/>
      </sharedItems>
    </cacheField>
    <cacheField name="Data zamówienia" numFmtId="14">
      <sharedItems containsSemiMixedTypes="0" containsNonDate="0" containsDate="1" containsString="0" minDate="2019-01-01T00:00:00" maxDate="2020-01-01T00:00:00" count="216">
        <d v="2019-01-16T00:00:00"/>
        <d v="2019-01-01T00:00:00"/>
        <d v="2019-01-03T00:00:00"/>
        <d v="2019-01-06T00:00:00"/>
        <d v="2019-01-02T00:00:00"/>
        <d v="2019-01-09T00:00:00"/>
        <d v="2019-01-08T00:00:00"/>
        <d v="2019-01-10T00:00:00"/>
        <d v="2019-01-22T00:00:00"/>
        <d v="2019-01-13T00:00:00"/>
        <d v="2019-01-30T00:00:00"/>
        <d v="2019-01-14T00:00:00"/>
        <d v="2019-01-15T00:00:00"/>
        <d v="2019-01-21T00:00:00"/>
        <d v="2019-01-17T00:00:00"/>
        <d v="2019-01-24T00:00:00"/>
        <d v="2019-01-27T00:00:00"/>
        <d v="2019-01-28T00:00:00"/>
        <d v="2019-01-31T00:00:00"/>
        <d v="2019-02-24T00:00:00"/>
        <d v="2019-02-14T00:00:00"/>
        <d v="2019-02-06T00:00:00"/>
        <d v="2019-03-03T00:00:00"/>
        <d v="2019-02-04T00:00:00"/>
        <d v="2019-02-07T00:00:00"/>
        <d v="2019-02-03T00:00:00"/>
        <d v="2019-03-04T00:00:00"/>
        <d v="2019-02-13T00:00:00"/>
        <d v="2019-02-11T00:00:00"/>
        <d v="2019-02-12T00:00:00"/>
        <d v="2019-02-10T00:00:00"/>
        <d v="2019-02-28T00:00:00"/>
        <d v="2019-03-14T00:00:00"/>
        <d v="2019-02-18T00:00:00"/>
        <d v="2019-02-21T00:00:00"/>
        <d v="2019-02-20T00:00:00"/>
        <d v="2019-02-19T00:00:00"/>
        <d v="2019-03-07T00:00:00"/>
        <d v="2019-02-27T00:00:00"/>
        <d v="2019-03-11T00:00:00"/>
        <d v="2019-03-12T00:00:00"/>
        <d v="2019-02-26T00:00:00"/>
        <d v="2019-02-25T00:00:00"/>
        <d v="2019-03-05T00:00:00"/>
        <d v="2019-03-18T00:00:00"/>
        <d v="2019-03-06T00:00:00"/>
        <d v="2019-03-13T00:00:00"/>
        <d v="2019-03-19T00:00:00"/>
        <d v="2019-03-21T00:00:00"/>
        <d v="2019-04-04T00:00:00"/>
        <d v="2019-03-24T00:00:00"/>
        <d v="2019-03-25T00:00:00"/>
        <d v="2019-03-26T00:00:00"/>
        <d v="2019-04-10T00:00:00"/>
        <d v="2019-04-25T00:00:00"/>
        <d v="2019-04-01T00:00:00"/>
        <d v="2019-03-31T00:00:00"/>
        <d v="2019-04-02T00:00:00"/>
        <d v="2019-03-28T00:00:00"/>
        <d v="2019-04-09T00:00:00"/>
        <d v="2019-04-03T00:00:00"/>
        <d v="2019-04-08T00:00:00"/>
        <d v="2019-04-11T00:00:00"/>
        <d v="2019-04-07T00:00:00"/>
        <d v="2019-04-16T00:00:00"/>
        <d v="2019-04-17T00:00:00"/>
        <d v="2019-04-29T00:00:00"/>
        <d v="2019-04-18T00:00:00"/>
        <d v="2019-04-21T00:00:00"/>
        <d v="2019-05-02T00:00:00"/>
        <d v="2019-04-22T00:00:00"/>
        <d v="2019-05-13T00:00:00"/>
        <d v="2019-04-28T00:00:00"/>
        <d v="2019-04-24T00:00:00"/>
        <d v="2019-05-16T00:00:00"/>
        <d v="2019-05-23T00:00:00"/>
        <d v="2019-05-01T00:00:00"/>
        <d v="2019-05-05T00:00:00"/>
        <d v="2019-05-06T00:00:00"/>
        <d v="2019-05-30T00:00:00"/>
        <d v="2019-05-07T00:00:00"/>
        <d v="2019-05-15T00:00:00"/>
        <d v="2019-05-09T00:00:00"/>
        <d v="2019-05-12T00:00:00"/>
        <d v="2019-05-19T00:00:00"/>
        <d v="2019-05-22T00:00:00"/>
        <d v="2019-05-14T00:00:00"/>
        <d v="2019-05-21T00:00:00"/>
        <d v="2019-06-06T00:00:00"/>
        <d v="2019-06-13T00:00:00"/>
        <d v="2019-05-29T00:00:00"/>
        <d v="2019-05-26T00:00:00"/>
        <d v="2019-06-26T00:00:00"/>
        <d v="2019-05-27T00:00:00"/>
        <d v="2019-06-02T00:00:00"/>
        <d v="2019-06-05T00:00:00"/>
        <d v="2019-06-03T00:00:00"/>
        <d v="2019-06-04T00:00:00"/>
        <d v="2019-06-10T00:00:00"/>
        <d v="2019-06-09T00:00:00"/>
        <d v="2019-06-12T00:00:00"/>
        <d v="2019-06-24T00:00:00"/>
        <d v="2019-06-16T00:00:00"/>
        <d v="2019-06-18T00:00:00"/>
        <d v="2019-06-17T00:00:00"/>
        <d v="2019-07-09T00:00:00"/>
        <d v="2019-07-11T00:00:00"/>
        <d v="2019-06-19T00:00:00"/>
        <d v="2019-07-04T00:00:00"/>
        <d v="2019-06-25T00:00:00"/>
        <d v="2019-06-20T00:00:00"/>
        <d v="2019-06-30T00:00:00"/>
        <d v="2019-07-25T00:00:00"/>
        <d v="2019-07-01T00:00:00"/>
        <d v="2019-07-02T00:00:00"/>
        <d v="2019-07-14T00:00:00"/>
        <d v="2019-07-10T00:00:00"/>
        <d v="2019-07-16T00:00:00"/>
        <d v="2019-08-13T00:00:00"/>
        <d v="2019-08-12T00:00:00"/>
        <d v="2019-07-18T00:00:00"/>
        <d v="2019-07-21T00:00:00"/>
        <d v="2019-07-22T00:00:00"/>
        <d v="2019-08-08T00:00:00"/>
        <d v="2019-07-29T00:00:00"/>
        <d v="2019-07-31T00:00:00"/>
        <d v="2019-08-01T00:00:00"/>
        <d v="2019-07-30T00:00:00"/>
        <d v="2019-08-06T00:00:00"/>
        <d v="2019-08-05T00:00:00"/>
        <d v="2019-08-04T00:00:00"/>
        <d v="2019-08-07T00:00:00"/>
        <d v="2019-08-14T00:00:00"/>
        <d v="2019-08-11T00:00:00"/>
        <d v="2019-08-19T00:00:00"/>
        <d v="2019-08-20T00:00:00"/>
        <d v="2019-08-21T00:00:00"/>
        <d v="2019-08-15T00:00:00"/>
        <d v="2019-08-18T00:00:00"/>
        <d v="2019-08-26T00:00:00"/>
        <d v="2019-09-01T00:00:00"/>
        <d v="2019-08-27T00:00:00"/>
        <d v="2019-08-28T00:00:00"/>
        <d v="2019-09-05T00:00:00"/>
        <d v="2019-09-02T00:00:00"/>
        <d v="2019-09-03T00:00:00"/>
        <d v="2019-09-09T00:00:00"/>
        <d v="2019-08-29T00:00:00"/>
        <d v="2019-09-11T00:00:00"/>
        <d v="2019-09-08T00:00:00"/>
        <d v="2019-09-19T00:00:00"/>
        <d v="2019-09-10T00:00:00"/>
        <d v="2019-09-15T00:00:00"/>
        <d v="2019-10-15T00:00:00"/>
        <d v="2019-09-18T00:00:00"/>
        <d v="2019-10-03T00:00:00"/>
        <d v="2019-09-17T00:00:00"/>
        <d v="2019-09-22T00:00:00"/>
        <d v="2019-09-23T00:00:00"/>
        <d v="2019-09-24T00:00:00"/>
        <d v="2019-09-26T00:00:00"/>
        <d v="2019-09-30T00:00:00"/>
        <d v="2019-09-29T00:00:00"/>
        <d v="2019-10-16T00:00:00"/>
        <d v="2019-10-01T00:00:00"/>
        <d v="2019-10-08T00:00:00"/>
        <d v="2019-10-30T00:00:00"/>
        <d v="2019-10-07T00:00:00"/>
        <d v="2019-10-22T00:00:00"/>
        <d v="2019-10-13T00:00:00"/>
        <d v="2019-10-10T00:00:00"/>
        <d v="2019-10-09T00:00:00"/>
        <d v="2019-10-14T00:00:00"/>
        <d v="2019-10-17T00:00:00"/>
        <d v="2019-10-21T00:00:00"/>
        <d v="2019-10-20T00:00:00"/>
        <d v="2019-11-07T00:00:00"/>
        <d v="2019-11-18T00:00:00"/>
        <d v="2019-10-23T00:00:00"/>
        <d v="2019-11-05T00:00:00"/>
        <d v="2019-11-20T00:00:00"/>
        <d v="2019-10-29T00:00:00"/>
        <d v="2019-10-31T00:00:00"/>
        <d v="2019-10-24T00:00:00"/>
        <d v="2019-10-27T00:00:00"/>
        <d v="2019-11-04T00:00:00"/>
        <d v="2019-11-25T00:00:00"/>
        <d v="2019-12-05T00:00:00"/>
        <d v="2019-11-11T00:00:00"/>
        <d v="2019-11-14T00:00:00"/>
        <d v="2019-11-10T00:00:00"/>
        <d v="2019-11-12T00:00:00"/>
        <d v="2019-11-21T00:00:00"/>
        <d v="2019-11-17T00:00:00"/>
        <d v="2019-11-24T00:00:00"/>
        <d v="2019-11-27T00:00:00"/>
        <d v="2019-11-26T00:00:00"/>
        <d v="2019-11-28T00:00:00"/>
        <d v="2019-12-19T00:00:00"/>
        <d v="2019-12-03T00:00:00"/>
        <d v="2019-12-02T00:00:00"/>
        <d v="2019-12-15T00:00:00"/>
        <d v="2019-12-04T00:00:00"/>
        <d v="2019-12-12T00:00:00"/>
        <d v="2019-12-10T00:00:00"/>
        <d v="2019-12-08T00:00:00"/>
        <d v="2019-12-09T00:00:00"/>
        <d v="2019-12-17T00:00:00"/>
        <d v="2019-12-16T00:00:00"/>
        <d v="2019-12-26T00:00:00"/>
        <d v="2019-12-18T00:00:00"/>
        <d v="2019-12-24T00:00:00"/>
        <d v="2019-12-25T00:00:00"/>
        <d v="2019-12-22T00:00:00"/>
        <d v="2019-12-23T00:00:00"/>
        <d v="2019-12-31T00:00:00"/>
      </sharedItems>
      <fieldGroup base="2">
        <rangePr groupBy="months" startDate="2019-01-01T00:00:00" endDate="2020-01-01T00:00:00"/>
        <groupItems count="14">
          <s v="&lt;1.01.2019"/>
          <s v="sty"/>
          <s v="lut"/>
          <s v="mar"/>
          <s v="kwi"/>
          <s v="maj"/>
          <s v="cze"/>
          <s v="lip"/>
          <s v="sie"/>
          <s v="wrz"/>
          <s v="paź"/>
          <s v="lis"/>
          <s v="gru"/>
          <s v="&gt;1.01.2020"/>
        </groupItems>
      </fieldGroup>
    </cacheField>
    <cacheField name="Kategoria produktu" numFmtId="0">
      <sharedItems count="3">
        <s v="urządzenia techniczne"/>
        <s v="artykuły biurowe"/>
        <s v="meble"/>
      </sharedItems>
    </cacheField>
    <cacheField name="Podkategoria produktu" numFmtId="0">
      <sharedItems count="17">
        <s v="telefony"/>
        <s v="koperty"/>
        <s v="akcesoria komputerowe"/>
        <s v="przyrządy"/>
        <s v="papier"/>
        <s v="krzesła"/>
        <s v="nożyczki i linijki"/>
        <s v="akcesoria piśmiennicze"/>
        <s v="segregatory"/>
        <s v="teczki"/>
        <s v="urządzenia biurowe"/>
        <s v="spinacze i zszywki"/>
        <s v="wyposażenie wnętrza"/>
        <s v="etykiety"/>
        <s v="stoły"/>
        <s v="szafki"/>
        <s v="kopiarki i faksy"/>
      </sharedItems>
    </cacheField>
    <cacheField name="Dostawca" numFmtId="0">
      <sharedItems count="3">
        <s v="Poczta Polska"/>
        <s v="DPD"/>
        <s v="UPS"/>
      </sharedItems>
    </cacheField>
    <cacheField name="Rodzaj transportu" numFmtId="0">
      <sharedItems/>
    </cacheField>
    <cacheField name="Państwo" numFmtId="0">
      <sharedItems count="21">
        <s v="Irlandia"/>
        <s v="Austria"/>
        <s v="Stany Zjednoczone"/>
        <s v="Wenezuela"/>
        <s v="Niemcy"/>
        <s v="Portugalia"/>
        <s v="Dania"/>
        <s v="Wielka Brytania"/>
        <s v="Włochy"/>
        <s v="Brazylia"/>
        <s v="Francja"/>
        <s v="Argentyna"/>
        <s v="Kanada"/>
        <s v="Finlandia"/>
        <s v="Szwajcaria"/>
        <s v="Hiszpania"/>
        <s v="Szwecja"/>
        <s v="Belgia"/>
        <s v="Meksyk"/>
        <s v="Norwegia"/>
        <s v="Polska"/>
      </sharedItems>
    </cacheField>
    <cacheField name="Koszt dostawy" numFmtId="6">
      <sharedItems containsSemiMixedTypes="0" containsString="0" containsNumber="1" containsInteger="1" minValue="20" maxValue="350"/>
    </cacheField>
    <cacheField name="Sprzedaż brutto" numFmtId="7">
      <sharedItems containsSemiMixedTypes="0" containsString="0" containsNumber="1" minValue="24.91" maxValue="615.89"/>
    </cacheField>
    <cacheField name="Zysk" numFmtId="7">
      <sharedItems containsSemiMixedTypes="0" containsString="0" containsNumber="1" minValue="5.45" maxValue="423.23"/>
    </cacheField>
    <cacheField name="Miesiąc" numFmtId="0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</cacheField>
  </cacheFields>
  <extLst>
    <ext xmlns:x14="http://schemas.microsoft.com/office/spreadsheetml/2009/9/main" uri="{725AE2AE-9491-48be-B2B4-4EB974FC3084}">
      <x14:pivotCacheDefinition pivotCacheId="214717040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Dawid Stocki" refreshedDate="45737.942987152775" createdVersion="5" refreshedVersion="5" minRefreshableVersion="3" recordCount="398">
  <cacheSource type="worksheet">
    <worksheetSource name="Tabela1"/>
  </cacheSource>
  <cacheFields count="12">
    <cacheField name="Nr zamówienia" numFmtId="0">
      <sharedItems containsSemiMixedTypes="0" containsString="0" containsNumber="1" containsInteger="1" minValue="10380" maxValue="10801"/>
    </cacheField>
    <cacheField name="Sprzedawca" numFmtId="0">
      <sharedItems count="9">
        <s v="Czepiec"/>
        <s v="Fabian"/>
        <s v="Dawidowska"/>
        <s v="Szurma"/>
        <s v="Bednarski"/>
        <s v="Panecki"/>
        <s v="Król"/>
        <s v="Lewicki"/>
        <s v="Dobrowolski"/>
      </sharedItems>
    </cacheField>
    <cacheField name="Data zamówienia" numFmtId="14">
      <sharedItems containsSemiMixedTypes="0" containsNonDate="0" containsDate="1" containsString="0" minDate="2019-01-01T00:00:00" maxDate="2020-01-01T00:00:00"/>
    </cacheField>
    <cacheField name="Kategoria produktu" numFmtId="0">
      <sharedItems/>
    </cacheField>
    <cacheField name="Podkategoria produktu" numFmtId="0">
      <sharedItems/>
    </cacheField>
    <cacheField name="Dostawca" numFmtId="0">
      <sharedItems count="3">
        <s v="Poczta Polska"/>
        <s v="DPD"/>
        <s v="UPS"/>
      </sharedItems>
    </cacheField>
    <cacheField name="Rodzaj transportu" numFmtId="0">
      <sharedItems/>
    </cacheField>
    <cacheField name="Państwo" numFmtId="0">
      <sharedItems/>
    </cacheField>
    <cacheField name="Koszt dostawy" numFmtId="6">
      <sharedItems containsSemiMixedTypes="0" containsString="0" containsNumber="1" containsInteger="1" minValue="20" maxValue="350"/>
    </cacheField>
    <cacheField name="Sprzedaż brutto" numFmtId="7">
      <sharedItems containsSemiMixedTypes="0" containsString="0" containsNumber="1" minValue="24.91" maxValue="615.89"/>
    </cacheField>
    <cacheField name="Zysk" numFmtId="7">
      <sharedItems containsSemiMixedTypes="0" containsString="0" containsNumber="1" minValue="5.45" maxValue="423.23"/>
    </cacheField>
    <cacheField name="Miesiąc" numFmtId="0">
      <sharedItems containsSemiMixedTypes="0" containsString="0" containsNumber="1" containsInteger="1" minValue="1" maxValue="12"/>
    </cacheField>
  </cacheFields>
  <extLst>
    <ext xmlns:x14="http://schemas.microsoft.com/office/spreadsheetml/2009/9/main" uri="{725AE2AE-9491-48be-B2B4-4EB974FC3084}">
      <x14:pivotCacheDefinition pivotCacheId="21471704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98">
  <r>
    <n v="10380"/>
    <x v="0"/>
    <x v="0"/>
    <x v="0"/>
    <x v="0"/>
    <x v="0"/>
    <s v="lotniczy"/>
    <x v="0"/>
    <n v="63"/>
    <n v="483.49"/>
    <n v="174.65"/>
    <x v="0"/>
  </r>
  <r>
    <n v="10392"/>
    <x v="1"/>
    <x v="1"/>
    <x v="1"/>
    <x v="1"/>
    <x v="0"/>
    <s v="lądowy"/>
    <x v="1"/>
    <n v="146"/>
    <n v="28.47"/>
    <n v="17.38"/>
    <x v="0"/>
  </r>
  <r>
    <n v="10393"/>
    <x v="2"/>
    <x v="2"/>
    <x v="0"/>
    <x v="2"/>
    <x v="0"/>
    <s v="lotniczy"/>
    <x v="2"/>
    <n v="243"/>
    <n v="342.56"/>
    <n v="135.41"/>
    <x v="0"/>
  </r>
  <r>
    <n v="10394"/>
    <x v="2"/>
    <x v="2"/>
    <x v="1"/>
    <x v="3"/>
    <x v="0"/>
    <s v="lotniczy"/>
    <x v="2"/>
    <n v="171"/>
    <n v="557.35"/>
    <n v="220.7"/>
    <x v="0"/>
  </r>
  <r>
    <n v="10395"/>
    <x v="3"/>
    <x v="2"/>
    <x v="0"/>
    <x v="2"/>
    <x v="1"/>
    <s v="lotniczy"/>
    <x v="3"/>
    <n v="172"/>
    <n v="178.99"/>
    <n v="44.41"/>
    <x v="0"/>
  </r>
  <r>
    <n v="10396"/>
    <x v="2"/>
    <x v="3"/>
    <x v="1"/>
    <x v="4"/>
    <x v="0"/>
    <s v="lądowy"/>
    <x v="4"/>
    <n v="188"/>
    <n v="590.39"/>
    <n v="412.46"/>
    <x v="0"/>
  </r>
  <r>
    <n v="10397"/>
    <x v="4"/>
    <x v="4"/>
    <x v="2"/>
    <x v="5"/>
    <x v="1"/>
    <s v="lądowy"/>
    <x v="5"/>
    <n v="213"/>
    <n v="476.55"/>
    <n v="120.73"/>
    <x v="0"/>
  </r>
  <r>
    <n v="10398"/>
    <x v="1"/>
    <x v="5"/>
    <x v="1"/>
    <x v="6"/>
    <x v="0"/>
    <s v="lotniczy"/>
    <x v="2"/>
    <n v="68"/>
    <n v="273.26"/>
    <n v="139.66"/>
    <x v="0"/>
  </r>
  <r>
    <n v="10399"/>
    <x v="0"/>
    <x v="6"/>
    <x v="1"/>
    <x v="7"/>
    <x v="0"/>
    <s v="lądowy"/>
    <x v="6"/>
    <n v="29"/>
    <n v="347.27"/>
    <n v="164.16"/>
    <x v="0"/>
  </r>
  <r>
    <n v="10400"/>
    <x v="2"/>
    <x v="0"/>
    <x v="1"/>
    <x v="8"/>
    <x v="0"/>
    <s v="lądowy"/>
    <x v="7"/>
    <n v="34"/>
    <n v="65.5"/>
    <n v="15.48"/>
    <x v="0"/>
  </r>
  <r>
    <n v="10401"/>
    <x v="2"/>
    <x v="7"/>
    <x v="1"/>
    <x v="8"/>
    <x v="1"/>
    <s v="lotniczy"/>
    <x v="2"/>
    <n v="272"/>
    <n v="116.03"/>
    <n v="68.62"/>
    <x v="0"/>
  </r>
  <r>
    <n v="10402"/>
    <x v="0"/>
    <x v="7"/>
    <x v="1"/>
    <x v="4"/>
    <x v="2"/>
    <s v="lądowy"/>
    <x v="1"/>
    <n v="77"/>
    <n v="26.03"/>
    <n v="9.41"/>
    <x v="0"/>
  </r>
  <r>
    <n v="10403"/>
    <x v="5"/>
    <x v="5"/>
    <x v="1"/>
    <x v="9"/>
    <x v="0"/>
    <s v="lądowy"/>
    <x v="1"/>
    <n v="211"/>
    <n v="214.07"/>
    <n v="100.72"/>
    <x v="0"/>
  </r>
  <r>
    <n v="10404"/>
    <x v="1"/>
    <x v="6"/>
    <x v="0"/>
    <x v="2"/>
    <x v="1"/>
    <s v="lądowy"/>
    <x v="8"/>
    <n v="212"/>
    <n v="347.3"/>
    <n v="216.36"/>
    <x v="0"/>
  </r>
  <r>
    <n v="10405"/>
    <x v="2"/>
    <x v="8"/>
    <x v="1"/>
    <x v="4"/>
    <x v="1"/>
    <s v="lotniczy"/>
    <x v="3"/>
    <n v="74"/>
    <n v="444.73"/>
    <n v="138.43"/>
    <x v="0"/>
  </r>
  <r>
    <n v="10406"/>
    <x v="6"/>
    <x v="9"/>
    <x v="1"/>
    <x v="3"/>
    <x v="1"/>
    <s v="lotniczy"/>
    <x v="9"/>
    <n v="71"/>
    <n v="387.44"/>
    <n v="262.61"/>
    <x v="0"/>
  </r>
  <r>
    <n v="10407"/>
    <x v="1"/>
    <x v="10"/>
    <x v="0"/>
    <x v="10"/>
    <x v="2"/>
    <s v="lądowy"/>
    <x v="4"/>
    <n v="344"/>
    <n v="579.92999999999995"/>
    <n v="353.15"/>
    <x v="0"/>
  </r>
  <r>
    <n v="10408"/>
    <x v="0"/>
    <x v="11"/>
    <x v="1"/>
    <x v="4"/>
    <x v="1"/>
    <s v="lądowy"/>
    <x v="10"/>
    <n v="231"/>
    <n v="191.34"/>
    <n v="124.01"/>
    <x v="0"/>
  </r>
  <r>
    <n v="10409"/>
    <x v="7"/>
    <x v="11"/>
    <x v="1"/>
    <x v="7"/>
    <x v="1"/>
    <s v="lotniczy"/>
    <x v="11"/>
    <n v="247"/>
    <n v="71.819999999999993"/>
    <n v="34.19"/>
    <x v="0"/>
  </r>
  <r>
    <n v="10410"/>
    <x v="7"/>
    <x v="12"/>
    <x v="1"/>
    <x v="4"/>
    <x v="0"/>
    <s v="lotniczy"/>
    <x v="12"/>
    <n v="222"/>
    <n v="303.31"/>
    <n v="147.96"/>
    <x v="0"/>
  </r>
  <r>
    <n v="10411"/>
    <x v="8"/>
    <x v="13"/>
    <x v="0"/>
    <x v="2"/>
    <x v="0"/>
    <s v="lotniczy"/>
    <x v="12"/>
    <n v="231"/>
    <n v="157.13"/>
    <n v="78.03"/>
    <x v="0"/>
  </r>
  <r>
    <n v="10412"/>
    <x v="0"/>
    <x v="12"/>
    <x v="1"/>
    <x v="7"/>
    <x v="2"/>
    <s v="lądowy"/>
    <x v="13"/>
    <n v="230"/>
    <n v="205.95"/>
    <n v="114.48"/>
    <x v="0"/>
  </r>
  <r>
    <n v="10413"/>
    <x v="7"/>
    <x v="0"/>
    <x v="1"/>
    <x v="4"/>
    <x v="2"/>
    <s v="lądowy"/>
    <x v="10"/>
    <n v="149"/>
    <n v="91.16"/>
    <n v="34.630000000000003"/>
    <x v="0"/>
  </r>
  <r>
    <n v="10414"/>
    <x v="1"/>
    <x v="14"/>
    <x v="1"/>
    <x v="4"/>
    <x v="0"/>
    <s v="lotniczy"/>
    <x v="9"/>
    <n v="69"/>
    <n v="50.97"/>
    <n v="28.09"/>
    <x v="0"/>
  </r>
  <r>
    <n v="10415"/>
    <x v="7"/>
    <x v="15"/>
    <x v="0"/>
    <x v="0"/>
    <x v="1"/>
    <s v="lotniczy"/>
    <x v="2"/>
    <n v="210"/>
    <n v="452.18"/>
    <n v="264.64999999999998"/>
    <x v="0"/>
  </r>
  <r>
    <n v="10416"/>
    <x v="0"/>
    <x v="16"/>
    <x v="1"/>
    <x v="9"/>
    <x v="0"/>
    <s v="lądowy"/>
    <x v="13"/>
    <n v="163"/>
    <n v="495.31"/>
    <n v="201.56"/>
    <x v="0"/>
  </r>
  <r>
    <n v="10417"/>
    <x v="5"/>
    <x v="17"/>
    <x v="0"/>
    <x v="2"/>
    <x v="0"/>
    <s v="lądowy"/>
    <x v="6"/>
    <n v="164"/>
    <n v="221.23"/>
    <n v="45.58"/>
    <x v="0"/>
  </r>
  <r>
    <n v="10418"/>
    <x v="5"/>
    <x v="15"/>
    <x v="1"/>
    <x v="11"/>
    <x v="1"/>
    <s v="lądowy"/>
    <x v="4"/>
    <n v="295"/>
    <n v="246.15"/>
    <n v="151.19999999999999"/>
    <x v="0"/>
  </r>
  <r>
    <n v="10419"/>
    <x v="5"/>
    <x v="10"/>
    <x v="2"/>
    <x v="12"/>
    <x v="2"/>
    <s v="lądowy"/>
    <x v="14"/>
    <n v="40"/>
    <n v="25.15"/>
    <n v="5.45"/>
    <x v="0"/>
  </r>
  <r>
    <n v="10420"/>
    <x v="7"/>
    <x v="16"/>
    <x v="1"/>
    <x v="8"/>
    <x v="1"/>
    <s v="lotniczy"/>
    <x v="9"/>
    <n v="38"/>
    <n v="551.86"/>
    <n v="153.97"/>
    <x v="0"/>
  </r>
  <r>
    <n v="10421"/>
    <x v="0"/>
    <x v="16"/>
    <x v="0"/>
    <x v="0"/>
    <x v="1"/>
    <s v="lotniczy"/>
    <x v="9"/>
    <n v="318"/>
    <n v="62.96"/>
    <n v="21.89"/>
    <x v="0"/>
  </r>
  <r>
    <n v="10422"/>
    <x v="1"/>
    <x v="18"/>
    <x v="0"/>
    <x v="2"/>
    <x v="1"/>
    <s v="lądowy"/>
    <x v="8"/>
    <n v="317"/>
    <n v="40.6"/>
    <n v="8.6300000000000008"/>
    <x v="0"/>
  </r>
  <r>
    <n v="10423"/>
    <x v="3"/>
    <x v="19"/>
    <x v="1"/>
    <x v="8"/>
    <x v="0"/>
    <s v="lotniczy"/>
    <x v="9"/>
    <n v="314"/>
    <n v="34.14"/>
    <n v="13.37"/>
    <x v="1"/>
  </r>
  <r>
    <n v="10424"/>
    <x v="6"/>
    <x v="16"/>
    <x v="1"/>
    <x v="13"/>
    <x v="2"/>
    <s v="lotniczy"/>
    <x v="12"/>
    <n v="222"/>
    <n v="326.33999999999997"/>
    <n v="212.45"/>
    <x v="0"/>
  </r>
  <r>
    <n v="10425"/>
    <x v="3"/>
    <x v="20"/>
    <x v="1"/>
    <x v="4"/>
    <x v="2"/>
    <s v="lądowy"/>
    <x v="10"/>
    <n v="54"/>
    <n v="325.83999999999997"/>
    <n v="97.13"/>
    <x v="1"/>
  </r>
  <r>
    <n v="10426"/>
    <x v="5"/>
    <x v="21"/>
    <x v="1"/>
    <x v="4"/>
    <x v="1"/>
    <s v="lądowy"/>
    <x v="15"/>
    <n v="163"/>
    <n v="69.48"/>
    <n v="47.77"/>
    <x v="1"/>
  </r>
  <r>
    <n v="10427"/>
    <x v="5"/>
    <x v="22"/>
    <x v="2"/>
    <x v="5"/>
    <x v="2"/>
    <s v="lądowy"/>
    <x v="1"/>
    <n v="34"/>
    <n v="202.94"/>
    <n v="68.28"/>
    <x v="2"/>
  </r>
  <r>
    <n v="10428"/>
    <x v="6"/>
    <x v="23"/>
    <x v="1"/>
    <x v="7"/>
    <x v="1"/>
    <s v="lądowy"/>
    <x v="8"/>
    <n v="143"/>
    <n v="136.74"/>
    <n v="54.58"/>
    <x v="1"/>
  </r>
  <r>
    <n v="10429"/>
    <x v="7"/>
    <x v="24"/>
    <x v="0"/>
    <x v="2"/>
    <x v="2"/>
    <s v="lotniczy"/>
    <x v="0"/>
    <n v="127"/>
    <n v="300.08"/>
    <n v="181.88"/>
    <x v="1"/>
  </r>
  <r>
    <n v="10430"/>
    <x v="5"/>
    <x v="25"/>
    <x v="2"/>
    <x v="12"/>
    <x v="1"/>
    <s v="lądowy"/>
    <x v="1"/>
    <n v="185"/>
    <n v="197.99"/>
    <n v="119.25"/>
    <x v="1"/>
  </r>
  <r>
    <n v="10431"/>
    <x v="5"/>
    <x v="24"/>
    <x v="1"/>
    <x v="8"/>
    <x v="2"/>
    <s v="lotniczy"/>
    <x v="12"/>
    <n v="101"/>
    <n v="221.1"/>
    <n v="66.55"/>
    <x v="1"/>
  </r>
  <r>
    <n v="10432"/>
    <x v="7"/>
    <x v="24"/>
    <x v="1"/>
    <x v="4"/>
    <x v="2"/>
    <s v="lotniczy"/>
    <x v="2"/>
    <n v="218"/>
    <n v="468.3"/>
    <n v="170.07"/>
    <x v="1"/>
  </r>
  <r>
    <n v="10433"/>
    <x v="7"/>
    <x v="26"/>
    <x v="0"/>
    <x v="2"/>
    <x v="0"/>
    <s v="lądowy"/>
    <x v="5"/>
    <n v="142"/>
    <n v="301.99"/>
    <n v="155.86000000000001"/>
    <x v="2"/>
  </r>
  <r>
    <n v="10434"/>
    <x v="7"/>
    <x v="27"/>
    <x v="0"/>
    <x v="0"/>
    <x v="2"/>
    <s v="lądowy"/>
    <x v="16"/>
    <n v="226"/>
    <n v="390.82"/>
    <n v="141.86000000000001"/>
    <x v="1"/>
  </r>
  <r>
    <n v="10435"/>
    <x v="0"/>
    <x v="24"/>
    <x v="1"/>
    <x v="4"/>
    <x v="2"/>
    <s v="lądowy"/>
    <x v="7"/>
    <n v="330"/>
    <n v="370.78"/>
    <n v="103.82"/>
    <x v="1"/>
  </r>
  <r>
    <n v="10436"/>
    <x v="7"/>
    <x v="28"/>
    <x v="1"/>
    <x v="7"/>
    <x v="2"/>
    <s v="lądowy"/>
    <x v="10"/>
    <n v="193"/>
    <n v="250.43"/>
    <n v="81.92"/>
    <x v="1"/>
  </r>
  <r>
    <n v="10437"/>
    <x v="0"/>
    <x v="29"/>
    <x v="1"/>
    <x v="7"/>
    <x v="1"/>
    <s v="lądowy"/>
    <x v="13"/>
    <n v="103"/>
    <n v="125.63"/>
    <n v="49.7"/>
    <x v="1"/>
  </r>
  <r>
    <n v="10438"/>
    <x v="7"/>
    <x v="20"/>
    <x v="1"/>
    <x v="4"/>
    <x v="2"/>
    <s v="lądowy"/>
    <x v="4"/>
    <n v="342"/>
    <n v="516.66999999999996"/>
    <n v="202.89"/>
    <x v="1"/>
  </r>
  <r>
    <n v="10439"/>
    <x v="3"/>
    <x v="30"/>
    <x v="2"/>
    <x v="12"/>
    <x v="0"/>
    <s v="lotniczy"/>
    <x v="12"/>
    <n v="247"/>
    <n v="225.03"/>
    <n v="97.43"/>
    <x v="1"/>
  </r>
  <r>
    <n v="10440"/>
    <x v="5"/>
    <x v="31"/>
    <x v="2"/>
    <x v="14"/>
    <x v="2"/>
    <s v="lotniczy"/>
    <x v="2"/>
    <n v="235"/>
    <n v="39.299999999999997"/>
    <n v="16.29"/>
    <x v="1"/>
  </r>
  <r>
    <n v="10441"/>
    <x v="7"/>
    <x v="32"/>
    <x v="0"/>
    <x v="2"/>
    <x v="2"/>
    <s v="lotniczy"/>
    <x v="2"/>
    <n v="249"/>
    <n v="108.25"/>
    <n v="27.71"/>
    <x v="2"/>
  </r>
  <r>
    <n v="10442"/>
    <x v="7"/>
    <x v="33"/>
    <x v="1"/>
    <x v="4"/>
    <x v="2"/>
    <s v="lądowy"/>
    <x v="1"/>
    <n v="41"/>
    <n v="443.38"/>
    <n v="154.1"/>
    <x v="1"/>
  </r>
  <r>
    <n v="10443"/>
    <x v="0"/>
    <x v="20"/>
    <x v="1"/>
    <x v="8"/>
    <x v="1"/>
    <s v="lądowy"/>
    <x v="8"/>
    <n v="215"/>
    <n v="517.15"/>
    <n v="257.72000000000003"/>
    <x v="1"/>
  </r>
  <r>
    <n v="10444"/>
    <x v="7"/>
    <x v="34"/>
    <x v="1"/>
    <x v="9"/>
    <x v="0"/>
    <s v="lądowy"/>
    <x v="16"/>
    <n v="164"/>
    <n v="50.22"/>
    <n v="16.760000000000002"/>
    <x v="1"/>
  </r>
  <r>
    <n v="10445"/>
    <x v="7"/>
    <x v="35"/>
    <x v="0"/>
    <x v="10"/>
    <x v="1"/>
    <s v="lądowy"/>
    <x v="16"/>
    <n v="60"/>
    <n v="200.05"/>
    <n v="126.9"/>
    <x v="1"/>
  </r>
  <r>
    <n v="10446"/>
    <x v="3"/>
    <x v="36"/>
    <x v="0"/>
    <x v="10"/>
    <x v="1"/>
    <s v="lądowy"/>
    <x v="4"/>
    <n v="123"/>
    <n v="535.16999999999996"/>
    <n v="310.24"/>
    <x v="1"/>
  </r>
  <r>
    <n v="10447"/>
    <x v="5"/>
    <x v="37"/>
    <x v="1"/>
    <x v="3"/>
    <x v="2"/>
    <s v="lotniczy"/>
    <x v="9"/>
    <n v="200"/>
    <n v="474.73"/>
    <n v="168.05"/>
    <x v="2"/>
  </r>
  <r>
    <n v="10448"/>
    <x v="5"/>
    <x v="19"/>
    <x v="1"/>
    <x v="8"/>
    <x v="2"/>
    <s v="lotniczy"/>
    <x v="11"/>
    <n v="187"/>
    <n v="281.67"/>
    <n v="100.21"/>
    <x v="1"/>
  </r>
  <r>
    <n v="10449"/>
    <x v="7"/>
    <x v="38"/>
    <x v="1"/>
    <x v="8"/>
    <x v="2"/>
    <s v="lądowy"/>
    <x v="10"/>
    <n v="103"/>
    <n v="331.87"/>
    <n v="70.650000000000006"/>
    <x v="1"/>
  </r>
  <r>
    <n v="10450"/>
    <x v="0"/>
    <x v="39"/>
    <x v="1"/>
    <x v="11"/>
    <x v="2"/>
    <s v="lądowy"/>
    <x v="10"/>
    <n v="106"/>
    <n v="362.79"/>
    <n v="121.62"/>
    <x v="2"/>
  </r>
  <r>
    <n v="10451"/>
    <x v="5"/>
    <x v="40"/>
    <x v="0"/>
    <x v="0"/>
    <x v="0"/>
    <s v="lądowy"/>
    <x v="4"/>
    <n v="295"/>
    <n v="111.59"/>
    <n v="56.23"/>
    <x v="2"/>
  </r>
  <r>
    <n v="10452"/>
    <x v="0"/>
    <x v="41"/>
    <x v="2"/>
    <x v="15"/>
    <x v="1"/>
    <s v="lotniczy"/>
    <x v="2"/>
    <n v="49"/>
    <n v="195.91"/>
    <n v="51.57"/>
    <x v="1"/>
  </r>
  <r>
    <n v="10453"/>
    <x v="2"/>
    <x v="41"/>
    <x v="0"/>
    <x v="2"/>
    <x v="2"/>
    <s v="lądowy"/>
    <x v="7"/>
    <n v="229"/>
    <n v="587.96"/>
    <n v="391.74"/>
    <x v="1"/>
  </r>
  <r>
    <n v="10454"/>
    <x v="5"/>
    <x v="42"/>
    <x v="1"/>
    <x v="8"/>
    <x v="0"/>
    <s v="lądowy"/>
    <x v="10"/>
    <n v="240"/>
    <n v="469.17"/>
    <n v="113.82"/>
    <x v="1"/>
  </r>
  <r>
    <n v="10455"/>
    <x v="0"/>
    <x v="22"/>
    <x v="1"/>
    <x v="9"/>
    <x v="2"/>
    <s v="lądowy"/>
    <x v="13"/>
    <n v="121"/>
    <n v="254.77"/>
    <n v="69.400000000000006"/>
    <x v="2"/>
  </r>
  <r>
    <n v="10456"/>
    <x v="0"/>
    <x v="31"/>
    <x v="0"/>
    <x v="0"/>
    <x v="2"/>
    <s v="lądowy"/>
    <x v="4"/>
    <n v="195"/>
    <n v="349.79"/>
    <n v="173.25"/>
    <x v="1"/>
  </r>
  <r>
    <n v="10457"/>
    <x v="1"/>
    <x v="22"/>
    <x v="1"/>
    <x v="13"/>
    <x v="1"/>
    <s v="lądowy"/>
    <x v="4"/>
    <n v="199"/>
    <n v="543.78"/>
    <n v="257.35000000000002"/>
    <x v="2"/>
  </r>
  <r>
    <n v="10458"/>
    <x v="6"/>
    <x v="26"/>
    <x v="2"/>
    <x v="12"/>
    <x v="0"/>
    <s v="lądowy"/>
    <x v="17"/>
    <n v="32"/>
    <n v="203.05"/>
    <n v="97.11"/>
    <x v="2"/>
  </r>
  <r>
    <n v="10459"/>
    <x v="5"/>
    <x v="31"/>
    <x v="1"/>
    <x v="7"/>
    <x v="2"/>
    <s v="lądowy"/>
    <x v="10"/>
    <n v="250"/>
    <n v="284.27"/>
    <n v="105.08"/>
    <x v="1"/>
  </r>
  <r>
    <n v="10460"/>
    <x v="0"/>
    <x v="22"/>
    <x v="0"/>
    <x v="0"/>
    <x v="1"/>
    <s v="lądowy"/>
    <x v="16"/>
    <n v="43"/>
    <n v="151.83000000000001"/>
    <n v="81.790000000000006"/>
    <x v="2"/>
  </r>
  <r>
    <n v="10461"/>
    <x v="2"/>
    <x v="43"/>
    <x v="1"/>
    <x v="7"/>
    <x v="0"/>
    <s v="lotniczy"/>
    <x v="3"/>
    <n v="217"/>
    <n v="498.62"/>
    <n v="156.88999999999999"/>
    <x v="2"/>
  </r>
  <r>
    <n v="10462"/>
    <x v="1"/>
    <x v="44"/>
    <x v="1"/>
    <x v="4"/>
    <x v="1"/>
    <s v="lądowy"/>
    <x v="7"/>
    <n v="233"/>
    <n v="257.19"/>
    <n v="114.31"/>
    <x v="2"/>
  </r>
  <r>
    <n v="10463"/>
    <x v="4"/>
    <x v="45"/>
    <x v="0"/>
    <x v="2"/>
    <x v="0"/>
    <s v="lądowy"/>
    <x v="17"/>
    <n v="62"/>
    <n v="149.57"/>
    <n v="84.37"/>
    <x v="2"/>
  </r>
  <r>
    <n v="10464"/>
    <x v="5"/>
    <x v="32"/>
    <x v="2"/>
    <x v="14"/>
    <x v="2"/>
    <s v="lądowy"/>
    <x v="5"/>
    <n v="75"/>
    <n v="423.56"/>
    <n v="107.06"/>
    <x v="2"/>
  </r>
  <r>
    <n v="10465"/>
    <x v="2"/>
    <x v="32"/>
    <x v="0"/>
    <x v="2"/>
    <x v="0"/>
    <s v="lądowy"/>
    <x v="6"/>
    <n v="205"/>
    <n v="245.89"/>
    <n v="72.400000000000006"/>
    <x v="2"/>
  </r>
  <r>
    <n v="10466"/>
    <x v="5"/>
    <x v="46"/>
    <x v="1"/>
    <x v="1"/>
    <x v="1"/>
    <s v="lotniczy"/>
    <x v="9"/>
    <n v="111"/>
    <n v="293.11"/>
    <n v="200.75"/>
    <x v="2"/>
  </r>
  <r>
    <n v="10467"/>
    <x v="0"/>
    <x v="39"/>
    <x v="2"/>
    <x v="12"/>
    <x v="2"/>
    <s v="lądowy"/>
    <x v="8"/>
    <n v="122"/>
    <n v="253.74"/>
    <n v="90.82"/>
    <x v="2"/>
  </r>
  <r>
    <n v="10468"/>
    <x v="7"/>
    <x v="40"/>
    <x v="1"/>
    <x v="7"/>
    <x v="0"/>
    <s v="lądowy"/>
    <x v="4"/>
    <n v="204"/>
    <n v="534.26"/>
    <n v="228.81"/>
    <x v="2"/>
  </r>
  <r>
    <n v="10469"/>
    <x v="2"/>
    <x v="32"/>
    <x v="2"/>
    <x v="5"/>
    <x v="1"/>
    <s v="lotniczy"/>
    <x v="2"/>
    <n v="302"/>
    <n v="169.92"/>
    <n v="55.78"/>
    <x v="2"/>
  </r>
  <r>
    <n v="10470"/>
    <x v="5"/>
    <x v="32"/>
    <x v="2"/>
    <x v="14"/>
    <x v="2"/>
    <s v="lądowy"/>
    <x v="10"/>
    <n v="349"/>
    <n v="374.28"/>
    <n v="124.03"/>
    <x v="2"/>
  </r>
  <r>
    <n v="10471"/>
    <x v="1"/>
    <x v="44"/>
    <x v="0"/>
    <x v="0"/>
    <x v="0"/>
    <s v="lądowy"/>
    <x v="7"/>
    <n v="232"/>
    <n v="374.35"/>
    <n v="122.92"/>
    <x v="2"/>
  </r>
  <r>
    <n v="10472"/>
    <x v="0"/>
    <x v="47"/>
    <x v="1"/>
    <x v="13"/>
    <x v="1"/>
    <s v="lądowy"/>
    <x v="7"/>
    <n v="240"/>
    <n v="99.38"/>
    <n v="63.62"/>
    <x v="2"/>
  </r>
  <r>
    <n v="10473"/>
    <x v="2"/>
    <x v="48"/>
    <x v="2"/>
    <x v="14"/>
    <x v="0"/>
    <s v="lądowy"/>
    <x v="7"/>
    <n v="123"/>
    <n v="96.21"/>
    <n v="59.58"/>
    <x v="2"/>
  </r>
  <r>
    <n v="10474"/>
    <x v="4"/>
    <x v="48"/>
    <x v="2"/>
    <x v="15"/>
    <x v="2"/>
    <s v="lotniczy"/>
    <x v="18"/>
    <n v="79"/>
    <n v="471.4"/>
    <n v="215.78"/>
    <x v="2"/>
  </r>
  <r>
    <n v="10475"/>
    <x v="8"/>
    <x v="49"/>
    <x v="1"/>
    <x v="4"/>
    <x v="1"/>
    <s v="lądowy"/>
    <x v="17"/>
    <n v="209"/>
    <n v="30.48"/>
    <n v="13.44"/>
    <x v="3"/>
  </r>
  <r>
    <n v="10476"/>
    <x v="0"/>
    <x v="50"/>
    <x v="1"/>
    <x v="13"/>
    <x v="0"/>
    <s v="lotniczy"/>
    <x v="3"/>
    <n v="271"/>
    <n v="303.64"/>
    <n v="113.04"/>
    <x v="2"/>
  </r>
  <r>
    <n v="10477"/>
    <x v="4"/>
    <x v="51"/>
    <x v="1"/>
    <x v="11"/>
    <x v="2"/>
    <s v="lądowy"/>
    <x v="5"/>
    <n v="210"/>
    <n v="472.54"/>
    <n v="273.81"/>
    <x v="2"/>
  </r>
  <r>
    <n v="10478"/>
    <x v="1"/>
    <x v="52"/>
    <x v="1"/>
    <x v="9"/>
    <x v="0"/>
    <s v="lądowy"/>
    <x v="10"/>
    <n v="33"/>
    <n v="513.77"/>
    <n v="290.69"/>
    <x v="2"/>
  </r>
  <r>
    <n v="10479"/>
    <x v="7"/>
    <x v="48"/>
    <x v="1"/>
    <x v="7"/>
    <x v="0"/>
    <s v="lotniczy"/>
    <x v="2"/>
    <n v="147"/>
    <n v="541.79999999999995"/>
    <n v="376.52"/>
    <x v="2"/>
  </r>
  <r>
    <n v="10480"/>
    <x v="3"/>
    <x v="50"/>
    <x v="1"/>
    <x v="4"/>
    <x v="2"/>
    <s v="lądowy"/>
    <x v="10"/>
    <n v="253"/>
    <n v="479.39"/>
    <n v="167.81"/>
    <x v="2"/>
  </r>
  <r>
    <n v="10481"/>
    <x v="0"/>
    <x v="51"/>
    <x v="1"/>
    <x v="13"/>
    <x v="2"/>
    <s v="lotniczy"/>
    <x v="9"/>
    <n v="155"/>
    <n v="530.57000000000005"/>
    <n v="128.03"/>
    <x v="2"/>
  </r>
  <r>
    <n v="10482"/>
    <x v="2"/>
    <x v="53"/>
    <x v="1"/>
    <x v="4"/>
    <x v="0"/>
    <s v="lotniczy"/>
    <x v="2"/>
    <n v="162"/>
    <n v="327.52"/>
    <n v="185.14"/>
    <x v="3"/>
  </r>
  <r>
    <n v="10483"/>
    <x v="6"/>
    <x v="54"/>
    <x v="1"/>
    <x v="9"/>
    <x v="2"/>
    <s v="lotniczy"/>
    <x v="2"/>
    <n v="313"/>
    <n v="153.63"/>
    <n v="31.45"/>
    <x v="3"/>
  </r>
  <r>
    <n v="10484"/>
    <x v="7"/>
    <x v="55"/>
    <x v="1"/>
    <x v="6"/>
    <x v="0"/>
    <s v="lądowy"/>
    <x v="7"/>
    <n v="47"/>
    <n v="569.79999999999995"/>
    <n v="397.29"/>
    <x v="3"/>
  </r>
  <r>
    <n v="10485"/>
    <x v="5"/>
    <x v="56"/>
    <x v="2"/>
    <x v="12"/>
    <x v="2"/>
    <s v="lotniczy"/>
    <x v="3"/>
    <n v="131"/>
    <n v="137.72"/>
    <n v="35.32"/>
    <x v="2"/>
  </r>
  <r>
    <n v="10486"/>
    <x v="2"/>
    <x v="57"/>
    <x v="2"/>
    <x v="14"/>
    <x v="2"/>
    <s v="lotniczy"/>
    <x v="3"/>
    <n v="196"/>
    <n v="107.13"/>
    <n v="49.53"/>
    <x v="3"/>
  </r>
  <r>
    <n v="10487"/>
    <x v="1"/>
    <x v="58"/>
    <x v="0"/>
    <x v="0"/>
    <x v="2"/>
    <s v="lotniczy"/>
    <x v="9"/>
    <n v="44"/>
    <n v="290.88"/>
    <n v="189.92"/>
    <x v="2"/>
  </r>
  <r>
    <n v="10488"/>
    <x v="0"/>
    <x v="57"/>
    <x v="0"/>
    <x v="2"/>
    <x v="2"/>
    <s v="lądowy"/>
    <x v="4"/>
    <n v="216"/>
    <n v="50.02"/>
    <n v="11.87"/>
    <x v="3"/>
  </r>
  <r>
    <n v="10489"/>
    <x v="3"/>
    <x v="59"/>
    <x v="1"/>
    <x v="7"/>
    <x v="2"/>
    <s v="lądowy"/>
    <x v="1"/>
    <n v="149"/>
    <n v="56.97"/>
    <n v="27.85"/>
    <x v="3"/>
  </r>
  <r>
    <n v="10490"/>
    <x v="6"/>
    <x v="60"/>
    <x v="0"/>
    <x v="0"/>
    <x v="2"/>
    <s v="lotniczy"/>
    <x v="3"/>
    <n v="244"/>
    <n v="603"/>
    <n v="296.77999999999997"/>
    <x v="3"/>
  </r>
  <r>
    <n v="10491"/>
    <x v="0"/>
    <x v="61"/>
    <x v="0"/>
    <x v="0"/>
    <x v="0"/>
    <s v="lądowy"/>
    <x v="5"/>
    <n v="60"/>
    <n v="299.10000000000002"/>
    <n v="140.09"/>
    <x v="3"/>
  </r>
  <r>
    <n v="10492"/>
    <x v="7"/>
    <x v="62"/>
    <x v="2"/>
    <x v="12"/>
    <x v="1"/>
    <s v="lotniczy"/>
    <x v="12"/>
    <n v="177"/>
    <n v="159.69999999999999"/>
    <n v="60.94"/>
    <x v="3"/>
  </r>
  <r>
    <n v="10493"/>
    <x v="5"/>
    <x v="53"/>
    <x v="0"/>
    <x v="2"/>
    <x v="0"/>
    <s v="lądowy"/>
    <x v="10"/>
    <n v="291"/>
    <n v="311.82"/>
    <n v="105.89"/>
    <x v="3"/>
  </r>
  <r>
    <n v="10494"/>
    <x v="5"/>
    <x v="59"/>
    <x v="1"/>
    <x v="7"/>
    <x v="2"/>
    <s v="lotniczy"/>
    <x v="9"/>
    <n v="143"/>
    <n v="540.49"/>
    <n v="325.02"/>
    <x v="3"/>
  </r>
  <r>
    <n v="10495"/>
    <x v="7"/>
    <x v="62"/>
    <x v="2"/>
    <x v="12"/>
    <x v="0"/>
    <s v="lotniczy"/>
    <x v="12"/>
    <n v="32"/>
    <n v="370.13"/>
    <n v="244.26"/>
    <x v="3"/>
  </r>
  <r>
    <n v="10496"/>
    <x v="6"/>
    <x v="63"/>
    <x v="1"/>
    <x v="7"/>
    <x v="2"/>
    <s v="lotniczy"/>
    <x v="9"/>
    <n v="212"/>
    <n v="128.51"/>
    <n v="71.73"/>
    <x v="3"/>
  </r>
  <r>
    <n v="10497"/>
    <x v="6"/>
    <x v="63"/>
    <x v="1"/>
    <x v="11"/>
    <x v="1"/>
    <s v="lądowy"/>
    <x v="4"/>
    <n v="246"/>
    <n v="605.84"/>
    <n v="423.23"/>
    <x v="3"/>
  </r>
  <r>
    <n v="10498"/>
    <x v="0"/>
    <x v="62"/>
    <x v="0"/>
    <x v="0"/>
    <x v="2"/>
    <s v="lotniczy"/>
    <x v="3"/>
    <n v="116"/>
    <n v="194.41"/>
    <n v="44.24"/>
    <x v="3"/>
  </r>
  <r>
    <n v="10499"/>
    <x v="5"/>
    <x v="64"/>
    <x v="0"/>
    <x v="0"/>
    <x v="2"/>
    <s v="lotniczy"/>
    <x v="3"/>
    <n v="233"/>
    <n v="319.70999999999998"/>
    <n v="215.34"/>
    <x v="3"/>
  </r>
  <r>
    <n v="10500"/>
    <x v="3"/>
    <x v="65"/>
    <x v="1"/>
    <x v="13"/>
    <x v="1"/>
    <s v="lądowy"/>
    <x v="10"/>
    <n v="223"/>
    <n v="339.04"/>
    <n v="90.52"/>
    <x v="3"/>
  </r>
  <r>
    <n v="10501"/>
    <x v="8"/>
    <x v="64"/>
    <x v="1"/>
    <x v="4"/>
    <x v="0"/>
    <s v="lądowy"/>
    <x v="4"/>
    <n v="280"/>
    <n v="260.24"/>
    <n v="143.19"/>
    <x v="3"/>
  </r>
  <r>
    <n v="10502"/>
    <x v="1"/>
    <x v="66"/>
    <x v="0"/>
    <x v="10"/>
    <x v="1"/>
    <s v="lotniczy"/>
    <x v="18"/>
    <n v="42"/>
    <n v="372.99"/>
    <n v="116.06"/>
    <x v="3"/>
  </r>
  <r>
    <n v="10503"/>
    <x v="3"/>
    <x v="64"/>
    <x v="0"/>
    <x v="10"/>
    <x v="2"/>
    <s v="lotniczy"/>
    <x v="0"/>
    <n v="108"/>
    <n v="141.82"/>
    <n v="70.56"/>
    <x v="3"/>
  </r>
  <r>
    <n v="10504"/>
    <x v="5"/>
    <x v="67"/>
    <x v="1"/>
    <x v="4"/>
    <x v="0"/>
    <s v="lotniczy"/>
    <x v="2"/>
    <n v="52"/>
    <n v="388.29"/>
    <n v="221.53"/>
    <x v="3"/>
  </r>
  <r>
    <n v="10505"/>
    <x v="7"/>
    <x v="68"/>
    <x v="1"/>
    <x v="9"/>
    <x v="0"/>
    <s v="lotniczy"/>
    <x v="12"/>
    <n v="71"/>
    <n v="501.03"/>
    <n v="342.55"/>
    <x v="3"/>
  </r>
  <r>
    <n v="10506"/>
    <x v="8"/>
    <x v="69"/>
    <x v="0"/>
    <x v="0"/>
    <x v="2"/>
    <s v="lądowy"/>
    <x v="4"/>
    <n v="31"/>
    <n v="387.55"/>
    <n v="161.57"/>
    <x v="4"/>
  </r>
  <r>
    <n v="10507"/>
    <x v="6"/>
    <x v="70"/>
    <x v="2"/>
    <x v="15"/>
    <x v="1"/>
    <s v="lotniczy"/>
    <x v="18"/>
    <n v="237"/>
    <n v="125.08"/>
    <n v="71.48"/>
    <x v="3"/>
  </r>
  <r>
    <n v="10508"/>
    <x v="2"/>
    <x v="71"/>
    <x v="0"/>
    <x v="2"/>
    <x v="2"/>
    <s v="lądowy"/>
    <x v="4"/>
    <n v="37"/>
    <n v="576.35"/>
    <n v="239.91"/>
    <x v="4"/>
  </r>
  <r>
    <n v="10509"/>
    <x v="5"/>
    <x v="66"/>
    <x v="0"/>
    <x v="0"/>
    <x v="1"/>
    <s v="lądowy"/>
    <x v="4"/>
    <n v="39"/>
    <n v="240.18"/>
    <n v="111.59"/>
    <x v="3"/>
  </r>
  <r>
    <n v="10510"/>
    <x v="3"/>
    <x v="72"/>
    <x v="1"/>
    <x v="9"/>
    <x v="0"/>
    <s v="lotniczy"/>
    <x v="2"/>
    <n v="291"/>
    <n v="528.75"/>
    <n v="179.91"/>
    <x v="3"/>
  </r>
  <r>
    <n v="10511"/>
    <x v="5"/>
    <x v="68"/>
    <x v="2"/>
    <x v="12"/>
    <x v="0"/>
    <s v="lądowy"/>
    <x v="10"/>
    <n v="43"/>
    <n v="404.2"/>
    <n v="140.79"/>
    <x v="3"/>
  </r>
  <r>
    <n v="10512"/>
    <x v="6"/>
    <x v="73"/>
    <x v="1"/>
    <x v="6"/>
    <x v="2"/>
    <s v="lotniczy"/>
    <x v="9"/>
    <n v="296"/>
    <n v="516.14"/>
    <n v="242.7"/>
    <x v="3"/>
  </r>
  <r>
    <n v="10513"/>
    <x v="6"/>
    <x v="72"/>
    <x v="1"/>
    <x v="7"/>
    <x v="1"/>
    <s v="lądowy"/>
    <x v="4"/>
    <n v="305"/>
    <n v="507.2"/>
    <n v="281.72000000000003"/>
    <x v="3"/>
  </r>
  <r>
    <n v="10514"/>
    <x v="7"/>
    <x v="74"/>
    <x v="1"/>
    <x v="6"/>
    <x v="2"/>
    <s v="lądowy"/>
    <x v="1"/>
    <n v="326"/>
    <n v="143.71"/>
    <n v="36.07"/>
    <x v="4"/>
  </r>
  <r>
    <n v="10515"/>
    <x v="1"/>
    <x v="75"/>
    <x v="2"/>
    <x v="12"/>
    <x v="1"/>
    <s v="lądowy"/>
    <x v="4"/>
    <n v="35"/>
    <n v="53.8"/>
    <n v="35.47"/>
    <x v="4"/>
  </r>
  <r>
    <n v="10516"/>
    <x v="1"/>
    <x v="76"/>
    <x v="1"/>
    <x v="4"/>
    <x v="0"/>
    <s v="lotniczy"/>
    <x v="0"/>
    <n v="142"/>
    <n v="591.41999999999996"/>
    <n v="305.47000000000003"/>
    <x v="4"/>
  </r>
  <r>
    <n v="10517"/>
    <x v="7"/>
    <x v="66"/>
    <x v="1"/>
    <x v="9"/>
    <x v="0"/>
    <s v="lądowy"/>
    <x v="7"/>
    <n v="210"/>
    <n v="400.86"/>
    <n v="243.91"/>
    <x v="3"/>
  </r>
  <r>
    <n v="10518"/>
    <x v="5"/>
    <x v="77"/>
    <x v="1"/>
    <x v="7"/>
    <x v="2"/>
    <s v="lotniczy"/>
    <x v="18"/>
    <n v="232"/>
    <n v="218.02"/>
    <n v="123.59"/>
    <x v="4"/>
  </r>
  <r>
    <n v="10519"/>
    <x v="3"/>
    <x v="76"/>
    <x v="1"/>
    <x v="7"/>
    <x v="0"/>
    <s v="lądowy"/>
    <x v="14"/>
    <n v="170"/>
    <n v="158.57"/>
    <n v="102"/>
    <x v="4"/>
  </r>
  <r>
    <n v="10520"/>
    <x v="6"/>
    <x v="76"/>
    <x v="2"/>
    <x v="12"/>
    <x v="1"/>
    <s v="lądowy"/>
    <x v="19"/>
    <n v="33"/>
    <n v="62.23"/>
    <n v="23.56"/>
    <x v="4"/>
  </r>
  <r>
    <n v="10521"/>
    <x v="0"/>
    <x v="69"/>
    <x v="1"/>
    <x v="8"/>
    <x v="2"/>
    <s v="lotniczy"/>
    <x v="11"/>
    <n v="169"/>
    <n v="308.07"/>
    <n v="160.31"/>
    <x v="4"/>
  </r>
  <r>
    <n v="10522"/>
    <x v="5"/>
    <x v="78"/>
    <x v="1"/>
    <x v="7"/>
    <x v="1"/>
    <s v="lądowy"/>
    <x v="4"/>
    <n v="20"/>
    <n v="305.36"/>
    <n v="108.09"/>
    <x v="4"/>
  </r>
  <r>
    <n v="10523"/>
    <x v="6"/>
    <x v="79"/>
    <x v="0"/>
    <x v="0"/>
    <x v="2"/>
    <s v="lądowy"/>
    <x v="7"/>
    <n v="207"/>
    <n v="463.54"/>
    <n v="140.44999999999999"/>
    <x v="4"/>
  </r>
  <r>
    <n v="10524"/>
    <x v="2"/>
    <x v="80"/>
    <x v="1"/>
    <x v="3"/>
    <x v="2"/>
    <s v="lądowy"/>
    <x v="16"/>
    <n v="298"/>
    <n v="326.83999999999997"/>
    <n v="206.64"/>
    <x v="4"/>
  </r>
  <r>
    <n v="10525"/>
    <x v="2"/>
    <x v="75"/>
    <x v="1"/>
    <x v="4"/>
    <x v="2"/>
    <s v="lądowy"/>
    <x v="10"/>
    <n v="191"/>
    <n v="410.52"/>
    <n v="128.41"/>
    <x v="4"/>
  </r>
  <r>
    <n v="10526"/>
    <x v="5"/>
    <x v="81"/>
    <x v="1"/>
    <x v="9"/>
    <x v="2"/>
    <s v="lądowy"/>
    <x v="13"/>
    <n v="231"/>
    <n v="279.42"/>
    <n v="150.69"/>
    <x v="4"/>
  </r>
  <r>
    <n v="10527"/>
    <x v="6"/>
    <x v="80"/>
    <x v="1"/>
    <x v="8"/>
    <x v="1"/>
    <s v="lądowy"/>
    <x v="4"/>
    <n v="30"/>
    <n v="136.43"/>
    <n v="53.88"/>
    <x v="4"/>
  </r>
  <r>
    <n v="10528"/>
    <x v="3"/>
    <x v="82"/>
    <x v="0"/>
    <x v="0"/>
    <x v="2"/>
    <s v="lotniczy"/>
    <x v="2"/>
    <n v="123"/>
    <n v="386.53"/>
    <n v="81.78"/>
    <x v="4"/>
  </r>
  <r>
    <n v="10529"/>
    <x v="4"/>
    <x v="82"/>
    <x v="1"/>
    <x v="8"/>
    <x v="2"/>
    <s v="lądowy"/>
    <x v="17"/>
    <n v="137"/>
    <n v="24.91"/>
    <n v="12.2"/>
    <x v="4"/>
  </r>
  <r>
    <n v="10530"/>
    <x v="7"/>
    <x v="83"/>
    <x v="1"/>
    <x v="4"/>
    <x v="2"/>
    <s v="lądowy"/>
    <x v="1"/>
    <n v="285"/>
    <n v="493.55"/>
    <n v="305.11"/>
    <x v="4"/>
  </r>
  <r>
    <n v="10531"/>
    <x v="6"/>
    <x v="84"/>
    <x v="1"/>
    <x v="1"/>
    <x v="1"/>
    <s v="lotniczy"/>
    <x v="11"/>
    <n v="44"/>
    <n v="410.99"/>
    <n v="223.29"/>
    <x v="4"/>
  </r>
  <r>
    <n v="10532"/>
    <x v="6"/>
    <x v="83"/>
    <x v="1"/>
    <x v="3"/>
    <x v="0"/>
    <s v="lądowy"/>
    <x v="7"/>
    <n v="202"/>
    <n v="87.28"/>
    <n v="38.81"/>
    <x v="4"/>
  </r>
  <r>
    <n v="10533"/>
    <x v="0"/>
    <x v="85"/>
    <x v="1"/>
    <x v="8"/>
    <x v="1"/>
    <s v="lądowy"/>
    <x v="16"/>
    <n v="291"/>
    <n v="84.99"/>
    <n v="20.43"/>
    <x v="4"/>
  </r>
  <r>
    <n v="10534"/>
    <x v="0"/>
    <x v="86"/>
    <x v="1"/>
    <x v="9"/>
    <x v="2"/>
    <s v="lądowy"/>
    <x v="4"/>
    <n v="57"/>
    <n v="188.03"/>
    <n v="58.32"/>
    <x v="4"/>
  </r>
  <r>
    <n v="10535"/>
    <x v="5"/>
    <x v="87"/>
    <x v="0"/>
    <x v="0"/>
    <x v="1"/>
    <s v="lotniczy"/>
    <x v="18"/>
    <n v="342"/>
    <n v="61.39"/>
    <n v="29.69"/>
    <x v="4"/>
  </r>
  <r>
    <n v="10536"/>
    <x v="7"/>
    <x v="88"/>
    <x v="1"/>
    <x v="4"/>
    <x v="2"/>
    <s v="lądowy"/>
    <x v="4"/>
    <n v="215"/>
    <n v="258.27999999999997"/>
    <n v="70.19"/>
    <x v="5"/>
  </r>
  <r>
    <n v="10537"/>
    <x v="2"/>
    <x v="84"/>
    <x v="1"/>
    <x v="1"/>
    <x v="1"/>
    <s v="lądowy"/>
    <x v="14"/>
    <n v="284"/>
    <n v="517.29999999999995"/>
    <n v="355.14"/>
    <x v="4"/>
  </r>
  <r>
    <n v="10538"/>
    <x v="8"/>
    <x v="74"/>
    <x v="1"/>
    <x v="4"/>
    <x v="0"/>
    <s v="lądowy"/>
    <x v="7"/>
    <n v="115"/>
    <n v="40.98"/>
    <n v="16.64"/>
    <x v="4"/>
  </r>
  <r>
    <n v="10539"/>
    <x v="3"/>
    <x v="75"/>
    <x v="0"/>
    <x v="0"/>
    <x v="0"/>
    <s v="lądowy"/>
    <x v="7"/>
    <n v="186"/>
    <n v="488.25"/>
    <n v="318.97000000000003"/>
    <x v="4"/>
  </r>
  <r>
    <n v="10540"/>
    <x v="7"/>
    <x v="89"/>
    <x v="0"/>
    <x v="0"/>
    <x v="0"/>
    <s v="lądowy"/>
    <x v="4"/>
    <n v="45"/>
    <n v="322.08999999999997"/>
    <n v="193.3"/>
    <x v="5"/>
  </r>
  <r>
    <n v="10541"/>
    <x v="1"/>
    <x v="90"/>
    <x v="1"/>
    <x v="8"/>
    <x v="1"/>
    <s v="lotniczy"/>
    <x v="9"/>
    <n v="249"/>
    <n v="158.87"/>
    <n v="105.85"/>
    <x v="4"/>
  </r>
  <r>
    <n v="10542"/>
    <x v="2"/>
    <x v="91"/>
    <x v="1"/>
    <x v="11"/>
    <x v="0"/>
    <s v="lądowy"/>
    <x v="4"/>
    <n v="157"/>
    <n v="183.85"/>
    <n v="42.62"/>
    <x v="4"/>
  </r>
  <r>
    <n v="10543"/>
    <x v="0"/>
    <x v="75"/>
    <x v="1"/>
    <x v="7"/>
    <x v="2"/>
    <s v="lotniczy"/>
    <x v="3"/>
    <n v="240"/>
    <n v="356.95"/>
    <n v="200.66"/>
    <x v="4"/>
  </r>
  <r>
    <n v="10544"/>
    <x v="5"/>
    <x v="79"/>
    <x v="0"/>
    <x v="0"/>
    <x v="1"/>
    <s v="lotniczy"/>
    <x v="2"/>
    <n v="48"/>
    <n v="443.42"/>
    <n v="107.43"/>
    <x v="4"/>
  </r>
  <r>
    <n v="10545"/>
    <x v="0"/>
    <x v="92"/>
    <x v="2"/>
    <x v="15"/>
    <x v="2"/>
    <s v="lotniczy"/>
    <x v="2"/>
    <n v="221"/>
    <n v="504.1"/>
    <n v="265.77999999999997"/>
    <x v="5"/>
  </r>
  <r>
    <n v="10546"/>
    <x v="2"/>
    <x v="93"/>
    <x v="0"/>
    <x v="2"/>
    <x v="0"/>
    <s v="lądowy"/>
    <x v="10"/>
    <n v="54"/>
    <n v="66.83"/>
    <n v="32.770000000000003"/>
    <x v="4"/>
  </r>
  <r>
    <n v="10547"/>
    <x v="7"/>
    <x v="94"/>
    <x v="2"/>
    <x v="14"/>
    <x v="2"/>
    <s v="lądowy"/>
    <x v="7"/>
    <n v="31"/>
    <n v="70.95"/>
    <n v="19.559999999999999"/>
    <x v="5"/>
  </r>
  <r>
    <n v="10548"/>
    <x v="7"/>
    <x v="94"/>
    <x v="2"/>
    <x v="14"/>
    <x v="2"/>
    <s v="lądowy"/>
    <x v="4"/>
    <n v="22"/>
    <n v="556.79999999999995"/>
    <n v="116.12"/>
    <x v="5"/>
  </r>
  <r>
    <n v="10549"/>
    <x v="4"/>
    <x v="79"/>
    <x v="1"/>
    <x v="13"/>
    <x v="1"/>
    <s v="lądowy"/>
    <x v="4"/>
    <n v="33"/>
    <n v="249.22"/>
    <n v="105.89"/>
    <x v="4"/>
  </r>
  <r>
    <n v="10550"/>
    <x v="6"/>
    <x v="88"/>
    <x v="1"/>
    <x v="7"/>
    <x v="0"/>
    <s v="lądowy"/>
    <x v="15"/>
    <n v="206"/>
    <n v="441.64"/>
    <n v="286.8"/>
    <x v="5"/>
  </r>
  <r>
    <n v="10551"/>
    <x v="5"/>
    <x v="88"/>
    <x v="1"/>
    <x v="3"/>
    <x v="0"/>
    <s v="lądowy"/>
    <x v="5"/>
    <n v="198"/>
    <n v="193.05"/>
    <n v="75.53"/>
    <x v="5"/>
  </r>
  <r>
    <n v="10552"/>
    <x v="1"/>
    <x v="95"/>
    <x v="0"/>
    <x v="0"/>
    <x v="1"/>
    <s v="lotniczy"/>
    <x v="3"/>
    <n v="123"/>
    <n v="498"/>
    <n v="186.45"/>
    <x v="5"/>
  </r>
  <r>
    <n v="10553"/>
    <x v="1"/>
    <x v="96"/>
    <x v="0"/>
    <x v="10"/>
    <x v="2"/>
    <s v="lądowy"/>
    <x v="13"/>
    <n v="48"/>
    <n v="167.96"/>
    <n v="36.700000000000003"/>
    <x v="5"/>
  </r>
  <r>
    <n v="10554"/>
    <x v="5"/>
    <x v="95"/>
    <x v="1"/>
    <x v="9"/>
    <x v="0"/>
    <s v="lądowy"/>
    <x v="4"/>
    <n v="52"/>
    <n v="38.76"/>
    <n v="19.100000000000001"/>
    <x v="5"/>
  </r>
  <r>
    <n v="10555"/>
    <x v="3"/>
    <x v="97"/>
    <x v="1"/>
    <x v="4"/>
    <x v="0"/>
    <s v="lotniczy"/>
    <x v="2"/>
    <n v="207"/>
    <n v="545.41999999999996"/>
    <n v="206.17"/>
    <x v="5"/>
  </r>
  <r>
    <n v="10556"/>
    <x v="1"/>
    <x v="89"/>
    <x v="1"/>
    <x v="4"/>
    <x v="1"/>
    <s v="lądowy"/>
    <x v="6"/>
    <n v="227"/>
    <n v="215.75"/>
    <n v="115.95"/>
    <x v="5"/>
  </r>
  <r>
    <n v="10557"/>
    <x v="8"/>
    <x v="88"/>
    <x v="0"/>
    <x v="0"/>
    <x v="2"/>
    <s v="lądowy"/>
    <x v="4"/>
    <n v="112"/>
    <n v="531.21"/>
    <n v="176.72"/>
    <x v="5"/>
  </r>
  <r>
    <n v="10558"/>
    <x v="2"/>
    <x v="98"/>
    <x v="2"/>
    <x v="12"/>
    <x v="2"/>
    <s v="lądowy"/>
    <x v="7"/>
    <n v="218"/>
    <n v="516.76"/>
    <n v="206.26"/>
    <x v="5"/>
  </r>
  <r>
    <n v="10559"/>
    <x v="3"/>
    <x v="89"/>
    <x v="1"/>
    <x v="7"/>
    <x v="1"/>
    <s v="lądowy"/>
    <x v="10"/>
    <n v="30"/>
    <n v="171.31"/>
    <n v="71.86"/>
    <x v="5"/>
  </r>
  <r>
    <n v="10560"/>
    <x v="0"/>
    <x v="99"/>
    <x v="1"/>
    <x v="9"/>
    <x v="1"/>
    <s v="lądowy"/>
    <x v="4"/>
    <n v="183"/>
    <n v="281.81"/>
    <n v="146.87"/>
    <x v="5"/>
  </r>
  <r>
    <n v="10561"/>
    <x v="1"/>
    <x v="99"/>
    <x v="1"/>
    <x v="11"/>
    <x v="2"/>
    <s v="lądowy"/>
    <x v="16"/>
    <n v="63"/>
    <n v="279.36"/>
    <n v="98.26"/>
    <x v="5"/>
  </r>
  <r>
    <n v="10562"/>
    <x v="2"/>
    <x v="100"/>
    <x v="0"/>
    <x v="0"/>
    <x v="1"/>
    <s v="lądowy"/>
    <x v="8"/>
    <n v="210"/>
    <n v="475.25"/>
    <n v="98.01"/>
    <x v="5"/>
  </r>
  <r>
    <n v="10563"/>
    <x v="1"/>
    <x v="101"/>
    <x v="1"/>
    <x v="3"/>
    <x v="2"/>
    <s v="lotniczy"/>
    <x v="9"/>
    <n v="240"/>
    <n v="156.04"/>
    <n v="45.53"/>
    <x v="5"/>
  </r>
  <r>
    <n v="10564"/>
    <x v="5"/>
    <x v="102"/>
    <x v="0"/>
    <x v="0"/>
    <x v="0"/>
    <s v="lotniczy"/>
    <x v="2"/>
    <n v="216"/>
    <n v="575.75"/>
    <n v="263.52999999999997"/>
    <x v="5"/>
  </r>
  <r>
    <n v="10565"/>
    <x v="0"/>
    <x v="103"/>
    <x v="1"/>
    <x v="3"/>
    <x v="2"/>
    <s v="lotniczy"/>
    <x v="12"/>
    <n v="229"/>
    <n v="295.93"/>
    <n v="72.17"/>
    <x v="5"/>
  </r>
  <r>
    <n v="10566"/>
    <x v="8"/>
    <x v="103"/>
    <x v="2"/>
    <x v="5"/>
    <x v="1"/>
    <s v="lądowy"/>
    <x v="10"/>
    <n v="137"/>
    <n v="84.32"/>
    <n v="17.89"/>
    <x v="5"/>
  </r>
  <r>
    <n v="10567"/>
    <x v="2"/>
    <x v="104"/>
    <x v="1"/>
    <x v="9"/>
    <x v="1"/>
    <s v="lotniczy"/>
    <x v="0"/>
    <n v="205"/>
    <n v="161.61000000000001"/>
    <n v="78.569999999999993"/>
    <x v="5"/>
  </r>
  <r>
    <n v="10568"/>
    <x v="7"/>
    <x v="105"/>
    <x v="2"/>
    <x v="5"/>
    <x v="0"/>
    <s v="lądowy"/>
    <x v="15"/>
    <n v="239"/>
    <n v="146.85"/>
    <n v="65.97"/>
    <x v="6"/>
  </r>
  <r>
    <n v="10569"/>
    <x v="4"/>
    <x v="106"/>
    <x v="1"/>
    <x v="3"/>
    <x v="1"/>
    <s v="lotniczy"/>
    <x v="2"/>
    <n v="109"/>
    <n v="41.57"/>
    <n v="18.760000000000002"/>
    <x v="6"/>
  </r>
  <r>
    <n v="10570"/>
    <x v="7"/>
    <x v="107"/>
    <x v="2"/>
    <x v="12"/>
    <x v="0"/>
    <s v="lotniczy"/>
    <x v="12"/>
    <n v="62"/>
    <n v="42.64"/>
    <n v="23.21"/>
    <x v="5"/>
  </r>
  <r>
    <n v="10571"/>
    <x v="0"/>
    <x v="108"/>
    <x v="1"/>
    <x v="13"/>
    <x v="0"/>
    <s v="lądowy"/>
    <x v="1"/>
    <n v="22"/>
    <n v="339.43"/>
    <n v="124.77"/>
    <x v="6"/>
  </r>
  <r>
    <n v="10572"/>
    <x v="7"/>
    <x v="109"/>
    <x v="1"/>
    <x v="4"/>
    <x v="2"/>
    <s v="lądowy"/>
    <x v="16"/>
    <n v="250"/>
    <n v="363.87"/>
    <n v="81.05"/>
    <x v="5"/>
  </r>
  <r>
    <n v="10573"/>
    <x v="6"/>
    <x v="110"/>
    <x v="0"/>
    <x v="0"/>
    <x v="0"/>
    <s v="lotniczy"/>
    <x v="18"/>
    <n v="134"/>
    <n v="460.75"/>
    <n v="187.08"/>
    <x v="5"/>
  </r>
  <r>
    <n v="10574"/>
    <x v="5"/>
    <x v="111"/>
    <x v="1"/>
    <x v="4"/>
    <x v="2"/>
    <s v="lotniczy"/>
    <x v="2"/>
    <n v="140"/>
    <n v="163.82"/>
    <n v="60.69"/>
    <x v="5"/>
  </r>
  <r>
    <n v="10575"/>
    <x v="4"/>
    <x v="111"/>
    <x v="1"/>
    <x v="4"/>
    <x v="1"/>
    <s v="lądowy"/>
    <x v="4"/>
    <n v="233"/>
    <n v="260.58999999999997"/>
    <n v="102.43"/>
    <x v="5"/>
  </r>
  <r>
    <n v="10576"/>
    <x v="7"/>
    <x v="111"/>
    <x v="1"/>
    <x v="9"/>
    <x v="0"/>
    <s v="lotniczy"/>
    <x v="18"/>
    <n v="200"/>
    <n v="224.87"/>
    <n v="147.83000000000001"/>
    <x v="5"/>
  </r>
  <r>
    <n v="10577"/>
    <x v="8"/>
    <x v="111"/>
    <x v="1"/>
    <x v="4"/>
    <x v="2"/>
    <s v="lotniczy"/>
    <x v="2"/>
    <n v="76"/>
    <n v="460.81"/>
    <n v="256.37"/>
    <x v="5"/>
  </r>
  <r>
    <n v="10578"/>
    <x v="5"/>
    <x v="112"/>
    <x v="1"/>
    <x v="9"/>
    <x v="0"/>
    <s v="lądowy"/>
    <x v="7"/>
    <n v="184"/>
    <n v="316.32"/>
    <n v="105.45"/>
    <x v="6"/>
  </r>
  <r>
    <n v="10579"/>
    <x v="2"/>
    <x v="108"/>
    <x v="1"/>
    <x v="4"/>
    <x v="2"/>
    <s v="lotniczy"/>
    <x v="2"/>
    <n v="215"/>
    <n v="548.85"/>
    <n v="238.92"/>
    <x v="6"/>
  </r>
  <r>
    <n v="10580"/>
    <x v="5"/>
    <x v="113"/>
    <x v="0"/>
    <x v="0"/>
    <x v="0"/>
    <s v="lądowy"/>
    <x v="4"/>
    <n v="219"/>
    <n v="450.17"/>
    <n v="185.57"/>
    <x v="6"/>
  </r>
  <r>
    <n v="10581"/>
    <x v="7"/>
    <x v="114"/>
    <x v="1"/>
    <x v="8"/>
    <x v="1"/>
    <s v="lotniczy"/>
    <x v="9"/>
    <n v="193"/>
    <n v="156.97999999999999"/>
    <n v="63.83"/>
    <x v="6"/>
  </r>
  <r>
    <n v="10582"/>
    <x v="7"/>
    <x v="115"/>
    <x v="2"/>
    <x v="12"/>
    <x v="2"/>
    <s v="lądowy"/>
    <x v="4"/>
    <n v="58"/>
    <n v="120.45"/>
    <n v="83.6"/>
    <x v="6"/>
  </r>
  <r>
    <n v="10583"/>
    <x v="1"/>
    <x v="108"/>
    <x v="2"/>
    <x v="14"/>
    <x v="2"/>
    <s v="lądowy"/>
    <x v="13"/>
    <n v="182"/>
    <n v="242.68"/>
    <n v="155.66"/>
    <x v="6"/>
  </r>
  <r>
    <n v="10584"/>
    <x v="5"/>
    <x v="108"/>
    <x v="2"/>
    <x v="15"/>
    <x v="1"/>
    <s v="lądowy"/>
    <x v="10"/>
    <n v="234"/>
    <n v="395.9"/>
    <n v="255.3"/>
    <x v="6"/>
  </r>
  <r>
    <n v="10585"/>
    <x v="6"/>
    <x v="116"/>
    <x v="1"/>
    <x v="4"/>
    <x v="1"/>
    <s v="lotniczy"/>
    <x v="9"/>
    <n v="155"/>
    <n v="59.26"/>
    <n v="13.47"/>
    <x v="6"/>
  </r>
  <r>
    <n v="10586"/>
    <x v="8"/>
    <x v="105"/>
    <x v="2"/>
    <x v="5"/>
    <x v="1"/>
    <s v="lądowy"/>
    <x v="8"/>
    <n v="163"/>
    <n v="119.52"/>
    <n v="29.72"/>
    <x v="6"/>
  </r>
  <r>
    <n v="10587"/>
    <x v="2"/>
    <x v="105"/>
    <x v="1"/>
    <x v="8"/>
    <x v="1"/>
    <s v="lotniczy"/>
    <x v="9"/>
    <n v="54"/>
    <n v="60.16"/>
    <n v="16.47"/>
    <x v="6"/>
  </r>
  <r>
    <n v="10588"/>
    <x v="1"/>
    <x v="116"/>
    <x v="1"/>
    <x v="6"/>
    <x v="0"/>
    <s v="lądowy"/>
    <x v="4"/>
    <n v="236"/>
    <n v="433.98"/>
    <n v="292.52999999999997"/>
    <x v="6"/>
  </r>
  <r>
    <n v="10589"/>
    <x v="0"/>
    <x v="115"/>
    <x v="1"/>
    <x v="4"/>
    <x v="2"/>
    <s v="lotniczy"/>
    <x v="2"/>
    <n v="286"/>
    <n v="413.07"/>
    <n v="133.41999999999999"/>
    <x v="6"/>
  </r>
  <r>
    <n v="10590"/>
    <x v="5"/>
    <x v="115"/>
    <x v="1"/>
    <x v="7"/>
    <x v="0"/>
    <s v="lotniczy"/>
    <x v="12"/>
    <n v="204"/>
    <n v="225.63"/>
    <n v="109.04"/>
    <x v="6"/>
  </r>
  <r>
    <n v="10591"/>
    <x v="2"/>
    <x v="117"/>
    <x v="1"/>
    <x v="8"/>
    <x v="1"/>
    <s v="lądowy"/>
    <x v="6"/>
    <n v="202"/>
    <n v="264.33999999999997"/>
    <n v="121.74"/>
    <x v="6"/>
  </r>
  <r>
    <n v="10592"/>
    <x v="7"/>
    <x v="117"/>
    <x v="2"/>
    <x v="12"/>
    <x v="1"/>
    <s v="lądowy"/>
    <x v="4"/>
    <n v="181"/>
    <n v="200.12"/>
    <n v="99.37"/>
    <x v="6"/>
  </r>
  <r>
    <n v="10593"/>
    <x v="6"/>
    <x v="118"/>
    <x v="0"/>
    <x v="10"/>
    <x v="2"/>
    <s v="lądowy"/>
    <x v="4"/>
    <n v="317"/>
    <n v="103.37"/>
    <n v="51.12"/>
    <x v="7"/>
  </r>
  <r>
    <n v="10594"/>
    <x v="7"/>
    <x v="117"/>
    <x v="1"/>
    <x v="3"/>
    <x v="2"/>
    <s v="lotniczy"/>
    <x v="2"/>
    <n v="282"/>
    <n v="363.81"/>
    <n v="193.05"/>
    <x v="6"/>
  </r>
  <r>
    <n v="10595"/>
    <x v="1"/>
    <x v="115"/>
    <x v="1"/>
    <x v="4"/>
    <x v="1"/>
    <s v="lądowy"/>
    <x v="1"/>
    <n v="106"/>
    <n v="154.38999999999999"/>
    <n v="46.67"/>
    <x v="6"/>
  </r>
  <r>
    <n v="10596"/>
    <x v="0"/>
    <x v="119"/>
    <x v="1"/>
    <x v="13"/>
    <x v="1"/>
    <s v="lotniczy"/>
    <x v="2"/>
    <n v="105"/>
    <n v="236.27"/>
    <n v="125.78"/>
    <x v="7"/>
  </r>
  <r>
    <n v="10597"/>
    <x v="6"/>
    <x v="120"/>
    <x v="0"/>
    <x v="10"/>
    <x v="0"/>
    <s v="lądowy"/>
    <x v="1"/>
    <n v="113"/>
    <n v="432.96"/>
    <n v="162.32"/>
    <x v="6"/>
  </r>
  <r>
    <n v="10598"/>
    <x v="2"/>
    <x v="120"/>
    <x v="1"/>
    <x v="4"/>
    <x v="0"/>
    <s v="lotniczy"/>
    <x v="2"/>
    <n v="29"/>
    <n v="451.46"/>
    <n v="127.29"/>
    <x v="6"/>
  </r>
  <r>
    <n v="10599"/>
    <x v="3"/>
    <x v="121"/>
    <x v="1"/>
    <x v="3"/>
    <x v="0"/>
    <s v="lądowy"/>
    <x v="7"/>
    <n v="67"/>
    <n v="491.54"/>
    <n v="126.12"/>
    <x v="6"/>
  </r>
  <r>
    <n v="10600"/>
    <x v="5"/>
    <x v="121"/>
    <x v="1"/>
    <x v="1"/>
    <x v="1"/>
    <s v="lotniczy"/>
    <x v="2"/>
    <n v="41"/>
    <n v="181.55"/>
    <n v="113.86"/>
    <x v="6"/>
  </r>
  <r>
    <n v="10601"/>
    <x v="6"/>
    <x v="122"/>
    <x v="0"/>
    <x v="0"/>
    <x v="1"/>
    <s v="lotniczy"/>
    <x v="3"/>
    <n v="284"/>
    <n v="270.10000000000002"/>
    <n v="58.96"/>
    <x v="6"/>
  </r>
  <r>
    <n v="10602"/>
    <x v="0"/>
    <x v="122"/>
    <x v="1"/>
    <x v="3"/>
    <x v="2"/>
    <s v="lądowy"/>
    <x v="6"/>
    <n v="218"/>
    <n v="414.77"/>
    <n v="235.41"/>
    <x v="6"/>
  </r>
  <r>
    <n v="10603"/>
    <x v="0"/>
    <x v="123"/>
    <x v="1"/>
    <x v="11"/>
    <x v="2"/>
    <s v="lotniczy"/>
    <x v="2"/>
    <n v="109"/>
    <n v="383.87"/>
    <n v="163.88"/>
    <x v="7"/>
  </r>
  <r>
    <n v="10604"/>
    <x v="2"/>
    <x v="124"/>
    <x v="1"/>
    <x v="7"/>
    <x v="1"/>
    <s v="lądowy"/>
    <x v="5"/>
    <n v="113"/>
    <n v="276.58"/>
    <n v="123.71"/>
    <x v="6"/>
  </r>
  <r>
    <n v="10605"/>
    <x v="2"/>
    <x v="124"/>
    <x v="1"/>
    <x v="7"/>
    <x v="2"/>
    <s v="lotniczy"/>
    <x v="12"/>
    <n v="226"/>
    <n v="81.64"/>
    <n v="36.92"/>
    <x v="6"/>
  </r>
  <r>
    <n v="10606"/>
    <x v="5"/>
    <x v="125"/>
    <x v="1"/>
    <x v="8"/>
    <x v="0"/>
    <s v="lotniczy"/>
    <x v="9"/>
    <n v="188"/>
    <n v="461.83"/>
    <n v="181.48"/>
    <x v="6"/>
  </r>
  <r>
    <n v="10607"/>
    <x v="4"/>
    <x v="112"/>
    <x v="0"/>
    <x v="10"/>
    <x v="1"/>
    <s v="lotniczy"/>
    <x v="2"/>
    <n v="237"/>
    <n v="315.94"/>
    <n v="161.96"/>
    <x v="6"/>
  </r>
  <r>
    <n v="10608"/>
    <x v="5"/>
    <x v="126"/>
    <x v="2"/>
    <x v="12"/>
    <x v="2"/>
    <s v="lądowy"/>
    <x v="4"/>
    <n v="188"/>
    <n v="77.98"/>
    <n v="17.27"/>
    <x v="7"/>
  </r>
  <r>
    <n v="10609"/>
    <x v="6"/>
    <x v="127"/>
    <x v="1"/>
    <x v="4"/>
    <x v="2"/>
    <s v="lądowy"/>
    <x v="10"/>
    <n v="58"/>
    <n v="140.36000000000001"/>
    <n v="89.32"/>
    <x v="6"/>
  </r>
  <r>
    <n v="10610"/>
    <x v="0"/>
    <x v="128"/>
    <x v="1"/>
    <x v="11"/>
    <x v="1"/>
    <s v="lądowy"/>
    <x v="10"/>
    <n v="206"/>
    <n v="237.08"/>
    <n v="55.96"/>
    <x v="7"/>
  </r>
  <r>
    <n v="10611"/>
    <x v="3"/>
    <x v="126"/>
    <x v="1"/>
    <x v="4"/>
    <x v="2"/>
    <s v="lądowy"/>
    <x v="20"/>
    <n v="141"/>
    <n v="507.99"/>
    <n v="169.68"/>
    <x v="7"/>
  </r>
  <r>
    <n v="10612"/>
    <x v="2"/>
    <x v="126"/>
    <x v="1"/>
    <x v="8"/>
    <x v="2"/>
    <s v="lotniczy"/>
    <x v="2"/>
    <n v="41"/>
    <n v="517.47"/>
    <n v="122.2"/>
    <x v="7"/>
  </r>
  <r>
    <n v="10613"/>
    <x v="5"/>
    <x v="126"/>
    <x v="0"/>
    <x v="10"/>
    <x v="2"/>
    <s v="lotniczy"/>
    <x v="3"/>
    <n v="66"/>
    <n v="237"/>
    <n v="64.81"/>
    <x v="7"/>
  </r>
  <r>
    <n v="10614"/>
    <x v="0"/>
    <x v="126"/>
    <x v="1"/>
    <x v="4"/>
    <x v="0"/>
    <s v="lądowy"/>
    <x v="4"/>
    <n v="242"/>
    <n v="537.91999999999996"/>
    <n v="174"/>
    <x v="7"/>
  </r>
  <r>
    <n v="10615"/>
    <x v="1"/>
    <x v="128"/>
    <x v="1"/>
    <x v="7"/>
    <x v="0"/>
    <s v="lądowy"/>
    <x v="13"/>
    <n v="128"/>
    <n v="554.15"/>
    <n v="354.56"/>
    <x v="7"/>
  </r>
  <r>
    <n v="10616"/>
    <x v="2"/>
    <x v="129"/>
    <x v="1"/>
    <x v="3"/>
    <x v="2"/>
    <s v="lotniczy"/>
    <x v="2"/>
    <n v="188"/>
    <n v="222.21"/>
    <n v="101.42"/>
    <x v="7"/>
  </r>
  <r>
    <n v="10617"/>
    <x v="5"/>
    <x v="130"/>
    <x v="0"/>
    <x v="2"/>
    <x v="2"/>
    <s v="lotniczy"/>
    <x v="2"/>
    <n v="215"/>
    <n v="537.39"/>
    <n v="346.89"/>
    <x v="7"/>
  </r>
  <r>
    <n v="10618"/>
    <x v="2"/>
    <x v="123"/>
    <x v="1"/>
    <x v="3"/>
    <x v="1"/>
    <s v="lotniczy"/>
    <x v="12"/>
    <n v="209"/>
    <n v="384.99"/>
    <n v="91.69"/>
    <x v="7"/>
  </r>
  <r>
    <n v="10619"/>
    <x v="7"/>
    <x v="131"/>
    <x v="2"/>
    <x v="12"/>
    <x v="0"/>
    <s v="lotniczy"/>
    <x v="12"/>
    <n v="164"/>
    <n v="423.78"/>
    <n v="110.9"/>
    <x v="7"/>
  </r>
  <r>
    <n v="10620"/>
    <x v="1"/>
    <x v="132"/>
    <x v="1"/>
    <x v="8"/>
    <x v="0"/>
    <s v="lotniczy"/>
    <x v="12"/>
    <n v="184"/>
    <n v="155.94999999999999"/>
    <n v="69.63"/>
    <x v="7"/>
  </r>
  <r>
    <n v="10621"/>
    <x v="5"/>
    <x v="133"/>
    <x v="0"/>
    <x v="2"/>
    <x v="2"/>
    <s v="lądowy"/>
    <x v="7"/>
    <n v="153"/>
    <n v="295.24"/>
    <n v="167.47"/>
    <x v="7"/>
  </r>
  <r>
    <n v="10622"/>
    <x v="5"/>
    <x v="133"/>
    <x v="2"/>
    <x v="14"/>
    <x v="0"/>
    <s v="lotniczy"/>
    <x v="9"/>
    <n v="176"/>
    <n v="31.73"/>
    <n v="9.7899999999999991"/>
    <x v="7"/>
  </r>
  <r>
    <n v="10623"/>
    <x v="0"/>
    <x v="119"/>
    <x v="1"/>
    <x v="8"/>
    <x v="2"/>
    <s v="lądowy"/>
    <x v="4"/>
    <n v="23"/>
    <n v="120.02"/>
    <n v="28.69"/>
    <x v="7"/>
  </r>
  <r>
    <n v="10624"/>
    <x v="5"/>
    <x v="134"/>
    <x v="1"/>
    <x v="3"/>
    <x v="2"/>
    <s v="lotniczy"/>
    <x v="2"/>
    <n v="160"/>
    <n v="44.4"/>
    <n v="12.05"/>
    <x v="7"/>
  </r>
  <r>
    <n v="10625"/>
    <x v="7"/>
    <x v="132"/>
    <x v="1"/>
    <x v="3"/>
    <x v="1"/>
    <s v="lotniczy"/>
    <x v="18"/>
    <n v="65"/>
    <n v="318.85000000000002"/>
    <n v="195.37"/>
    <x v="7"/>
  </r>
  <r>
    <n v="10626"/>
    <x v="2"/>
    <x v="135"/>
    <x v="2"/>
    <x v="12"/>
    <x v="2"/>
    <s v="lądowy"/>
    <x v="16"/>
    <n v="39"/>
    <n v="130.81"/>
    <n v="81.78"/>
    <x v="7"/>
  </r>
  <r>
    <n v="10627"/>
    <x v="0"/>
    <x v="136"/>
    <x v="0"/>
    <x v="2"/>
    <x v="0"/>
    <s v="lotniczy"/>
    <x v="2"/>
    <n v="211"/>
    <n v="197.64"/>
    <n v="119.71"/>
    <x v="7"/>
  </r>
  <r>
    <n v="10628"/>
    <x v="5"/>
    <x v="135"/>
    <x v="1"/>
    <x v="6"/>
    <x v="0"/>
    <s v="lądowy"/>
    <x v="10"/>
    <n v="250"/>
    <n v="327.12"/>
    <n v="212.35"/>
    <x v="7"/>
  </r>
  <r>
    <n v="10629"/>
    <x v="5"/>
    <x v="135"/>
    <x v="2"/>
    <x v="12"/>
    <x v="0"/>
    <s v="lądowy"/>
    <x v="15"/>
    <n v="45"/>
    <n v="413.17"/>
    <n v="152.6"/>
    <x v="7"/>
  </r>
  <r>
    <n v="10630"/>
    <x v="2"/>
    <x v="134"/>
    <x v="1"/>
    <x v="4"/>
    <x v="2"/>
    <s v="lądowy"/>
    <x v="4"/>
    <n v="176"/>
    <n v="575.16999999999996"/>
    <n v="132.22"/>
    <x v="7"/>
  </r>
  <r>
    <n v="10631"/>
    <x v="0"/>
    <x v="137"/>
    <x v="1"/>
    <x v="8"/>
    <x v="1"/>
    <s v="lądowy"/>
    <x v="10"/>
    <n v="238"/>
    <n v="551.09"/>
    <n v="240.86"/>
    <x v="7"/>
  </r>
  <r>
    <n v="10632"/>
    <x v="0"/>
    <x v="134"/>
    <x v="2"/>
    <x v="12"/>
    <x v="1"/>
    <s v="lądowy"/>
    <x v="4"/>
    <n v="203"/>
    <n v="277.67"/>
    <n v="138.91999999999999"/>
    <x v="7"/>
  </r>
  <r>
    <n v="10633"/>
    <x v="6"/>
    <x v="138"/>
    <x v="1"/>
    <x v="8"/>
    <x v="0"/>
    <s v="lądowy"/>
    <x v="1"/>
    <n v="202"/>
    <n v="385.03"/>
    <n v="160.81"/>
    <x v="7"/>
  </r>
  <r>
    <n v="10634"/>
    <x v="5"/>
    <x v="136"/>
    <x v="1"/>
    <x v="3"/>
    <x v="0"/>
    <s v="lądowy"/>
    <x v="10"/>
    <n v="115"/>
    <n v="506.05"/>
    <n v="187.57"/>
    <x v="7"/>
  </r>
  <r>
    <n v="10635"/>
    <x v="0"/>
    <x v="136"/>
    <x v="1"/>
    <x v="8"/>
    <x v="0"/>
    <s v="lądowy"/>
    <x v="8"/>
    <n v="272"/>
    <n v="615.14"/>
    <n v="196.36"/>
    <x v="7"/>
  </r>
  <r>
    <n v="10636"/>
    <x v="5"/>
    <x v="139"/>
    <x v="1"/>
    <x v="7"/>
    <x v="1"/>
    <s v="lądowy"/>
    <x v="13"/>
    <n v="168"/>
    <n v="399.43"/>
    <n v="94.91"/>
    <x v="7"/>
  </r>
  <r>
    <n v="10637"/>
    <x v="3"/>
    <x v="139"/>
    <x v="2"/>
    <x v="14"/>
    <x v="1"/>
    <s v="lotniczy"/>
    <x v="9"/>
    <n v="119"/>
    <n v="126.57"/>
    <n v="50.62"/>
    <x v="7"/>
  </r>
  <r>
    <n v="10638"/>
    <x v="7"/>
    <x v="140"/>
    <x v="0"/>
    <x v="10"/>
    <x v="1"/>
    <s v="lotniczy"/>
    <x v="3"/>
    <n v="56"/>
    <n v="58.44"/>
    <n v="17.760000000000002"/>
    <x v="8"/>
  </r>
  <r>
    <n v="10639"/>
    <x v="6"/>
    <x v="141"/>
    <x v="1"/>
    <x v="7"/>
    <x v="0"/>
    <s v="lądowy"/>
    <x v="19"/>
    <n v="217"/>
    <n v="272.33"/>
    <n v="116.99"/>
    <x v="7"/>
  </r>
  <r>
    <n v="10640"/>
    <x v="5"/>
    <x v="142"/>
    <x v="2"/>
    <x v="14"/>
    <x v="1"/>
    <s v="lądowy"/>
    <x v="4"/>
    <n v="146"/>
    <n v="314.25"/>
    <n v="95.45"/>
    <x v="7"/>
  </r>
  <r>
    <n v="10641"/>
    <x v="5"/>
    <x v="139"/>
    <x v="1"/>
    <x v="11"/>
    <x v="2"/>
    <s v="lotniczy"/>
    <x v="3"/>
    <n v="173"/>
    <n v="405.58"/>
    <n v="261.14"/>
    <x v="7"/>
  </r>
  <r>
    <n v="10642"/>
    <x v="6"/>
    <x v="143"/>
    <x v="2"/>
    <x v="12"/>
    <x v="0"/>
    <s v="lądowy"/>
    <x v="6"/>
    <n v="175"/>
    <n v="275.13"/>
    <n v="158.66999999999999"/>
    <x v="8"/>
  </r>
  <r>
    <n v="10643"/>
    <x v="3"/>
    <x v="144"/>
    <x v="1"/>
    <x v="1"/>
    <x v="1"/>
    <s v="lądowy"/>
    <x v="4"/>
    <n v="51"/>
    <n v="228.85"/>
    <n v="73.650000000000006"/>
    <x v="8"/>
  </r>
  <r>
    <n v="10644"/>
    <x v="7"/>
    <x v="140"/>
    <x v="1"/>
    <x v="9"/>
    <x v="2"/>
    <s v="lotniczy"/>
    <x v="9"/>
    <n v="103"/>
    <n v="348.35"/>
    <n v="87.12"/>
    <x v="8"/>
  </r>
  <r>
    <n v="10645"/>
    <x v="5"/>
    <x v="144"/>
    <x v="2"/>
    <x v="15"/>
    <x v="1"/>
    <s v="lotniczy"/>
    <x v="9"/>
    <n v="215"/>
    <n v="398.08"/>
    <n v="102.14"/>
    <x v="8"/>
  </r>
  <r>
    <n v="10646"/>
    <x v="8"/>
    <x v="145"/>
    <x v="0"/>
    <x v="2"/>
    <x v="0"/>
    <s v="lotniczy"/>
    <x v="0"/>
    <n v="238"/>
    <n v="154.88999999999999"/>
    <n v="51.63"/>
    <x v="8"/>
  </r>
  <r>
    <n v="10647"/>
    <x v="5"/>
    <x v="145"/>
    <x v="0"/>
    <x v="0"/>
    <x v="2"/>
    <s v="lotniczy"/>
    <x v="9"/>
    <n v="157"/>
    <n v="176.53"/>
    <n v="69.14"/>
    <x v="8"/>
  </r>
  <r>
    <n v="10648"/>
    <x v="4"/>
    <x v="146"/>
    <x v="1"/>
    <x v="8"/>
    <x v="2"/>
    <s v="lotniczy"/>
    <x v="9"/>
    <n v="51"/>
    <n v="531.57000000000005"/>
    <n v="166.93"/>
    <x v="8"/>
  </r>
  <r>
    <n v="10649"/>
    <x v="4"/>
    <x v="147"/>
    <x v="0"/>
    <x v="2"/>
    <x v="0"/>
    <s v="lądowy"/>
    <x v="17"/>
    <n v="63"/>
    <n v="178.71"/>
    <n v="62.68"/>
    <x v="7"/>
  </r>
  <r>
    <n v="10650"/>
    <x v="4"/>
    <x v="145"/>
    <x v="0"/>
    <x v="0"/>
    <x v="0"/>
    <s v="lotniczy"/>
    <x v="9"/>
    <n v="239"/>
    <n v="593.28"/>
    <n v="353.68"/>
    <x v="8"/>
  </r>
  <r>
    <n v="10651"/>
    <x v="0"/>
    <x v="148"/>
    <x v="1"/>
    <x v="8"/>
    <x v="2"/>
    <s v="lądowy"/>
    <x v="4"/>
    <n v="184"/>
    <n v="490.84"/>
    <n v="188.43"/>
    <x v="8"/>
  </r>
  <r>
    <n v="10652"/>
    <x v="5"/>
    <x v="149"/>
    <x v="1"/>
    <x v="8"/>
    <x v="2"/>
    <s v="lotniczy"/>
    <x v="9"/>
    <n v="227"/>
    <n v="183.21"/>
    <n v="100.47"/>
    <x v="8"/>
  </r>
  <r>
    <n v="10653"/>
    <x v="2"/>
    <x v="150"/>
    <x v="1"/>
    <x v="8"/>
    <x v="1"/>
    <s v="lądowy"/>
    <x v="4"/>
    <n v="119"/>
    <n v="485.25"/>
    <n v="254.27"/>
    <x v="8"/>
  </r>
  <r>
    <n v="10654"/>
    <x v="4"/>
    <x v="148"/>
    <x v="0"/>
    <x v="2"/>
    <x v="1"/>
    <s v="lądowy"/>
    <x v="16"/>
    <n v="227"/>
    <n v="48.7"/>
    <n v="25.96"/>
    <x v="8"/>
  </r>
  <r>
    <n v="10655"/>
    <x v="2"/>
    <x v="148"/>
    <x v="1"/>
    <x v="4"/>
    <x v="2"/>
    <s v="lądowy"/>
    <x v="8"/>
    <n v="135"/>
    <n v="426.1"/>
    <n v="145.58000000000001"/>
    <x v="8"/>
  </r>
  <r>
    <n v="10656"/>
    <x v="3"/>
    <x v="151"/>
    <x v="2"/>
    <x v="12"/>
    <x v="1"/>
    <s v="lotniczy"/>
    <x v="2"/>
    <n v="221"/>
    <n v="584.66"/>
    <n v="123.89"/>
    <x v="8"/>
  </r>
  <r>
    <n v="10657"/>
    <x v="1"/>
    <x v="152"/>
    <x v="2"/>
    <x v="15"/>
    <x v="2"/>
    <s v="lotniczy"/>
    <x v="2"/>
    <n v="189"/>
    <n v="416.22"/>
    <n v="156.22"/>
    <x v="8"/>
  </r>
  <r>
    <n v="10658"/>
    <x v="5"/>
    <x v="149"/>
    <x v="2"/>
    <x v="14"/>
    <x v="1"/>
    <s v="lądowy"/>
    <x v="4"/>
    <n v="163"/>
    <n v="59.58"/>
    <n v="36.74"/>
    <x v="8"/>
  </r>
  <r>
    <n v="10659"/>
    <x v="6"/>
    <x v="151"/>
    <x v="1"/>
    <x v="13"/>
    <x v="2"/>
    <s v="lotniczy"/>
    <x v="9"/>
    <n v="329"/>
    <n v="365.89"/>
    <n v="124.14"/>
    <x v="8"/>
  </r>
  <r>
    <n v="10660"/>
    <x v="0"/>
    <x v="153"/>
    <x v="1"/>
    <x v="3"/>
    <x v="1"/>
    <s v="lotniczy"/>
    <x v="2"/>
    <n v="217"/>
    <n v="467.98"/>
    <n v="252.08"/>
    <x v="9"/>
  </r>
  <r>
    <n v="10661"/>
    <x v="6"/>
    <x v="152"/>
    <x v="1"/>
    <x v="4"/>
    <x v="0"/>
    <s v="lotniczy"/>
    <x v="0"/>
    <n v="207"/>
    <n v="227.67"/>
    <n v="74.58"/>
    <x v="8"/>
  </r>
  <r>
    <n v="10662"/>
    <x v="7"/>
    <x v="154"/>
    <x v="0"/>
    <x v="2"/>
    <x v="2"/>
    <s v="lotniczy"/>
    <x v="2"/>
    <n v="236"/>
    <n v="453.05"/>
    <n v="240.82"/>
    <x v="8"/>
  </r>
  <r>
    <n v="10663"/>
    <x v="1"/>
    <x v="155"/>
    <x v="1"/>
    <x v="1"/>
    <x v="2"/>
    <s v="lądowy"/>
    <x v="10"/>
    <n v="230"/>
    <n v="588.78"/>
    <n v="176.42"/>
    <x v="9"/>
  </r>
  <r>
    <n v="10664"/>
    <x v="2"/>
    <x v="150"/>
    <x v="2"/>
    <x v="14"/>
    <x v="0"/>
    <s v="lądowy"/>
    <x v="5"/>
    <n v="227"/>
    <n v="525.39"/>
    <n v="213.06"/>
    <x v="8"/>
  </r>
  <r>
    <n v="10665"/>
    <x v="2"/>
    <x v="156"/>
    <x v="0"/>
    <x v="2"/>
    <x v="2"/>
    <s v="lotniczy"/>
    <x v="2"/>
    <n v="205"/>
    <n v="464.82"/>
    <n v="109.64"/>
    <x v="8"/>
  </r>
  <r>
    <n v="10666"/>
    <x v="6"/>
    <x v="157"/>
    <x v="1"/>
    <x v="3"/>
    <x v="2"/>
    <s v="lądowy"/>
    <x v="14"/>
    <n v="346"/>
    <n v="245.3"/>
    <n v="64.08"/>
    <x v="8"/>
  </r>
  <r>
    <n v="10667"/>
    <x v="6"/>
    <x v="150"/>
    <x v="1"/>
    <x v="8"/>
    <x v="1"/>
    <s v="lądowy"/>
    <x v="1"/>
    <n v="223"/>
    <n v="589.70000000000005"/>
    <n v="282.36"/>
    <x v="8"/>
  </r>
  <r>
    <n v="10668"/>
    <x v="2"/>
    <x v="158"/>
    <x v="1"/>
    <x v="8"/>
    <x v="2"/>
    <s v="lądowy"/>
    <x v="4"/>
    <n v="192"/>
    <n v="533.39"/>
    <n v="131.88"/>
    <x v="8"/>
  </r>
  <r>
    <n v="10669"/>
    <x v="1"/>
    <x v="157"/>
    <x v="1"/>
    <x v="8"/>
    <x v="1"/>
    <s v="lądowy"/>
    <x v="6"/>
    <n v="226"/>
    <n v="111.67"/>
    <n v="45.62"/>
    <x v="8"/>
  </r>
  <r>
    <n v="10670"/>
    <x v="5"/>
    <x v="154"/>
    <x v="1"/>
    <x v="4"/>
    <x v="1"/>
    <s v="lądowy"/>
    <x v="4"/>
    <n v="240"/>
    <n v="426.39"/>
    <n v="262.39"/>
    <x v="8"/>
  </r>
  <r>
    <n v="10671"/>
    <x v="2"/>
    <x v="159"/>
    <x v="1"/>
    <x v="9"/>
    <x v="1"/>
    <s v="lądowy"/>
    <x v="10"/>
    <n v="163"/>
    <n v="58.15"/>
    <n v="37.65"/>
    <x v="8"/>
  </r>
  <r>
    <n v="10672"/>
    <x v="8"/>
    <x v="160"/>
    <x v="0"/>
    <x v="2"/>
    <x v="2"/>
    <s v="lądowy"/>
    <x v="16"/>
    <n v="234"/>
    <n v="311.76"/>
    <n v="199.79"/>
    <x v="8"/>
  </r>
  <r>
    <n v="10673"/>
    <x v="1"/>
    <x v="150"/>
    <x v="0"/>
    <x v="2"/>
    <x v="1"/>
    <s v="lądowy"/>
    <x v="13"/>
    <n v="234"/>
    <n v="324.54000000000002"/>
    <n v="67.97"/>
    <x v="8"/>
  </r>
  <r>
    <n v="10674"/>
    <x v="5"/>
    <x v="161"/>
    <x v="1"/>
    <x v="7"/>
    <x v="2"/>
    <s v="lądowy"/>
    <x v="7"/>
    <n v="205"/>
    <n v="171.14"/>
    <n v="89.7"/>
    <x v="8"/>
  </r>
  <r>
    <n v="10675"/>
    <x v="4"/>
    <x v="158"/>
    <x v="2"/>
    <x v="15"/>
    <x v="2"/>
    <s v="lądowy"/>
    <x v="4"/>
    <n v="117"/>
    <n v="295.32"/>
    <n v="83.4"/>
    <x v="8"/>
  </r>
  <r>
    <n v="10676"/>
    <x v="1"/>
    <x v="162"/>
    <x v="2"/>
    <x v="14"/>
    <x v="2"/>
    <s v="lotniczy"/>
    <x v="18"/>
    <n v="154"/>
    <n v="415.14"/>
    <n v="139.46"/>
    <x v="8"/>
  </r>
  <r>
    <n v="10677"/>
    <x v="2"/>
    <x v="160"/>
    <x v="1"/>
    <x v="8"/>
    <x v="0"/>
    <s v="lotniczy"/>
    <x v="18"/>
    <n v="246"/>
    <n v="364.87"/>
    <n v="163.63"/>
    <x v="8"/>
  </r>
  <r>
    <n v="10678"/>
    <x v="6"/>
    <x v="163"/>
    <x v="0"/>
    <x v="0"/>
    <x v="0"/>
    <s v="lotniczy"/>
    <x v="2"/>
    <n v="134"/>
    <n v="133.43"/>
    <n v="48.45"/>
    <x v="9"/>
  </r>
  <r>
    <n v="10679"/>
    <x v="0"/>
    <x v="161"/>
    <x v="2"/>
    <x v="12"/>
    <x v="0"/>
    <s v="lądowy"/>
    <x v="10"/>
    <n v="254"/>
    <n v="162.41"/>
    <n v="72.67"/>
    <x v="8"/>
  </r>
  <r>
    <n v="10680"/>
    <x v="2"/>
    <x v="160"/>
    <x v="1"/>
    <x v="4"/>
    <x v="1"/>
    <s v="lotniczy"/>
    <x v="2"/>
    <n v="207"/>
    <n v="477.03"/>
    <n v="184.65"/>
    <x v="8"/>
  </r>
  <r>
    <n v="10681"/>
    <x v="7"/>
    <x v="161"/>
    <x v="1"/>
    <x v="4"/>
    <x v="0"/>
    <s v="lotniczy"/>
    <x v="2"/>
    <n v="327"/>
    <n v="299.94"/>
    <n v="133.06"/>
    <x v="8"/>
  </r>
  <r>
    <n v="10682"/>
    <x v="7"/>
    <x v="164"/>
    <x v="1"/>
    <x v="8"/>
    <x v="2"/>
    <s v="lotniczy"/>
    <x v="18"/>
    <n v="144"/>
    <n v="537.80999999999995"/>
    <n v="210.91"/>
    <x v="9"/>
  </r>
  <r>
    <n v="10683"/>
    <x v="1"/>
    <x v="164"/>
    <x v="1"/>
    <x v="4"/>
    <x v="1"/>
    <s v="lądowy"/>
    <x v="10"/>
    <n v="207"/>
    <n v="45.52"/>
    <n v="27.5"/>
    <x v="9"/>
  </r>
  <r>
    <n v="10684"/>
    <x v="7"/>
    <x v="161"/>
    <x v="1"/>
    <x v="4"/>
    <x v="1"/>
    <s v="lądowy"/>
    <x v="4"/>
    <n v="313"/>
    <n v="387.18"/>
    <n v="207.51"/>
    <x v="8"/>
  </r>
  <r>
    <n v="10685"/>
    <x v="5"/>
    <x v="155"/>
    <x v="0"/>
    <x v="0"/>
    <x v="2"/>
    <s v="lotniczy"/>
    <x v="9"/>
    <n v="168"/>
    <n v="272.7"/>
    <n v="70.69"/>
    <x v="9"/>
  </r>
  <r>
    <n v="10686"/>
    <x v="1"/>
    <x v="165"/>
    <x v="0"/>
    <x v="0"/>
    <x v="1"/>
    <s v="lądowy"/>
    <x v="1"/>
    <n v="69"/>
    <n v="168.74"/>
    <n v="107.43"/>
    <x v="9"/>
  </r>
  <r>
    <n v="10687"/>
    <x v="8"/>
    <x v="166"/>
    <x v="2"/>
    <x v="15"/>
    <x v="2"/>
    <s v="lotniczy"/>
    <x v="0"/>
    <n v="187"/>
    <n v="489.1"/>
    <n v="302.95"/>
    <x v="9"/>
  </r>
  <r>
    <n v="10688"/>
    <x v="5"/>
    <x v="167"/>
    <x v="2"/>
    <x v="15"/>
    <x v="2"/>
    <s v="lądowy"/>
    <x v="6"/>
    <n v="29"/>
    <n v="473.06"/>
    <n v="289.31"/>
    <x v="9"/>
  </r>
  <r>
    <n v="10689"/>
    <x v="2"/>
    <x v="167"/>
    <x v="0"/>
    <x v="0"/>
    <x v="2"/>
    <s v="lądowy"/>
    <x v="16"/>
    <n v="150"/>
    <n v="449.68"/>
    <n v="279.35000000000002"/>
    <x v="9"/>
  </r>
  <r>
    <n v="10690"/>
    <x v="2"/>
    <x v="155"/>
    <x v="1"/>
    <x v="8"/>
    <x v="1"/>
    <s v="lotniczy"/>
    <x v="9"/>
    <n v="172"/>
    <n v="106.65"/>
    <n v="49.05"/>
    <x v="9"/>
  </r>
  <r>
    <n v="10691"/>
    <x v="1"/>
    <x v="168"/>
    <x v="2"/>
    <x v="15"/>
    <x v="2"/>
    <s v="lądowy"/>
    <x v="4"/>
    <n v="108"/>
    <n v="599.88"/>
    <n v="409.14"/>
    <x v="9"/>
  </r>
  <r>
    <n v="10692"/>
    <x v="5"/>
    <x v="169"/>
    <x v="1"/>
    <x v="9"/>
    <x v="2"/>
    <s v="lądowy"/>
    <x v="4"/>
    <n v="238"/>
    <n v="186.74"/>
    <n v="94.98"/>
    <x v="9"/>
  </r>
  <r>
    <n v="10693"/>
    <x v="7"/>
    <x v="170"/>
    <x v="2"/>
    <x v="15"/>
    <x v="0"/>
    <s v="lotniczy"/>
    <x v="2"/>
    <n v="192"/>
    <n v="138.41999999999999"/>
    <n v="62.58"/>
    <x v="9"/>
  </r>
  <r>
    <n v="10694"/>
    <x v="0"/>
    <x v="171"/>
    <x v="0"/>
    <x v="0"/>
    <x v="0"/>
    <s v="lądowy"/>
    <x v="4"/>
    <n v="172"/>
    <n v="203.01"/>
    <n v="73.84"/>
    <x v="9"/>
  </r>
  <r>
    <n v="10695"/>
    <x v="6"/>
    <x v="172"/>
    <x v="1"/>
    <x v="13"/>
    <x v="1"/>
    <s v="lądowy"/>
    <x v="13"/>
    <n v="206"/>
    <n v="336.02"/>
    <n v="140.13"/>
    <x v="9"/>
  </r>
  <r>
    <n v="10696"/>
    <x v="0"/>
    <x v="172"/>
    <x v="1"/>
    <x v="11"/>
    <x v="0"/>
    <s v="lotniczy"/>
    <x v="2"/>
    <n v="280"/>
    <n v="290.87"/>
    <n v="61.34"/>
    <x v="9"/>
  </r>
  <r>
    <n v="10697"/>
    <x v="7"/>
    <x v="172"/>
    <x v="2"/>
    <x v="14"/>
    <x v="1"/>
    <s v="lotniczy"/>
    <x v="3"/>
    <n v="49"/>
    <n v="309.44"/>
    <n v="165.9"/>
    <x v="9"/>
  </r>
  <r>
    <n v="10698"/>
    <x v="5"/>
    <x v="173"/>
    <x v="2"/>
    <x v="12"/>
    <x v="1"/>
    <s v="lądowy"/>
    <x v="1"/>
    <n v="47"/>
    <n v="531.66"/>
    <n v="326.7"/>
    <x v="9"/>
  </r>
  <r>
    <n v="10699"/>
    <x v="7"/>
    <x v="169"/>
    <x v="0"/>
    <x v="16"/>
    <x v="0"/>
    <s v="lądowy"/>
    <x v="4"/>
    <n v="117"/>
    <n v="515.49"/>
    <n v="124.02"/>
    <x v="9"/>
  </r>
  <r>
    <n v="10700"/>
    <x v="7"/>
    <x v="163"/>
    <x v="0"/>
    <x v="10"/>
    <x v="1"/>
    <s v="lotniczy"/>
    <x v="2"/>
    <n v="189"/>
    <n v="391.28"/>
    <n v="246.9"/>
    <x v="9"/>
  </r>
  <r>
    <n v="10701"/>
    <x v="3"/>
    <x v="153"/>
    <x v="1"/>
    <x v="4"/>
    <x v="0"/>
    <s v="lotniczy"/>
    <x v="0"/>
    <n v="78"/>
    <n v="270.82"/>
    <n v="103.49"/>
    <x v="9"/>
  </r>
  <r>
    <n v="10702"/>
    <x v="5"/>
    <x v="174"/>
    <x v="1"/>
    <x v="9"/>
    <x v="1"/>
    <s v="lądowy"/>
    <x v="4"/>
    <n v="189"/>
    <n v="78.63"/>
    <n v="18.940000000000001"/>
    <x v="9"/>
  </r>
  <r>
    <n v="10703"/>
    <x v="3"/>
    <x v="175"/>
    <x v="1"/>
    <x v="4"/>
    <x v="2"/>
    <s v="lądowy"/>
    <x v="16"/>
    <n v="116"/>
    <n v="341.64"/>
    <n v="106.84"/>
    <x v="9"/>
  </r>
  <r>
    <n v="10704"/>
    <x v="3"/>
    <x v="176"/>
    <x v="1"/>
    <x v="8"/>
    <x v="1"/>
    <s v="lotniczy"/>
    <x v="9"/>
    <n v="169"/>
    <n v="515.6"/>
    <n v="274.74"/>
    <x v="10"/>
  </r>
  <r>
    <n v="10705"/>
    <x v="8"/>
    <x v="177"/>
    <x v="1"/>
    <x v="7"/>
    <x v="2"/>
    <s v="lotniczy"/>
    <x v="3"/>
    <n v="350"/>
    <n v="518.38"/>
    <n v="167.96"/>
    <x v="10"/>
  </r>
  <r>
    <n v="10706"/>
    <x v="0"/>
    <x v="174"/>
    <x v="0"/>
    <x v="0"/>
    <x v="0"/>
    <s v="lotniczy"/>
    <x v="2"/>
    <n v="282"/>
    <n v="585.67999999999995"/>
    <n v="265.10000000000002"/>
    <x v="9"/>
  </r>
  <r>
    <n v="10707"/>
    <x v="5"/>
    <x v="178"/>
    <x v="0"/>
    <x v="2"/>
    <x v="0"/>
    <s v="lądowy"/>
    <x v="7"/>
    <n v="230"/>
    <n v="196.53"/>
    <n v="128.88"/>
    <x v="9"/>
  </r>
  <r>
    <n v="10708"/>
    <x v="3"/>
    <x v="179"/>
    <x v="0"/>
    <x v="2"/>
    <x v="2"/>
    <s v="lotniczy"/>
    <x v="2"/>
    <n v="227"/>
    <n v="456.9"/>
    <n v="275.27"/>
    <x v="10"/>
  </r>
  <r>
    <n v="10709"/>
    <x v="2"/>
    <x v="180"/>
    <x v="1"/>
    <x v="8"/>
    <x v="0"/>
    <s v="lotniczy"/>
    <x v="9"/>
    <n v="192"/>
    <n v="127.64"/>
    <n v="67.55"/>
    <x v="10"/>
  </r>
  <r>
    <n v="10710"/>
    <x v="2"/>
    <x v="178"/>
    <x v="0"/>
    <x v="0"/>
    <x v="1"/>
    <s v="lądowy"/>
    <x v="8"/>
    <n v="268"/>
    <n v="408.5"/>
    <n v="161.38"/>
    <x v="9"/>
  </r>
  <r>
    <n v="10711"/>
    <x v="4"/>
    <x v="181"/>
    <x v="1"/>
    <x v="8"/>
    <x v="2"/>
    <s v="lotniczy"/>
    <x v="2"/>
    <n v="63"/>
    <n v="502.95"/>
    <n v="330.85"/>
    <x v="9"/>
  </r>
  <r>
    <n v="10712"/>
    <x v="7"/>
    <x v="182"/>
    <x v="0"/>
    <x v="2"/>
    <x v="1"/>
    <s v="lotniczy"/>
    <x v="0"/>
    <n v="288"/>
    <n v="116.19"/>
    <n v="42.11"/>
    <x v="9"/>
  </r>
  <r>
    <n v="10713"/>
    <x v="2"/>
    <x v="183"/>
    <x v="1"/>
    <x v="7"/>
    <x v="1"/>
    <s v="lotniczy"/>
    <x v="2"/>
    <n v="42"/>
    <n v="297.7"/>
    <n v="184.62"/>
    <x v="9"/>
  </r>
  <r>
    <n v="10714"/>
    <x v="4"/>
    <x v="184"/>
    <x v="1"/>
    <x v="3"/>
    <x v="0"/>
    <s v="lotniczy"/>
    <x v="2"/>
    <n v="157"/>
    <n v="166.2"/>
    <n v="71.61"/>
    <x v="9"/>
  </r>
  <r>
    <n v="10715"/>
    <x v="7"/>
    <x v="181"/>
    <x v="1"/>
    <x v="9"/>
    <x v="1"/>
    <s v="lądowy"/>
    <x v="10"/>
    <n v="54"/>
    <n v="193.25"/>
    <n v="94.88"/>
    <x v="9"/>
  </r>
  <r>
    <n v="10716"/>
    <x v="5"/>
    <x v="184"/>
    <x v="2"/>
    <x v="5"/>
    <x v="2"/>
    <s v="lotniczy"/>
    <x v="11"/>
    <n v="164"/>
    <n v="263.82"/>
    <n v="75.13"/>
    <x v="9"/>
  </r>
  <r>
    <n v="10717"/>
    <x v="2"/>
    <x v="181"/>
    <x v="1"/>
    <x v="4"/>
    <x v="2"/>
    <s v="lądowy"/>
    <x v="4"/>
    <n v="104"/>
    <n v="405.01"/>
    <n v="282.75"/>
    <x v="9"/>
  </r>
  <r>
    <n v="10718"/>
    <x v="2"/>
    <x v="181"/>
    <x v="0"/>
    <x v="0"/>
    <x v="0"/>
    <s v="lądowy"/>
    <x v="4"/>
    <n v="20"/>
    <n v="410.92"/>
    <n v="221.37"/>
    <x v="9"/>
  </r>
  <r>
    <n v="10719"/>
    <x v="0"/>
    <x v="179"/>
    <x v="2"/>
    <x v="12"/>
    <x v="2"/>
    <s v="lotniczy"/>
    <x v="2"/>
    <n v="105"/>
    <n v="412.23"/>
    <n v="262.95"/>
    <x v="10"/>
  </r>
  <r>
    <n v="10720"/>
    <x v="0"/>
    <x v="179"/>
    <x v="1"/>
    <x v="4"/>
    <x v="2"/>
    <s v="lotniczy"/>
    <x v="9"/>
    <n v="115"/>
    <n v="522.22"/>
    <n v="331.02"/>
    <x v="10"/>
  </r>
  <r>
    <n v="10721"/>
    <x v="4"/>
    <x v="182"/>
    <x v="2"/>
    <x v="12"/>
    <x v="0"/>
    <s v="lądowy"/>
    <x v="4"/>
    <n v="235"/>
    <n v="177.11"/>
    <n v="120.28"/>
    <x v="9"/>
  </r>
  <r>
    <n v="10722"/>
    <x v="0"/>
    <x v="185"/>
    <x v="1"/>
    <x v="9"/>
    <x v="1"/>
    <s v="lotniczy"/>
    <x v="2"/>
    <n v="243"/>
    <n v="578.66999999999996"/>
    <n v="285.08"/>
    <x v="10"/>
  </r>
  <r>
    <n v="10723"/>
    <x v="7"/>
    <x v="186"/>
    <x v="0"/>
    <x v="2"/>
    <x v="1"/>
    <s v="lotniczy"/>
    <x v="2"/>
    <n v="45"/>
    <n v="152.61000000000001"/>
    <n v="32.97"/>
    <x v="10"/>
  </r>
  <r>
    <n v="10724"/>
    <x v="0"/>
    <x v="179"/>
    <x v="1"/>
    <x v="7"/>
    <x v="2"/>
    <s v="lotniczy"/>
    <x v="12"/>
    <n v="245"/>
    <n v="184.94"/>
    <n v="94.32"/>
    <x v="10"/>
  </r>
  <r>
    <n v="10725"/>
    <x v="5"/>
    <x v="179"/>
    <x v="1"/>
    <x v="4"/>
    <x v="0"/>
    <s v="lotniczy"/>
    <x v="9"/>
    <n v="56"/>
    <n v="192.29"/>
    <n v="115"/>
    <x v="10"/>
  </r>
  <r>
    <n v="10726"/>
    <x v="5"/>
    <x v="187"/>
    <x v="0"/>
    <x v="0"/>
    <x v="1"/>
    <s v="lądowy"/>
    <x v="7"/>
    <n v="193"/>
    <n v="274.63"/>
    <n v="173.86"/>
    <x v="11"/>
  </r>
  <r>
    <n v="10727"/>
    <x v="1"/>
    <x v="187"/>
    <x v="1"/>
    <x v="8"/>
    <x v="1"/>
    <s v="lądowy"/>
    <x v="8"/>
    <n v="22"/>
    <n v="494.44"/>
    <n v="199.62"/>
    <x v="11"/>
  </r>
  <r>
    <n v="10728"/>
    <x v="5"/>
    <x v="188"/>
    <x v="1"/>
    <x v="1"/>
    <x v="2"/>
    <s v="lotniczy"/>
    <x v="9"/>
    <n v="203"/>
    <n v="66.209999999999994"/>
    <n v="37.28"/>
    <x v="10"/>
  </r>
  <r>
    <n v="10729"/>
    <x v="0"/>
    <x v="189"/>
    <x v="0"/>
    <x v="2"/>
    <x v="0"/>
    <s v="lotniczy"/>
    <x v="3"/>
    <n v="47"/>
    <n v="285.25"/>
    <n v="59.59"/>
    <x v="10"/>
  </r>
  <r>
    <n v="10730"/>
    <x v="4"/>
    <x v="189"/>
    <x v="2"/>
    <x v="12"/>
    <x v="1"/>
    <s v="lądowy"/>
    <x v="10"/>
    <n v="142"/>
    <n v="298.42"/>
    <n v="177"/>
    <x v="10"/>
  </r>
  <r>
    <n v="10731"/>
    <x v="6"/>
    <x v="189"/>
    <x v="1"/>
    <x v="7"/>
    <x v="1"/>
    <s v="lądowy"/>
    <x v="14"/>
    <n v="173"/>
    <n v="298.62"/>
    <n v="171.74"/>
    <x v="10"/>
  </r>
  <r>
    <n v="10732"/>
    <x v="7"/>
    <x v="176"/>
    <x v="0"/>
    <x v="16"/>
    <x v="1"/>
    <s v="lądowy"/>
    <x v="10"/>
    <n v="231"/>
    <n v="204.77"/>
    <n v="79.05"/>
    <x v="10"/>
  </r>
  <r>
    <n v="10733"/>
    <x v="2"/>
    <x v="190"/>
    <x v="0"/>
    <x v="2"/>
    <x v="0"/>
    <s v="lądowy"/>
    <x v="16"/>
    <n v="271"/>
    <n v="497.18"/>
    <n v="306.17"/>
    <x v="10"/>
  </r>
  <r>
    <n v="10734"/>
    <x v="1"/>
    <x v="191"/>
    <x v="1"/>
    <x v="1"/>
    <x v="0"/>
    <s v="lotniczy"/>
    <x v="9"/>
    <n v="231"/>
    <n v="453.86"/>
    <n v="227.07"/>
    <x v="10"/>
  </r>
  <r>
    <n v="10735"/>
    <x v="3"/>
    <x v="192"/>
    <x v="0"/>
    <x v="0"/>
    <x v="2"/>
    <s v="lotniczy"/>
    <x v="2"/>
    <n v="235"/>
    <n v="447.63"/>
    <n v="204.85"/>
    <x v="10"/>
  </r>
  <r>
    <n v="10736"/>
    <x v="8"/>
    <x v="192"/>
    <x v="1"/>
    <x v="4"/>
    <x v="2"/>
    <s v="lotniczy"/>
    <x v="0"/>
    <n v="242"/>
    <n v="235.11"/>
    <n v="94.36"/>
    <x v="10"/>
  </r>
  <r>
    <n v="10737"/>
    <x v="1"/>
    <x v="177"/>
    <x v="1"/>
    <x v="11"/>
    <x v="2"/>
    <s v="lądowy"/>
    <x v="10"/>
    <n v="194"/>
    <n v="364.6"/>
    <n v="227.8"/>
    <x v="10"/>
  </r>
  <r>
    <n v="10738"/>
    <x v="1"/>
    <x v="177"/>
    <x v="1"/>
    <x v="9"/>
    <x v="1"/>
    <s v="lądowy"/>
    <x v="10"/>
    <n v="294"/>
    <n v="235.08"/>
    <n v="120.75"/>
    <x v="10"/>
  </r>
  <r>
    <n v="10739"/>
    <x v="7"/>
    <x v="193"/>
    <x v="1"/>
    <x v="8"/>
    <x v="0"/>
    <s v="lądowy"/>
    <x v="10"/>
    <n v="173"/>
    <n v="30.49"/>
    <n v="7.6"/>
    <x v="10"/>
  </r>
  <r>
    <n v="10740"/>
    <x v="5"/>
    <x v="186"/>
    <x v="1"/>
    <x v="8"/>
    <x v="2"/>
    <s v="lotniczy"/>
    <x v="2"/>
    <n v="240"/>
    <n v="88.99"/>
    <n v="58.16"/>
    <x v="10"/>
  </r>
  <r>
    <n v="10741"/>
    <x v="5"/>
    <x v="177"/>
    <x v="2"/>
    <x v="5"/>
    <x v="0"/>
    <s v="lądowy"/>
    <x v="7"/>
    <n v="276"/>
    <n v="452.87"/>
    <n v="181.04"/>
    <x v="10"/>
  </r>
  <r>
    <n v="10742"/>
    <x v="7"/>
    <x v="177"/>
    <x v="1"/>
    <x v="4"/>
    <x v="0"/>
    <s v="lotniczy"/>
    <x v="12"/>
    <n v="241"/>
    <n v="332.49"/>
    <n v="183.43"/>
    <x v="10"/>
  </r>
  <r>
    <n v="10743"/>
    <x v="2"/>
    <x v="192"/>
    <x v="2"/>
    <x v="12"/>
    <x v="2"/>
    <s v="lądowy"/>
    <x v="7"/>
    <n v="342"/>
    <n v="599.55999999999995"/>
    <n v="252.53"/>
    <x v="10"/>
  </r>
  <r>
    <n v="10744"/>
    <x v="3"/>
    <x v="194"/>
    <x v="1"/>
    <x v="7"/>
    <x v="1"/>
    <s v="lądowy"/>
    <x v="6"/>
    <n v="279"/>
    <n v="241.33"/>
    <n v="84.17"/>
    <x v="10"/>
  </r>
  <r>
    <n v="10745"/>
    <x v="8"/>
    <x v="195"/>
    <x v="1"/>
    <x v="4"/>
    <x v="1"/>
    <s v="lądowy"/>
    <x v="4"/>
    <n v="241"/>
    <n v="575.25"/>
    <n v="221.61"/>
    <x v="10"/>
  </r>
  <r>
    <n v="10746"/>
    <x v="2"/>
    <x v="192"/>
    <x v="1"/>
    <x v="8"/>
    <x v="0"/>
    <s v="lądowy"/>
    <x v="14"/>
    <n v="142"/>
    <n v="414.21"/>
    <n v="152.96"/>
    <x v="10"/>
  </r>
  <r>
    <n v="10747"/>
    <x v="3"/>
    <x v="196"/>
    <x v="1"/>
    <x v="9"/>
    <x v="1"/>
    <s v="lądowy"/>
    <x v="1"/>
    <n v="330"/>
    <n v="163.44"/>
    <n v="91.62"/>
    <x v="10"/>
  </r>
  <r>
    <n v="10748"/>
    <x v="7"/>
    <x v="197"/>
    <x v="1"/>
    <x v="3"/>
    <x v="1"/>
    <s v="lotniczy"/>
    <x v="2"/>
    <n v="206"/>
    <n v="559.69000000000005"/>
    <n v="371.36"/>
    <x v="10"/>
  </r>
  <r>
    <n v="10749"/>
    <x v="5"/>
    <x v="198"/>
    <x v="0"/>
    <x v="0"/>
    <x v="2"/>
    <s v="lądowy"/>
    <x v="7"/>
    <n v="313"/>
    <n v="260.5"/>
    <n v="64.38"/>
    <x v="11"/>
  </r>
  <r>
    <n v="10750"/>
    <x v="8"/>
    <x v="194"/>
    <x v="0"/>
    <x v="0"/>
    <x v="1"/>
    <s v="lądowy"/>
    <x v="13"/>
    <n v="185"/>
    <n v="328.36"/>
    <n v="123.97"/>
    <x v="10"/>
  </r>
  <r>
    <n v="10751"/>
    <x v="7"/>
    <x v="199"/>
    <x v="1"/>
    <x v="7"/>
    <x v="0"/>
    <s v="lądowy"/>
    <x v="14"/>
    <n v="29"/>
    <n v="435.6"/>
    <n v="303.7"/>
    <x v="11"/>
  </r>
  <r>
    <n v="10752"/>
    <x v="1"/>
    <x v="197"/>
    <x v="2"/>
    <x v="5"/>
    <x v="0"/>
    <s v="lądowy"/>
    <x v="7"/>
    <n v="211"/>
    <n v="506.7"/>
    <n v="180.03"/>
    <x v="10"/>
  </r>
  <r>
    <n v="10753"/>
    <x v="7"/>
    <x v="195"/>
    <x v="2"/>
    <x v="14"/>
    <x v="1"/>
    <s v="lądowy"/>
    <x v="8"/>
    <n v="123"/>
    <n v="104.65"/>
    <n v="30.87"/>
    <x v="10"/>
  </r>
  <r>
    <n v="10754"/>
    <x v="3"/>
    <x v="195"/>
    <x v="1"/>
    <x v="8"/>
    <x v="0"/>
    <s v="lądowy"/>
    <x v="8"/>
    <n v="184"/>
    <n v="566.5"/>
    <n v="213.07"/>
    <x v="10"/>
  </r>
  <r>
    <n v="10755"/>
    <x v="5"/>
    <x v="197"/>
    <x v="2"/>
    <x v="12"/>
    <x v="2"/>
    <s v="lądowy"/>
    <x v="10"/>
    <n v="159"/>
    <n v="319.8"/>
    <n v="120.49"/>
    <x v="10"/>
  </r>
  <r>
    <n v="10756"/>
    <x v="0"/>
    <x v="200"/>
    <x v="1"/>
    <x v="8"/>
    <x v="2"/>
    <s v="lotniczy"/>
    <x v="2"/>
    <n v="207"/>
    <n v="279.22000000000003"/>
    <n v="96.49"/>
    <x v="11"/>
  </r>
  <r>
    <n v="10757"/>
    <x v="3"/>
    <x v="201"/>
    <x v="1"/>
    <x v="4"/>
    <x v="1"/>
    <s v="lotniczy"/>
    <x v="2"/>
    <n v="348"/>
    <n v="87.7"/>
    <n v="19.59"/>
    <x v="11"/>
  </r>
  <r>
    <n v="10758"/>
    <x v="7"/>
    <x v="202"/>
    <x v="1"/>
    <x v="4"/>
    <x v="0"/>
    <s v="lądowy"/>
    <x v="14"/>
    <n v="45"/>
    <n v="429.25"/>
    <n v="91.77"/>
    <x v="11"/>
  </r>
  <r>
    <n v="10759"/>
    <x v="7"/>
    <x v="203"/>
    <x v="1"/>
    <x v="3"/>
    <x v="0"/>
    <s v="lotniczy"/>
    <x v="18"/>
    <n v="136"/>
    <n v="177.3"/>
    <n v="96.12"/>
    <x v="11"/>
  </r>
  <r>
    <n v="10760"/>
    <x v="5"/>
    <x v="204"/>
    <x v="0"/>
    <x v="2"/>
    <x v="1"/>
    <s v="lądowy"/>
    <x v="17"/>
    <n v="127"/>
    <n v="607.25"/>
    <n v="133.38"/>
    <x v="11"/>
  </r>
  <r>
    <n v="10761"/>
    <x v="4"/>
    <x v="205"/>
    <x v="2"/>
    <x v="14"/>
    <x v="2"/>
    <s v="lotniczy"/>
    <x v="2"/>
    <n v="62"/>
    <n v="485.16"/>
    <n v="112.72"/>
    <x v="11"/>
  </r>
  <r>
    <n v="10762"/>
    <x v="7"/>
    <x v="206"/>
    <x v="1"/>
    <x v="8"/>
    <x v="1"/>
    <s v="lądowy"/>
    <x v="16"/>
    <n v="45"/>
    <n v="204.11"/>
    <n v="68.22"/>
    <x v="11"/>
  </r>
  <r>
    <n v="10763"/>
    <x v="7"/>
    <x v="205"/>
    <x v="0"/>
    <x v="10"/>
    <x v="0"/>
    <s v="lądowy"/>
    <x v="10"/>
    <n v="124"/>
    <n v="378.32"/>
    <n v="183.36"/>
    <x v="11"/>
  </r>
  <r>
    <n v="10764"/>
    <x v="3"/>
    <x v="205"/>
    <x v="1"/>
    <x v="4"/>
    <x v="0"/>
    <s v="lądowy"/>
    <x v="1"/>
    <n v="139"/>
    <n v="569.80999999999995"/>
    <n v="148.87"/>
    <x v="11"/>
  </r>
  <r>
    <n v="10765"/>
    <x v="7"/>
    <x v="206"/>
    <x v="1"/>
    <x v="9"/>
    <x v="0"/>
    <s v="lądowy"/>
    <x v="4"/>
    <n v="223"/>
    <n v="219.63"/>
    <n v="111.69"/>
    <x v="11"/>
  </r>
  <r>
    <n v="10766"/>
    <x v="5"/>
    <x v="206"/>
    <x v="2"/>
    <x v="12"/>
    <x v="1"/>
    <s v="lądowy"/>
    <x v="4"/>
    <n v="235"/>
    <n v="48.83"/>
    <n v="10.77"/>
    <x v="11"/>
  </r>
  <r>
    <n v="10767"/>
    <x v="5"/>
    <x v="201"/>
    <x v="0"/>
    <x v="10"/>
    <x v="0"/>
    <s v="lądowy"/>
    <x v="17"/>
    <n v="267"/>
    <n v="64.61"/>
    <n v="13.62"/>
    <x v="11"/>
  </r>
  <r>
    <n v="10768"/>
    <x v="7"/>
    <x v="201"/>
    <x v="0"/>
    <x v="2"/>
    <x v="2"/>
    <s v="lądowy"/>
    <x v="7"/>
    <n v="160"/>
    <n v="128.65"/>
    <n v="35.79"/>
    <x v="11"/>
  </r>
  <r>
    <n v="10769"/>
    <x v="7"/>
    <x v="203"/>
    <x v="1"/>
    <x v="3"/>
    <x v="1"/>
    <s v="lądowy"/>
    <x v="6"/>
    <n v="192"/>
    <n v="351.13"/>
    <n v="204"/>
    <x v="11"/>
  </r>
  <r>
    <n v="10770"/>
    <x v="0"/>
    <x v="207"/>
    <x v="0"/>
    <x v="2"/>
    <x v="0"/>
    <s v="lotniczy"/>
    <x v="9"/>
    <n v="325"/>
    <n v="497.26"/>
    <n v="347.85"/>
    <x v="11"/>
  </r>
  <r>
    <n v="10772"/>
    <x v="7"/>
    <x v="198"/>
    <x v="1"/>
    <x v="4"/>
    <x v="2"/>
    <s v="lądowy"/>
    <x v="4"/>
    <n v="180"/>
    <n v="76.569999999999993"/>
    <n v="48.6"/>
    <x v="11"/>
  </r>
  <r>
    <n v="10773"/>
    <x v="2"/>
    <x v="208"/>
    <x v="1"/>
    <x v="3"/>
    <x v="0"/>
    <s v="lądowy"/>
    <x v="1"/>
    <n v="249"/>
    <n v="300.55"/>
    <n v="103.81"/>
    <x v="11"/>
  </r>
  <r>
    <n v="10774"/>
    <x v="5"/>
    <x v="203"/>
    <x v="1"/>
    <x v="3"/>
    <x v="1"/>
    <s v="lądowy"/>
    <x v="16"/>
    <n v="114"/>
    <n v="78.86"/>
    <n v="46.16"/>
    <x v="11"/>
  </r>
  <r>
    <n v="10775"/>
    <x v="6"/>
    <x v="209"/>
    <x v="1"/>
    <x v="13"/>
    <x v="1"/>
    <s v="lotniczy"/>
    <x v="2"/>
    <n v="40"/>
    <n v="386.22"/>
    <n v="107.84"/>
    <x v="11"/>
  </r>
  <r>
    <n v="10776"/>
    <x v="2"/>
    <x v="210"/>
    <x v="1"/>
    <x v="4"/>
    <x v="0"/>
    <s v="lądowy"/>
    <x v="1"/>
    <n v="127"/>
    <n v="589.64"/>
    <n v="399.13"/>
    <x v="11"/>
  </r>
  <r>
    <n v="10778"/>
    <x v="7"/>
    <x v="211"/>
    <x v="1"/>
    <x v="8"/>
    <x v="1"/>
    <s v="lądowy"/>
    <x v="16"/>
    <n v="332"/>
    <n v="136.12"/>
    <n v="79.28"/>
    <x v="11"/>
  </r>
  <r>
    <n v="10780"/>
    <x v="1"/>
    <x v="212"/>
    <x v="2"/>
    <x v="5"/>
    <x v="1"/>
    <s v="lotniczy"/>
    <x v="3"/>
    <n v="80"/>
    <n v="473.5"/>
    <n v="318.67"/>
    <x v="11"/>
  </r>
  <r>
    <n v="10781"/>
    <x v="1"/>
    <x v="198"/>
    <x v="0"/>
    <x v="0"/>
    <x v="0"/>
    <s v="lądowy"/>
    <x v="13"/>
    <n v="249"/>
    <n v="597.41999999999996"/>
    <n v="305.31"/>
    <x v="11"/>
  </r>
  <r>
    <n v="10782"/>
    <x v="8"/>
    <x v="213"/>
    <x v="1"/>
    <x v="3"/>
    <x v="0"/>
    <s v="lotniczy"/>
    <x v="11"/>
    <n v="214"/>
    <n v="69.510000000000005"/>
    <n v="22.35"/>
    <x v="11"/>
  </r>
  <r>
    <n v="10783"/>
    <x v="5"/>
    <x v="198"/>
    <x v="2"/>
    <x v="12"/>
    <x v="2"/>
    <s v="lotniczy"/>
    <x v="9"/>
    <n v="335"/>
    <n v="31.71"/>
    <n v="19.39"/>
    <x v="11"/>
  </r>
  <r>
    <n v="10784"/>
    <x v="5"/>
    <x v="213"/>
    <x v="1"/>
    <x v="1"/>
    <x v="0"/>
    <s v="lądowy"/>
    <x v="8"/>
    <n v="142"/>
    <n v="610.85"/>
    <n v="339.21"/>
    <x v="11"/>
  </r>
  <r>
    <n v="10785"/>
    <x v="2"/>
    <x v="211"/>
    <x v="1"/>
    <x v="4"/>
    <x v="0"/>
    <s v="lotniczy"/>
    <x v="3"/>
    <n v="227"/>
    <n v="423.7"/>
    <n v="282.33"/>
    <x v="11"/>
  </r>
  <r>
    <n v="10786"/>
    <x v="0"/>
    <x v="214"/>
    <x v="1"/>
    <x v="4"/>
    <x v="1"/>
    <s v="lotniczy"/>
    <x v="9"/>
    <n v="198"/>
    <n v="615.89"/>
    <n v="160.69"/>
    <x v="11"/>
  </r>
  <r>
    <n v="10787"/>
    <x v="1"/>
    <x v="209"/>
    <x v="0"/>
    <x v="0"/>
    <x v="1"/>
    <s v="lądowy"/>
    <x v="10"/>
    <n v="75"/>
    <n v="571.97"/>
    <n v="162.04"/>
    <x v="11"/>
  </r>
  <r>
    <n v="10789"/>
    <x v="2"/>
    <x v="215"/>
    <x v="0"/>
    <x v="0"/>
    <x v="2"/>
    <s v="lądowy"/>
    <x v="10"/>
    <n v="102"/>
    <n v="533.52"/>
    <n v="370.98"/>
    <x v="11"/>
  </r>
  <r>
    <n v="10790"/>
    <x v="3"/>
    <x v="209"/>
    <x v="0"/>
    <x v="0"/>
    <x v="1"/>
    <s v="lotniczy"/>
    <x v="9"/>
    <n v="319"/>
    <n v="318.25"/>
    <n v="209.36"/>
    <x v="11"/>
  </r>
  <r>
    <n v="10792"/>
    <x v="2"/>
    <x v="215"/>
    <x v="1"/>
    <x v="13"/>
    <x v="0"/>
    <s v="lądowy"/>
    <x v="20"/>
    <n v="220"/>
    <n v="122.75"/>
    <n v="37.869999999999997"/>
    <x v="11"/>
  </r>
  <r>
    <n v="10801"/>
    <x v="5"/>
    <x v="215"/>
    <x v="1"/>
    <x v="3"/>
    <x v="2"/>
    <s v="lądowy"/>
    <x v="15"/>
    <n v="104"/>
    <n v="512.25"/>
    <n v="355.33"/>
    <x v="1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98">
  <r>
    <n v="10380"/>
    <x v="0"/>
    <d v="2019-01-16T00:00:00"/>
    <s v="urządzenia techniczne"/>
    <s v="telefony"/>
    <x v="0"/>
    <s v="lotniczy"/>
    <s v="Irlandia"/>
    <n v="63"/>
    <n v="483.49"/>
    <n v="174.65"/>
    <n v="1"/>
  </r>
  <r>
    <n v="10392"/>
    <x v="1"/>
    <d v="2019-01-01T00:00:00"/>
    <s v="artykuły biurowe"/>
    <s v="koperty"/>
    <x v="0"/>
    <s v="lądowy"/>
    <s v="Austria"/>
    <n v="146"/>
    <n v="28.47"/>
    <n v="17.38"/>
    <n v="1"/>
  </r>
  <r>
    <n v="10393"/>
    <x v="2"/>
    <d v="2019-01-03T00:00:00"/>
    <s v="urządzenia techniczne"/>
    <s v="akcesoria komputerowe"/>
    <x v="0"/>
    <s v="lotniczy"/>
    <s v="Stany Zjednoczone"/>
    <n v="243"/>
    <n v="342.56"/>
    <n v="135.41"/>
    <n v="1"/>
  </r>
  <r>
    <n v="10394"/>
    <x v="2"/>
    <d v="2019-01-03T00:00:00"/>
    <s v="artykuły biurowe"/>
    <s v="przyrządy"/>
    <x v="0"/>
    <s v="lotniczy"/>
    <s v="Stany Zjednoczone"/>
    <n v="171"/>
    <n v="557.35"/>
    <n v="220.7"/>
    <n v="1"/>
  </r>
  <r>
    <n v="10395"/>
    <x v="3"/>
    <d v="2019-01-03T00:00:00"/>
    <s v="urządzenia techniczne"/>
    <s v="akcesoria komputerowe"/>
    <x v="1"/>
    <s v="lotniczy"/>
    <s v="Wenezuela"/>
    <n v="172"/>
    <n v="178.99"/>
    <n v="44.41"/>
    <n v="1"/>
  </r>
  <r>
    <n v="10396"/>
    <x v="2"/>
    <d v="2019-01-06T00:00:00"/>
    <s v="artykuły biurowe"/>
    <s v="papier"/>
    <x v="0"/>
    <s v="lądowy"/>
    <s v="Niemcy"/>
    <n v="188"/>
    <n v="590.39"/>
    <n v="412.46"/>
    <n v="1"/>
  </r>
  <r>
    <n v="10397"/>
    <x v="4"/>
    <d v="2019-01-02T00:00:00"/>
    <s v="meble"/>
    <s v="krzesła"/>
    <x v="1"/>
    <s v="lądowy"/>
    <s v="Portugalia"/>
    <n v="213"/>
    <n v="476.55"/>
    <n v="120.73"/>
    <n v="1"/>
  </r>
  <r>
    <n v="10398"/>
    <x v="1"/>
    <d v="2019-01-09T00:00:00"/>
    <s v="artykuły biurowe"/>
    <s v="nożyczki i linijki"/>
    <x v="0"/>
    <s v="lotniczy"/>
    <s v="Stany Zjednoczone"/>
    <n v="68"/>
    <n v="273.26"/>
    <n v="139.66"/>
    <n v="1"/>
  </r>
  <r>
    <n v="10399"/>
    <x v="0"/>
    <d v="2019-01-08T00:00:00"/>
    <s v="artykuły biurowe"/>
    <s v="akcesoria piśmiennicze"/>
    <x v="0"/>
    <s v="lądowy"/>
    <s v="Dania"/>
    <n v="29"/>
    <n v="347.27"/>
    <n v="164.16"/>
    <n v="1"/>
  </r>
  <r>
    <n v="10400"/>
    <x v="2"/>
    <d v="2019-01-16T00:00:00"/>
    <s v="artykuły biurowe"/>
    <s v="segregatory"/>
    <x v="0"/>
    <s v="lądowy"/>
    <s v="Wielka Brytania"/>
    <n v="34"/>
    <n v="65.5"/>
    <n v="15.48"/>
    <n v="1"/>
  </r>
  <r>
    <n v="10401"/>
    <x v="2"/>
    <d v="2019-01-10T00:00:00"/>
    <s v="artykuły biurowe"/>
    <s v="segregatory"/>
    <x v="1"/>
    <s v="lotniczy"/>
    <s v="Stany Zjednoczone"/>
    <n v="272"/>
    <n v="116.03"/>
    <n v="68.62"/>
    <n v="1"/>
  </r>
  <r>
    <n v="10402"/>
    <x v="0"/>
    <d v="2019-01-10T00:00:00"/>
    <s v="artykuły biurowe"/>
    <s v="papier"/>
    <x v="2"/>
    <s v="lądowy"/>
    <s v="Austria"/>
    <n v="77"/>
    <n v="26.03"/>
    <n v="9.41"/>
    <n v="1"/>
  </r>
  <r>
    <n v="10403"/>
    <x v="5"/>
    <d v="2019-01-09T00:00:00"/>
    <s v="artykuły biurowe"/>
    <s v="teczki"/>
    <x v="0"/>
    <s v="lądowy"/>
    <s v="Austria"/>
    <n v="211"/>
    <n v="214.07"/>
    <n v="100.72"/>
    <n v="1"/>
  </r>
  <r>
    <n v="10404"/>
    <x v="1"/>
    <d v="2019-01-08T00:00:00"/>
    <s v="urządzenia techniczne"/>
    <s v="akcesoria komputerowe"/>
    <x v="1"/>
    <s v="lądowy"/>
    <s v="Włochy"/>
    <n v="212"/>
    <n v="347.3"/>
    <n v="216.36"/>
    <n v="1"/>
  </r>
  <r>
    <n v="10405"/>
    <x v="2"/>
    <d v="2019-01-22T00:00:00"/>
    <s v="artykuły biurowe"/>
    <s v="papier"/>
    <x v="1"/>
    <s v="lotniczy"/>
    <s v="Wenezuela"/>
    <n v="74"/>
    <n v="444.73"/>
    <n v="138.43"/>
    <n v="1"/>
  </r>
  <r>
    <n v="10406"/>
    <x v="6"/>
    <d v="2019-01-13T00:00:00"/>
    <s v="artykuły biurowe"/>
    <s v="przyrządy"/>
    <x v="1"/>
    <s v="lotniczy"/>
    <s v="Brazylia"/>
    <n v="71"/>
    <n v="387.44"/>
    <n v="262.61"/>
    <n v="1"/>
  </r>
  <r>
    <n v="10407"/>
    <x v="1"/>
    <d v="2019-01-30T00:00:00"/>
    <s v="urządzenia techniczne"/>
    <s v="urządzenia biurowe"/>
    <x v="2"/>
    <s v="lądowy"/>
    <s v="Niemcy"/>
    <n v="344"/>
    <n v="579.92999999999995"/>
    <n v="353.15"/>
    <n v="1"/>
  </r>
  <r>
    <n v="10408"/>
    <x v="0"/>
    <d v="2019-01-14T00:00:00"/>
    <s v="artykuły biurowe"/>
    <s v="papier"/>
    <x v="1"/>
    <s v="lądowy"/>
    <s v="Francja"/>
    <n v="231"/>
    <n v="191.34"/>
    <n v="124.01"/>
    <n v="1"/>
  </r>
  <r>
    <n v="10409"/>
    <x v="7"/>
    <d v="2019-01-14T00:00:00"/>
    <s v="artykuły biurowe"/>
    <s v="akcesoria piśmiennicze"/>
    <x v="1"/>
    <s v="lotniczy"/>
    <s v="Argentyna"/>
    <n v="247"/>
    <n v="71.819999999999993"/>
    <n v="34.19"/>
    <n v="1"/>
  </r>
  <r>
    <n v="10410"/>
    <x v="7"/>
    <d v="2019-01-15T00:00:00"/>
    <s v="artykuły biurowe"/>
    <s v="papier"/>
    <x v="0"/>
    <s v="lotniczy"/>
    <s v="Kanada"/>
    <n v="222"/>
    <n v="303.31"/>
    <n v="147.96"/>
    <n v="1"/>
  </r>
  <r>
    <n v="10411"/>
    <x v="8"/>
    <d v="2019-01-21T00:00:00"/>
    <s v="urządzenia techniczne"/>
    <s v="akcesoria komputerowe"/>
    <x v="0"/>
    <s v="lotniczy"/>
    <s v="Kanada"/>
    <n v="231"/>
    <n v="157.13"/>
    <n v="78.03"/>
    <n v="1"/>
  </r>
  <r>
    <n v="10412"/>
    <x v="0"/>
    <d v="2019-01-15T00:00:00"/>
    <s v="artykuły biurowe"/>
    <s v="akcesoria piśmiennicze"/>
    <x v="2"/>
    <s v="lądowy"/>
    <s v="Finlandia"/>
    <n v="230"/>
    <n v="205.95"/>
    <n v="114.48"/>
    <n v="1"/>
  </r>
  <r>
    <n v="10413"/>
    <x v="7"/>
    <d v="2019-01-16T00:00:00"/>
    <s v="artykuły biurowe"/>
    <s v="papier"/>
    <x v="2"/>
    <s v="lądowy"/>
    <s v="Francja"/>
    <n v="149"/>
    <n v="91.16"/>
    <n v="34.630000000000003"/>
    <n v="1"/>
  </r>
  <r>
    <n v="10414"/>
    <x v="1"/>
    <d v="2019-01-17T00:00:00"/>
    <s v="artykuły biurowe"/>
    <s v="papier"/>
    <x v="0"/>
    <s v="lotniczy"/>
    <s v="Brazylia"/>
    <n v="69"/>
    <n v="50.97"/>
    <n v="28.09"/>
    <n v="1"/>
  </r>
  <r>
    <n v="10415"/>
    <x v="7"/>
    <d v="2019-01-24T00:00:00"/>
    <s v="urządzenia techniczne"/>
    <s v="telefony"/>
    <x v="1"/>
    <s v="lotniczy"/>
    <s v="Stany Zjednoczone"/>
    <n v="210"/>
    <n v="452.18"/>
    <n v="264.64999999999998"/>
    <n v="1"/>
  </r>
  <r>
    <n v="10416"/>
    <x v="0"/>
    <d v="2019-01-27T00:00:00"/>
    <s v="artykuły biurowe"/>
    <s v="teczki"/>
    <x v="0"/>
    <s v="lądowy"/>
    <s v="Finlandia"/>
    <n v="163"/>
    <n v="495.31"/>
    <n v="201.56"/>
    <n v="1"/>
  </r>
  <r>
    <n v="10417"/>
    <x v="5"/>
    <d v="2019-01-28T00:00:00"/>
    <s v="urządzenia techniczne"/>
    <s v="akcesoria komputerowe"/>
    <x v="0"/>
    <s v="lądowy"/>
    <s v="Dania"/>
    <n v="164"/>
    <n v="221.23"/>
    <n v="45.58"/>
    <n v="1"/>
  </r>
  <r>
    <n v="10418"/>
    <x v="5"/>
    <d v="2019-01-24T00:00:00"/>
    <s v="artykuły biurowe"/>
    <s v="spinacze i zszywki"/>
    <x v="1"/>
    <s v="lądowy"/>
    <s v="Niemcy"/>
    <n v="295"/>
    <n v="246.15"/>
    <n v="151.19999999999999"/>
    <n v="1"/>
  </r>
  <r>
    <n v="10419"/>
    <x v="5"/>
    <d v="2019-01-30T00:00:00"/>
    <s v="meble"/>
    <s v="wyposażenie wnętrza"/>
    <x v="2"/>
    <s v="lądowy"/>
    <s v="Szwajcaria"/>
    <n v="40"/>
    <n v="25.15"/>
    <n v="5.45"/>
    <n v="1"/>
  </r>
  <r>
    <n v="10420"/>
    <x v="7"/>
    <d v="2019-01-27T00:00:00"/>
    <s v="artykuły biurowe"/>
    <s v="segregatory"/>
    <x v="1"/>
    <s v="lotniczy"/>
    <s v="Brazylia"/>
    <n v="38"/>
    <n v="551.86"/>
    <n v="153.97"/>
    <n v="1"/>
  </r>
  <r>
    <n v="10421"/>
    <x v="0"/>
    <d v="2019-01-27T00:00:00"/>
    <s v="urządzenia techniczne"/>
    <s v="telefony"/>
    <x v="1"/>
    <s v="lotniczy"/>
    <s v="Brazylia"/>
    <n v="318"/>
    <n v="62.96"/>
    <n v="21.89"/>
    <n v="1"/>
  </r>
  <r>
    <n v="10422"/>
    <x v="1"/>
    <d v="2019-01-31T00:00:00"/>
    <s v="urządzenia techniczne"/>
    <s v="akcesoria komputerowe"/>
    <x v="1"/>
    <s v="lądowy"/>
    <s v="Włochy"/>
    <n v="317"/>
    <n v="40.6"/>
    <n v="8.6300000000000008"/>
    <n v="1"/>
  </r>
  <r>
    <n v="10423"/>
    <x v="3"/>
    <d v="2019-02-24T00:00:00"/>
    <s v="artykuły biurowe"/>
    <s v="segregatory"/>
    <x v="0"/>
    <s v="lotniczy"/>
    <s v="Brazylia"/>
    <n v="314"/>
    <n v="34.14"/>
    <n v="13.37"/>
    <n v="2"/>
  </r>
  <r>
    <n v="10424"/>
    <x v="6"/>
    <d v="2019-01-27T00:00:00"/>
    <s v="artykuły biurowe"/>
    <s v="etykiety"/>
    <x v="2"/>
    <s v="lotniczy"/>
    <s v="Kanada"/>
    <n v="222"/>
    <n v="326.33999999999997"/>
    <n v="212.45"/>
    <n v="1"/>
  </r>
  <r>
    <n v="10425"/>
    <x v="3"/>
    <d v="2019-02-14T00:00:00"/>
    <s v="artykuły biurowe"/>
    <s v="papier"/>
    <x v="2"/>
    <s v="lądowy"/>
    <s v="Francja"/>
    <n v="54"/>
    <n v="325.83999999999997"/>
    <n v="97.13"/>
    <n v="2"/>
  </r>
  <r>
    <n v="10426"/>
    <x v="5"/>
    <d v="2019-02-06T00:00:00"/>
    <s v="artykuły biurowe"/>
    <s v="papier"/>
    <x v="1"/>
    <s v="lądowy"/>
    <s v="Hiszpania"/>
    <n v="163"/>
    <n v="69.48"/>
    <n v="47.77"/>
    <n v="2"/>
  </r>
  <r>
    <n v="10427"/>
    <x v="5"/>
    <d v="2019-03-03T00:00:00"/>
    <s v="meble"/>
    <s v="krzesła"/>
    <x v="2"/>
    <s v="lądowy"/>
    <s v="Austria"/>
    <n v="34"/>
    <n v="202.94"/>
    <n v="68.28"/>
    <n v="3"/>
  </r>
  <r>
    <n v="10428"/>
    <x v="6"/>
    <d v="2019-02-04T00:00:00"/>
    <s v="artykuły biurowe"/>
    <s v="akcesoria piśmiennicze"/>
    <x v="1"/>
    <s v="lądowy"/>
    <s v="Włochy"/>
    <n v="143"/>
    <n v="136.74"/>
    <n v="54.58"/>
    <n v="2"/>
  </r>
  <r>
    <n v="10429"/>
    <x v="7"/>
    <d v="2019-02-07T00:00:00"/>
    <s v="urządzenia techniczne"/>
    <s v="akcesoria komputerowe"/>
    <x v="2"/>
    <s v="lotniczy"/>
    <s v="Irlandia"/>
    <n v="127"/>
    <n v="300.08"/>
    <n v="181.88"/>
    <n v="2"/>
  </r>
  <r>
    <n v="10430"/>
    <x v="5"/>
    <d v="2019-02-03T00:00:00"/>
    <s v="meble"/>
    <s v="wyposażenie wnętrza"/>
    <x v="1"/>
    <s v="lądowy"/>
    <s v="Austria"/>
    <n v="185"/>
    <n v="197.99"/>
    <n v="119.25"/>
    <n v="2"/>
  </r>
  <r>
    <n v="10431"/>
    <x v="5"/>
    <d v="2019-02-07T00:00:00"/>
    <s v="artykuły biurowe"/>
    <s v="segregatory"/>
    <x v="2"/>
    <s v="lotniczy"/>
    <s v="Kanada"/>
    <n v="101"/>
    <n v="221.1"/>
    <n v="66.55"/>
    <n v="2"/>
  </r>
  <r>
    <n v="10432"/>
    <x v="7"/>
    <d v="2019-02-07T00:00:00"/>
    <s v="artykuły biurowe"/>
    <s v="papier"/>
    <x v="2"/>
    <s v="lotniczy"/>
    <s v="Stany Zjednoczone"/>
    <n v="218"/>
    <n v="468.3"/>
    <n v="170.07"/>
    <n v="2"/>
  </r>
  <r>
    <n v="10433"/>
    <x v="7"/>
    <d v="2019-03-04T00:00:00"/>
    <s v="urządzenia techniczne"/>
    <s v="akcesoria komputerowe"/>
    <x v="0"/>
    <s v="lądowy"/>
    <s v="Portugalia"/>
    <n v="142"/>
    <n v="301.99"/>
    <n v="155.86000000000001"/>
    <n v="3"/>
  </r>
  <r>
    <n v="10434"/>
    <x v="7"/>
    <d v="2019-02-13T00:00:00"/>
    <s v="urządzenia techniczne"/>
    <s v="telefony"/>
    <x v="2"/>
    <s v="lądowy"/>
    <s v="Szwecja"/>
    <n v="226"/>
    <n v="390.82"/>
    <n v="141.86000000000001"/>
    <n v="2"/>
  </r>
  <r>
    <n v="10435"/>
    <x v="0"/>
    <d v="2019-02-07T00:00:00"/>
    <s v="artykuły biurowe"/>
    <s v="papier"/>
    <x v="2"/>
    <s v="lądowy"/>
    <s v="Wielka Brytania"/>
    <n v="330"/>
    <n v="370.78"/>
    <n v="103.82"/>
    <n v="2"/>
  </r>
  <r>
    <n v="10436"/>
    <x v="7"/>
    <d v="2019-02-11T00:00:00"/>
    <s v="artykuły biurowe"/>
    <s v="akcesoria piśmiennicze"/>
    <x v="2"/>
    <s v="lądowy"/>
    <s v="Francja"/>
    <n v="193"/>
    <n v="250.43"/>
    <n v="81.92"/>
    <n v="2"/>
  </r>
  <r>
    <n v="10437"/>
    <x v="0"/>
    <d v="2019-02-12T00:00:00"/>
    <s v="artykuły biurowe"/>
    <s v="akcesoria piśmiennicze"/>
    <x v="1"/>
    <s v="lądowy"/>
    <s v="Finlandia"/>
    <n v="103"/>
    <n v="125.63"/>
    <n v="49.7"/>
    <n v="2"/>
  </r>
  <r>
    <n v="10438"/>
    <x v="7"/>
    <d v="2019-02-14T00:00:00"/>
    <s v="artykuły biurowe"/>
    <s v="papier"/>
    <x v="2"/>
    <s v="lądowy"/>
    <s v="Niemcy"/>
    <n v="342"/>
    <n v="516.66999999999996"/>
    <n v="202.89"/>
    <n v="2"/>
  </r>
  <r>
    <n v="10439"/>
    <x v="3"/>
    <d v="2019-02-10T00:00:00"/>
    <s v="meble"/>
    <s v="wyposażenie wnętrza"/>
    <x v="0"/>
    <s v="lotniczy"/>
    <s v="Kanada"/>
    <n v="247"/>
    <n v="225.03"/>
    <n v="97.43"/>
    <n v="2"/>
  </r>
  <r>
    <n v="10440"/>
    <x v="5"/>
    <d v="2019-02-28T00:00:00"/>
    <s v="meble"/>
    <s v="stoły"/>
    <x v="2"/>
    <s v="lotniczy"/>
    <s v="Stany Zjednoczone"/>
    <n v="235"/>
    <n v="39.299999999999997"/>
    <n v="16.29"/>
    <n v="2"/>
  </r>
  <r>
    <n v="10441"/>
    <x v="7"/>
    <d v="2019-03-14T00:00:00"/>
    <s v="urządzenia techniczne"/>
    <s v="akcesoria komputerowe"/>
    <x v="2"/>
    <s v="lotniczy"/>
    <s v="Stany Zjednoczone"/>
    <n v="249"/>
    <n v="108.25"/>
    <n v="27.71"/>
    <n v="3"/>
  </r>
  <r>
    <n v="10442"/>
    <x v="7"/>
    <d v="2019-02-18T00:00:00"/>
    <s v="artykuły biurowe"/>
    <s v="papier"/>
    <x v="2"/>
    <s v="lądowy"/>
    <s v="Austria"/>
    <n v="41"/>
    <n v="443.38"/>
    <n v="154.1"/>
    <n v="2"/>
  </r>
  <r>
    <n v="10443"/>
    <x v="0"/>
    <d v="2019-02-14T00:00:00"/>
    <s v="artykuły biurowe"/>
    <s v="segregatory"/>
    <x v="1"/>
    <s v="lądowy"/>
    <s v="Włochy"/>
    <n v="215"/>
    <n v="517.15"/>
    <n v="257.72000000000003"/>
    <n v="2"/>
  </r>
  <r>
    <n v="10444"/>
    <x v="7"/>
    <d v="2019-02-21T00:00:00"/>
    <s v="artykuły biurowe"/>
    <s v="teczki"/>
    <x v="0"/>
    <s v="lądowy"/>
    <s v="Szwecja"/>
    <n v="164"/>
    <n v="50.22"/>
    <n v="16.760000000000002"/>
    <n v="2"/>
  </r>
  <r>
    <n v="10445"/>
    <x v="7"/>
    <d v="2019-02-20T00:00:00"/>
    <s v="urządzenia techniczne"/>
    <s v="urządzenia biurowe"/>
    <x v="1"/>
    <s v="lądowy"/>
    <s v="Szwecja"/>
    <n v="60"/>
    <n v="200.05"/>
    <n v="126.9"/>
    <n v="2"/>
  </r>
  <r>
    <n v="10446"/>
    <x v="3"/>
    <d v="2019-02-19T00:00:00"/>
    <s v="urządzenia techniczne"/>
    <s v="urządzenia biurowe"/>
    <x v="1"/>
    <s v="lądowy"/>
    <s v="Niemcy"/>
    <n v="123"/>
    <n v="535.16999999999996"/>
    <n v="310.24"/>
    <n v="2"/>
  </r>
  <r>
    <n v="10447"/>
    <x v="5"/>
    <d v="2019-03-07T00:00:00"/>
    <s v="artykuły biurowe"/>
    <s v="przyrządy"/>
    <x v="2"/>
    <s v="lotniczy"/>
    <s v="Brazylia"/>
    <n v="200"/>
    <n v="474.73"/>
    <n v="168.05"/>
    <n v="3"/>
  </r>
  <r>
    <n v="10448"/>
    <x v="5"/>
    <d v="2019-02-24T00:00:00"/>
    <s v="artykuły biurowe"/>
    <s v="segregatory"/>
    <x v="2"/>
    <s v="lotniczy"/>
    <s v="Argentyna"/>
    <n v="187"/>
    <n v="281.67"/>
    <n v="100.21"/>
    <n v="2"/>
  </r>
  <r>
    <n v="10449"/>
    <x v="7"/>
    <d v="2019-02-27T00:00:00"/>
    <s v="artykuły biurowe"/>
    <s v="segregatory"/>
    <x v="2"/>
    <s v="lądowy"/>
    <s v="Francja"/>
    <n v="103"/>
    <n v="331.87"/>
    <n v="70.650000000000006"/>
    <n v="2"/>
  </r>
  <r>
    <n v="10450"/>
    <x v="0"/>
    <d v="2019-03-11T00:00:00"/>
    <s v="artykuły biurowe"/>
    <s v="spinacze i zszywki"/>
    <x v="2"/>
    <s v="lądowy"/>
    <s v="Francja"/>
    <n v="106"/>
    <n v="362.79"/>
    <n v="121.62"/>
    <n v="3"/>
  </r>
  <r>
    <n v="10451"/>
    <x v="5"/>
    <d v="2019-03-12T00:00:00"/>
    <s v="urządzenia techniczne"/>
    <s v="telefony"/>
    <x v="0"/>
    <s v="lądowy"/>
    <s v="Niemcy"/>
    <n v="295"/>
    <n v="111.59"/>
    <n v="56.23"/>
    <n v="3"/>
  </r>
  <r>
    <n v="10452"/>
    <x v="0"/>
    <d v="2019-02-26T00:00:00"/>
    <s v="meble"/>
    <s v="szafki"/>
    <x v="1"/>
    <s v="lotniczy"/>
    <s v="Stany Zjednoczone"/>
    <n v="49"/>
    <n v="195.91"/>
    <n v="51.57"/>
    <n v="2"/>
  </r>
  <r>
    <n v="10453"/>
    <x v="2"/>
    <d v="2019-02-26T00:00:00"/>
    <s v="urządzenia techniczne"/>
    <s v="akcesoria komputerowe"/>
    <x v="2"/>
    <s v="lądowy"/>
    <s v="Wielka Brytania"/>
    <n v="229"/>
    <n v="587.96"/>
    <n v="391.74"/>
    <n v="2"/>
  </r>
  <r>
    <n v="10454"/>
    <x v="5"/>
    <d v="2019-02-25T00:00:00"/>
    <s v="artykuły biurowe"/>
    <s v="segregatory"/>
    <x v="0"/>
    <s v="lądowy"/>
    <s v="Francja"/>
    <n v="240"/>
    <n v="469.17"/>
    <n v="113.82"/>
    <n v="2"/>
  </r>
  <r>
    <n v="10455"/>
    <x v="0"/>
    <d v="2019-03-03T00:00:00"/>
    <s v="artykuły biurowe"/>
    <s v="teczki"/>
    <x v="2"/>
    <s v="lądowy"/>
    <s v="Finlandia"/>
    <n v="121"/>
    <n v="254.77"/>
    <n v="69.400000000000006"/>
    <n v="3"/>
  </r>
  <r>
    <n v="10456"/>
    <x v="0"/>
    <d v="2019-02-28T00:00:00"/>
    <s v="urządzenia techniczne"/>
    <s v="telefony"/>
    <x v="2"/>
    <s v="lądowy"/>
    <s v="Niemcy"/>
    <n v="195"/>
    <n v="349.79"/>
    <n v="173.25"/>
    <n v="2"/>
  </r>
  <r>
    <n v="10457"/>
    <x v="1"/>
    <d v="2019-03-03T00:00:00"/>
    <s v="artykuły biurowe"/>
    <s v="etykiety"/>
    <x v="1"/>
    <s v="lądowy"/>
    <s v="Niemcy"/>
    <n v="199"/>
    <n v="543.78"/>
    <n v="257.35000000000002"/>
    <n v="3"/>
  </r>
  <r>
    <n v="10458"/>
    <x v="6"/>
    <d v="2019-03-04T00:00:00"/>
    <s v="meble"/>
    <s v="wyposażenie wnętrza"/>
    <x v="0"/>
    <s v="lądowy"/>
    <s v="Belgia"/>
    <n v="32"/>
    <n v="203.05"/>
    <n v="97.11"/>
    <n v="3"/>
  </r>
  <r>
    <n v="10459"/>
    <x v="5"/>
    <d v="2019-02-28T00:00:00"/>
    <s v="artykuły biurowe"/>
    <s v="akcesoria piśmiennicze"/>
    <x v="2"/>
    <s v="lądowy"/>
    <s v="Francja"/>
    <n v="250"/>
    <n v="284.27"/>
    <n v="105.08"/>
    <n v="2"/>
  </r>
  <r>
    <n v="10460"/>
    <x v="0"/>
    <d v="2019-03-03T00:00:00"/>
    <s v="urządzenia techniczne"/>
    <s v="telefony"/>
    <x v="1"/>
    <s v="lądowy"/>
    <s v="Szwecja"/>
    <n v="43"/>
    <n v="151.83000000000001"/>
    <n v="81.790000000000006"/>
    <n v="3"/>
  </r>
  <r>
    <n v="10461"/>
    <x v="2"/>
    <d v="2019-03-05T00:00:00"/>
    <s v="artykuły biurowe"/>
    <s v="akcesoria piśmiennicze"/>
    <x v="0"/>
    <s v="lotniczy"/>
    <s v="Wenezuela"/>
    <n v="217"/>
    <n v="498.62"/>
    <n v="156.88999999999999"/>
    <n v="3"/>
  </r>
  <r>
    <n v="10462"/>
    <x v="1"/>
    <d v="2019-03-18T00:00:00"/>
    <s v="artykuły biurowe"/>
    <s v="papier"/>
    <x v="1"/>
    <s v="lądowy"/>
    <s v="Wielka Brytania"/>
    <n v="233"/>
    <n v="257.19"/>
    <n v="114.31"/>
    <n v="3"/>
  </r>
  <r>
    <n v="10463"/>
    <x v="4"/>
    <d v="2019-03-06T00:00:00"/>
    <s v="urządzenia techniczne"/>
    <s v="akcesoria komputerowe"/>
    <x v="0"/>
    <s v="lądowy"/>
    <s v="Belgia"/>
    <n v="62"/>
    <n v="149.57"/>
    <n v="84.37"/>
    <n v="3"/>
  </r>
  <r>
    <n v="10464"/>
    <x v="5"/>
    <d v="2019-03-14T00:00:00"/>
    <s v="meble"/>
    <s v="stoły"/>
    <x v="2"/>
    <s v="lądowy"/>
    <s v="Portugalia"/>
    <n v="75"/>
    <n v="423.56"/>
    <n v="107.06"/>
    <n v="3"/>
  </r>
  <r>
    <n v="10465"/>
    <x v="2"/>
    <d v="2019-03-14T00:00:00"/>
    <s v="urządzenia techniczne"/>
    <s v="akcesoria komputerowe"/>
    <x v="0"/>
    <s v="lądowy"/>
    <s v="Dania"/>
    <n v="205"/>
    <n v="245.89"/>
    <n v="72.400000000000006"/>
    <n v="3"/>
  </r>
  <r>
    <n v="10466"/>
    <x v="5"/>
    <d v="2019-03-13T00:00:00"/>
    <s v="artykuły biurowe"/>
    <s v="koperty"/>
    <x v="1"/>
    <s v="lotniczy"/>
    <s v="Brazylia"/>
    <n v="111"/>
    <n v="293.11"/>
    <n v="200.75"/>
    <n v="3"/>
  </r>
  <r>
    <n v="10467"/>
    <x v="0"/>
    <d v="2019-03-11T00:00:00"/>
    <s v="meble"/>
    <s v="wyposażenie wnętrza"/>
    <x v="2"/>
    <s v="lądowy"/>
    <s v="Włochy"/>
    <n v="122"/>
    <n v="253.74"/>
    <n v="90.82"/>
    <n v="3"/>
  </r>
  <r>
    <n v="10468"/>
    <x v="7"/>
    <d v="2019-03-12T00:00:00"/>
    <s v="artykuły biurowe"/>
    <s v="akcesoria piśmiennicze"/>
    <x v="0"/>
    <s v="lądowy"/>
    <s v="Niemcy"/>
    <n v="204"/>
    <n v="534.26"/>
    <n v="228.81"/>
    <n v="3"/>
  </r>
  <r>
    <n v="10469"/>
    <x v="2"/>
    <d v="2019-03-14T00:00:00"/>
    <s v="meble"/>
    <s v="krzesła"/>
    <x v="1"/>
    <s v="lotniczy"/>
    <s v="Stany Zjednoczone"/>
    <n v="302"/>
    <n v="169.92"/>
    <n v="55.78"/>
    <n v="3"/>
  </r>
  <r>
    <n v="10470"/>
    <x v="5"/>
    <d v="2019-03-14T00:00:00"/>
    <s v="meble"/>
    <s v="stoły"/>
    <x v="2"/>
    <s v="lądowy"/>
    <s v="Francja"/>
    <n v="349"/>
    <n v="374.28"/>
    <n v="124.03"/>
    <n v="3"/>
  </r>
  <r>
    <n v="10471"/>
    <x v="1"/>
    <d v="2019-03-18T00:00:00"/>
    <s v="urządzenia techniczne"/>
    <s v="telefony"/>
    <x v="0"/>
    <s v="lądowy"/>
    <s v="Wielka Brytania"/>
    <n v="232"/>
    <n v="374.35"/>
    <n v="122.92"/>
    <n v="3"/>
  </r>
  <r>
    <n v="10472"/>
    <x v="0"/>
    <d v="2019-03-19T00:00:00"/>
    <s v="artykuły biurowe"/>
    <s v="etykiety"/>
    <x v="1"/>
    <s v="lądowy"/>
    <s v="Wielka Brytania"/>
    <n v="240"/>
    <n v="99.38"/>
    <n v="63.62"/>
    <n v="3"/>
  </r>
  <r>
    <n v="10473"/>
    <x v="2"/>
    <d v="2019-03-21T00:00:00"/>
    <s v="meble"/>
    <s v="stoły"/>
    <x v="0"/>
    <s v="lądowy"/>
    <s v="Wielka Brytania"/>
    <n v="123"/>
    <n v="96.21"/>
    <n v="59.58"/>
    <n v="3"/>
  </r>
  <r>
    <n v="10474"/>
    <x v="4"/>
    <d v="2019-03-21T00:00:00"/>
    <s v="meble"/>
    <s v="szafki"/>
    <x v="2"/>
    <s v="lotniczy"/>
    <s v="Meksyk"/>
    <n v="79"/>
    <n v="471.4"/>
    <n v="215.78"/>
    <n v="3"/>
  </r>
  <r>
    <n v="10475"/>
    <x v="8"/>
    <d v="2019-04-04T00:00:00"/>
    <s v="artykuły biurowe"/>
    <s v="papier"/>
    <x v="1"/>
    <s v="lądowy"/>
    <s v="Belgia"/>
    <n v="209"/>
    <n v="30.48"/>
    <n v="13.44"/>
    <n v="4"/>
  </r>
  <r>
    <n v="10476"/>
    <x v="0"/>
    <d v="2019-03-24T00:00:00"/>
    <s v="artykuły biurowe"/>
    <s v="etykiety"/>
    <x v="0"/>
    <s v="lotniczy"/>
    <s v="Wenezuela"/>
    <n v="271"/>
    <n v="303.64"/>
    <n v="113.04"/>
    <n v="3"/>
  </r>
  <r>
    <n v="10477"/>
    <x v="4"/>
    <d v="2019-03-25T00:00:00"/>
    <s v="artykuły biurowe"/>
    <s v="spinacze i zszywki"/>
    <x v="2"/>
    <s v="lądowy"/>
    <s v="Portugalia"/>
    <n v="210"/>
    <n v="472.54"/>
    <n v="273.81"/>
    <n v="3"/>
  </r>
  <r>
    <n v="10478"/>
    <x v="1"/>
    <d v="2019-03-26T00:00:00"/>
    <s v="artykuły biurowe"/>
    <s v="teczki"/>
    <x v="0"/>
    <s v="lądowy"/>
    <s v="Francja"/>
    <n v="33"/>
    <n v="513.77"/>
    <n v="290.69"/>
    <n v="3"/>
  </r>
  <r>
    <n v="10479"/>
    <x v="7"/>
    <d v="2019-03-21T00:00:00"/>
    <s v="artykuły biurowe"/>
    <s v="akcesoria piśmiennicze"/>
    <x v="0"/>
    <s v="lotniczy"/>
    <s v="Stany Zjednoczone"/>
    <n v="147"/>
    <n v="541.79999999999995"/>
    <n v="376.52"/>
    <n v="3"/>
  </r>
  <r>
    <n v="10480"/>
    <x v="3"/>
    <d v="2019-03-24T00:00:00"/>
    <s v="artykuły biurowe"/>
    <s v="papier"/>
    <x v="2"/>
    <s v="lądowy"/>
    <s v="Francja"/>
    <n v="253"/>
    <n v="479.39"/>
    <n v="167.81"/>
    <n v="3"/>
  </r>
  <r>
    <n v="10481"/>
    <x v="0"/>
    <d v="2019-03-25T00:00:00"/>
    <s v="artykuły biurowe"/>
    <s v="etykiety"/>
    <x v="2"/>
    <s v="lotniczy"/>
    <s v="Brazylia"/>
    <n v="155"/>
    <n v="530.57000000000005"/>
    <n v="128.03"/>
    <n v="3"/>
  </r>
  <r>
    <n v="10482"/>
    <x v="2"/>
    <d v="2019-04-10T00:00:00"/>
    <s v="artykuły biurowe"/>
    <s v="papier"/>
    <x v="0"/>
    <s v="lotniczy"/>
    <s v="Stany Zjednoczone"/>
    <n v="162"/>
    <n v="327.52"/>
    <n v="185.14"/>
    <n v="4"/>
  </r>
  <r>
    <n v="10483"/>
    <x v="6"/>
    <d v="2019-04-25T00:00:00"/>
    <s v="artykuły biurowe"/>
    <s v="teczki"/>
    <x v="2"/>
    <s v="lotniczy"/>
    <s v="Stany Zjednoczone"/>
    <n v="313"/>
    <n v="153.63"/>
    <n v="31.45"/>
    <n v="4"/>
  </r>
  <r>
    <n v="10484"/>
    <x v="7"/>
    <d v="2019-04-01T00:00:00"/>
    <s v="artykuły biurowe"/>
    <s v="nożyczki i linijki"/>
    <x v="0"/>
    <s v="lądowy"/>
    <s v="Wielka Brytania"/>
    <n v="47"/>
    <n v="569.79999999999995"/>
    <n v="397.29"/>
    <n v="4"/>
  </r>
  <r>
    <n v="10485"/>
    <x v="5"/>
    <d v="2019-03-31T00:00:00"/>
    <s v="meble"/>
    <s v="wyposażenie wnętrza"/>
    <x v="2"/>
    <s v="lotniczy"/>
    <s v="Wenezuela"/>
    <n v="131"/>
    <n v="137.72"/>
    <n v="35.32"/>
    <n v="3"/>
  </r>
  <r>
    <n v="10486"/>
    <x v="2"/>
    <d v="2019-04-02T00:00:00"/>
    <s v="meble"/>
    <s v="stoły"/>
    <x v="2"/>
    <s v="lotniczy"/>
    <s v="Wenezuela"/>
    <n v="196"/>
    <n v="107.13"/>
    <n v="49.53"/>
    <n v="4"/>
  </r>
  <r>
    <n v="10487"/>
    <x v="1"/>
    <d v="2019-03-28T00:00:00"/>
    <s v="urządzenia techniczne"/>
    <s v="telefony"/>
    <x v="2"/>
    <s v="lotniczy"/>
    <s v="Brazylia"/>
    <n v="44"/>
    <n v="290.88"/>
    <n v="189.92"/>
    <n v="3"/>
  </r>
  <r>
    <n v="10488"/>
    <x v="0"/>
    <d v="2019-04-02T00:00:00"/>
    <s v="urządzenia techniczne"/>
    <s v="akcesoria komputerowe"/>
    <x v="2"/>
    <s v="lądowy"/>
    <s v="Niemcy"/>
    <n v="216"/>
    <n v="50.02"/>
    <n v="11.87"/>
    <n v="4"/>
  </r>
  <r>
    <n v="10489"/>
    <x v="3"/>
    <d v="2019-04-09T00:00:00"/>
    <s v="artykuły biurowe"/>
    <s v="akcesoria piśmiennicze"/>
    <x v="2"/>
    <s v="lądowy"/>
    <s v="Austria"/>
    <n v="149"/>
    <n v="56.97"/>
    <n v="27.85"/>
    <n v="4"/>
  </r>
  <r>
    <n v="10490"/>
    <x v="6"/>
    <d v="2019-04-03T00:00:00"/>
    <s v="urządzenia techniczne"/>
    <s v="telefony"/>
    <x v="2"/>
    <s v="lotniczy"/>
    <s v="Wenezuela"/>
    <n v="244"/>
    <n v="603"/>
    <n v="296.77999999999997"/>
    <n v="4"/>
  </r>
  <r>
    <n v="10491"/>
    <x v="0"/>
    <d v="2019-04-08T00:00:00"/>
    <s v="urządzenia techniczne"/>
    <s v="telefony"/>
    <x v="0"/>
    <s v="lądowy"/>
    <s v="Portugalia"/>
    <n v="60"/>
    <n v="299.10000000000002"/>
    <n v="140.09"/>
    <n v="4"/>
  </r>
  <r>
    <n v="10492"/>
    <x v="7"/>
    <d v="2019-04-11T00:00:00"/>
    <s v="meble"/>
    <s v="wyposażenie wnętrza"/>
    <x v="1"/>
    <s v="lotniczy"/>
    <s v="Kanada"/>
    <n v="177"/>
    <n v="159.69999999999999"/>
    <n v="60.94"/>
    <n v="4"/>
  </r>
  <r>
    <n v="10493"/>
    <x v="5"/>
    <d v="2019-04-10T00:00:00"/>
    <s v="urządzenia techniczne"/>
    <s v="akcesoria komputerowe"/>
    <x v="0"/>
    <s v="lądowy"/>
    <s v="Francja"/>
    <n v="291"/>
    <n v="311.82"/>
    <n v="105.89"/>
    <n v="4"/>
  </r>
  <r>
    <n v="10494"/>
    <x v="5"/>
    <d v="2019-04-09T00:00:00"/>
    <s v="artykuły biurowe"/>
    <s v="akcesoria piśmiennicze"/>
    <x v="2"/>
    <s v="lotniczy"/>
    <s v="Brazylia"/>
    <n v="143"/>
    <n v="540.49"/>
    <n v="325.02"/>
    <n v="4"/>
  </r>
  <r>
    <n v="10495"/>
    <x v="7"/>
    <d v="2019-04-11T00:00:00"/>
    <s v="meble"/>
    <s v="wyposażenie wnętrza"/>
    <x v="0"/>
    <s v="lotniczy"/>
    <s v="Kanada"/>
    <n v="32"/>
    <n v="370.13"/>
    <n v="244.26"/>
    <n v="4"/>
  </r>
  <r>
    <n v="10496"/>
    <x v="6"/>
    <d v="2019-04-07T00:00:00"/>
    <s v="artykuły biurowe"/>
    <s v="akcesoria piśmiennicze"/>
    <x v="2"/>
    <s v="lotniczy"/>
    <s v="Brazylia"/>
    <n v="212"/>
    <n v="128.51"/>
    <n v="71.73"/>
    <n v="4"/>
  </r>
  <r>
    <n v="10497"/>
    <x v="6"/>
    <d v="2019-04-07T00:00:00"/>
    <s v="artykuły biurowe"/>
    <s v="spinacze i zszywki"/>
    <x v="1"/>
    <s v="lądowy"/>
    <s v="Niemcy"/>
    <n v="246"/>
    <n v="605.84"/>
    <n v="423.23"/>
    <n v="4"/>
  </r>
  <r>
    <n v="10498"/>
    <x v="0"/>
    <d v="2019-04-11T00:00:00"/>
    <s v="urządzenia techniczne"/>
    <s v="telefony"/>
    <x v="2"/>
    <s v="lotniczy"/>
    <s v="Wenezuela"/>
    <n v="116"/>
    <n v="194.41"/>
    <n v="44.24"/>
    <n v="4"/>
  </r>
  <r>
    <n v="10499"/>
    <x v="5"/>
    <d v="2019-04-16T00:00:00"/>
    <s v="urządzenia techniczne"/>
    <s v="telefony"/>
    <x v="2"/>
    <s v="lotniczy"/>
    <s v="Wenezuela"/>
    <n v="233"/>
    <n v="319.70999999999998"/>
    <n v="215.34"/>
    <n v="4"/>
  </r>
  <r>
    <n v="10500"/>
    <x v="3"/>
    <d v="2019-04-17T00:00:00"/>
    <s v="artykuły biurowe"/>
    <s v="etykiety"/>
    <x v="1"/>
    <s v="lądowy"/>
    <s v="Francja"/>
    <n v="223"/>
    <n v="339.04"/>
    <n v="90.52"/>
    <n v="4"/>
  </r>
  <r>
    <n v="10501"/>
    <x v="8"/>
    <d v="2019-04-16T00:00:00"/>
    <s v="artykuły biurowe"/>
    <s v="papier"/>
    <x v="0"/>
    <s v="lądowy"/>
    <s v="Niemcy"/>
    <n v="280"/>
    <n v="260.24"/>
    <n v="143.19"/>
    <n v="4"/>
  </r>
  <r>
    <n v="10502"/>
    <x v="1"/>
    <d v="2019-04-29T00:00:00"/>
    <s v="urządzenia techniczne"/>
    <s v="urządzenia biurowe"/>
    <x v="1"/>
    <s v="lotniczy"/>
    <s v="Meksyk"/>
    <n v="42"/>
    <n v="372.99"/>
    <n v="116.06"/>
    <n v="4"/>
  </r>
  <r>
    <n v="10503"/>
    <x v="3"/>
    <d v="2019-04-16T00:00:00"/>
    <s v="urządzenia techniczne"/>
    <s v="urządzenia biurowe"/>
    <x v="2"/>
    <s v="lotniczy"/>
    <s v="Irlandia"/>
    <n v="108"/>
    <n v="141.82"/>
    <n v="70.56"/>
    <n v="4"/>
  </r>
  <r>
    <n v="10504"/>
    <x v="5"/>
    <d v="2019-04-18T00:00:00"/>
    <s v="artykuły biurowe"/>
    <s v="papier"/>
    <x v="0"/>
    <s v="lotniczy"/>
    <s v="Stany Zjednoczone"/>
    <n v="52"/>
    <n v="388.29"/>
    <n v="221.53"/>
    <n v="4"/>
  </r>
  <r>
    <n v="10505"/>
    <x v="7"/>
    <d v="2019-04-21T00:00:00"/>
    <s v="artykuły biurowe"/>
    <s v="teczki"/>
    <x v="0"/>
    <s v="lotniczy"/>
    <s v="Kanada"/>
    <n v="71"/>
    <n v="501.03"/>
    <n v="342.55"/>
    <n v="4"/>
  </r>
  <r>
    <n v="10506"/>
    <x v="8"/>
    <d v="2019-05-02T00:00:00"/>
    <s v="urządzenia techniczne"/>
    <s v="telefony"/>
    <x v="2"/>
    <s v="lądowy"/>
    <s v="Niemcy"/>
    <n v="31"/>
    <n v="387.55"/>
    <n v="161.57"/>
    <n v="5"/>
  </r>
  <r>
    <n v="10507"/>
    <x v="6"/>
    <d v="2019-04-22T00:00:00"/>
    <s v="meble"/>
    <s v="szafki"/>
    <x v="1"/>
    <s v="lotniczy"/>
    <s v="Meksyk"/>
    <n v="237"/>
    <n v="125.08"/>
    <n v="71.48"/>
    <n v="4"/>
  </r>
  <r>
    <n v="10508"/>
    <x v="2"/>
    <d v="2019-05-13T00:00:00"/>
    <s v="urządzenia techniczne"/>
    <s v="akcesoria komputerowe"/>
    <x v="2"/>
    <s v="lądowy"/>
    <s v="Niemcy"/>
    <n v="37"/>
    <n v="576.35"/>
    <n v="239.91"/>
    <n v="5"/>
  </r>
  <r>
    <n v="10509"/>
    <x v="5"/>
    <d v="2019-04-29T00:00:00"/>
    <s v="urządzenia techniczne"/>
    <s v="telefony"/>
    <x v="1"/>
    <s v="lądowy"/>
    <s v="Niemcy"/>
    <n v="39"/>
    <n v="240.18"/>
    <n v="111.59"/>
    <n v="4"/>
  </r>
  <r>
    <n v="10510"/>
    <x v="3"/>
    <d v="2019-04-28T00:00:00"/>
    <s v="artykuły biurowe"/>
    <s v="teczki"/>
    <x v="0"/>
    <s v="lotniczy"/>
    <s v="Stany Zjednoczone"/>
    <n v="291"/>
    <n v="528.75"/>
    <n v="179.91"/>
    <n v="4"/>
  </r>
  <r>
    <n v="10511"/>
    <x v="5"/>
    <d v="2019-04-21T00:00:00"/>
    <s v="meble"/>
    <s v="wyposażenie wnętrza"/>
    <x v="0"/>
    <s v="lądowy"/>
    <s v="Francja"/>
    <n v="43"/>
    <n v="404.2"/>
    <n v="140.79"/>
    <n v="4"/>
  </r>
  <r>
    <n v="10512"/>
    <x v="6"/>
    <d v="2019-04-24T00:00:00"/>
    <s v="artykuły biurowe"/>
    <s v="nożyczki i linijki"/>
    <x v="2"/>
    <s v="lotniczy"/>
    <s v="Brazylia"/>
    <n v="296"/>
    <n v="516.14"/>
    <n v="242.7"/>
    <n v="4"/>
  </r>
  <r>
    <n v="10513"/>
    <x v="6"/>
    <d v="2019-04-28T00:00:00"/>
    <s v="artykuły biurowe"/>
    <s v="akcesoria piśmiennicze"/>
    <x v="1"/>
    <s v="lądowy"/>
    <s v="Niemcy"/>
    <n v="305"/>
    <n v="507.2"/>
    <n v="281.72000000000003"/>
    <n v="4"/>
  </r>
  <r>
    <n v="10514"/>
    <x v="7"/>
    <d v="2019-05-16T00:00:00"/>
    <s v="artykuły biurowe"/>
    <s v="nożyczki i linijki"/>
    <x v="2"/>
    <s v="lądowy"/>
    <s v="Austria"/>
    <n v="326"/>
    <n v="143.71"/>
    <n v="36.07"/>
    <n v="5"/>
  </r>
  <r>
    <n v="10515"/>
    <x v="1"/>
    <d v="2019-05-23T00:00:00"/>
    <s v="meble"/>
    <s v="wyposażenie wnętrza"/>
    <x v="1"/>
    <s v="lądowy"/>
    <s v="Niemcy"/>
    <n v="35"/>
    <n v="53.8"/>
    <n v="35.47"/>
    <n v="5"/>
  </r>
  <r>
    <n v="10516"/>
    <x v="1"/>
    <d v="2019-05-01T00:00:00"/>
    <s v="artykuły biurowe"/>
    <s v="papier"/>
    <x v="0"/>
    <s v="lotniczy"/>
    <s v="Irlandia"/>
    <n v="142"/>
    <n v="591.41999999999996"/>
    <n v="305.47000000000003"/>
    <n v="5"/>
  </r>
  <r>
    <n v="10517"/>
    <x v="7"/>
    <d v="2019-04-29T00:00:00"/>
    <s v="artykuły biurowe"/>
    <s v="teczki"/>
    <x v="0"/>
    <s v="lądowy"/>
    <s v="Wielka Brytania"/>
    <n v="210"/>
    <n v="400.86"/>
    <n v="243.91"/>
    <n v="4"/>
  </r>
  <r>
    <n v="10518"/>
    <x v="5"/>
    <d v="2019-05-05T00:00:00"/>
    <s v="artykuły biurowe"/>
    <s v="akcesoria piśmiennicze"/>
    <x v="2"/>
    <s v="lotniczy"/>
    <s v="Meksyk"/>
    <n v="232"/>
    <n v="218.02"/>
    <n v="123.59"/>
    <n v="5"/>
  </r>
  <r>
    <n v="10519"/>
    <x v="3"/>
    <d v="2019-05-01T00:00:00"/>
    <s v="artykuły biurowe"/>
    <s v="akcesoria piśmiennicze"/>
    <x v="0"/>
    <s v="lądowy"/>
    <s v="Szwajcaria"/>
    <n v="170"/>
    <n v="158.57"/>
    <n v="102"/>
    <n v="5"/>
  </r>
  <r>
    <n v="10520"/>
    <x v="6"/>
    <d v="2019-05-01T00:00:00"/>
    <s v="meble"/>
    <s v="wyposażenie wnętrza"/>
    <x v="1"/>
    <s v="lądowy"/>
    <s v="Norwegia"/>
    <n v="33"/>
    <n v="62.23"/>
    <n v="23.56"/>
    <n v="5"/>
  </r>
  <r>
    <n v="10521"/>
    <x v="0"/>
    <d v="2019-05-02T00:00:00"/>
    <s v="artykuły biurowe"/>
    <s v="segregatory"/>
    <x v="2"/>
    <s v="lotniczy"/>
    <s v="Argentyna"/>
    <n v="169"/>
    <n v="308.07"/>
    <n v="160.31"/>
    <n v="5"/>
  </r>
  <r>
    <n v="10522"/>
    <x v="5"/>
    <d v="2019-05-06T00:00:00"/>
    <s v="artykuły biurowe"/>
    <s v="akcesoria piśmiennicze"/>
    <x v="1"/>
    <s v="lądowy"/>
    <s v="Niemcy"/>
    <n v="20"/>
    <n v="305.36"/>
    <n v="108.09"/>
    <n v="5"/>
  </r>
  <r>
    <n v="10523"/>
    <x v="6"/>
    <d v="2019-05-30T00:00:00"/>
    <s v="urządzenia techniczne"/>
    <s v="telefony"/>
    <x v="2"/>
    <s v="lądowy"/>
    <s v="Wielka Brytania"/>
    <n v="207"/>
    <n v="463.54"/>
    <n v="140.44999999999999"/>
    <n v="5"/>
  </r>
  <r>
    <n v="10524"/>
    <x v="2"/>
    <d v="2019-05-07T00:00:00"/>
    <s v="artykuły biurowe"/>
    <s v="przyrządy"/>
    <x v="2"/>
    <s v="lądowy"/>
    <s v="Szwecja"/>
    <n v="298"/>
    <n v="326.83999999999997"/>
    <n v="206.64"/>
    <n v="5"/>
  </r>
  <r>
    <n v="10525"/>
    <x v="2"/>
    <d v="2019-05-23T00:00:00"/>
    <s v="artykuły biurowe"/>
    <s v="papier"/>
    <x v="2"/>
    <s v="lądowy"/>
    <s v="Francja"/>
    <n v="191"/>
    <n v="410.52"/>
    <n v="128.41"/>
    <n v="5"/>
  </r>
  <r>
    <n v="10526"/>
    <x v="5"/>
    <d v="2019-05-15T00:00:00"/>
    <s v="artykuły biurowe"/>
    <s v="teczki"/>
    <x v="2"/>
    <s v="lądowy"/>
    <s v="Finlandia"/>
    <n v="231"/>
    <n v="279.42"/>
    <n v="150.69"/>
    <n v="5"/>
  </r>
  <r>
    <n v="10527"/>
    <x v="6"/>
    <d v="2019-05-07T00:00:00"/>
    <s v="artykuły biurowe"/>
    <s v="segregatory"/>
    <x v="1"/>
    <s v="lądowy"/>
    <s v="Niemcy"/>
    <n v="30"/>
    <n v="136.43"/>
    <n v="53.88"/>
    <n v="5"/>
  </r>
  <r>
    <n v="10528"/>
    <x v="3"/>
    <d v="2019-05-09T00:00:00"/>
    <s v="urządzenia techniczne"/>
    <s v="telefony"/>
    <x v="2"/>
    <s v="lotniczy"/>
    <s v="Stany Zjednoczone"/>
    <n v="123"/>
    <n v="386.53"/>
    <n v="81.78"/>
    <n v="5"/>
  </r>
  <r>
    <n v="10529"/>
    <x v="4"/>
    <d v="2019-05-09T00:00:00"/>
    <s v="artykuły biurowe"/>
    <s v="segregatory"/>
    <x v="2"/>
    <s v="lądowy"/>
    <s v="Belgia"/>
    <n v="137"/>
    <n v="24.91"/>
    <n v="12.2"/>
    <n v="5"/>
  </r>
  <r>
    <n v="10530"/>
    <x v="7"/>
    <d v="2019-05-12T00:00:00"/>
    <s v="artykuły biurowe"/>
    <s v="papier"/>
    <x v="2"/>
    <s v="lądowy"/>
    <s v="Austria"/>
    <n v="285"/>
    <n v="493.55"/>
    <n v="305.11"/>
    <n v="5"/>
  </r>
  <r>
    <n v="10531"/>
    <x v="6"/>
    <d v="2019-05-19T00:00:00"/>
    <s v="artykuły biurowe"/>
    <s v="koperty"/>
    <x v="1"/>
    <s v="lotniczy"/>
    <s v="Argentyna"/>
    <n v="44"/>
    <n v="410.99"/>
    <n v="223.29"/>
    <n v="5"/>
  </r>
  <r>
    <n v="10532"/>
    <x v="6"/>
    <d v="2019-05-12T00:00:00"/>
    <s v="artykuły biurowe"/>
    <s v="przyrządy"/>
    <x v="0"/>
    <s v="lądowy"/>
    <s v="Wielka Brytania"/>
    <n v="202"/>
    <n v="87.28"/>
    <n v="38.81"/>
    <n v="5"/>
  </r>
  <r>
    <n v="10533"/>
    <x v="0"/>
    <d v="2019-05-22T00:00:00"/>
    <s v="artykuły biurowe"/>
    <s v="segregatory"/>
    <x v="1"/>
    <s v="lądowy"/>
    <s v="Szwecja"/>
    <n v="291"/>
    <n v="84.99"/>
    <n v="20.43"/>
    <n v="5"/>
  </r>
  <r>
    <n v="10534"/>
    <x v="0"/>
    <d v="2019-05-14T00:00:00"/>
    <s v="artykuły biurowe"/>
    <s v="teczki"/>
    <x v="2"/>
    <s v="lądowy"/>
    <s v="Niemcy"/>
    <n v="57"/>
    <n v="188.03"/>
    <n v="58.32"/>
    <n v="5"/>
  </r>
  <r>
    <n v="10535"/>
    <x v="5"/>
    <d v="2019-05-21T00:00:00"/>
    <s v="urządzenia techniczne"/>
    <s v="telefony"/>
    <x v="1"/>
    <s v="lotniczy"/>
    <s v="Meksyk"/>
    <n v="342"/>
    <n v="61.39"/>
    <n v="29.69"/>
    <n v="5"/>
  </r>
  <r>
    <n v="10536"/>
    <x v="7"/>
    <d v="2019-06-06T00:00:00"/>
    <s v="artykuły biurowe"/>
    <s v="papier"/>
    <x v="2"/>
    <s v="lądowy"/>
    <s v="Niemcy"/>
    <n v="215"/>
    <n v="258.27999999999997"/>
    <n v="70.19"/>
    <n v="6"/>
  </r>
  <r>
    <n v="10537"/>
    <x v="2"/>
    <d v="2019-05-19T00:00:00"/>
    <s v="artykuły biurowe"/>
    <s v="koperty"/>
    <x v="1"/>
    <s v="lądowy"/>
    <s v="Szwajcaria"/>
    <n v="284"/>
    <n v="517.29999999999995"/>
    <n v="355.14"/>
    <n v="5"/>
  </r>
  <r>
    <n v="10538"/>
    <x v="8"/>
    <d v="2019-05-16T00:00:00"/>
    <s v="artykuły biurowe"/>
    <s v="papier"/>
    <x v="0"/>
    <s v="lądowy"/>
    <s v="Wielka Brytania"/>
    <n v="115"/>
    <n v="40.98"/>
    <n v="16.64"/>
    <n v="5"/>
  </r>
  <r>
    <n v="10539"/>
    <x v="3"/>
    <d v="2019-05-23T00:00:00"/>
    <s v="urządzenia techniczne"/>
    <s v="telefony"/>
    <x v="0"/>
    <s v="lądowy"/>
    <s v="Wielka Brytania"/>
    <n v="186"/>
    <n v="488.25"/>
    <n v="318.97000000000003"/>
    <n v="5"/>
  </r>
  <r>
    <n v="10540"/>
    <x v="7"/>
    <d v="2019-06-13T00:00:00"/>
    <s v="urządzenia techniczne"/>
    <s v="telefony"/>
    <x v="0"/>
    <s v="lądowy"/>
    <s v="Niemcy"/>
    <n v="45"/>
    <n v="322.08999999999997"/>
    <n v="193.3"/>
    <n v="6"/>
  </r>
  <r>
    <n v="10541"/>
    <x v="1"/>
    <d v="2019-05-29T00:00:00"/>
    <s v="artykuły biurowe"/>
    <s v="segregatory"/>
    <x v="1"/>
    <s v="lotniczy"/>
    <s v="Brazylia"/>
    <n v="249"/>
    <n v="158.87"/>
    <n v="105.85"/>
    <n v="5"/>
  </r>
  <r>
    <n v="10542"/>
    <x v="2"/>
    <d v="2019-05-26T00:00:00"/>
    <s v="artykuły biurowe"/>
    <s v="spinacze i zszywki"/>
    <x v="0"/>
    <s v="lądowy"/>
    <s v="Niemcy"/>
    <n v="157"/>
    <n v="183.85"/>
    <n v="42.62"/>
    <n v="5"/>
  </r>
  <r>
    <n v="10543"/>
    <x v="0"/>
    <d v="2019-05-23T00:00:00"/>
    <s v="artykuły biurowe"/>
    <s v="akcesoria piśmiennicze"/>
    <x v="2"/>
    <s v="lotniczy"/>
    <s v="Wenezuela"/>
    <n v="240"/>
    <n v="356.95"/>
    <n v="200.66"/>
    <n v="5"/>
  </r>
  <r>
    <n v="10544"/>
    <x v="5"/>
    <d v="2019-05-30T00:00:00"/>
    <s v="urządzenia techniczne"/>
    <s v="telefony"/>
    <x v="1"/>
    <s v="lotniczy"/>
    <s v="Stany Zjednoczone"/>
    <n v="48"/>
    <n v="443.42"/>
    <n v="107.43"/>
    <n v="5"/>
  </r>
  <r>
    <n v="10545"/>
    <x v="0"/>
    <d v="2019-06-26T00:00:00"/>
    <s v="meble"/>
    <s v="szafki"/>
    <x v="2"/>
    <s v="lotniczy"/>
    <s v="Stany Zjednoczone"/>
    <n v="221"/>
    <n v="504.1"/>
    <n v="265.77999999999997"/>
    <n v="6"/>
  </r>
  <r>
    <n v="10546"/>
    <x v="2"/>
    <d v="2019-05-27T00:00:00"/>
    <s v="urządzenia techniczne"/>
    <s v="akcesoria komputerowe"/>
    <x v="0"/>
    <s v="lądowy"/>
    <s v="Francja"/>
    <n v="54"/>
    <n v="66.83"/>
    <n v="32.770000000000003"/>
    <n v="5"/>
  </r>
  <r>
    <n v="10547"/>
    <x v="7"/>
    <d v="2019-06-02T00:00:00"/>
    <s v="meble"/>
    <s v="stoły"/>
    <x v="2"/>
    <s v="lądowy"/>
    <s v="Wielka Brytania"/>
    <n v="31"/>
    <n v="70.95"/>
    <n v="19.559999999999999"/>
    <n v="6"/>
  </r>
  <r>
    <n v="10548"/>
    <x v="7"/>
    <d v="2019-06-02T00:00:00"/>
    <s v="meble"/>
    <s v="stoły"/>
    <x v="2"/>
    <s v="lądowy"/>
    <s v="Niemcy"/>
    <n v="22"/>
    <n v="556.79999999999995"/>
    <n v="116.12"/>
    <n v="6"/>
  </r>
  <r>
    <n v="10549"/>
    <x v="4"/>
    <d v="2019-05-30T00:00:00"/>
    <s v="artykuły biurowe"/>
    <s v="etykiety"/>
    <x v="1"/>
    <s v="lądowy"/>
    <s v="Niemcy"/>
    <n v="33"/>
    <n v="249.22"/>
    <n v="105.89"/>
    <n v="5"/>
  </r>
  <r>
    <n v="10550"/>
    <x v="6"/>
    <d v="2019-06-06T00:00:00"/>
    <s v="artykuły biurowe"/>
    <s v="akcesoria piśmiennicze"/>
    <x v="0"/>
    <s v="lądowy"/>
    <s v="Hiszpania"/>
    <n v="206"/>
    <n v="441.64"/>
    <n v="286.8"/>
    <n v="6"/>
  </r>
  <r>
    <n v="10551"/>
    <x v="5"/>
    <d v="2019-06-06T00:00:00"/>
    <s v="artykuły biurowe"/>
    <s v="przyrządy"/>
    <x v="0"/>
    <s v="lądowy"/>
    <s v="Portugalia"/>
    <n v="198"/>
    <n v="193.05"/>
    <n v="75.53"/>
    <n v="6"/>
  </r>
  <r>
    <n v="10552"/>
    <x v="1"/>
    <d v="2019-06-05T00:00:00"/>
    <s v="urządzenia techniczne"/>
    <s v="telefony"/>
    <x v="1"/>
    <s v="lotniczy"/>
    <s v="Wenezuela"/>
    <n v="123"/>
    <n v="498"/>
    <n v="186.45"/>
    <n v="6"/>
  </r>
  <r>
    <n v="10553"/>
    <x v="1"/>
    <d v="2019-06-03T00:00:00"/>
    <s v="urządzenia techniczne"/>
    <s v="urządzenia biurowe"/>
    <x v="2"/>
    <s v="lądowy"/>
    <s v="Finlandia"/>
    <n v="48"/>
    <n v="167.96"/>
    <n v="36.700000000000003"/>
    <n v="6"/>
  </r>
  <r>
    <n v="10554"/>
    <x v="5"/>
    <d v="2019-06-05T00:00:00"/>
    <s v="artykuły biurowe"/>
    <s v="teczki"/>
    <x v="0"/>
    <s v="lądowy"/>
    <s v="Niemcy"/>
    <n v="52"/>
    <n v="38.76"/>
    <n v="19.100000000000001"/>
    <n v="6"/>
  </r>
  <r>
    <n v="10555"/>
    <x v="3"/>
    <d v="2019-06-04T00:00:00"/>
    <s v="artykuły biurowe"/>
    <s v="papier"/>
    <x v="0"/>
    <s v="lotniczy"/>
    <s v="Stany Zjednoczone"/>
    <n v="207"/>
    <n v="545.41999999999996"/>
    <n v="206.17"/>
    <n v="6"/>
  </r>
  <r>
    <n v="10556"/>
    <x v="1"/>
    <d v="2019-06-13T00:00:00"/>
    <s v="artykuły biurowe"/>
    <s v="papier"/>
    <x v="1"/>
    <s v="lądowy"/>
    <s v="Dania"/>
    <n v="227"/>
    <n v="215.75"/>
    <n v="115.95"/>
    <n v="6"/>
  </r>
  <r>
    <n v="10557"/>
    <x v="8"/>
    <d v="2019-06-06T00:00:00"/>
    <s v="urządzenia techniczne"/>
    <s v="telefony"/>
    <x v="2"/>
    <s v="lądowy"/>
    <s v="Niemcy"/>
    <n v="112"/>
    <n v="531.21"/>
    <n v="176.72"/>
    <n v="6"/>
  </r>
  <r>
    <n v="10558"/>
    <x v="2"/>
    <d v="2019-06-10T00:00:00"/>
    <s v="meble"/>
    <s v="wyposażenie wnętrza"/>
    <x v="2"/>
    <s v="lądowy"/>
    <s v="Wielka Brytania"/>
    <n v="218"/>
    <n v="516.76"/>
    <n v="206.26"/>
    <n v="6"/>
  </r>
  <r>
    <n v="10559"/>
    <x v="3"/>
    <d v="2019-06-13T00:00:00"/>
    <s v="artykuły biurowe"/>
    <s v="akcesoria piśmiennicze"/>
    <x v="1"/>
    <s v="lądowy"/>
    <s v="Francja"/>
    <n v="30"/>
    <n v="171.31"/>
    <n v="71.86"/>
    <n v="6"/>
  </r>
  <r>
    <n v="10560"/>
    <x v="0"/>
    <d v="2019-06-09T00:00:00"/>
    <s v="artykuły biurowe"/>
    <s v="teczki"/>
    <x v="1"/>
    <s v="lądowy"/>
    <s v="Niemcy"/>
    <n v="183"/>
    <n v="281.81"/>
    <n v="146.87"/>
    <n v="6"/>
  </r>
  <r>
    <n v="10561"/>
    <x v="1"/>
    <d v="2019-06-09T00:00:00"/>
    <s v="artykuły biurowe"/>
    <s v="spinacze i zszywki"/>
    <x v="2"/>
    <s v="lądowy"/>
    <s v="Szwecja"/>
    <n v="63"/>
    <n v="279.36"/>
    <n v="98.26"/>
    <n v="6"/>
  </r>
  <r>
    <n v="10562"/>
    <x v="2"/>
    <d v="2019-06-12T00:00:00"/>
    <s v="urządzenia techniczne"/>
    <s v="telefony"/>
    <x v="1"/>
    <s v="lądowy"/>
    <s v="Włochy"/>
    <n v="210"/>
    <n v="475.25"/>
    <n v="98.01"/>
    <n v="6"/>
  </r>
  <r>
    <n v="10563"/>
    <x v="1"/>
    <d v="2019-06-24T00:00:00"/>
    <s v="artykuły biurowe"/>
    <s v="przyrządy"/>
    <x v="2"/>
    <s v="lotniczy"/>
    <s v="Brazylia"/>
    <n v="240"/>
    <n v="156.04"/>
    <n v="45.53"/>
    <n v="6"/>
  </r>
  <r>
    <n v="10564"/>
    <x v="5"/>
    <d v="2019-06-16T00:00:00"/>
    <s v="urządzenia techniczne"/>
    <s v="telefony"/>
    <x v="0"/>
    <s v="lotniczy"/>
    <s v="Stany Zjednoczone"/>
    <n v="216"/>
    <n v="575.75"/>
    <n v="263.52999999999997"/>
    <n v="6"/>
  </r>
  <r>
    <n v="10565"/>
    <x v="0"/>
    <d v="2019-06-18T00:00:00"/>
    <s v="artykuły biurowe"/>
    <s v="przyrządy"/>
    <x v="2"/>
    <s v="lotniczy"/>
    <s v="Kanada"/>
    <n v="229"/>
    <n v="295.93"/>
    <n v="72.17"/>
    <n v="6"/>
  </r>
  <r>
    <n v="10566"/>
    <x v="8"/>
    <d v="2019-06-18T00:00:00"/>
    <s v="meble"/>
    <s v="krzesła"/>
    <x v="1"/>
    <s v="lądowy"/>
    <s v="Francja"/>
    <n v="137"/>
    <n v="84.32"/>
    <n v="17.89"/>
    <n v="6"/>
  </r>
  <r>
    <n v="10567"/>
    <x v="2"/>
    <d v="2019-06-17T00:00:00"/>
    <s v="artykuły biurowe"/>
    <s v="teczki"/>
    <x v="1"/>
    <s v="lotniczy"/>
    <s v="Irlandia"/>
    <n v="205"/>
    <n v="161.61000000000001"/>
    <n v="78.569999999999993"/>
    <n v="6"/>
  </r>
  <r>
    <n v="10568"/>
    <x v="7"/>
    <d v="2019-07-09T00:00:00"/>
    <s v="meble"/>
    <s v="krzesła"/>
    <x v="0"/>
    <s v="lądowy"/>
    <s v="Hiszpania"/>
    <n v="239"/>
    <n v="146.85"/>
    <n v="65.97"/>
    <n v="7"/>
  </r>
  <r>
    <n v="10569"/>
    <x v="4"/>
    <d v="2019-07-11T00:00:00"/>
    <s v="artykuły biurowe"/>
    <s v="przyrządy"/>
    <x v="1"/>
    <s v="lotniczy"/>
    <s v="Stany Zjednoczone"/>
    <n v="109"/>
    <n v="41.57"/>
    <n v="18.760000000000002"/>
    <n v="7"/>
  </r>
  <r>
    <n v="10570"/>
    <x v="7"/>
    <d v="2019-06-19T00:00:00"/>
    <s v="meble"/>
    <s v="wyposażenie wnętrza"/>
    <x v="0"/>
    <s v="lotniczy"/>
    <s v="Kanada"/>
    <n v="62"/>
    <n v="42.64"/>
    <n v="23.21"/>
    <n v="6"/>
  </r>
  <r>
    <n v="10571"/>
    <x v="0"/>
    <d v="2019-07-04T00:00:00"/>
    <s v="artykuły biurowe"/>
    <s v="etykiety"/>
    <x v="0"/>
    <s v="lądowy"/>
    <s v="Austria"/>
    <n v="22"/>
    <n v="339.43"/>
    <n v="124.77"/>
    <n v="7"/>
  </r>
  <r>
    <n v="10572"/>
    <x v="7"/>
    <d v="2019-06-25T00:00:00"/>
    <s v="artykuły biurowe"/>
    <s v="papier"/>
    <x v="2"/>
    <s v="lądowy"/>
    <s v="Szwecja"/>
    <n v="250"/>
    <n v="363.87"/>
    <n v="81.05"/>
    <n v="6"/>
  </r>
  <r>
    <n v="10573"/>
    <x v="6"/>
    <d v="2019-06-20T00:00:00"/>
    <s v="urządzenia techniczne"/>
    <s v="telefony"/>
    <x v="0"/>
    <s v="lotniczy"/>
    <s v="Meksyk"/>
    <n v="134"/>
    <n v="460.75"/>
    <n v="187.08"/>
    <n v="6"/>
  </r>
  <r>
    <n v="10574"/>
    <x v="5"/>
    <d v="2019-06-30T00:00:00"/>
    <s v="artykuły biurowe"/>
    <s v="papier"/>
    <x v="2"/>
    <s v="lotniczy"/>
    <s v="Stany Zjednoczone"/>
    <n v="140"/>
    <n v="163.82"/>
    <n v="60.69"/>
    <n v="6"/>
  </r>
  <r>
    <n v="10575"/>
    <x v="4"/>
    <d v="2019-06-30T00:00:00"/>
    <s v="artykuły biurowe"/>
    <s v="papier"/>
    <x v="1"/>
    <s v="lądowy"/>
    <s v="Niemcy"/>
    <n v="233"/>
    <n v="260.58999999999997"/>
    <n v="102.43"/>
    <n v="6"/>
  </r>
  <r>
    <n v="10576"/>
    <x v="7"/>
    <d v="2019-06-30T00:00:00"/>
    <s v="artykuły biurowe"/>
    <s v="teczki"/>
    <x v="0"/>
    <s v="lotniczy"/>
    <s v="Meksyk"/>
    <n v="200"/>
    <n v="224.87"/>
    <n v="147.83000000000001"/>
    <n v="6"/>
  </r>
  <r>
    <n v="10577"/>
    <x v="8"/>
    <d v="2019-06-30T00:00:00"/>
    <s v="artykuły biurowe"/>
    <s v="papier"/>
    <x v="2"/>
    <s v="lotniczy"/>
    <s v="Stany Zjednoczone"/>
    <n v="76"/>
    <n v="460.81"/>
    <n v="256.37"/>
    <n v="6"/>
  </r>
  <r>
    <n v="10578"/>
    <x v="5"/>
    <d v="2019-07-25T00:00:00"/>
    <s v="artykuły biurowe"/>
    <s v="teczki"/>
    <x v="0"/>
    <s v="lądowy"/>
    <s v="Wielka Brytania"/>
    <n v="184"/>
    <n v="316.32"/>
    <n v="105.45"/>
    <n v="7"/>
  </r>
  <r>
    <n v="10579"/>
    <x v="2"/>
    <d v="2019-07-04T00:00:00"/>
    <s v="artykuły biurowe"/>
    <s v="papier"/>
    <x v="2"/>
    <s v="lotniczy"/>
    <s v="Stany Zjednoczone"/>
    <n v="215"/>
    <n v="548.85"/>
    <n v="238.92"/>
    <n v="7"/>
  </r>
  <r>
    <n v="10580"/>
    <x v="5"/>
    <d v="2019-07-01T00:00:00"/>
    <s v="urządzenia techniczne"/>
    <s v="telefony"/>
    <x v="0"/>
    <s v="lądowy"/>
    <s v="Niemcy"/>
    <n v="219"/>
    <n v="450.17"/>
    <n v="185.57"/>
    <n v="7"/>
  </r>
  <r>
    <n v="10581"/>
    <x v="7"/>
    <d v="2019-07-02T00:00:00"/>
    <s v="artykuły biurowe"/>
    <s v="segregatory"/>
    <x v="1"/>
    <s v="lotniczy"/>
    <s v="Brazylia"/>
    <n v="193"/>
    <n v="156.97999999999999"/>
    <n v="63.83"/>
    <n v="7"/>
  </r>
  <r>
    <n v="10582"/>
    <x v="7"/>
    <d v="2019-07-14T00:00:00"/>
    <s v="meble"/>
    <s v="wyposażenie wnętrza"/>
    <x v="2"/>
    <s v="lądowy"/>
    <s v="Niemcy"/>
    <n v="58"/>
    <n v="120.45"/>
    <n v="83.6"/>
    <n v="7"/>
  </r>
  <r>
    <n v="10583"/>
    <x v="1"/>
    <d v="2019-07-04T00:00:00"/>
    <s v="meble"/>
    <s v="stoły"/>
    <x v="2"/>
    <s v="lądowy"/>
    <s v="Finlandia"/>
    <n v="182"/>
    <n v="242.68"/>
    <n v="155.66"/>
    <n v="7"/>
  </r>
  <r>
    <n v="10584"/>
    <x v="5"/>
    <d v="2019-07-04T00:00:00"/>
    <s v="meble"/>
    <s v="szafki"/>
    <x v="1"/>
    <s v="lądowy"/>
    <s v="Francja"/>
    <n v="234"/>
    <n v="395.9"/>
    <n v="255.3"/>
    <n v="7"/>
  </r>
  <r>
    <n v="10585"/>
    <x v="6"/>
    <d v="2019-07-10T00:00:00"/>
    <s v="artykuły biurowe"/>
    <s v="papier"/>
    <x v="1"/>
    <s v="lotniczy"/>
    <s v="Brazylia"/>
    <n v="155"/>
    <n v="59.26"/>
    <n v="13.47"/>
    <n v="7"/>
  </r>
  <r>
    <n v="10586"/>
    <x v="8"/>
    <d v="2019-07-09T00:00:00"/>
    <s v="meble"/>
    <s v="krzesła"/>
    <x v="1"/>
    <s v="lądowy"/>
    <s v="Włochy"/>
    <n v="163"/>
    <n v="119.52"/>
    <n v="29.72"/>
    <n v="7"/>
  </r>
  <r>
    <n v="10587"/>
    <x v="2"/>
    <d v="2019-07-09T00:00:00"/>
    <s v="artykuły biurowe"/>
    <s v="segregatory"/>
    <x v="1"/>
    <s v="lotniczy"/>
    <s v="Brazylia"/>
    <n v="54"/>
    <n v="60.16"/>
    <n v="16.47"/>
    <n v="7"/>
  </r>
  <r>
    <n v="10588"/>
    <x v="1"/>
    <d v="2019-07-10T00:00:00"/>
    <s v="artykuły biurowe"/>
    <s v="nożyczki i linijki"/>
    <x v="0"/>
    <s v="lądowy"/>
    <s v="Niemcy"/>
    <n v="236"/>
    <n v="433.98"/>
    <n v="292.52999999999997"/>
    <n v="7"/>
  </r>
  <r>
    <n v="10589"/>
    <x v="0"/>
    <d v="2019-07-14T00:00:00"/>
    <s v="artykuły biurowe"/>
    <s v="papier"/>
    <x v="2"/>
    <s v="lotniczy"/>
    <s v="Stany Zjednoczone"/>
    <n v="286"/>
    <n v="413.07"/>
    <n v="133.41999999999999"/>
    <n v="7"/>
  </r>
  <r>
    <n v="10590"/>
    <x v="5"/>
    <d v="2019-07-14T00:00:00"/>
    <s v="artykuły biurowe"/>
    <s v="akcesoria piśmiennicze"/>
    <x v="0"/>
    <s v="lotniczy"/>
    <s v="Kanada"/>
    <n v="204"/>
    <n v="225.63"/>
    <n v="109.04"/>
    <n v="7"/>
  </r>
  <r>
    <n v="10591"/>
    <x v="2"/>
    <d v="2019-07-16T00:00:00"/>
    <s v="artykuły biurowe"/>
    <s v="segregatory"/>
    <x v="1"/>
    <s v="lądowy"/>
    <s v="Dania"/>
    <n v="202"/>
    <n v="264.33999999999997"/>
    <n v="121.74"/>
    <n v="7"/>
  </r>
  <r>
    <n v="10592"/>
    <x v="7"/>
    <d v="2019-07-16T00:00:00"/>
    <s v="meble"/>
    <s v="wyposażenie wnętrza"/>
    <x v="1"/>
    <s v="lądowy"/>
    <s v="Niemcy"/>
    <n v="181"/>
    <n v="200.12"/>
    <n v="99.37"/>
    <n v="7"/>
  </r>
  <r>
    <n v="10593"/>
    <x v="6"/>
    <d v="2019-08-13T00:00:00"/>
    <s v="urządzenia techniczne"/>
    <s v="urządzenia biurowe"/>
    <x v="2"/>
    <s v="lądowy"/>
    <s v="Niemcy"/>
    <n v="317"/>
    <n v="103.37"/>
    <n v="51.12"/>
    <n v="8"/>
  </r>
  <r>
    <n v="10594"/>
    <x v="7"/>
    <d v="2019-07-16T00:00:00"/>
    <s v="artykuły biurowe"/>
    <s v="przyrządy"/>
    <x v="2"/>
    <s v="lotniczy"/>
    <s v="Stany Zjednoczone"/>
    <n v="282"/>
    <n v="363.81"/>
    <n v="193.05"/>
    <n v="7"/>
  </r>
  <r>
    <n v="10595"/>
    <x v="1"/>
    <d v="2019-07-14T00:00:00"/>
    <s v="artykuły biurowe"/>
    <s v="papier"/>
    <x v="1"/>
    <s v="lądowy"/>
    <s v="Austria"/>
    <n v="106"/>
    <n v="154.38999999999999"/>
    <n v="46.67"/>
    <n v="7"/>
  </r>
  <r>
    <n v="10596"/>
    <x v="0"/>
    <d v="2019-08-12T00:00:00"/>
    <s v="artykuły biurowe"/>
    <s v="etykiety"/>
    <x v="1"/>
    <s v="lotniczy"/>
    <s v="Stany Zjednoczone"/>
    <n v="105"/>
    <n v="236.27"/>
    <n v="125.78"/>
    <n v="8"/>
  </r>
  <r>
    <n v="10597"/>
    <x v="6"/>
    <d v="2019-07-18T00:00:00"/>
    <s v="urządzenia techniczne"/>
    <s v="urządzenia biurowe"/>
    <x v="0"/>
    <s v="lądowy"/>
    <s v="Austria"/>
    <n v="113"/>
    <n v="432.96"/>
    <n v="162.32"/>
    <n v="7"/>
  </r>
  <r>
    <n v="10598"/>
    <x v="2"/>
    <d v="2019-07-18T00:00:00"/>
    <s v="artykuły biurowe"/>
    <s v="papier"/>
    <x v="0"/>
    <s v="lotniczy"/>
    <s v="Stany Zjednoczone"/>
    <n v="29"/>
    <n v="451.46"/>
    <n v="127.29"/>
    <n v="7"/>
  </r>
  <r>
    <n v="10599"/>
    <x v="3"/>
    <d v="2019-07-21T00:00:00"/>
    <s v="artykuły biurowe"/>
    <s v="przyrządy"/>
    <x v="0"/>
    <s v="lądowy"/>
    <s v="Wielka Brytania"/>
    <n v="67"/>
    <n v="491.54"/>
    <n v="126.12"/>
    <n v="7"/>
  </r>
  <r>
    <n v="10600"/>
    <x v="5"/>
    <d v="2019-07-21T00:00:00"/>
    <s v="artykuły biurowe"/>
    <s v="koperty"/>
    <x v="1"/>
    <s v="lotniczy"/>
    <s v="Stany Zjednoczone"/>
    <n v="41"/>
    <n v="181.55"/>
    <n v="113.86"/>
    <n v="7"/>
  </r>
  <r>
    <n v="10601"/>
    <x v="6"/>
    <d v="2019-07-22T00:00:00"/>
    <s v="urządzenia techniczne"/>
    <s v="telefony"/>
    <x v="1"/>
    <s v="lotniczy"/>
    <s v="Wenezuela"/>
    <n v="284"/>
    <n v="270.10000000000002"/>
    <n v="58.96"/>
    <n v="7"/>
  </r>
  <r>
    <n v="10602"/>
    <x v="0"/>
    <d v="2019-07-22T00:00:00"/>
    <s v="artykuły biurowe"/>
    <s v="przyrządy"/>
    <x v="2"/>
    <s v="lądowy"/>
    <s v="Dania"/>
    <n v="218"/>
    <n v="414.77"/>
    <n v="235.41"/>
    <n v="7"/>
  </r>
  <r>
    <n v="10603"/>
    <x v="0"/>
    <d v="2019-08-08T00:00:00"/>
    <s v="artykuły biurowe"/>
    <s v="spinacze i zszywki"/>
    <x v="2"/>
    <s v="lotniczy"/>
    <s v="Stany Zjednoczone"/>
    <n v="109"/>
    <n v="383.87"/>
    <n v="163.88"/>
    <n v="8"/>
  </r>
  <r>
    <n v="10604"/>
    <x v="2"/>
    <d v="2019-07-29T00:00:00"/>
    <s v="artykuły biurowe"/>
    <s v="akcesoria piśmiennicze"/>
    <x v="1"/>
    <s v="lądowy"/>
    <s v="Portugalia"/>
    <n v="113"/>
    <n v="276.58"/>
    <n v="123.71"/>
    <n v="7"/>
  </r>
  <r>
    <n v="10605"/>
    <x v="2"/>
    <d v="2019-07-29T00:00:00"/>
    <s v="artykuły biurowe"/>
    <s v="akcesoria piśmiennicze"/>
    <x v="2"/>
    <s v="lotniczy"/>
    <s v="Kanada"/>
    <n v="226"/>
    <n v="81.64"/>
    <n v="36.92"/>
    <n v="7"/>
  </r>
  <r>
    <n v="10606"/>
    <x v="5"/>
    <d v="2019-07-31T00:00:00"/>
    <s v="artykuły biurowe"/>
    <s v="segregatory"/>
    <x v="0"/>
    <s v="lotniczy"/>
    <s v="Brazylia"/>
    <n v="188"/>
    <n v="461.83"/>
    <n v="181.48"/>
    <n v="7"/>
  </r>
  <r>
    <n v="10607"/>
    <x v="4"/>
    <d v="2019-07-25T00:00:00"/>
    <s v="urządzenia techniczne"/>
    <s v="urządzenia biurowe"/>
    <x v="1"/>
    <s v="lotniczy"/>
    <s v="Stany Zjednoczone"/>
    <n v="237"/>
    <n v="315.94"/>
    <n v="161.96"/>
    <n v="7"/>
  </r>
  <r>
    <n v="10608"/>
    <x v="5"/>
    <d v="2019-08-01T00:00:00"/>
    <s v="meble"/>
    <s v="wyposażenie wnętrza"/>
    <x v="2"/>
    <s v="lądowy"/>
    <s v="Niemcy"/>
    <n v="188"/>
    <n v="77.98"/>
    <n v="17.27"/>
    <n v="8"/>
  </r>
  <r>
    <n v="10609"/>
    <x v="6"/>
    <d v="2019-07-30T00:00:00"/>
    <s v="artykuły biurowe"/>
    <s v="papier"/>
    <x v="2"/>
    <s v="lądowy"/>
    <s v="Francja"/>
    <n v="58"/>
    <n v="140.36000000000001"/>
    <n v="89.32"/>
    <n v="7"/>
  </r>
  <r>
    <n v="10610"/>
    <x v="0"/>
    <d v="2019-08-06T00:00:00"/>
    <s v="artykuły biurowe"/>
    <s v="spinacze i zszywki"/>
    <x v="1"/>
    <s v="lądowy"/>
    <s v="Francja"/>
    <n v="206"/>
    <n v="237.08"/>
    <n v="55.96"/>
    <n v="8"/>
  </r>
  <r>
    <n v="10611"/>
    <x v="3"/>
    <d v="2019-08-01T00:00:00"/>
    <s v="artykuły biurowe"/>
    <s v="papier"/>
    <x v="2"/>
    <s v="lądowy"/>
    <s v="Polska"/>
    <n v="141"/>
    <n v="507.99"/>
    <n v="169.68"/>
    <n v="8"/>
  </r>
  <r>
    <n v="10612"/>
    <x v="2"/>
    <d v="2019-08-01T00:00:00"/>
    <s v="artykuły biurowe"/>
    <s v="segregatory"/>
    <x v="2"/>
    <s v="lotniczy"/>
    <s v="Stany Zjednoczone"/>
    <n v="41"/>
    <n v="517.47"/>
    <n v="122.2"/>
    <n v="8"/>
  </r>
  <r>
    <n v="10613"/>
    <x v="5"/>
    <d v="2019-08-01T00:00:00"/>
    <s v="urządzenia techniczne"/>
    <s v="urządzenia biurowe"/>
    <x v="2"/>
    <s v="lotniczy"/>
    <s v="Wenezuela"/>
    <n v="66"/>
    <n v="237"/>
    <n v="64.81"/>
    <n v="8"/>
  </r>
  <r>
    <n v="10614"/>
    <x v="0"/>
    <d v="2019-08-01T00:00:00"/>
    <s v="artykuły biurowe"/>
    <s v="papier"/>
    <x v="0"/>
    <s v="lądowy"/>
    <s v="Niemcy"/>
    <n v="242"/>
    <n v="537.91999999999996"/>
    <n v="174"/>
    <n v="8"/>
  </r>
  <r>
    <n v="10615"/>
    <x v="1"/>
    <d v="2019-08-06T00:00:00"/>
    <s v="artykuły biurowe"/>
    <s v="akcesoria piśmiennicze"/>
    <x v="0"/>
    <s v="lądowy"/>
    <s v="Finlandia"/>
    <n v="128"/>
    <n v="554.15"/>
    <n v="354.56"/>
    <n v="8"/>
  </r>
  <r>
    <n v="10616"/>
    <x v="2"/>
    <d v="2019-08-05T00:00:00"/>
    <s v="artykuły biurowe"/>
    <s v="przyrządy"/>
    <x v="2"/>
    <s v="lotniczy"/>
    <s v="Stany Zjednoczone"/>
    <n v="188"/>
    <n v="222.21"/>
    <n v="101.42"/>
    <n v="8"/>
  </r>
  <r>
    <n v="10617"/>
    <x v="5"/>
    <d v="2019-08-04T00:00:00"/>
    <s v="urządzenia techniczne"/>
    <s v="akcesoria komputerowe"/>
    <x v="2"/>
    <s v="lotniczy"/>
    <s v="Stany Zjednoczone"/>
    <n v="215"/>
    <n v="537.39"/>
    <n v="346.89"/>
    <n v="8"/>
  </r>
  <r>
    <n v="10618"/>
    <x v="2"/>
    <d v="2019-08-08T00:00:00"/>
    <s v="artykuły biurowe"/>
    <s v="przyrządy"/>
    <x v="1"/>
    <s v="lotniczy"/>
    <s v="Kanada"/>
    <n v="209"/>
    <n v="384.99"/>
    <n v="91.69"/>
    <n v="8"/>
  </r>
  <r>
    <n v="10619"/>
    <x v="7"/>
    <d v="2019-08-07T00:00:00"/>
    <s v="meble"/>
    <s v="wyposażenie wnętrza"/>
    <x v="0"/>
    <s v="lotniczy"/>
    <s v="Kanada"/>
    <n v="164"/>
    <n v="423.78"/>
    <n v="110.9"/>
    <n v="8"/>
  </r>
  <r>
    <n v="10620"/>
    <x v="1"/>
    <d v="2019-08-14T00:00:00"/>
    <s v="artykuły biurowe"/>
    <s v="segregatory"/>
    <x v="0"/>
    <s v="lotniczy"/>
    <s v="Kanada"/>
    <n v="184"/>
    <n v="155.94999999999999"/>
    <n v="69.63"/>
    <n v="8"/>
  </r>
  <r>
    <n v="10621"/>
    <x v="5"/>
    <d v="2019-08-11T00:00:00"/>
    <s v="urządzenia techniczne"/>
    <s v="akcesoria komputerowe"/>
    <x v="2"/>
    <s v="lądowy"/>
    <s v="Wielka Brytania"/>
    <n v="153"/>
    <n v="295.24"/>
    <n v="167.47"/>
    <n v="8"/>
  </r>
  <r>
    <n v="10622"/>
    <x v="5"/>
    <d v="2019-08-11T00:00:00"/>
    <s v="meble"/>
    <s v="stoły"/>
    <x v="0"/>
    <s v="lotniczy"/>
    <s v="Brazylia"/>
    <n v="176"/>
    <n v="31.73"/>
    <n v="9.7899999999999991"/>
    <n v="8"/>
  </r>
  <r>
    <n v="10623"/>
    <x v="0"/>
    <d v="2019-08-12T00:00:00"/>
    <s v="artykuły biurowe"/>
    <s v="segregatory"/>
    <x v="2"/>
    <s v="lądowy"/>
    <s v="Niemcy"/>
    <n v="23"/>
    <n v="120.02"/>
    <n v="28.69"/>
    <n v="8"/>
  </r>
  <r>
    <n v="10624"/>
    <x v="5"/>
    <d v="2019-08-19T00:00:00"/>
    <s v="artykuły biurowe"/>
    <s v="przyrządy"/>
    <x v="2"/>
    <s v="lotniczy"/>
    <s v="Stany Zjednoczone"/>
    <n v="160"/>
    <n v="44.4"/>
    <n v="12.05"/>
    <n v="8"/>
  </r>
  <r>
    <n v="10625"/>
    <x v="7"/>
    <d v="2019-08-14T00:00:00"/>
    <s v="artykuły biurowe"/>
    <s v="przyrządy"/>
    <x v="1"/>
    <s v="lotniczy"/>
    <s v="Meksyk"/>
    <n v="65"/>
    <n v="318.85000000000002"/>
    <n v="195.37"/>
    <n v="8"/>
  </r>
  <r>
    <n v="10626"/>
    <x v="2"/>
    <d v="2019-08-20T00:00:00"/>
    <s v="meble"/>
    <s v="wyposażenie wnętrza"/>
    <x v="2"/>
    <s v="lądowy"/>
    <s v="Szwecja"/>
    <n v="39"/>
    <n v="130.81"/>
    <n v="81.78"/>
    <n v="8"/>
  </r>
  <r>
    <n v="10627"/>
    <x v="0"/>
    <d v="2019-08-21T00:00:00"/>
    <s v="urządzenia techniczne"/>
    <s v="akcesoria komputerowe"/>
    <x v="0"/>
    <s v="lotniczy"/>
    <s v="Stany Zjednoczone"/>
    <n v="211"/>
    <n v="197.64"/>
    <n v="119.71"/>
    <n v="8"/>
  </r>
  <r>
    <n v="10628"/>
    <x v="5"/>
    <d v="2019-08-20T00:00:00"/>
    <s v="artykuły biurowe"/>
    <s v="nożyczki i linijki"/>
    <x v="0"/>
    <s v="lądowy"/>
    <s v="Francja"/>
    <n v="250"/>
    <n v="327.12"/>
    <n v="212.35"/>
    <n v="8"/>
  </r>
  <r>
    <n v="10629"/>
    <x v="5"/>
    <d v="2019-08-20T00:00:00"/>
    <s v="meble"/>
    <s v="wyposażenie wnętrza"/>
    <x v="0"/>
    <s v="lądowy"/>
    <s v="Hiszpania"/>
    <n v="45"/>
    <n v="413.17"/>
    <n v="152.6"/>
    <n v="8"/>
  </r>
  <r>
    <n v="10630"/>
    <x v="2"/>
    <d v="2019-08-19T00:00:00"/>
    <s v="artykuły biurowe"/>
    <s v="papier"/>
    <x v="2"/>
    <s v="lądowy"/>
    <s v="Niemcy"/>
    <n v="176"/>
    <n v="575.16999999999996"/>
    <n v="132.22"/>
    <n v="8"/>
  </r>
  <r>
    <n v="10631"/>
    <x v="0"/>
    <d v="2019-08-15T00:00:00"/>
    <s v="artykuły biurowe"/>
    <s v="segregatory"/>
    <x v="1"/>
    <s v="lądowy"/>
    <s v="Francja"/>
    <n v="238"/>
    <n v="551.09"/>
    <n v="240.86"/>
    <n v="8"/>
  </r>
  <r>
    <n v="10632"/>
    <x v="0"/>
    <d v="2019-08-19T00:00:00"/>
    <s v="meble"/>
    <s v="wyposażenie wnętrza"/>
    <x v="1"/>
    <s v="lądowy"/>
    <s v="Niemcy"/>
    <n v="203"/>
    <n v="277.67"/>
    <n v="138.91999999999999"/>
    <n v="8"/>
  </r>
  <r>
    <n v="10633"/>
    <x v="6"/>
    <d v="2019-08-18T00:00:00"/>
    <s v="artykuły biurowe"/>
    <s v="segregatory"/>
    <x v="0"/>
    <s v="lądowy"/>
    <s v="Austria"/>
    <n v="202"/>
    <n v="385.03"/>
    <n v="160.81"/>
    <n v="8"/>
  </r>
  <r>
    <n v="10634"/>
    <x v="5"/>
    <d v="2019-08-21T00:00:00"/>
    <s v="artykuły biurowe"/>
    <s v="przyrządy"/>
    <x v="0"/>
    <s v="lądowy"/>
    <s v="Francja"/>
    <n v="115"/>
    <n v="506.05"/>
    <n v="187.57"/>
    <n v="8"/>
  </r>
  <r>
    <n v="10635"/>
    <x v="0"/>
    <d v="2019-08-21T00:00:00"/>
    <s v="artykuły biurowe"/>
    <s v="segregatory"/>
    <x v="0"/>
    <s v="lądowy"/>
    <s v="Włochy"/>
    <n v="272"/>
    <n v="615.14"/>
    <n v="196.36"/>
    <n v="8"/>
  </r>
  <r>
    <n v="10636"/>
    <x v="5"/>
    <d v="2019-08-26T00:00:00"/>
    <s v="artykuły biurowe"/>
    <s v="akcesoria piśmiennicze"/>
    <x v="1"/>
    <s v="lądowy"/>
    <s v="Finlandia"/>
    <n v="168"/>
    <n v="399.43"/>
    <n v="94.91"/>
    <n v="8"/>
  </r>
  <r>
    <n v="10637"/>
    <x v="3"/>
    <d v="2019-08-26T00:00:00"/>
    <s v="meble"/>
    <s v="stoły"/>
    <x v="1"/>
    <s v="lotniczy"/>
    <s v="Brazylia"/>
    <n v="119"/>
    <n v="126.57"/>
    <n v="50.62"/>
    <n v="8"/>
  </r>
  <r>
    <n v="10638"/>
    <x v="7"/>
    <d v="2019-09-01T00:00:00"/>
    <s v="urządzenia techniczne"/>
    <s v="urządzenia biurowe"/>
    <x v="1"/>
    <s v="lotniczy"/>
    <s v="Wenezuela"/>
    <n v="56"/>
    <n v="58.44"/>
    <n v="17.760000000000002"/>
    <n v="9"/>
  </r>
  <r>
    <n v="10639"/>
    <x v="6"/>
    <d v="2019-08-27T00:00:00"/>
    <s v="artykuły biurowe"/>
    <s v="akcesoria piśmiennicze"/>
    <x v="0"/>
    <s v="lądowy"/>
    <s v="Norwegia"/>
    <n v="217"/>
    <n v="272.33"/>
    <n v="116.99"/>
    <n v="8"/>
  </r>
  <r>
    <n v="10640"/>
    <x v="5"/>
    <d v="2019-08-28T00:00:00"/>
    <s v="meble"/>
    <s v="stoły"/>
    <x v="1"/>
    <s v="lądowy"/>
    <s v="Niemcy"/>
    <n v="146"/>
    <n v="314.25"/>
    <n v="95.45"/>
    <n v="8"/>
  </r>
  <r>
    <n v="10641"/>
    <x v="5"/>
    <d v="2019-08-26T00:00:00"/>
    <s v="artykuły biurowe"/>
    <s v="spinacze i zszywki"/>
    <x v="2"/>
    <s v="lotniczy"/>
    <s v="Wenezuela"/>
    <n v="173"/>
    <n v="405.58"/>
    <n v="261.14"/>
    <n v="8"/>
  </r>
  <r>
    <n v="10642"/>
    <x v="6"/>
    <d v="2019-09-05T00:00:00"/>
    <s v="meble"/>
    <s v="wyposażenie wnętrza"/>
    <x v="0"/>
    <s v="lądowy"/>
    <s v="Dania"/>
    <n v="175"/>
    <n v="275.13"/>
    <n v="158.66999999999999"/>
    <n v="9"/>
  </r>
  <r>
    <n v="10643"/>
    <x v="3"/>
    <d v="2019-09-02T00:00:00"/>
    <s v="artykuły biurowe"/>
    <s v="koperty"/>
    <x v="1"/>
    <s v="lądowy"/>
    <s v="Niemcy"/>
    <n v="51"/>
    <n v="228.85"/>
    <n v="73.650000000000006"/>
    <n v="9"/>
  </r>
  <r>
    <n v="10644"/>
    <x v="7"/>
    <d v="2019-09-01T00:00:00"/>
    <s v="artykuły biurowe"/>
    <s v="teczki"/>
    <x v="2"/>
    <s v="lotniczy"/>
    <s v="Brazylia"/>
    <n v="103"/>
    <n v="348.35"/>
    <n v="87.12"/>
    <n v="9"/>
  </r>
  <r>
    <n v="10645"/>
    <x v="5"/>
    <d v="2019-09-02T00:00:00"/>
    <s v="meble"/>
    <s v="szafki"/>
    <x v="1"/>
    <s v="lotniczy"/>
    <s v="Brazylia"/>
    <n v="215"/>
    <n v="398.08"/>
    <n v="102.14"/>
    <n v="9"/>
  </r>
  <r>
    <n v="10646"/>
    <x v="8"/>
    <d v="2019-09-03T00:00:00"/>
    <s v="urządzenia techniczne"/>
    <s v="akcesoria komputerowe"/>
    <x v="0"/>
    <s v="lotniczy"/>
    <s v="Irlandia"/>
    <n v="238"/>
    <n v="154.88999999999999"/>
    <n v="51.63"/>
    <n v="9"/>
  </r>
  <r>
    <n v="10647"/>
    <x v="5"/>
    <d v="2019-09-03T00:00:00"/>
    <s v="urządzenia techniczne"/>
    <s v="telefony"/>
    <x v="2"/>
    <s v="lotniczy"/>
    <s v="Brazylia"/>
    <n v="157"/>
    <n v="176.53"/>
    <n v="69.14"/>
    <n v="9"/>
  </r>
  <r>
    <n v="10648"/>
    <x v="4"/>
    <d v="2019-09-09T00:00:00"/>
    <s v="artykuły biurowe"/>
    <s v="segregatory"/>
    <x v="2"/>
    <s v="lotniczy"/>
    <s v="Brazylia"/>
    <n v="51"/>
    <n v="531.57000000000005"/>
    <n v="166.93"/>
    <n v="9"/>
  </r>
  <r>
    <n v="10649"/>
    <x v="4"/>
    <d v="2019-08-29T00:00:00"/>
    <s v="urządzenia techniczne"/>
    <s v="akcesoria komputerowe"/>
    <x v="0"/>
    <s v="lądowy"/>
    <s v="Belgia"/>
    <n v="63"/>
    <n v="178.71"/>
    <n v="62.68"/>
    <n v="8"/>
  </r>
  <r>
    <n v="10650"/>
    <x v="4"/>
    <d v="2019-09-03T00:00:00"/>
    <s v="urządzenia techniczne"/>
    <s v="telefony"/>
    <x v="0"/>
    <s v="lotniczy"/>
    <s v="Brazylia"/>
    <n v="239"/>
    <n v="593.28"/>
    <n v="353.68"/>
    <n v="9"/>
  </r>
  <r>
    <n v="10651"/>
    <x v="0"/>
    <d v="2019-09-11T00:00:00"/>
    <s v="artykuły biurowe"/>
    <s v="segregatory"/>
    <x v="2"/>
    <s v="lądowy"/>
    <s v="Niemcy"/>
    <n v="184"/>
    <n v="490.84"/>
    <n v="188.43"/>
    <n v="9"/>
  </r>
  <r>
    <n v="10652"/>
    <x v="5"/>
    <d v="2019-09-08T00:00:00"/>
    <s v="artykuły biurowe"/>
    <s v="segregatory"/>
    <x v="2"/>
    <s v="lotniczy"/>
    <s v="Brazylia"/>
    <n v="227"/>
    <n v="183.21"/>
    <n v="100.47"/>
    <n v="9"/>
  </r>
  <r>
    <n v="10653"/>
    <x v="2"/>
    <d v="2019-09-19T00:00:00"/>
    <s v="artykuły biurowe"/>
    <s v="segregatory"/>
    <x v="1"/>
    <s v="lądowy"/>
    <s v="Niemcy"/>
    <n v="119"/>
    <n v="485.25"/>
    <n v="254.27"/>
    <n v="9"/>
  </r>
  <r>
    <n v="10654"/>
    <x v="4"/>
    <d v="2019-09-11T00:00:00"/>
    <s v="urządzenia techniczne"/>
    <s v="akcesoria komputerowe"/>
    <x v="1"/>
    <s v="lądowy"/>
    <s v="Szwecja"/>
    <n v="227"/>
    <n v="48.7"/>
    <n v="25.96"/>
    <n v="9"/>
  </r>
  <r>
    <n v="10655"/>
    <x v="2"/>
    <d v="2019-09-11T00:00:00"/>
    <s v="artykuły biurowe"/>
    <s v="papier"/>
    <x v="2"/>
    <s v="lądowy"/>
    <s v="Włochy"/>
    <n v="135"/>
    <n v="426.1"/>
    <n v="145.58000000000001"/>
    <n v="9"/>
  </r>
  <r>
    <n v="10656"/>
    <x v="3"/>
    <d v="2019-09-10T00:00:00"/>
    <s v="meble"/>
    <s v="wyposażenie wnętrza"/>
    <x v="1"/>
    <s v="lotniczy"/>
    <s v="Stany Zjednoczone"/>
    <n v="221"/>
    <n v="584.66"/>
    <n v="123.89"/>
    <n v="9"/>
  </r>
  <r>
    <n v="10657"/>
    <x v="1"/>
    <d v="2019-09-15T00:00:00"/>
    <s v="meble"/>
    <s v="szafki"/>
    <x v="2"/>
    <s v="lotniczy"/>
    <s v="Stany Zjednoczone"/>
    <n v="189"/>
    <n v="416.22"/>
    <n v="156.22"/>
    <n v="9"/>
  </r>
  <r>
    <n v="10658"/>
    <x v="5"/>
    <d v="2019-09-08T00:00:00"/>
    <s v="meble"/>
    <s v="stoły"/>
    <x v="1"/>
    <s v="lądowy"/>
    <s v="Niemcy"/>
    <n v="163"/>
    <n v="59.58"/>
    <n v="36.74"/>
    <n v="9"/>
  </r>
  <r>
    <n v="10659"/>
    <x v="6"/>
    <d v="2019-09-10T00:00:00"/>
    <s v="artykuły biurowe"/>
    <s v="etykiety"/>
    <x v="2"/>
    <s v="lotniczy"/>
    <s v="Brazylia"/>
    <n v="329"/>
    <n v="365.89"/>
    <n v="124.14"/>
    <n v="9"/>
  </r>
  <r>
    <n v="10660"/>
    <x v="0"/>
    <d v="2019-10-15T00:00:00"/>
    <s v="artykuły biurowe"/>
    <s v="przyrządy"/>
    <x v="1"/>
    <s v="lotniczy"/>
    <s v="Stany Zjednoczone"/>
    <n v="217"/>
    <n v="467.98"/>
    <n v="252.08"/>
    <n v="10"/>
  </r>
  <r>
    <n v="10661"/>
    <x v="6"/>
    <d v="2019-09-15T00:00:00"/>
    <s v="artykuły biurowe"/>
    <s v="papier"/>
    <x v="0"/>
    <s v="lotniczy"/>
    <s v="Irlandia"/>
    <n v="207"/>
    <n v="227.67"/>
    <n v="74.58"/>
    <n v="9"/>
  </r>
  <r>
    <n v="10662"/>
    <x v="7"/>
    <d v="2019-09-18T00:00:00"/>
    <s v="urządzenia techniczne"/>
    <s v="akcesoria komputerowe"/>
    <x v="2"/>
    <s v="lotniczy"/>
    <s v="Stany Zjednoczone"/>
    <n v="236"/>
    <n v="453.05"/>
    <n v="240.82"/>
    <n v="9"/>
  </r>
  <r>
    <n v="10663"/>
    <x v="1"/>
    <d v="2019-10-03T00:00:00"/>
    <s v="artykuły biurowe"/>
    <s v="koperty"/>
    <x v="2"/>
    <s v="lądowy"/>
    <s v="Francja"/>
    <n v="230"/>
    <n v="588.78"/>
    <n v="176.42"/>
    <n v="10"/>
  </r>
  <r>
    <n v="10664"/>
    <x v="2"/>
    <d v="2019-09-19T00:00:00"/>
    <s v="meble"/>
    <s v="stoły"/>
    <x v="0"/>
    <s v="lądowy"/>
    <s v="Portugalia"/>
    <n v="227"/>
    <n v="525.39"/>
    <n v="213.06"/>
    <n v="9"/>
  </r>
  <r>
    <n v="10665"/>
    <x v="2"/>
    <d v="2019-09-17T00:00:00"/>
    <s v="urządzenia techniczne"/>
    <s v="akcesoria komputerowe"/>
    <x v="2"/>
    <s v="lotniczy"/>
    <s v="Stany Zjednoczone"/>
    <n v="205"/>
    <n v="464.82"/>
    <n v="109.64"/>
    <n v="9"/>
  </r>
  <r>
    <n v="10666"/>
    <x v="6"/>
    <d v="2019-09-22T00:00:00"/>
    <s v="artykuły biurowe"/>
    <s v="przyrządy"/>
    <x v="2"/>
    <s v="lądowy"/>
    <s v="Szwajcaria"/>
    <n v="346"/>
    <n v="245.3"/>
    <n v="64.08"/>
    <n v="9"/>
  </r>
  <r>
    <n v="10667"/>
    <x v="6"/>
    <d v="2019-09-19T00:00:00"/>
    <s v="artykuły biurowe"/>
    <s v="segregatory"/>
    <x v="1"/>
    <s v="lądowy"/>
    <s v="Austria"/>
    <n v="223"/>
    <n v="589.70000000000005"/>
    <n v="282.36"/>
    <n v="9"/>
  </r>
  <r>
    <n v="10668"/>
    <x v="2"/>
    <d v="2019-09-23T00:00:00"/>
    <s v="artykuły biurowe"/>
    <s v="segregatory"/>
    <x v="2"/>
    <s v="lądowy"/>
    <s v="Niemcy"/>
    <n v="192"/>
    <n v="533.39"/>
    <n v="131.88"/>
    <n v="9"/>
  </r>
  <r>
    <n v="10669"/>
    <x v="1"/>
    <d v="2019-09-22T00:00:00"/>
    <s v="artykuły biurowe"/>
    <s v="segregatory"/>
    <x v="1"/>
    <s v="lądowy"/>
    <s v="Dania"/>
    <n v="226"/>
    <n v="111.67"/>
    <n v="45.62"/>
    <n v="9"/>
  </r>
  <r>
    <n v="10670"/>
    <x v="5"/>
    <d v="2019-09-18T00:00:00"/>
    <s v="artykuły biurowe"/>
    <s v="papier"/>
    <x v="1"/>
    <s v="lądowy"/>
    <s v="Niemcy"/>
    <n v="240"/>
    <n v="426.39"/>
    <n v="262.39"/>
    <n v="9"/>
  </r>
  <r>
    <n v="10671"/>
    <x v="2"/>
    <d v="2019-09-24T00:00:00"/>
    <s v="artykuły biurowe"/>
    <s v="teczki"/>
    <x v="1"/>
    <s v="lądowy"/>
    <s v="Francja"/>
    <n v="163"/>
    <n v="58.15"/>
    <n v="37.65"/>
    <n v="9"/>
  </r>
  <r>
    <n v="10672"/>
    <x v="8"/>
    <d v="2019-09-26T00:00:00"/>
    <s v="urządzenia techniczne"/>
    <s v="akcesoria komputerowe"/>
    <x v="2"/>
    <s v="lądowy"/>
    <s v="Szwecja"/>
    <n v="234"/>
    <n v="311.76"/>
    <n v="199.79"/>
    <n v="9"/>
  </r>
  <r>
    <n v="10673"/>
    <x v="1"/>
    <d v="2019-09-19T00:00:00"/>
    <s v="urządzenia techniczne"/>
    <s v="akcesoria komputerowe"/>
    <x v="1"/>
    <s v="lądowy"/>
    <s v="Finlandia"/>
    <n v="234"/>
    <n v="324.54000000000002"/>
    <n v="67.97"/>
    <n v="9"/>
  </r>
  <r>
    <n v="10674"/>
    <x v="5"/>
    <d v="2019-09-30T00:00:00"/>
    <s v="artykuły biurowe"/>
    <s v="akcesoria piśmiennicze"/>
    <x v="2"/>
    <s v="lądowy"/>
    <s v="Wielka Brytania"/>
    <n v="205"/>
    <n v="171.14"/>
    <n v="89.7"/>
    <n v="9"/>
  </r>
  <r>
    <n v="10675"/>
    <x v="4"/>
    <d v="2019-09-23T00:00:00"/>
    <s v="meble"/>
    <s v="szafki"/>
    <x v="2"/>
    <s v="lądowy"/>
    <s v="Niemcy"/>
    <n v="117"/>
    <n v="295.32"/>
    <n v="83.4"/>
    <n v="9"/>
  </r>
  <r>
    <n v="10676"/>
    <x v="1"/>
    <d v="2019-09-29T00:00:00"/>
    <s v="meble"/>
    <s v="stoły"/>
    <x v="2"/>
    <s v="lotniczy"/>
    <s v="Meksyk"/>
    <n v="154"/>
    <n v="415.14"/>
    <n v="139.46"/>
    <n v="9"/>
  </r>
  <r>
    <n v="10677"/>
    <x v="2"/>
    <d v="2019-09-26T00:00:00"/>
    <s v="artykuły biurowe"/>
    <s v="segregatory"/>
    <x v="0"/>
    <s v="lotniczy"/>
    <s v="Meksyk"/>
    <n v="246"/>
    <n v="364.87"/>
    <n v="163.63"/>
    <n v="9"/>
  </r>
  <r>
    <n v="10678"/>
    <x v="6"/>
    <d v="2019-10-16T00:00:00"/>
    <s v="urządzenia techniczne"/>
    <s v="telefony"/>
    <x v="0"/>
    <s v="lotniczy"/>
    <s v="Stany Zjednoczone"/>
    <n v="134"/>
    <n v="133.43"/>
    <n v="48.45"/>
    <n v="10"/>
  </r>
  <r>
    <n v="10679"/>
    <x v="0"/>
    <d v="2019-09-30T00:00:00"/>
    <s v="meble"/>
    <s v="wyposażenie wnętrza"/>
    <x v="0"/>
    <s v="lądowy"/>
    <s v="Francja"/>
    <n v="254"/>
    <n v="162.41"/>
    <n v="72.67"/>
    <n v="9"/>
  </r>
  <r>
    <n v="10680"/>
    <x v="2"/>
    <d v="2019-09-26T00:00:00"/>
    <s v="artykuły biurowe"/>
    <s v="papier"/>
    <x v="1"/>
    <s v="lotniczy"/>
    <s v="Stany Zjednoczone"/>
    <n v="207"/>
    <n v="477.03"/>
    <n v="184.65"/>
    <n v="9"/>
  </r>
  <r>
    <n v="10681"/>
    <x v="7"/>
    <d v="2019-09-30T00:00:00"/>
    <s v="artykuły biurowe"/>
    <s v="papier"/>
    <x v="0"/>
    <s v="lotniczy"/>
    <s v="Stany Zjednoczone"/>
    <n v="327"/>
    <n v="299.94"/>
    <n v="133.06"/>
    <n v="9"/>
  </r>
  <r>
    <n v="10682"/>
    <x v="7"/>
    <d v="2019-10-01T00:00:00"/>
    <s v="artykuły biurowe"/>
    <s v="segregatory"/>
    <x v="2"/>
    <s v="lotniczy"/>
    <s v="Meksyk"/>
    <n v="144"/>
    <n v="537.80999999999995"/>
    <n v="210.91"/>
    <n v="10"/>
  </r>
  <r>
    <n v="10683"/>
    <x v="1"/>
    <d v="2019-10-01T00:00:00"/>
    <s v="artykuły biurowe"/>
    <s v="papier"/>
    <x v="1"/>
    <s v="lądowy"/>
    <s v="Francja"/>
    <n v="207"/>
    <n v="45.52"/>
    <n v="27.5"/>
    <n v="10"/>
  </r>
  <r>
    <n v="10684"/>
    <x v="7"/>
    <d v="2019-09-30T00:00:00"/>
    <s v="artykuły biurowe"/>
    <s v="papier"/>
    <x v="1"/>
    <s v="lądowy"/>
    <s v="Niemcy"/>
    <n v="313"/>
    <n v="387.18"/>
    <n v="207.51"/>
    <n v="9"/>
  </r>
  <r>
    <n v="10685"/>
    <x v="5"/>
    <d v="2019-10-03T00:00:00"/>
    <s v="urządzenia techniczne"/>
    <s v="telefony"/>
    <x v="2"/>
    <s v="lotniczy"/>
    <s v="Brazylia"/>
    <n v="168"/>
    <n v="272.7"/>
    <n v="70.69"/>
    <n v="10"/>
  </r>
  <r>
    <n v="10686"/>
    <x v="1"/>
    <d v="2019-10-08T00:00:00"/>
    <s v="urządzenia techniczne"/>
    <s v="telefony"/>
    <x v="1"/>
    <s v="lądowy"/>
    <s v="Austria"/>
    <n v="69"/>
    <n v="168.74"/>
    <n v="107.43"/>
    <n v="10"/>
  </r>
  <r>
    <n v="10687"/>
    <x v="8"/>
    <d v="2019-10-30T00:00:00"/>
    <s v="meble"/>
    <s v="szafki"/>
    <x v="2"/>
    <s v="lotniczy"/>
    <s v="Irlandia"/>
    <n v="187"/>
    <n v="489.1"/>
    <n v="302.95"/>
    <n v="10"/>
  </r>
  <r>
    <n v="10688"/>
    <x v="5"/>
    <d v="2019-10-07T00:00:00"/>
    <s v="meble"/>
    <s v="szafki"/>
    <x v="2"/>
    <s v="lądowy"/>
    <s v="Dania"/>
    <n v="29"/>
    <n v="473.06"/>
    <n v="289.31"/>
    <n v="10"/>
  </r>
  <r>
    <n v="10689"/>
    <x v="2"/>
    <d v="2019-10-07T00:00:00"/>
    <s v="urządzenia techniczne"/>
    <s v="telefony"/>
    <x v="2"/>
    <s v="lądowy"/>
    <s v="Szwecja"/>
    <n v="150"/>
    <n v="449.68"/>
    <n v="279.35000000000002"/>
    <n v="10"/>
  </r>
  <r>
    <n v="10690"/>
    <x v="2"/>
    <d v="2019-10-03T00:00:00"/>
    <s v="artykuły biurowe"/>
    <s v="segregatory"/>
    <x v="1"/>
    <s v="lotniczy"/>
    <s v="Brazylia"/>
    <n v="172"/>
    <n v="106.65"/>
    <n v="49.05"/>
    <n v="10"/>
  </r>
  <r>
    <n v="10691"/>
    <x v="1"/>
    <d v="2019-10-22T00:00:00"/>
    <s v="meble"/>
    <s v="szafki"/>
    <x v="2"/>
    <s v="lądowy"/>
    <s v="Niemcy"/>
    <n v="108"/>
    <n v="599.88"/>
    <n v="409.14"/>
    <n v="10"/>
  </r>
  <r>
    <n v="10692"/>
    <x v="5"/>
    <d v="2019-10-13T00:00:00"/>
    <s v="artykuły biurowe"/>
    <s v="teczki"/>
    <x v="2"/>
    <s v="lądowy"/>
    <s v="Niemcy"/>
    <n v="238"/>
    <n v="186.74"/>
    <n v="94.98"/>
    <n v="10"/>
  </r>
  <r>
    <n v="10693"/>
    <x v="7"/>
    <d v="2019-10-10T00:00:00"/>
    <s v="meble"/>
    <s v="szafki"/>
    <x v="0"/>
    <s v="lotniczy"/>
    <s v="Stany Zjednoczone"/>
    <n v="192"/>
    <n v="138.41999999999999"/>
    <n v="62.58"/>
    <n v="10"/>
  </r>
  <r>
    <n v="10694"/>
    <x v="0"/>
    <d v="2019-10-09T00:00:00"/>
    <s v="urządzenia techniczne"/>
    <s v="telefony"/>
    <x v="0"/>
    <s v="lądowy"/>
    <s v="Niemcy"/>
    <n v="172"/>
    <n v="203.01"/>
    <n v="73.84"/>
    <n v="10"/>
  </r>
  <r>
    <n v="10695"/>
    <x v="6"/>
    <d v="2019-10-14T00:00:00"/>
    <s v="artykuły biurowe"/>
    <s v="etykiety"/>
    <x v="1"/>
    <s v="lądowy"/>
    <s v="Finlandia"/>
    <n v="206"/>
    <n v="336.02"/>
    <n v="140.13"/>
    <n v="10"/>
  </r>
  <r>
    <n v="10696"/>
    <x v="0"/>
    <d v="2019-10-14T00:00:00"/>
    <s v="artykuły biurowe"/>
    <s v="spinacze i zszywki"/>
    <x v="0"/>
    <s v="lotniczy"/>
    <s v="Stany Zjednoczone"/>
    <n v="280"/>
    <n v="290.87"/>
    <n v="61.34"/>
    <n v="10"/>
  </r>
  <r>
    <n v="10697"/>
    <x v="7"/>
    <d v="2019-10-14T00:00:00"/>
    <s v="meble"/>
    <s v="stoły"/>
    <x v="1"/>
    <s v="lotniczy"/>
    <s v="Wenezuela"/>
    <n v="49"/>
    <n v="309.44"/>
    <n v="165.9"/>
    <n v="10"/>
  </r>
  <r>
    <n v="10698"/>
    <x v="5"/>
    <d v="2019-10-17T00:00:00"/>
    <s v="meble"/>
    <s v="wyposażenie wnętrza"/>
    <x v="1"/>
    <s v="lądowy"/>
    <s v="Austria"/>
    <n v="47"/>
    <n v="531.66"/>
    <n v="326.7"/>
    <n v="10"/>
  </r>
  <r>
    <n v="10699"/>
    <x v="7"/>
    <d v="2019-10-13T00:00:00"/>
    <s v="urządzenia techniczne"/>
    <s v="kopiarki i faksy"/>
    <x v="0"/>
    <s v="lądowy"/>
    <s v="Niemcy"/>
    <n v="117"/>
    <n v="515.49"/>
    <n v="124.02"/>
    <n v="10"/>
  </r>
  <r>
    <n v="10700"/>
    <x v="7"/>
    <d v="2019-10-16T00:00:00"/>
    <s v="urządzenia techniczne"/>
    <s v="urządzenia biurowe"/>
    <x v="1"/>
    <s v="lotniczy"/>
    <s v="Stany Zjednoczone"/>
    <n v="189"/>
    <n v="391.28"/>
    <n v="246.9"/>
    <n v="10"/>
  </r>
  <r>
    <n v="10701"/>
    <x v="3"/>
    <d v="2019-10-15T00:00:00"/>
    <s v="artykuły biurowe"/>
    <s v="papier"/>
    <x v="0"/>
    <s v="lotniczy"/>
    <s v="Irlandia"/>
    <n v="78"/>
    <n v="270.82"/>
    <n v="103.49"/>
    <n v="10"/>
  </r>
  <r>
    <n v="10702"/>
    <x v="5"/>
    <d v="2019-10-21T00:00:00"/>
    <s v="artykuły biurowe"/>
    <s v="teczki"/>
    <x v="1"/>
    <s v="lądowy"/>
    <s v="Niemcy"/>
    <n v="189"/>
    <n v="78.63"/>
    <n v="18.940000000000001"/>
    <n v="10"/>
  </r>
  <r>
    <n v="10703"/>
    <x v="3"/>
    <d v="2019-10-20T00:00:00"/>
    <s v="artykuły biurowe"/>
    <s v="papier"/>
    <x v="2"/>
    <s v="lądowy"/>
    <s v="Szwecja"/>
    <n v="116"/>
    <n v="341.64"/>
    <n v="106.84"/>
    <n v="10"/>
  </r>
  <r>
    <n v="10704"/>
    <x v="3"/>
    <d v="2019-11-07T00:00:00"/>
    <s v="artykuły biurowe"/>
    <s v="segregatory"/>
    <x v="1"/>
    <s v="lotniczy"/>
    <s v="Brazylia"/>
    <n v="169"/>
    <n v="515.6"/>
    <n v="274.74"/>
    <n v="11"/>
  </r>
  <r>
    <n v="10705"/>
    <x v="8"/>
    <d v="2019-11-18T00:00:00"/>
    <s v="artykuły biurowe"/>
    <s v="akcesoria piśmiennicze"/>
    <x v="2"/>
    <s v="lotniczy"/>
    <s v="Wenezuela"/>
    <n v="350"/>
    <n v="518.38"/>
    <n v="167.96"/>
    <n v="11"/>
  </r>
  <r>
    <n v="10706"/>
    <x v="0"/>
    <d v="2019-10-21T00:00:00"/>
    <s v="urządzenia techniczne"/>
    <s v="telefony"/>
    <x v="0"/>
    <s v="lotniczy"/>
    <s v="Stany Zjednoczone"/>
    <n v="282"/>
    <n v="585.67999999999995"/>
    <n v="265.10000000000002"/>
    <n v="10"/>
  </r>
  <r>
    <n v="10707"/>
    <x v="5"/>
    <d v="2019-10-23T00:00:00"/>
    <s v="urządzenia techniczne"/>
    <s v="akcesoria komputerowe"/>
    <x v="0"/>
    <s v="lądowy"/>
    <s v="Wielka Brytania"/>
    <n v="230"/>
    <n v="196.53"/>
    <n v="128.88"/>
    <n v="10"/>
  </r>
  <r>
    <n v="10708"/>
    <x v="3"/>
    <d v="2019-11-05T00:00:00"/>
    <s v="urządzenia techniczne"/>
    <s v="akcesoria komputerowe"/>
    <x v="2"/>
    <s v="lotniczy"/>
    <s v="Stany Zjednoczone"/>
    <n v="227"/>
    <n v="456.9"/>
    <n v="275.27"/>
    <n v="11"/>
  </r>
  <r>
    <n v="10709"/>
    <x v="2"/>
    <d v="2019-11-20T00:00:00"/>
    <s v="artykuły biurowe"/>
    <s v="segregatory"/>
    <x v="0"/>
    <s v="lotniczy"/>
    <s v="Brazylia"/>
    <n v="192"/>
    <n v="127.64"/>
    <n v="67.55"/>
    <n v="11"/>
  </r>
  <r>
    <n v="10710"/>
    <x v="2"/>
    <d v="2019-10-23T00:00:00"/>
    <s v="urządzenia techniczne"/>
    <s v="telefony"/>
    <x v="1"/>
    <s v="lądowy"/>
    <s v="Włochy"/>
    <n v="268"/>
    <n v="408.5"/>
    <n v="161.38"/>
    <n v="10"/>
  </r>
  <r>
    <n v="10711"/>
    <x v="4"/>
    <d v="2019-10-29T00:00:00"/>
    <s v="artykuły biurowe"/>
    <s v="segregatory"/>
    <x v="2"/>
    <s v="lotniczy"/>
    <s v="Stany Zjednoczone"/>
    <n v="63"/>
    <n v="502.95"/>
    <n v="330.85"/>
    <n v="10"/>
  </r>
  <r>
    <n v="10712"/>
    <x v="7"/>
    <d v="2019-10-31T00:00:00"/>
    <s v="urządzenia techniczne"/>
    <s v="akcesoria komputerowe"/>
    <x v="1"/>
    <s v="lotniczy"/>
    <s v="Irlandia"/>
    <n v="288"/>
    <n v="116.19"/>
    <n v="42.11"/>
    <n v="10"/>
  </r>
  <r>
    <n v="10713"/>
    <x v="2"/>
    <d v="2019-10-24T00:00:00"/>
    <s v="artykuły biurowe"/>
    <s v="akcesoria piśmiennicze"/>
    <x v="1"/>
    <s v="lotniczy"/>
    <s v="Stany Zjednoczone"/>
    <n v="42"/>
    <n v="297.7"/>
    <n v="184.62"/>
    <n v="10"/>
  </r>
  <r>
    <n v="10714"/>
    <x v="4"/>
    <d v="2019-10-27T00:00:00"/>
    <s v="artykuły biurowe"/>
    <s v="przyrządy"/>
    <x v="0"/>
    <s v="lotniczy"/>
    <s v="Stany Zjednoczone"/>
    <n v="157"/>
    <n v="166.2"/>
    <n v="71.61"/>
    <n v="10"/>
  </r>
  <r>
    <n v="10715"/>
    <x v="7"/>
    <d v="2019-10-29T00:00:00"/>
    <s v="artykuły biurowe"/>
    <s v="teczki"/>
    <x v="1"/>
    <s v="lądowy"/>
    <s v="Francja"/>
    <n v="54"/>
    <n v="193.25"/>
    <n v="94.88"/>
    <n v="10"/>
  </r>
  <r>
    <n v="10716"/>
    <x v="5"/>
    <d v="2019-10-27T00:00:00"/>
    <s v="meble"/>
    <s v="krzesła"/>
    <x v="2"/>
    <s v="lotniczy"/>
    <s v="Argentyna"/>
    <n v="164"/>
    <n v="263.82"/>
    <n v="75.13"/>
    <n v="10"/>
  </r>
  <r>
    <n v="10717"/>
    <x v="2"/>
    <d v="2019-10-29T00:00:00"/>
    <s v="artykuły biurowe"/>
    <s v="papier"/>
    <x v="2"/>
    <s v="lądowy"/>
    <s v="Niemcy"/>
    <n v="104"/>
    <n v="405.01"/>
    <n v="282.75"/>
    <n v="10"/>
  </r>
  <r>
    <n v="10718"/>
    <x v="2"/>
    <d v="2019-10-29T00:00:00"/>
    <s v="urządzenia techniczne"/>
    <s v="telefony"/>
    <x v="0"/>
    <s v="lądowy"/>
    <s v="Niemcy"/>
    <n v="20"/>
    <n v="410.92"/>
    <n v="221.37"/>
    <n v="10"/>
  </r>
  <r>
    <n v="10719"/>
    <x v="0"/>
    <d v="2019-11-05T00:00:00"/>
    <s v="meble"/>
    <s v="wyposażenie wnętrza"/>
    <x v="2"/>
    <s v="lotniczy"/>
    <s v="Stany Zjednoczone"/>
    <n v="105"/>
    <n v="412.23"/>
    <n v="262.95"/>
    <n v="11"/>
  </r>
  <r>
    <n v="10720"/>
    <x v="0"/>
    <d v="2019-11-05T00:00:00"/>
    <s v="artykuły biurowe"/>
    <s v="papier"/>
    <x v="2"/>
    <s v="lotniczy"/>
    <s v="Brazylia"/>
    <n v="115"/>
    <n v="522.22"/>
    <n v="331.02"/>
    <n v="11"/>
  </r>
  <r>
    <n v="10721"/>
    <x v="4"/>
    <d v="2019-10-31T00:00:00"/>
    <s v="meble"/>
    <s v="wyposażenie wnętrza"/>
    <x v="0"/>
    <s v="lądowy"/>
    <s v="Niemcy"/>
    <n v="235"/>
    <n v="177.11"/>
    <n v="120.28"/>
    <n v="10"/>
  </r>
  <r>
    <n v="10722"/>
    <x v="0"/>
    <d v="2019-11-04T00:00:00"/>
    <s v="artykuły biurowe"/>
    <s v="teczki"/>
    <x v="1"/>
    <s v="lotniczy"/>
    <s v="Stany Zjednoczone"/>
    <n v="243"/>
    <n v="578.66999999999996"/>
    <n v="285.08"/>
    <n v="11"/>
  </r>
  <r>
    <n v="10723"/>
    <x v="7"/>
    <d v="2019-11-25T00:00:00"/>
    <s v="urządzenia techniczne"/>
    <s v="akcesoria komputerowe"/>
    <x v="1"/>
    <s v="lotniczy"/>
    <s v="Stany Zjednoczone"/>
    <n v="45"/>
    <n v="152.61000000000001"/>
    <n v="32.97"/>
    <n v="11"/>
  </r>
  <r>
    <n v="10724"/>
    <x v="0"/>
    <d v="2019-11-05T00:00:00"/>
    <s v="artykuły biurowe"/>
    <s v="akcesoria piśmiennicze"/>
    <x v="2"/>
    <s v="lotniczy"/>
    <s v="Kanada"/>
    <n v="245"/>
    <n v="184.94"/>
    <n v="94.32"/>
    <n v="11"/>
  </r>
  <r>
    <n v="10725"/>
    <x v="5"/>
    <d v="2019-11-05T00:00:00"/>
    <s v="artykuły biurowe"/>
    <s v="papier"/>
    <x v="0"/>
    <s v="lotniczy"/>
    <s v="Brazylia"/>
    <n v="56"/>
    <n v="192.29"/>
    <n v="115"/>
    <n v="11"/>
  </r>
  <r>
    <n v="10726"/>
    <x v="5"/>
    <d v="2019-12-05T00:00:00"/>
    <s v="urządzenia techniczne"/>
    <s v="telefony"/>
    <x v="1"/>
    <s v="lądowy"/>
    <s v="Wielka Brytania"/>
    <n v="193"/>
    <n v="274.63"/>
    <n v="173.86"/>
    <n v="12"/>
  </r>
  <r>
    <n v="10727"/>
    <x v="1"/>
    <d v="2019-12-05T00:00:00"/>
    <s v="artykuły biurowe"/>
    <s v="segregatory"/>
    <x v="1"/>
    <s v="lądowy"/>
    <s v="Włochy"/>
    <n v="22"/>
    <n v="494.44"/>
    <n v="199.62"/>
    <n v="12"/>
  </r>
  <r>
    <n v="10728"/>
    <x v="5"/>
    <d v="2019-11-11T00:00:00"/>
    <s v="artykuły biurowe"/>
    <s v="koperty"/>
    <x v="2"/>
    <s v="lotniczy"/>
    <s v="Brazylia"/>
    <n v="203"/>
    <n v="66.209999999999994"/>
    <n v="37.28"/>
    <n v="11"/>
  </r>
  <r>
    <n v="10729"/>
    <x v="0"/>
    <d v="2019-11-14T00:00:00"/>
    <s v="urządzenia techniczne"/>
    <s v="akcesoria komputerowe"/>
    <x v="0"/>
    <s v="lotniczy"/>
    <s v="Wenezuela"/>
    <n v="47"/>
    <n v="285.25"/>
    <n v="59.59"/>
    <n v="11"/>
  </r>
  <r>
    <n v="10730"/>
    <x v="4"/>
    <d v="2019-11-14T00:00:00"/>
    <s v="meble"/>
    <s v="wyposażenie wnętrza"/>
    <x v="1"/>
    <s v="lądowy"/>
    <s v="Francja"/>
    <n v="142"/>
    <n v="298.42"/>
    <n v="177"/>
    <n v="11"/>
  </r>
  <r>
    <n v="10731"/>
    <x v="6"/>
    <d v="2019-11-14T00:00:00"/>
    <s v="artykuły biurowe"/>
    <s v="akcesoria piśmiennicze"/>
    <x v="1"/>
    <s v="lądowy"/>
    <s v="Szwajcaria"/>
    <n v="173"/>
    <n v="298.62"/>
    <n v="171.74"/>
    <n v="11"/>
  </r>
  <r>
    <n v="10732"/>
    <x v="7"/>
    <d v="2019-11-07T00:00:00"/>
    <s v="urządzenia techniczne"/>
    <s v="kopiarki i faksy"/>
    <x v="1"/>
    <s v="lądowy"/>
    <s v="Francja"/>
    <n v="231"/>
    <n v="204.77"/>
    <n v="79.05"/>
    <n v="11"/>
  </r>
  <r>
    <n v="10733"/>
    <x v="2"/>
    <d v="2019-11-10T00:00:00"/>
    <s v="urządzenia techniczne"/>
    <s v="akcesoria komputerowe"/>
    <x v="0"/>
    <s v="lądowy"/>
    <s v="Szwecja"/>
    <n v="271"/>
    <n v="497.18"/>
    <n v="306.17"/>
    <n v="11"/>
  </r>
  <r>
    <n v="10734"/>
    <x v="1"/>
    <d v="2019-11-12T00:00:00"/>
    <s v="artykuły biurowe"/>
    <s v="koperty"/>
    <x v="0"/>
    <s v="lotniczy"/>
    <s v="Brazylia"/>
    <n v="231"/>
    <n v="453.86"/>
    <n v="227.07"/>
    <n v="11"/>
  </r>
  <r>
    <n v="10735"/>
    <x v="3"/>
    <d v="2019-11-21T00:00:00"/>
    <s v="urządzenia techniczne"/>
    <s v="telefony"/>
    <x v="2"/>
    <s v="lotniczy"/>
    <s v="Stany Zjednoczone"/>
    <n v="235"/>
    <n v="447.63"/>
    <n v="204.85"/>
    <n v="11"/>
  </r>
  <r>
    <n v="10736"/>
    <x v="8"/>
    <d v="2019-11-21T00:00:00"/>
    <s v="artykuły biurowe"/>
    <s v="papier"/>
    <x v="2"/>
    <s v="lotniczy"/>
    <s v="Irlandia"/>
    <n v="242"/>
    <n v="235.11"/>
    <n v="94.36"/>
    <n v="11"/>
  </r>
  <r>
    <n v="10737"/>
    <x v="1"/>
    <d v="2019-11-18T00:00:00"/>
    <s v="artykuły biurowe"/>
    <s v="spinacze i zszywki"/>
    <x v="2"/>
    <s v="lądowy"/>
    <s v="Francja"/>
    <n v="194"/>
    <n v="364.6"/>
    <n v="227.8"/>
    <n v="11"/>
  </r>
  <r>
    <n v="10738"/>
    <x v="1"/>
    <d v="2019-11-18T00:00:00"/>
    <s v="artykuły biurowe"/>
    <s v="teczki"/>
    <x v="1"/>
    <s v="lądowy"/>
    <s v="Francja"/>
    <n v="294"/>
    <n v="235.08"/>
    <n v="120.75"/>
    <n v="11"/>
  </r>
  <r>
    <n v="10739"/>
    <x v="7"/>
    <d v="2019-11-17T00:00:00"/>
    <s v="artykuły biurowe"/>
    <s v="segregatory"/>
    <x v="0"/>
    <s v="lądowy"/>
    <s v="Francja"/>
    <n v="173"/>
    <n v="30.49"/>
    <n v="7.6"/>
    <n v="11"/>
  </r>
  <r>
    <n v="10740"/>
    <x v="5"/>
    <d v="2019-11-25T00:00:00"/>
    <s v="artykuły biurowe"/>
    <s v="segregatory"/>
    <x v="2"/>
    <s v="lotniczy"/>
    <s v="Stany Zjednoczone"/>
    <n v="240"/>
    <n v="88.99"/>
    <n v="58.16"/>
    <n v="11"/>
  </r>
  <r>
    <n v="10741"/>
    <x v="5"/>
    <d v="2019-11-18T00:00:00"/>
    <s v="meble"/>
    <s v="krzesła"/>
    <x v="0"/>
    <s v="lądowy"/>
    <s v="Wielka Brytania"/>
    <n v="276"/>
    <n v="452.87"/>
    <n v="181.04"/>
    <n v="11"/>
  </r>
  <r>
    <n v="10742"/>
    <x v="7"/>
    <d v="2019-11-18T00:00:00"/>
    <s v="artykuły biurowe"/>
    <s v="papier"/>
    <x v="0"/>
    <s v="lotniczy"/>
    <s v="Kanada"/>
    <n v="241"/>
    <n v="332.49"/>
    <n v="183.43"/>
    <n v="11"/>
  </r>
  <r>
    <n v="10743"/>
    <x v="2"/>
    <d v="2019-11-21T00:00:00"/>
    <s v="meble"/>
    <s v="wyposażenie wnętrza"/>
    <x v="2"/>
    <s v="lądowy"/>
    <s v="Wielka Brytania"/>
    <n v="342"/>
    <n v="599.55999999999995"/>
    <n v="252.53"/>
    <n v="11"/>
  </r>
  <r>
    <n v="10744"/>
    <x v="3"/>
    <d v="2019-11-24T00:00:00"/>
    <s v="artykuły biurowe"/>
    <s v="akcesoria piśmiennicze"/>
    <x v="1"/>
    <s v="lądowy"/>
    <s v="Dania"/>
    <n v="279"/>
    <n v="241.33"/>
    <n v="84.17"/>
    <n v="11"/>
  </r>
  <r>
    <n v="10745"/>
    <x v="8"/>
    <d v="2019-11-27T00:00:00"/>
    <s v="artykuły biurowe"/>
    <s v="papier"/>
    <x v="1"/>
    <s v="lądowy"/>
    <s v="Niemcy"/>
    <n v="241"/>
    <n v="575.25"/>
    <n v="221.61"/>
    <n v="11"/>
  </r>
  <r>
    <n v="10746"/>
    <x v="2"/>
    <d v="2019-11-21T00:00:00"/>
    <s v="artykuły biurowe"/>
    <s v="segregatory"/>
    <x v="0"/>
    <s v="lądowy"/>
    <s v="Szwajcaria"/>
    <n v="142"/>
    <n v="414.21"/>
    <n v="152.96"/>
    <n v="11"/>
  </r>
  <r>
    <n v="10747"/>
    <x v="3"/>
    <d v="2019-11-26T00:00:00"/>
    <s v="artykuły biurowe"/>
    <s v="teczki"/>
    <x v="1"/>
    <s v="lądowy"/>
    <s v="Austria"/>
    <n v="330"/>
    <n v="163.44"/>
    <n v="91.62"/>
    <n v="11"/>
  </r>
  <r>
    <n v="10748"/>
    <x v="7"/>
    <d v="2019-11-28T00:00:00"/>
    <s v="artykuły biurowe"/>
    <s v="przyrządy"/>
    <x v="1"/>
    <s v="lotniczy"/>
    <s v="Stany Zjednoczone"/>
    <n v="206"/>
    <n v="559.69000000000005"/>
    <n v="371.36"/>
    <n v="11"/>
  </r>
  <r>
    <n v="10749"/>
    <x v="5"/>
    <d v="2019-12-19T00:00:00"/>
    <s v="urządzenia techniczne"/>
    <s v="telefony"/>
    <x v="2"/>
    <s v="lądowy"/>
    <s v="Wielka Brytania"/>
    <n v="313"/>
    <n v="260.5"/>
    <n v="64.38"/>
    <n v="12"/>
  </r>
  <r>
    <n v="10750"/>
    <x v="8"/>
    <d v="2019-11-24T00:00:00"/>
    <s v="urządzenia techniczne"/>
    <s v="telefony"/>
    <x v="1"/>
    <s v="lądowy"/>
    <s v="Finlandia"/>
    <n v="185"/>
    <n v="328.36"/>
    <n v="123.97"/>
    <n v="11"/>
  </r>
  <r>
    <n v="10751"/>
    <x v="7"/>
    <d v="2019-12-03T00:00:00"/>
    <s v="artykuły biurowe"/>
    <s v="akcesoria piśmiennicze"/>
    <x v="0"/>
    <s v="lądowy"/>
    <s v="Szwajcaria"/>
    <n v="29"/>
    <n v="435.6"/>
    <n v="303.7"/>
    <n v="12"/>
  </r>
  <r>
    <n v="10752"/>
    <x v="1"/>
    <d v="2019-11-28T00:00:00"/>
    <s v="meble"/>
    <s v="krzesła"/>
    <x v="0"/>
    <s v="lądowy"/>
    <s v="Wielka Brytania"/>
    <n v="211"/>
    <n v="506.7"/>
    <n v="180.03"/>
    <n v="11"/>
  </r>
  <r>
    <n v="10753"/>
    <x v="7"/>
    <d v="2019-11-27T00:00:00"/>
    <s v="meble"/>
    <s v="stoły"/>
    <x v="1"/>
    <s v="lądowy"/>
    <s v="Włochy"/>
    <n v="123"/>
    <n v="104.65"/>
    <n v="30.87"/>
    <n v="11"/>
  </r>
  <r>
    <n v="10754"/>
    <x v="3"/>
    <d v="2019-11-27T00:00:00"/>
    <s v="artykuły biurowe"/>
    <s v="segregatory"/>
    <x v="0"/>
    <s v="lądowy"/>
    <s v="Włochy"/>
    <n v="184"/>
    <n v="566.5"/>
    <n v="213.07"/>
    <n v="11"/>
  </r>
  <r>
    <n v="10755"/>
    <x v="5"/>
    <d v="2019-11-28T00:00:00"/>
    <s v="meble"/>
    <s v="wyposażenie wnętrza"/>
    <x v="2"/>
    <s v="lądowy"/>
    <s v="Francja"/>
    <n v="159"/>
    <n v="319.8"/>
    <n v="120.49"/>
    <n v="11"/>
  </r>
  <r>
    <n v="10756"/>
    <x v="0"/>
    <d v="2019-12-02T00:00:00"/>
    <s v="artykuły biurowe"/>
    <s v="segregatory"/>
    <x v="2"/>
    <s v="lotniczy"/>
    <s v="Stany Zjednoczone"/>
    <n v="207"/>
    <n v="279.22000000000003"/>
    <n v="96.49"/>
    <n v="12"/>
  </r>
  <r>
    <n v="10757"/>
    <x v="3"/>
    <d v="2019-12-15T00:00:00"/>
    <s v="artykuły biurowe"/>
    <s v="papier"/>
    <x v="1"/>
    <s v="lotniczy"/>
    <s v="Stany Zjednoczone"/>
    <n v="348"/>
    <n v="87.7"/>
    <n v="19.59"/>
    <n v="12"/>
  </r>
  <r>
    <n v="10758"/>
    <x v="7"/>
    <d v="2019-12-04T00:00:00"/>
    <s v="artykuły biurowe"/>
    <s v="papier"/>
    <x v="0"/>
    <s v="lądowy"/>
    <s v="Szwajcaria"/>
    <n v="45"/>
    <n v="429.25"/>
    <n v="91.77"/>
    <n v="12"/>
  </r>
  <r>
    <n v="10759"/>
    <x v="7"/>
    <d v="2019-12-12T00:00:00"/>
    <s v="artykuły biurowe"/>
    <s v="przyrządy"/>
    <x v="0"/>
    <s v="lotniczy"/>
    <s v="Meksyk"/>
    <n v="136"/>
    <n v="177.3"/>
    <n v="96.12"/>
    <n v="12"/>
  </r>
  <r>
    <n v="10760"/>
    <x v="5"/>
    <d v="2019-12-10T00:00:00"/>
    <s v="urządzenia techniczne"/>
    <s v="akcesoria komputerowe"/>
    <x v="1"/>
    <s v="lądowy"/>
    <s v="Belgia"/>
    <n v="127"/>
    <n v="607.25"/>
    <n v="133.38"/>
    <n v="12"/>
  </r>
  <r>
    <n v="10761"/>
    <x v="4"/>
    <d v="2019-12-08T00:00:00"/>
    <s v="meble"/>
    <s v="stoły"/>
    <x v="2"/>
    <s v="lotniczy"/>
    <s v="Stany Zjednoczone"/>
    <n v="62"/>
    <n v="485.16"/>
    <n v="112.72"/>
    <n v="12"/>
  </r>
  <r>
    <n v="10762"/>
    <x v="7"/>
    <d v="2019-12-09T00:00:00"/>
    <s v="artykuły biurowe"/>
    <s v="segregatory"/>
    <x v="1"/>
    <s v="lądowy"/>
    <s v="Szwecja"/>
    <n v="45"/>
    <n v="204.11"/>
    <n v="68.22"/>
    <n v="12"/>
  </r>
  <r>
    <n v="10763"/>
    <x v="7"/>
    <d v="2019-12-08T00:00:00"/>
    <s v="urządzenia techniczne"/>
    <s v="urządzenia biurowe"/>
    <x v="0"/>
    <s v="lądowy"/>
    <s v="Francja"/>
    <n v="124"/>
    <n v="378.32"/>
    <n v="183.36"/>
    <n v="12"/>
  </r>
  <r>
    <n v="10764"/>
    <x v="3"/>
    <d v="2019-12-08T00:00:00"/>
    <s v="artykuły biurowe"/>
    <s v="papier"/>
    <x v="0"/>
    <s v="lądowy"/>
    <s v="Austria"/>
    <n v="139"/>
    <n v="569.80999999999995"/>
    <n v="148.87"/>
    <n v="12"/>
  </r>
  <r>
    <n v="10765"/>
    <x v="7"/>
    <d v="2019-12-09T00:00:00"/>
    <s v="artykuły biurowe"/>
    <s v="teczki"/>
    <x v="0"/>
    <s v="lądowy"/>
    <s v="Niemcy"/>
    <n v="223"/>
    <n v="219.63"/>
    <n v="111.69"/>
    <n v="12"/>
  </r>
  <r>
    <n v="10766"/>
    <x v="5"/>
    <d v="2019-12-09T00:00:00"/>
    <s v="meble"/>
    <s v="wyposażenie wnętrza"/>
    <x v="1"/>
    <s v="lądowy"/>
    <s v="Niemcy"/>
    <n v="235"/>
    <n v="48.83"/>
    <n v="10.77"/>
    <n v="12"/>
  </r>
  <r>
    <n v="10767"/>
    <x v="5"/>
    <d v="2019-12-15T00:00:00"/>
    <s v="urządzenia techniczne"/>
    <s v="urządzenia biurowe"/>
    <x v="0"/>
    <s v="lądowy"/>
    <s v="Belgia"/>
    <n v="267"/>
    <n v="64.61"/>
    <n v="13.62"/>
    <n v="12"/>
  </r>
  <r>
    <n v="10768"/>
    <x v="7"/>
    <d v="2019-12-15T00:00:00"/>
    <s v="urządzenia techniczne"/>
    <s v="akcesoria komputerowe"/>
    <x v="2"/>
    <s v="lądowy"/>
    <s v="Wielka Brytania"/>
    <n v="160"/>
    <n v="128.65"/>
    <n v="35.79"/>
    <n v="12"/>
  </r>
  <r>
    <n v="10769"/>
    <x v="7"/>
    <d v="2019-12-12T00:00:00"/>
    <s v="artykuły biurowe"/>
    <s v="przyrządy"/>
    <x v="1"/>
    <s v="lądowy"/>
    <s v="Dania"/>
    <n v="192"/>
    <n v="351.13"/>
    <n v="204"/>
    <n v="12"/>
  </r>
  <r>
    <n v="10770"/>
    <x v="0"/>
    <d v="2019-12-17T00:00:00"/>
    <s v="urządzenia techniczne"/>
    <s v="akcesoria komputerowe"/>
    <x v="0"/>
    <s v="lotniczy"/>
    <s v="Brazylia"/>
    <n v="325"/>
    <n v="497.26"/>
    <n v="347.85"/>
    <n v="12"/>
  </r>
  <r>
    <n v="10772"/>
    <x v="7"/>
    <d v="2019-12-19T00:00:00"/>
    <s v="artykuły biurowe"/>
    <s v="papier"/>
    <x v="2"/>
    <s v="lądowy"/>
    <s v="Niemcy"/>
    <n v="180"/>
    <n v="76.569999999999993"/>
    <n v="48.6"/>
    <n v="12"/>
  </r>
  <r>
    <n v="10773"/>
    <x v="2"/>
    <d v="2019-12-16T00:00:00"/>
    <s v="artykuły biurowe"/>
    <s v="przyrządy"/>
    <x v="0"/>
    <s v="lądowy"/>
    <s v="Austria"/>
    <n v="249"/>
    <n v="300.55"/>
    <n v="103.81"/>
    <n v="12"/>
  </r>
  <r>
    <n v="10774"/>
    <x v="5"/>
    <d v="2019-12-12T00:00:00"/>
    <s v="artykuły biurowe"/>
    <s v="przyrządy"/>
    <x v="1"/>
    <s v="lądowy"/>
    <s v="Szwecja"/>
    <n v="114"/>
    <n v="78.86"/>
    <n v="46.16"/>
    <n v="12"/>
  </r>
  <r>
    <n v="10775"/>
    <x v="6"/>
    <d v="2019-12-26T00:00:00"/>
    <s v="artykuły biurowe"/>
    <s v="etykiety"/>
    <x v="1"/>
    <s v="lotniczy"/>
    <s v="Stany Zjednoczone"/>
    <n v="40"/>
    <n v="386.22"/>
    <n v="107.84"/>
    <n v="12"/>
  </r>
  <r>
    <n v="10776"/>
    <x v="2"/>
    <d v="2019-12-18T00:00:00"/>
    <s v="artykuły biurowe"/>
    <s v="papier"/>
    <x v="0"/>
    <s v="lądowy"/>
    <s v="Austria"/>
    <n v="127"/>
    <n v="589.64"/>
    <n v="399.13"/>
    <n v="12"/>
  </r>
  <r>
    <n v="10778"/>
    <x v="7"/>
    <d v="2019-12-24T00:00:00"/>
    <s v="artykuły biurowe"/>
    <s v="segregatory"/>
    <x v="1"/>
    <s v="lądowy"/>
    <s v="Szwecja"/>
    <n v="332"/>
    <n v="136.12"/>
    <n v="79.28"/>
    <n v="12"/>
  </r>
  <r>
    <n v="10780"/>
    <x v="1"/>
    <d v="2019-12-25T00:00:00"/>
    <s v="meble"/>
    <s v="krzesła"/>
    <x v="1"/>
    <s v="lotniczy"/>
    <s v="Wenezuela"/>
    <n v="80"/>
    <n v="473.5"/>
    <n v="318.67"/>
    <n v="12"/>
  </r>
  <r>
    <n v="10781"/>
    <x v="1"/>
    <d v="2019-12-19T00:00:00"/>
    <s v="urządzenia techniczne"/>
    <s v="telefony"/>
    <x v="0"/>
    <s v="lądowy"/>
    <s v="Finlandia"/>
    <n v="249"/>
    <n v="597.41999999999996"/>
    <n v="305.31"/>
    <n v="12"/>
  </r>
  <r>
    <n v="10782"/>
    <x v="8"/>
    <d v="2019-12-22T00:00:00"/>
    <s v="artykuły biurowe"/>
    <s v="przyrządy"/>
    <x v="0"/>
    <s v="lotniczy"/>
    <s v="Argentyna"/>
    <n v="214"/>
    <n v="69.510000000000005"/>
    <n v="22.35"/>
    <n v="12"/>
  </r>
  <r>
    <n v="10783"/>
    <x v="5"/>
    <d v="2019-12-19T00:00:00"/>
    <s v="meble"/>
    <s v="wyposażenie wnętrza"/>
    <x v="2"/>
    <s v="lotniczy"/>
    <s v="Brazylia"/>
    <n v="335"/>
    <n v="31.71"/>
    <n v="19.39"/>
    <n v="12"/>
  </r>
  <r>
    <n v="10784"/>
    <x v="5"/>
    <d v="2019-12-22T00:00:00"/>
    <s v="artykuły biurowe"/>
    <s v="koperty"/>
    <x v="0"/>
    <s v="lądowy"/>
    <s v="Włochy"/>
    <n v="142"/>
    <n v="610.85"/>
    <n v="339.21"/>
    <n v="12"/>
  </r>
  <r>
    <n v="10785"/>
    <x v="2"/>
    <d v="2019-12-24T00:00:00"/>
    <s v="artykuły biurowe"/>
    <s v="papier"/>
    <x v="0"/>
    <s v="lotniczy"/>
    <s v="Wenezuela"/>
    <n v="227"/>
    <n v="423.7"/>
    <n v="282.33"/>
    <n v="12"/>
  </r>
  <r>
    <n v="10786"/>
    <x v="0"/>
    <d v="2019-12-23T00:00:00"/>
    <s v="artykuły biurowe"/>
    <s v="papier"/>
    <x v="1"/>
    <s v="lotniczy"/>
    <s v="Brazylia"/>
    <n v="198"/>
    <n v="615.89"/>
    <n v="160.69"/>
    <n v="12"/>
  </r>
  <r>
    <n v="10787"/>
    <x v="1"/>
    <d v="2019-12-26T00:00:00"/>
    <s v="urządzenia techniczne"/>
    <s v="telefony"/>
    <x v="1"/>
    <s v="lądowy"/>
    <s v="Francja"/>
    <n v="75"/>
    <n v="571.97"/>
    <n v="162.04"/>
    <n v="12"/>
  </r>
  <r>
    <n v="10789"/>
    <x v="2"/>
    <d v="2019-12-31T00:00:00"/>
    <s v="urządzenia techniczne"/>
    <s v="telefony"/>
    <x v="2"/>
    <s v="lądowy"/>
    <s v="Francja"/>
    <n v="102"/>
    <n v="533.52"/>
    <n v="370.98"/>
    <n v="12"/>
  </r>
  <r>
    <n v="10790"/>
    <x v="3"/>
    <d v="2019-12-26T00:00:00"/>
    <s v="urządzenia techniczne"/>
    <s v="telefony"/>
    <x v="1"/>
    <s v="lotniczy"/>
    <s v="Brazylia"/>
    <n v="319"/>
    <n v="318.25"/>
    <n v="209.36"/>
    <n v="12"/>
  </r>
  <r>
    <n v="10792"/>
    <x v="2"/>
    <d v="2019-12-31T00:00:00"/>
    <s v="artykuły biurowe"/>
    <s v="etykiety"/>
    <x v="0"/>
    <s v="lądowy"/>
    <s v="Polska"/>
    <n v="220"/>
    <n v="122.75"/>
    <n v="37.869999999999997"/>
    <n v="12"/>
  </r>
  <r>
    <n v="10801"/>
    <x v="5"/>
    <d v="2019-12-31T00:00:00"/>
    <s v="artykuły biurowe"/>
    <s v="przyrządy"/>
    <x v="2"/>
    <s v="lądowy"/>
    <s v="Hiszpania"/>
    <n v="104"/>
    <n v="512.25"/>
    <n v="355.33"/>
    <n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Sprzedaż" cacheId="0" applyNumberFormats="0" applyBorderFormats="0" applyFontFormats="0" applyPatternFormats="0" applyAlignmentFormats="0" applyWidthHeightFormats="1" dataCaption="Wartości" updatedVersion="5" minRefreshableVersion="3" useAutoFormatting="1" itemPrintTitles="1" createdVersion="8" indent="0" compact="0" compactData="0" multipleFieldFilters="0">
  <location ref="H3:K24" firstHeaderRow="0" firstDataRow="1" firstDataCol="2"/>
  <pivotFields count="12">
    <pivotField compact="0" outline="0" showAll="0"/>
    <pivotField compact="0" outline="0" showAll="0">
      <items count="10">
        <item x="4"/>
        <item x="0"/>
        <item x="2"/>
        <item x="8"/>
        <item x="1"/>
        <item x="6"/>
        <item x="7"/>
        <item x="5"/>
        <item x="3"/>
        <item t="default"/>
      </items>
    </pivotField>
    <pivotField compact="0" numFmtId="165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compact="0" outline="0" showAll="0" sortType="descending">
      <items count="4">
        <item x="1"/>
        <item x="2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compact="0" outline="0" showAll="0">
      <items count="18">
        <item x="2"/>
        <item x="7"/>
        <item x="13"/>
        <item x="1"/>
        <item x="16"/>
        <item x="5"/>
        <item x="6"/>
        <item x="4"/>
        <item x="3"/>
        <item x="8"/>
        <item x="11"/>
        <item x="14"/>
        <item x="15"/>
        <item x="9"/>
        <item x="0"/>
        <item x="10"/>
        <item x="12"/>
        <item t="default"/>
      </items>
    </pivotField>
    <pivotField compact="0" outline="0" showAll="0"/>
    <pivotField compact="0" outline="0" showAll="0"/>
    <pivotField compact="0" outline="0" showAll="0">
      <items count="22">
        <item x="11"/>
        <item x="1"/>
        <item x="17"/>
        <item x="9"/>
        <item x="6"/>
        <item x="13"/>
        <item x="10"/>
        <item x="15"/>
        <item x="0"/>
        <item x="12"/>
        <item x="18"/>
        <item x="4"/>
        <item x="19"/>
        <item x="20"/>
        <item x="5"/>
        <item x="2"/>
        <item x="14"/>
        <item x="16"/>
        <item x="3"/>
        <item x="7"/>
        <item x="8"/>
        <item t="default"/>
      </items>
    </pivotField>
    <pivotField compact="0" numFmtId="6" outline="0" showAll="0"/>
    <pivotField dataField="1" compact="0" numFmtId="7" outline="0" showAll="0"/>
    <pivotField dataField="1" compact="0" numFmtId="7" outline="0" showAll="0"/>
    <pivotField compact="0" outline="0" showAll="0"/>
  </pivotFields>
  <rowFields count="2">
    <field x="3"/>
    <field x="4"/>
  </rowFields>
  <rowItems count="21">
    <i>
      <x/>
      <x v="1"/>
    </i>
    <i r="1">
      <x v="2"/>
    </i>
    <i r="1">
      <x v="3"/>
    </i>
    <i r="1">
      <x v="6"/>
    </i>
    <i r="1">
      <x v="7"/>
    </i>
    <i r="1">
      <x v="8"/>
    </i>
    <i r="1">
      <x v="9"/>
    </i>
    <i r="1">
      <x v="10"/>
    </i>
    <i r="1">
      <x v="13"/>
    </i>
    <i t="default">
      <x/>
    </i>
    <i>
      <x v="2"/>
      <x/>
    </i>
    <i r="1">
      <x v="4"/>
    </i>
    <i r="1">
      <x v="14"/>
    </i>
    <i r="1">
      <x v="15"/>
    </i>
    <i t="default">
      <x v="2"/>
    </i>
    <i>
      <x v="1"/>
      <x v="5"/>
    </i>
    <i r="1">
      <x v="11"/>
    </i>
    <i r="1">
      <x v="12"/>
    </i>
    <i r="1">
      <x v="16"/>
    </i>
    <i t="default"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przedaż brutto " fld="9" baseField="0" baseItem="0" numFmtId="7"/>
    <dataField name="Zysk " fld="10" baseField="4" baseItem="1" numFmtId="7"/>
  </dataFields>
  <formats count="18">
    <format dxfId="1006">
      <pivotArea outline="0" collapsedLevelsAreSubtotals="1" fieldPosition="0"/>
    </format>
    <format dxfId="1005">
      <pivotArea outline="0" fieldPosition="0">
        <references count="1">
          <reference field="3" count="1" selected="0" defaultSubtotal="1">
            <x v="0"/>
          </reference>
        </references>
      </pivotArea>
    </format>
    <format dxfId="1004">
      <pivotArea dataOnly="0" labelOnly="1" outline="0" fieldPosition="0">
        <references count="1">
          <reference field="3" count="1" defaultSubtotal="1">
            <x v="0"/>
          </reference>
        </references>
      </pivotArea>
    </format>
    <format dxfId="1003">
      <pivotArea outline="0" fieldPosition="0">
        <references count="1">
          <reference field="3" count="1" selected="0" defaultSubtotal="1">
            <x v="1"/>
          </reference>
        </references>
      </pivotArea>
    </format>
    <format dxfId="1002">
      <pivotArea dataOnly="0" labelOnly="1" outline="0" fieldPosition="0">
        <references count="1">
          <reference field="3" count="1" defaultSubtotal="1">
            <x v="1"/>
          </reference>
        </references>
      </pivotArea>
    </format>
    <format dxfId="1001">
      <pivotArea outline="0" fieldPosition="0">
        <references count="1">
          <reference field="3" count="1" selected="0" defaultSubtotal="1">
            <x v="2"/>
          </reference>
        </references>
      </pivotArea>
    </format>
    <format dxfId="1000">
      <pivotArea dataOnly="0" labelOnly="1" outline="0" fieldPosition="0">
        <references count="1">
          <reference field="3" count="1" defaultSubtotal="1">
            <x v="2"/>
          </reference>
        </references>
      </pivotArea>
    </format>
    <format dxfId="999">
      <pivotArea type="all" dataOnly="0" outline="0" fieldPosition="0"/>
    </format>
    <format dxfId="998">
      <pivotArea outline="0" collapsedLevelsAreSubtotals="1" fieldPosition="0"/>
    </format>
    <format dxfId="997">
      <pivotArea field="3" type="button" dataOnly="0" labelOnly="1" outline="0" axis="axisRow" fieldPosition="0"/>
    </format>
    <format dxfId="996">
      <pivotArea field="4" type="button" dataOnly="0" labelOnly="1" outline="0" axis="axisRow" fieldPosition="1"/>
    </format>
    <format dxfId="995">
      <pivotArea dataOnly="0" labelOnly="1" outline="0" fieldPosition="0">
        <references count="1">
          <reference field="3" count="0"/>
        </references>
      </pivotArea>
    </format>
    <format dxfId="994">
      <pivotArea dataOnly="0" labelOnly="1" outline="0" fieldPosition="0">
        <references count="1">
          <reference field="3" count="0" defaultSubtotal="1"/>
        </references>
      </pivotArea>
    </format>
    <format dxfId="993">
      <pivotArea dataOnly="0" labelOnly="1" grandRow="1" outline="0" fieldPosition="0"/>
    </format>
    <format dxfId="992">
      <pivotArea dataOnly="0" labelOnly="1" outline="0" fieldPosition="0">
        <references count="2">
          <reference field="3" count="1" selected="0">
            <x v="0"/>
          </reference>
          <reference field="4" count="9">
            <x v="1"/>
            <x v="2"/>
            <x v="3"/>
            <x v="6"/>
            <x v="7"/>
            <x v="8"/>
            <x v="9"/>
            <x v="10"/>
            <x v="13"/>
          </reference>
        </references>
      </pivotArea>
    </format>
    <format dxfId="991">
      <pivotArea dataOnly="0" labelOnly="1" outline="0" fieldPosition="0">
        <references count="2">
          <reference field="3" count="1" selected="0">
            <x v="1"/>
          </reference>
          <reference field="4" count="4">
            <x v="5"/>
            <x v="11"/>
            <x v="12"/>
            <x v="16"/>
          </reference>
        </references>
      </pivotArea>
    </format>
    <format dxfId="990">
      <pivotArea dataOnly="0" labelOnly="1" outline="0" fieldPosition="0">
        <references count="2">
          <reference field="3" count="1" selected="0">
            <x v="2"/>
          </reference>
          <reference field="4" count="4">
            <x v="0"/>
            <x v="4"/>
            <x v="14"/>
            <x v="15"/>
          </reference>
        </references>
      </pivotArea>
    </format>
    <format dxfId="989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Doostawca" cacheId="1" applyNumberFormats="0" applyBorderFormats="0" applyFontFormats="0" applyPatternFormats="0" applyAlignmentFormats="0" applyWidthHeightFormats="1" dataCaption="Wartości" updatedVersion="5" minRefreshableVersion="3" useAutoFormatting="1" itemPrintTitles="1" createdVersion="5" indent="0" outline="1" outlineData="1" multipleFieldFilters="0" chartFormat="9">
  <location ref="I50:J54" firstHeaderRow="1" firstDataRow="1" firstDataCol="1"/>
  <pivotFields count="12">
    <pivotField showAll="0"/>
    <pivotField showAll="0">
      <items count="10">
        <item h="1" x="4"/>
        <item h="1" x="0"/>
        <item h="1" x="2"/>
        <item h="1" x="8"/>
        <item h="1" x="1"/>
        <item h="1" x="6"/>
        <item h="1" x="7"/>
        <item h="1" x="5"/>
        <item x="3"/>
        <item t="default"/>
      </items>
    </pivotField>
    <pivotField numFmtId="14" showAll="0"/>
    <pivotField showAll="0"/>
    <pivotField showAll="0"/>
    <pivotField axis="axisRow" showAll="0">
      <items count="4">
        <item x="1"/>
        <item x="0"/>
        <item x="2"/>
        <item t="default"/>
      </items>
    </pivotField>
    <pivotField showAll="0"/>
    <pivotField showAll="0"/>
    <pivotField dataField="1" numFmtId="6" showAll="0"/>
    <pivotField numFmtId="7" showAll="0"/>
    <pivotField numFmtId="7" showAll="0"/>
    <pivotField showAll="0"/>
  </pivotFields>
  <rowFields count="1">
    <field x="5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a z Koszt dostawy" fld="8" baseField="5" baseItem="0" numFmtId="166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Dostawcy" cacheId="0" applyNumberFormats="0" applyBorderFormats="0" applyFontFormats="0" applyPatternFormats="0" applyAlignmentFormats="0" applyWidthHeightFormats="1" dataCaption="Wartości" updatedVersion="5" minRefreshableVersion="3" useAutoFormatting="1" itemPrintTitles="1" createdVersion="8" indent="0" compact="0" compactData="0" multipleFieldFilters="0" chartFormat="13">
  <location ref="A1:B5" firstHeaderRow="1" firstDataRow="1" firstDataCol="1"/>
  <pivotFields count="12">
    <pivotField compact="0" outline="0" showAll="0"/>
    <pivotField compact="0" outline="0" showAll="0">
      <items count="10">
        <item x="4"/>
        <item x="0"/>
        <item x="2"/>
        <item x="8"/>
        <item x="1"/>
        <item x="6"/>
        <item x="7"/>
        <item x="5"/>
        <item x="3"/>
        <item t="default"/>
      </items>
    </pivotField>
    <pivotField compact="0" numFmtId="165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compact="0" outline="0" showAll="0"/>
    <pivotField compact="0" outline="0" showAll="0"/>
    <pivotField axis="axisRow" compact="0" outline="0" showAll="0">
      <items count="4">
        <item x="1"/>
        <item x="0"/>
        <item x="2"/>
        <item t="default"/>
      </items>
    </pivotField>
    <pivotField compact="0" outline="0" showAll="0"/>
    <pivotField compact="0" outline="0" showAll="0">
      <items count="22">
        <item x="11"/>
        <item x="1"/>
        <item x="17"/>
        <item x="9"/>
        <item x="6"/>
        <item x="13"/>
        <item x="10"/>
        <item x="15"/>
        <item x="0"/>
        <item x="12"/>
        <item x="18"/>
        <item x="4"/>
        <item x="19"/>
        <item x="20"/>
        <item x="5"/>
        <item x="2"/>
        <item x="14"/>
        <item x="16"/>
        <item x="3"/>
        <item x="7"/>
        <item x="8"/>
        <item t="default"/>
      </items>
    </pivotField>
    <pivotField dataField="1" compact="0" numFmtId="6" outline="0" showAll="0"/>
    <pivotField compact="0" numFmtId="7" outline="0" showAll="0"/>
    <pivotField compact="0" numFmtId="7" outline="0" showAll="0"/>
    <pivotField compact="0" outline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1">
    <field x="5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a z Koszt dostawy" fld="8" baseField="0" baseItem="0" numFmtId="6"/>
  </dataFields>
  <chartFormats count="16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3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0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3" format="1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3" format="12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7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3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7" format="14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7" format="15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ela przestawna6" cacheId="0" applyNumberFormats="0" applyBorderFormats="0" applyFontFormats="0" applyPatternFormats="0" applyAlignmentFormats="0" applyWidthHeightFormats="1" dataCaption="Wartości" updatedVersion="5" minRefreshableVersion="3" useAutoFormatting="1" itemPrintTitles="1" createdVersion="8" indent="0" compact="0" compactData="0" multipleFieldFilters="0" chartFormat="15">
  <location ref="Y6:Z19" firstHeaderRow="1" firstDataRow="1" firstDataCol="1"/>
  <pivotFields count="12">
    <pivotField compact="0" outline="0" showAll="0"/>
    <pivotField compact="0" outline="0" showAll="0">
      <items count="10">
        <item x="4"/>
        <item x="0"/>
        <item x="2"/>
        <item x="8"/>
        <item x="1"/>
        <item x="6"/>
        <item x="7"/>
        <item x="5"/>
        <item x="3"/>
        <item t="default"/>
      </items>
    </pivotField>
    <pivotField axis="axisRow" compact="0" numFmtId="165" outline="0" showAll="0" sortType="descending">
      <items count="15">
        <item x="13"/>
        <item x="0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22">
        <item x="11"/>
        <item x="1"/>
        <item x="17"/>
        <item x="9"/>
        <item x="6"/>
        <item x="13"/>
        <item x="10"/>
        <item x="15"/>
        <item x="0"/>
        <item x="12"/>
        <item x="18"/>
        <item x="4"/>
        <item x="19"/>
        <item x="20"/>
        <item x="5"/>
        <item x="2"/>
        <item x="14"/>
        <item x="16"/>
        <item x="3"/>
        <item x="7"/>
        <item x="8"/>
        <item t="default"/>
      </items>
    </pivotField>
    <pivotField compact="0" numFmtId="6" outline="0" showAll="0"/>
    <pivotField compact="0" numFmtId="7" outline="0" showAll="0"/>
    <pivotField dataField="1" compact="0" numFmtId="7" outline="0" showAll="0"/>
    <pivotField compact="0" outline="0" showAll="0"/>
  </pivotFields>
  <rowFields count="1">
    <field x="2"/>
  </rowFields>
  <rowItems count="13"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Liczba z Zysk" fld="10" subtotal="count" baseField="1" baseItem="516681392" numFmtId="1"/>
  </dataFields>
  <formats count="5">
    <format dxfId="973">
      <pivotArea type="all" dataOnly="0" outline="0" fieldPosition="0"/>
    </format>
    <format dxfId="972">
      <pivotArea field="2" type="button" dataOnly="0" labelOnly="1" outline="0" axis="axisRow" fieldPosition="0"/>
    </format>
    <format dxfId="971">
      <pivotArea outline="0" collapsedLevelsAreSubtotals="1" fieldPosition="0"/>
    </format>
    <format dxfId="970">
      <pivotArea dataOnly="0" labelOnly="1" grandRow="1" outline="0" fieldPosition="0"/>
    </format>
    <format dxfId="796">
      <pivotArea outline="0" fieldPosition="0">
        <references count="1">
          <reference field="4294967294" count="1">
            <x v="0"/>
          </reference>
        </references>
      </pivotArea>
    </format>
  </formats>
  <chartFormats count="1"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Dark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abela przestawna3" cacheId="0" applyNumberFormats="0" applyBorderFormats="0" applyFontFormats="0" applyPatternFormats="0" applyAlignmentFormats="0" applyWidthHeightFormats="1" dataCaption="Wartości" updatedVersion="5" minRefreshableVersion="3" useAutoFormatting="1" itemPrintTitles="1" createdVersion="8" indent="0" compact="0" compactData="0" multipleFieldFilters="0">
  <location ref="U11:V21" firstHeaderRow="1" firstDataRow="1" firstDataCol="1"/>
  <pivotFields count="12">
    <pivotField compact="0" outline="0" showAll="0"/>
    <pivotField axis="axisRow" compact="0" outline="0" showAll="0">
      <items count="10">
        <item x="4"/>
        <item x="0"/>
        <item x="2"/>
        <item x="8"/>
        <item x="1"/>
        <item x="6"/>
        <item x="7"/>
        <item x="5"/>
        <item x="3"/>
        <item t="default"/>
      </items>
    </pivotField>
    <pivotField compact="0" numFmtId="14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22">
        <item x="11"/>
        <item x="1"/>
        <item x="17"/>
        <item x="9"/>
        <item x="6"/>
        <item x="13"/>
        <item x="10"/>
        <item x="15"/>
        <item x="0"/>
        <item x="12"/>
        <item x="18"/>
        <item x="4"/>
        <item x="19"/>
        <item x="20"/>
        <item x="5"/>
        <item x="2"/>
        <item x="14"/>
        <item x="16"/>
        <item x="3"/>
        <item x="7"/>
        <item x="8"/>
        <item t="default"/>
      </items>
    </pivotField>
    <pivotField compact="0" numFmtId="6" outline="0" showAll="0"/>
    <pivotField compact="0" numFmtId="7" outline="0" showAll="0"/>
    <pivotField dataField="1" compact="0" numFmtId="7" outline="0" showAll="0"/>
    <pivotField compact="0" outline="0" showAll="0"/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uma z Zysk" fld="10" baseField="1" baseItem="0" numFmtId="4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Sprzedawcy" cacheId="0" applyNumberFormats="0" applyBorderFormats="0" applyFontFormats="0" applyPatternFormats="0" applyAlignmentFormats="0" applyWidthHeightFormats="1" dataCaption="Wartości" updatedVersion="5" minRefreshableVersion="3" useAutoFormatting="1" itemPrintTitles="1" createdVersion="8" indent="0" compact="0" compactData="0" multipleFieldFilters="0" chartFormat="8">
  <location ref="F8:G18" firstHeaderRow="1" firstDataRow="1" firstDataCol="1"/>
  <pivotFields count="12">
    <pivotField compact="0" outline="0" showAll="0"/>
    <pivotField axis="axisRow" compact="0" outline="0" showAll="0" sortType="descending">
      <items count="10">
        <item x="4"/>
        <item x="0"/>
        <item x="2"/>
        <item x="8"/>
        <item x="1"/>
        <item x="6"/>
        <item x="7"/>
        <item x="5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numFmtId="165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compact="0" outline="0" showAll="0"/>
    <pivotField compact="0" outline="0" showAll="0"/>
    <pivotField compact="0" outline="0" showAll="0">
      <items count="4">
        <item x="1"/>
        <item x="0"/>
        <item x="2"/>
        <item t="default"/>
      </items>
    </pivotField>
    <pivotField compact="0" outline="0" showAll="0"/>
    <pivotField compact="0" outline="0" showAll="0">
      <items count="22">
        <item x="11"/>
        <item x="1"/>
        <item x="17"/>
        <item x="9"/>
        <item x="6"/>
        <item x="13"/>
        <item x="10"/>
        <item x="15"/>
        <item x="0"/>
        <item x="12"/>
        <item x="18"/>
        <item x="4"/>
        <item x="19"/>
        <item x="20"/>
        <item x="5"/>
        <item x="2"/>
        <item x="14"/>
        <item x="16"/>
        <item x="3"/>
        <item x="7"/>
        <item x="8"/>
        <item t="default"/>
      </items>
    </pivotField>
    <pivotField compact="0" numFmtId="6" outline="0" showAll="0"/>
    <pivotField compact="0" numFmtId="7" outline="0" showAll="0"/>
    <pivotField dataField="1" compact="0" numFmtId="7" outline="0" showAll="0"/>
    <pivotField compact="0" outline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1">
    <field x="1"/>
  </rowFields>
  <rowItems count="10">
    <i>
      <x v="7"/>
    </i>
    <i>
      <x v="6"/>
    </i>
    <i>
      <x v="2"/>
    </i>
    <i>
      <x v="1"/>
    </i>
    <i>
      <x v="4"/>
    </i>
    <i>
      <x v="5"/>
    </i>
    <i>
      <x v="8"/>
    </i>
    <i>
      <x/>
    </i>
    <i>
      <x v="3"/>
    </i>
    <i t="grand">
      <x/>
    </i>
  </rowItems>
  <colItems count="1">
    <i/>
  </colItems>
  <dataFields count="1">
    <dataField name="Suma z Zysk" fld="10" baseField="0" baseItem="0" numFmtId="166"/>
  </dataFields>
  <formats count="2">
    <format dxfId="975">
      <pivotArea outline="0" collapsedLevelsAreSubtotals="1" fieldPosition="0"/>
    </format>
    <format dxfId="974">
      <pivotArea dataOnly="0" labelOnly="1" outline="0" axis="axisValues" fieldPosition="0"/>
    </format>
  </formats>
  <chartFormats count="15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7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7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7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7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7" format="9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7" format="10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7" format="1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7" format="12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Tabela przestawna1" cacheId="0" applyNumberFormats="0" applyBorderFormats="0" applyFontFormats="0" applyPatternFormats="0" applyAlignmentFormats="0" applyWidthHeightFormats="1" dataCaption="Wartości" updatedVersion="5" minRefreshableVersion="3" useAutoFormatting="1" itemPrintTitles="1" createdVersion="8" indent="0" compact="0" compactData="0" multipleFieldFilters="0" chartFormat="12">
  <location ref="B30:D34" firstHeaderRow="0" firstDataRow="1" firstDataCol="1"/>
  <pivotFields count="12">
    <pivotField compact="0" outline="0" showAll="0"/>
    <pivotField compact="0" outline="0" showAll="0">
      <items count="10">
        <item x="4"/>
        <item x="0"/>
        <item x="2"/>
        <item x="8"/>
        <item x="1"/>
        <item x="6"/>
        <item x="7"/>
        <item x="5"/>
        <item x="3"/>
        <item t="default"/>
      </items>
    </pivotField>
    <pivotField compact="0" numFmtId="165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compact="0" outline="0" showAll="0" sortType="descending">
      <items count="4">
        <item x="1"/>
        <item x="2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/>
    <pivotField compact="0" outline="0" showAll="0">
      <items count="22">
        <item x="11"/>
        <item x="1"/>
        <item x="17"/>
        <item x="9"/>
        <item x="6"/>
        <item x="13"/>
        <item x="10"/>
        <item x="15"/>
        <item x="0"/>
        <item x="12"/>
        <item x="18"/>
        <item x="4"/>
        <item x="19"/>
        <item x="20"/>
        <item x="5"/>
        <item x="2"/>
        <item x="14"/>
        <item x="16"/>
        <item x="3"/>
        <item x="7"/>
        <item x="8"/>
        <item t="default"/>
      </items>
    </pivotField>
    <pivotField compact="0" numFmtId="6" outline="0" showAll="0"/>
    <pivotField dataField="1" compact="0" numFmtId="7" outline="0" showAll="0"/>
    <pivotField dataField="1" compact="0" numFmtId="7" outline="0" showAll="0"/>
    <pivotField compact="0" outline="0" showAll="0"/>
  </pivotFields>
  <rowFields count="1">
    <field x="3"/>
  </rowFields>
  <rowItems count="4">
    <i>
      <x/>
    </i>
    <i>
      <x v="2"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z Sprzedaż brutto" fld="9" baseField="0" baseItem="0" numFmtId="7"/>
    <dataField name="Suma z Zysk" fld="10" baseField="0" baseItem="0" numFmtId="7"/>
  </dataFields>
  <chartFormats count="15"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1" format="6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1" format="7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1" format="8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Fragmentator_Sprzedawca" sourceName="Sprzedawca">
  <pivotTables>
    <pivotTable tabId="3" name="Sprzedawcy"/>
    <pivotTable tabId="2" name="Sprzedaż"/>
    <pivotTable tabId="3" name="Tabela przestawna1"/>
    <pivotTable tabId="3" name="Dostawcy"/>
    <pivotTable tabId="3" name="Tabela przestawna3"/>
    <pivotTable tabId="3" name="Tabela przestawna6"/>
  </pivotTables>
  <data>
    <tabular pivotCacheId="214717040">
      <items count="9">
        <i x="4" s="1"/>
        <i x="0" s="1"/>
        <i x="2" s="1"/>
        <i x="8" s="1"/>
        <i x="1" s="1"/>
        <i x="6" s="1"/>
        <i x="7" s="1"/>
        <i x="5" s="1"/>
        <i x="3" s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Fragmentator_Państwo" sourceName="Państwo">
  <pivotTables>
    <pivotTable tabId="3" name="Sprzedawcy"/>
    <pivotTable tabId="2" name="Sprzedaż"/>
    <pivotTable tabId="3" name="Tabela przestawna1"/>
    <pivotTable tabId="3" name="Dostawcy"/>
    <pivotTable tabId="3" name="Tabela przestawna3"/>
    <pivotTable tabId="3" name="Tabela przestawna6"/>
  </pivotTables>
  <data>
    <tabular pivotCacheId="214717040">
      <items count="21">
        <i x="11" s="1"/>
        <i x="1" s="1"/>
        <i x="17" s="1"/>
        <i x="9" s="1"/>
        <i x="6" s="1"/>
        <i x="13" s="1"/>
        <i x="10" s="1"/>
        <i x="15" s="1"/>
        <i x="0" s="1"/>
        <i x="12" s="1"/>
        <i x="18" s="1"/>
        <i x="4" s="1"/>
        <i x="19" s="1"/>
        <i x="20" s="1"/>
        <i x="5" s="1"/>
        <i x="2" s="1"/>
        <i x="14" s="1"/>
        <i x="16" s="1"/>
        <i x="3" s="1"/>
        <i x="7" s="1"/>
        <i x="8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Fragmentator_Data_zamówienia" sourceName="Data zamówienia">
  <pivotTables>
    <pivotTable tabId="3" name="Sprzedawcy"/>
    <pivotTable tabId="2" name="Sprzedaż"/>
    <pivotTable tabId="3" name="Tabela przestawna1"/>
    <pivotTable tabId="3" name="Dostawcy"/>
    <pivotTable tabId="3" name="Tabela przestawna3"/>
  </pivotTables>
  <data>
    <tabular pivotCacheId="214717040">
      <items count="14">
        <i x="1" s="1"/>
        <i x="2" s="1"/>
        <i x="3" s="1"/>
        <i x="4" s="1"/>
        <i x="5" s="1"/>
        <i x="6" s="1"/>
        <i x="7" s="1"/>
        <i x="8" s="1"/>
        <i x="9" s="1"/>
        <i x="10" s="1"/>
        <i x="11" s="1"/>
        <i x="12" s="1"/>
        <i x="0" s="1" nd="1"/>
        <i x="13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Sprzedawca" cache="Fragmentator_Sprzedawca" caption="Sprzedawca" columnCount="9" style="aaaSlicerStyleLight6 2" rowHeight="225425"/>
  <slicer name="Państwo" cache="Fragmentator_Państwo" caption="Państwo" columnCount="11" style="aaaSlicerStyleLight6 2" rowHeight="225425"/>
  <slicer name="Data zamówienia" cache="Fragmentator_Data_zamówienia" caption="Data zamówienia" columnCount="12" style="aaaSlicerStyleLight6 2" rowHeight="225425"/>
</slicers>
</file>

<file path=xl/tables/table1.xml><?xml version="1.0" encoding="utf-8"?>
<table xmlns="http://schemas.openxmlformats.org/spreadsheetml/2006/main" id="1" name="Tabela1" displayName="Tabela1" ref="B1:M399" totalsRowShown="0" headerRowDxfId="988" headerRowBorderDxfId="987" tableBorderDxfId="986" headerRowCellStyle="Normal_Sheet1">
  <autoFilter ref="B1:M399"/>
  <tableColumns count="12">
    <tableColumn id="1" name="Nr zamówienia" dataDxfId="985" dataCellStyle="Normal_Sheet1"/>
    <tableColumn id="2" name="Sprzedawca" dataDxfId="984" dataCellStyle="Normal_Sheet1"/>
    <tableColumn id="3" name="Data zamówienia" dataDxfId="983" dataCellStyle="Normal_Sheet1"/>
    <tableColumn id="4" name="Kategoria produktu"/>
    <tableColumn id="5" name="Podkategoria produktu"/>
    <tableColumn id="6" name="Dostawca" dataDxfId="982" dataCellStyle="Normal_Sheet1"/>
    <tableColumn id="7" name="Rodzaj transportu" dataDxfId="981" dataCellStyle="Normal_Sheet1"/>
    <tableColumn id="8" name="Państwo" dataDxfId="980" dataCellStyle="Normal_Sheet1"/>
    <tableColumn id="9" name="Koszt dostawy" dataDxfId="979" dataCellStyle="Normal_Sheet1"/>
    <tableColumn id="10" name="Sprzedaż brutto" dataDxfId="978"/>
    <tableColumn id="11" name="Zysk" dataDxfId="977"/>
    <tableColumn id="12" name="Miesiąc" dataDxfId="976">
      <calculatedColumnFormula>MONTH(Tabela1[[#This Row],[Data zamówienia]])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microsoft.com/office/2007/relationships/slicer" Target="../slicers/slicer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4.xml"/><Relationship Id="rId7" Type="http://schemas.openxmlformats.org/officeDocument/2006/relationships/drawing" Target="../drawings/drawing2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6" Type="http://schemas.openxmlformats.org/officeDocument/2006/relationships/pivotTable" Target="../pivotTables/pivotTable7.xml"/><Relationship Id="rId5" Type="http://schemas.openxmlformats.org/officeDocument/2006/relationships/pivotTable" Target="../pivotTables/pivotTable6.xml"/><Relationship Id="rId4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B1:W24"/>
  <sheetViews>
    <sheetView showGridLines="0" tabSelected="1" zoomScaleNormal="100" workbookViewId="0">
      <selection activeCell="B2" sqref="B2"/>
    </sheetView>
  </sheetViews>
  <sheetFormatPr defaultRowHeight="12.75" x14ac:dyDescent="0.2"/>
  <cols>
    <col min="7" max="7" width="3.28515625" customWidth="1"/>
    <col min="8" max="8" width="28" bestFit="1" customWidth="1"/>
    <col min="9" max="9" width="29.28515625" customWidth="1"/>
    <col min="10" max="10" width="19.7109375" customWidth="1"/>
    <col min="11" max="11" width="10.7109375" customWidth="1"/>
    <col min="12" max="12" width="3.28515625" customWidth="1"/>
    <col min="20" max="20" width="3.28515625" customWidth="1"/>
    <col min="27" max="27" width="20.7109375" bestFit="1" customWidth="1"/>
    <col min="28" max="28" width="24.42578125" bestFit="1" customWidth="1"/>
    <col min="29" max="29" width="23.28515625" bestFit="1" customWidth="1"/>
    <col min="30" max="30" width="12.28515625" bestFit="1" customWidth="1"/>
    <col min="31" max="31" width="12.140625" bestFit="1" customWidth="1"/>
    <col min="32" max="32" width="21.85546875" bestFit="1" customWidth="1"/>
    <col min="33" max="33" width="12.140625" bestFit="1" customWidth="1"/>
    <col min="34" max="34" width="21.85546875" bestFit="1" customWidth="1"/>
    <col min="35" max="35" width="12.140625" bestFit="1" customWidth="1"/>
    <col min="36" max="36" width="21.85546875" bestFit="1" customWidth="1"/>
    <col min="37" max="37" width="12.140625" bestFit="1" customWidth="1"/>
    <col min="38" max="38" width="21.85546875" bestFit="1" customWidth="1"/>
    <col min="39" max="39" width="12.140625" bestFit="1" customWidth="1"/>
    <col min="40" max="40" width="21.85546875" bestFit="1" customWidth="1"/>
    <col min="41" max="41" width="12.28515625" customWidth="1"/>
    <col min="42" max="42" width="21.85546875" bestFit="1" customWidth="1"/>
    <col min="43" max="43" width="12.140625" bestFit="1" customWidth="1"/>
    <col min="44" max="44" width="21.85546875" bestFit="1" customWidth="1"/>
    <col min="45" max="45" width="12.140625" bestFit="1" customWidth="1"/>
    <col min="46" max="46" width="21.85546875" bestFit="1" customWidth="1"/>
    <col min="47" max="47" width="12.140625" bestFit="1" customWidth="1"/>
    <col min="48" max="48" width="21.85546875" bestFit="1" customWidth="1"/>
    <col min="49" max="49" width="12.140625" bestFit="1" customWidth="1"/>
    <col min="50" max="50" width="21.85546875" bestFit="1" customWidth="1"/>
    <col min="51" max="51" width="12.140625" bestFit="1" customWidth="1"/>
    <col min="52" max="52" width="21.85546875" bestFit="1" customWidth="1"/>
    <col min="53" max="53" width="12.140625" bestFit="1" customWidth="1"/>
    <col min="54" max="54" width="21.85546875" bestFit="1" customWidth="1"/>
    <col min="55" max="55" width="12.140625" bestFit="1" customWidth="1"/>
    <col min="56" max="56" width="21.85546875" bestFit="1" customWidth="1"/>
    <col min="57" max="57" width="12.140625" bestFit="1" customWidth="1"/>
    <col min="58" max="58" width="21.85546875" bestFit="1" customWidth="1"/>
    <col min="59" max="59" width="12.140625" bestFit="1" customWidth="1"/>
    <col min="60" max="60" width="21.85546875" bestFit="1" customWidth="1"/>
    <col min="61" max="61" width="12.140625" bestFit="1" customWidth="1"/>
    <col min="62" max="62" width="29" bestFit="1" customWidth="1"/>
    <col min="63" max="63" width="19.28515625" bestFit="1" customWidth="1"/>
    <col min="64" max="64" width="12.140625" bestFit="1" customWidth="1"/>
    <col min="65" max="65" width="42.140625" bestFit="1" customWidth="1"/>
    <col min="66" max="66" width="32.28515625" bestFit="1" customWidth="1"/>
    <col min="67" max="67" width="29" bestFit="1" customWidth="1"/>
    <col min="68" max="68" width="19.28515625" bestFit="1" customWidth="1"/>
  </cols>
  <sheetData>
    <row r="1" spans="2:23" ht="33.75" customHeight="1" x14ac:dyDescent="0.2">
      <c r="B1" s="30" t="s">
        <v>87</v>
      </c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</row>
    <row r="3" spans="2:23" ht="15" x14ac:dyDescent="0.2">
      <c r="H3" s="19" t="s">
        <v>63</v>
      </c>
      <c r="I3" s="19" t="s">
        <v>62</v>
      </c>
      <c r="J3" s="20" t="s">
        <v>89</v>
      </c>
      <c r="K3" s="20" t="s">
        <v>88</v>
      </c>
    </row>
    <row r="4" spans="2:23" ht="15" x14ac:dyDescent="0.2">
      <c r="H4" s="20" t="s">
        <v>4</v>
      </c>
      <c r="I4" s="20" t="s">
        <v>46</v>
      </c>
      <c r="J4" s="21">
        <v>9839.2800000000025</v>
      </c>
      <c r="K4" s="21">
        <v>4897.9899999999989</v>
      </c>
    </row>
    <row r="5" spans="2:23" ht="15" x14ac:dyDescent="0.2">
      <c r="H5" s="20"/>
      <c r="I5" s="20" t="s">
        <v>8</v>
      </c>
      <c r="J5" s="21">
        <v>4178.5499999999993</v>
      </c>
      <c r="K5" s="21">
        <v>1631.4299999999996</v>
      </c>
    </row>
    <row r="6" spans="2:23" ht="15" x14ac:dyDescent="0.2">
      <c r="H6" s="20"/>
      <c r="I6" s="20" t="s">
        <v>22</v>
      </c>
      <c r="J6" s="21">
        <v>3379.97</v>
      </c>
      <c r="K6" s="21">
        <v>1764.05</v>
      </c>
    </row>
    <row r="7" spans="2:23" ht="15" x14ac:dyDescent="0.2">
      <c r="H7" s="20"/>
      <c r="I7" s="20" t="s">
        <v>54</v>
      </c>
      <c r="J7" s="21">
        <v>2264.0099999999998</v>
      </c>
      <c r="K7" s="21">
        <v>1320.6</v>
      </c>
    </row>
    <row r="8" spans="2:23" ht="15" x14ac:dyDescent="0.2">
      <c r="H8" s="20"/>
      <c r="I8" s="20" t="s">
        <v>18</v>
      </c>
      <c r="J8" s="21">
        <v>20786.190000000002</v>
      </c>
      <c r="K8" s="21">
        <v>8914.4100000000017</v>
      </c>
    </row>
    <row r="9" spans="2:23" ht="15" x14ac:dyDescent="0.2">
      <c r="H9" s="20"/>
      <c r="I9" s="20" t="s">
        <v>3</v>
      </c>
      <c r="J9" s="21">
        <v>8195.6200000000008</v>
      </c>
      <c r="K9" s="21">
        <v>3838.3799999999997</v>
      </c>
    </row>
    <row r="10" spans="2:23" ht="15" x14ac:dyDescent="0.2">
      <c r="H10" s="20"/>
      <c r="I10" s="20" t="s">
        <v>30</v>
      </c>
      <c r="J10" s="21">
        <v>13885</v>
      </c>
      <c r="K10" s="21">
        <v>5557.22</v>
      </c>
    </row>
    <row r="11" spans="2:23" ht="15" x14ac:dyDescent="0.2">
      <c r="H11" s="20"/>
      <c r="I11" s="20" t="s">
        <v>48</v>
      </c>
      <c r="J11" s="21">
        <v>3832.5299999999997</v>
      </c>
      <c r="K11" s="21">
        <v>1880.8599999999997</v>
      </c>
    </row>
    <row r="12" spans="2:23" ht="15" x14ac:dyDescent="0.2">
      <c r="H12" s="20"/>
      <c r="I12" s="20" t="s">
        <v>41</v>
      </c>
      <c r="J12" s="21">
        <v>6665.17</v>
      </c>
      <c r="K12" s="21">
        <v>3126.49</v>
      </c>
    </row>
    <row r="13" spans="2:23" ht="15" x14ac:dyDescent="0.2">
      <c r="H13" s="22" t="s">
        <v>70</v>
      </c>
      <c r="I13" s="22"/>
      <c r="J13" s="23">
        <v>73026.320000000007</v>
      </c>
      <c r="K13" s="23">
        <v>32931.43</v>
      </c>
    </row>
    <row r="14" spans="2:23" ht="15" x14ac:dyDescent="0.2">
      <c r="H14" s="20" t="s">
        <v>14</v>
      </c>
      <c r="I14" s="20" t="s">
        <v>36</v>
      </c>
      <c r="J14" s="21">
        <v>9891.1299999999992</v>
      </c>
      <c r="K14" s="21">
        <v>4587.3900000000003</v>
      </c>
    </row>
    <row r="15" spans="2:23" ht="15" x14ac:dyDescent="0.2">
      <c r="H15" s="20"/>
      <c r="I15" s="20" t="s">
        <v>50</v>
      </c>
      <c r="J15" s="21">
        <v>720.26</v>
      </c>
      <c r="K15" s="21">
        <v>203.07</v>
      </c>
    </row>
    <row r="16" spans="2:23" ht="15" x14ac:dyDescent="0.2">
      <c r="H16" s="20"/>
      <c r="I16" s="20" t="s">
        <v>13</v>
      </c>
      <c r="J16" s="21">
        <v>16873.04</v>
      </c>
      <c r="K16" s="21">
        <v>7489.89</v>
      </c>
    </row>
    <row r="17" spans="8:11" ht="15" x14ac:dyDescent="0.2">
      <c r="H17" s="20"/>
      <c r="I17" s="20" t="s">
        <v>40</v>
      </c>
      <c r="J17" s="21">
        <v>3979.84</v>
      </c>
      <c r="K17" s="21">
        <v>1915.4599999999996</v>
      </c>
    </row>
    <row r="18" spans="8:11" ht="15" x14ac:dyDescent="0.2">
      <c r="H18" s="26" t="s">
        <v>68</v>
      </c>
      <c r="I18" s="26"/>
      <c r="J18" s="27">
        <v>31464.27</v>
      </c>
      <c r="K18" s="27">
        <v>14195.81</v>
      </c>
    </row>
    <row r="19" spans="8:11" ht="15" x14ac:dyDescent="0.2">
      <c r="H19" s="20" t="s">
        <v>24</v>
      </c>
      <c r="I19" s="20" t="s">
        <v>28</v>
      </c>
      <c r="J19" s="21">
        <v>2896.99</v>
      </c>
      <c r="K19" s="21">
        <v>1113.24</v>
      </c>
    </row>
    <row r="20" spans="8:11" ht="15" x14ac:dyDescent="0.2">
      <c r="H20" s="20"/>
      <c r="I20" s="20" t="s">
        <v>42</v>
      </c>
      <c r="J20" s="21">
        <v>4282.82</v>
      </c>
      <c r="K20" s="21">
        <v>1502.44</v>
      </c>
    </row>
    <row r="21" spans="8:11" ht="15" x14ac:dyDescent="0.2">
      <c r="H21" s="20"/>
      <c r="I21" s="20" t="s">
        <v>51</v>
      </c>
      <c r="J21" s="21">
        <v>4502.4699999999993</v>
      </c>
      <c r="K21" s="21">
        <v>2265.65</v>
      </c>
    </row>
    <row r="22" spans="8:11" ht="15" x14ac:dyDescent="0.2">
      <c r="H22" s="20"/>
      <c r="I22" s="20" t="s">
        <v>23</v>
      </c>
      <c r="J22" s="21">
        <v>7737.6399999999994</v>
      </c>
      <c r="K22" s="21">
        <v>3509.6499999999996</v>
      </c>
    </row>
    <row r="23" spans="8:11" ht="15" x14ac:dyDescent="0.2">
      <c r="H23" s="24" t="s">
        <v>69</v>
      </c>
      <c r="I23" s="24"/>
      <c r="J23" s="25">
        <v>19419.919999999998</v>
      </c>
      <c r="K23" s="25">
        <v>8390.98</v>
      </c>
    </row>
    <row r="24" spans="8:11" ht="15" x14ac:dyDescent="0.2">
      <c r="H24" s="20" t="s">
        <v>67</v>
      </c>
      <c r="I24" s="20"/>
      <c r="J24" s="21">
        <v>123910.51000000001</v>
      </c>
      <c r="K24" s="21">
        <v>55518.22</v>
      </c>
    </row>
  </sheetData>
  <mergeCells count="1">
    <mergeCell ref="B1:W1"/>
  </mergeCells>
  <pageMargins left="0.7" right="0.7" top="0.75" bottom="0.75" header="0.3" footer="0.3"/>
  <pageSetup paperSize="9" orientation="portrait" horizontalDpi="4294967293" verticalDpi="4294967293" r:id="rId2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B1:M399"/>
  <sheetViews>
    <sheetView topLeftCell="B1" workbookViewId="0">
      <selection activeCell="H21" sqref="H21"/>
    </sheetView>
  </sheetViews>
  <sheetFormatPr defaultRowHeight="12.75" x14ac:dyDescent="0.2"/>
  <cols>
    <col min="1" max="1" width="3.140625" customWidth="1"/>
    <col min="2" max="2" width="16.140625" bestFit="1" customWidth="1"/>
    <col min="3" max="3" width="13.85546875" bestFit="1" customWidth="1"/>
    <col min="4" max="4" width="18.140625" bestFit="1" customWidth="1"/>
    <col min="5" max="5" width="20.28515625" bestFit="1" customWidth="1"/>
    <col min="6" max="6" width="23.42578125" bestFit="1" customWidth="1"/>
    <col min="7" max="7" width="12.140625" bestFit="1" customWidth="1"/>
    <col min="8" max="8" width="19" bestFit="1" customWidth="1"/>
    <col min="9" max="9" width="16" bestFit="1" customWidth="1"/>
    <col min="10" max="10" width="15.85546875" bestFit="1" customWidth="1"/>
    <col min="11" max="11" width="16.85546875" bestFit="1" customWidth="1"/>
    <col min="12" max="12" width="8.42578125" bestFit="1" customWidth="1"/>
    <col min="13" max="13" width="11.7109375" style="1" bestFit="1" customWidth="1"/>
  </cols>
  <sheetData>
    <row r="1" spans="2:13" ht="13.5" thickBot="1" x14ac:dyDescent="0.25">
      <c r="B1" s="12" t="s">
        <v>66</v>
      </c>
      <c r="C1" s="12" t="s">
        <v>65</v>
      </c>
      <c r="D1" s="12" t="s">
        <v>64</v>
      </c>
      <c r="E1" s="12" t="s">
        <v>63</v>
      </c>
      <c r="F1" s="12" t="s">
        <v>62</v>
      </c>
      <c r="G1" s="12" t="s">
        <v>61</v>
      </c>
      <c r="H1" s="12" t="s">
        <v>60</v>
      </c>
      <c r="I1" s="12" t="s">
        <v>59</v>
      </c>
      <c r="J1" s="11" t="s">
        <v>58</v>
      </c>
      <c r="K1" s="11" t="s">
        <v>57</v>
      </c>
      <c r="L1" s="11" t="s">
        <v>56</v>
      </c>
      <c r="M1" s="10" t="s">
        <v>55</v>
      </c>
    </row>
    <row r="2" spans="2:13" ht="26.25" thickTop="1" x14ac:dyDescent="0.2">
      <c r="B2" s="9">
        <v>10380</v>
      </c>
      <c r="C2" s="5" t="s">
        <v>19</v>
      </c>
      <c r="D2" s="8">
        <v>43481</v>
      </c>
      <c r="E2" t="s">
        <v>14</v>
      </c>
      <c r="F2" t="s">
        <v>13</v>
      </c>
      <c r="G2" s="5" t="s">
        <v>7</v>
      </c>
      <c r="H2" s="5" t="s">
        <v>11</v>
      </c>
      <c r="I2" s="5" t="s">
        <v>49</v>
      </c>
      <c r="J2" s="3">
        <v>63</v>
      </c>
      <c r="K2" s="2">
        <v>483.49</v>
      </c>
      <c r="L2" s="2">
        <v>174.65</v>
      </c>
      <c r="M2" s="1">
        <f>MONTH(Tabela1[[#This Row],[Data zamówienia]])</f>
        <v>1</v>
      </c>
    </row>
    <row r="3" spans="2:13" ht="25.5" x14ac:dyDescent="0.2">
      <c r="B3" s="7">
        <v>10392</v>
      </c>
      <c r="C3" s="4" t="s">
        <v>17</v>
      </c>
      <c r="D3" s="6">
        <v>43466</v>
      </c>
      <c r="E3" t="s">
        <v>4</v>
      </c>
      <c r="F3" t="s">
        <v>22</v>
      </c>
      <c r="G3" s="4" t="s">
        <v>7</v>
      </c>
      <c r="H3" s="5" t="s">
        <v>1</v>
      </c>
      <c r="I3" s="4" t="s">
        <v>32</v>
      </c>
      <c r="J3" s="3">
        <v>146</v>
      </c>
      <c r="K3" s="2">
        <v>28.47</v>
      </c>
      <c r="L3" s="2">
        <v>17.38</v>
      </c>
      <c r="M3" s="1">
        <f>MONTH(Tabela1[[#This Row],[Data zamówienia]])</f>
        <v>1</v>
      </c>
    </row>
    <row r="4" spans="2:13" ht="25.5" x14ac:dyDescent="0.2">
      <c r="B4" s="7">
        <v>10393</v>
      </c>
      <c r="C4" s="4" t="s">
        <v>9</v>
      </c>
      <c r="D4" s="6">
        <v>43468</v>
      </c>
      <c r="E4" t="s">
        <v>14</v>
      </c>
      <c r="F4" t="s">
        <v>36</v>
      </c>
      <c r="G4" s="4" t="s">
        <v>7</v>
      </c>
      <c r="H4" s="5" t="s">
        <v>11</v>
      </c>
      <c r="I4" s="4" t="s">
        <v>33</v>
      </c>
      <c r="J4" s="3">
        <v>243</v>
      </c>
      <c r="K4" s="2">
        <v>342.56</v>
      </c>
      <c r="L4" s="2">
        <v>135.41</v>
      </c>
      <c r="M4" s="1">
        <f>MONTH(Tabela1[[#This Row],[Data zamówienia]])</f>
        <v>1</v>
      </c>
    </row>
    <row r="5" spans="2:13" ht="25.5" x14ac:dyDescent="0.2">
      <c r="B5" s="7">
        <v>10394</v>
      </c>
      <c r="C5" s="4" t="s">
        <v>9</v>
      </c>
      <c r="D5" s="6">
        <v>43468</v>
      </c>
      <c r="E5" t="s">
        <v>4</v>
      </c>
      <c r="F5" t="s">
        <v>3</v>
      </c>
      <c r="G5" s="4" t="s">
        <v>7</v>
      </c>
      <c r="H5" s="5" t="s">
        <v>11</v>
      </c>
      <c r="I5" s="4" t="s">
        <v>33</v>
      </c>
      <c r="J5" s="3">
        <v>171</v>
      </c>
      <c r="K5" s="2">
        <v>557.35</v>
      </c>
      <c r="L5" s="2">
        <v>220.7</v>
      </c>
      <c r="M5" s="1">
        <f>MONTH(Tabela1[[#This Row],[Data zamówienia]])</f>
        <v>1</v>
      </c>
    </row>
    <row r="6" spans="2:13" x14ac:dyDescent="0.2">
      <c r="B6" s="7">
        <v>10395</v>
      </c>
      <c r="C6" s="4" t="s">
        <v>15</v>
      </c>
      <c r="D6" s="6">
        <v>43468</v>
      </c>
      <c r="E6" t="s">
        <v>14</v>
      </c>
      <c r="F6" t="s">
        <v>36</v>
      </c>
      <c r="G6" s="4" t="s">
        <v>12</v>
      </c>
      <c r="H6" s="5" t="s">
        <v>11</v>
      </c>
      <c r="I6" s="4" t="s">
        <v>20</v>
      </c>
      <c r="J6" s="3">
        <v>172</v>
      </c>
      <c r="K6" s="2">
        <v>178.99</v>
      </c>
      <c r="L6" s="2">
        <v>44.41</v>
      </c>
      <c r="M6" s="1">
        <f>MONTH(Tabela1[[#This Row],[Data zamówienia]])</f>
        <v>1</v>
      </c>
    </row>
    <row r="7" spans="2:13" ht="25.5" x14ac:dyDescent="0.2">
      <c r="B7" s="7">
        <v>10396</v>
      </c>
      <c r="C7" s="4" t="s">
        <v>9</v>
      </c>
      <c r="D7" s="6">
        <v>43471</v>
      </c>
      <c r="E7" t="s">
        <v>4</v>
      </c>
      <c r="F7" t="s">
        <v>18</v>
      </c>
      <c r="G7" s="4" t="s">
        <v>7</v>
      </c>
      <c r="H7" s="5" t="s">
        <v>1</v>
      </c>
      <c r="I7" s="4" t="s">
        <v>35</v>
      </c>
      <c r="J7" s="3">
        <v>188</v>
      </c>
      <c r="K7" s="2">
        <v>590.39</v>
      </c>
      <c r="L7" s="2">
        <v>412.46</v>
      </c>
      <c r="M7" s="1">
        <f>MONTH(Tabela1[[#This Row],[Data zamówienia]])</f>
        <v>1</v>
      </c>
    </row>
    <row r="8" spans="2:13" x14ac:dyDescent="0.2">
      <c r="B8" s="7">
        <v>10397</v>
      </c>
      <c r="C8" s="4" t="s">
        <v>43</v>
      </c>
      <c r="D8" s="6">
        <v>43467</v>
      </c>
      <c r="E8" t="s">
        <v>24</v>
      </c>
      <c r="F8" t="s">
        <v>28</v>
      </c>
      <c r="G8" s="4" t="s">
        <v>12</v>
      </c>
      <c r="H8" s="5" t="s">
        <v>1</v>
      </c>
      <c r="I8" s="4" t="s">
        <v>52</v>
      </c>
      <c r="J8" s="3">
        <v>213</v>
      </c>
      <c r="K8" s="2">
        <v>476.55</v>
      </c>
      <c r="L8" s="2">
        <v>120.73</v>
      </c>
      <c r="M8" s="1">
        <f>MONTH(Tabela1[[#This Row],[Data zamówienia]])</f>
        <v>1</v>
      </c>
    </row>
    <row r="9" spans="2:13" ht="25.5" x14ac:dyDescent="0.2">
      <c r="B9" s="7">
        <v>10398</v>
      </c>
      <c r="C9" s="4" t="s">
        <v>17</v>
      </c>
      <c r="D9" s="6">
        <v>43474</v>
      </c>
      <c r="E9" t="s">
        <v>4</v>
      </c>
      <c r="F9" t="s">
        <v>54</v>
      </c>
      <c r="G9" s="4" t="s">
        <v>7</v>
      </c>
      <c r="H9" s="5" t="s">
        <v>11</v>
      </c>
      <c r="I9" s="4" t="s">
        <v>33</v>
      </c>
      <c r="J9" s="3">
        <v>68</v>
      </c>
      <c r="K9" s="2">
        <v>273.26</v>
      </c>
      <c r="L9" s="2">
        <v>139.66</v>
      </c>
      <c r="M9" s="1">
        <f>MONTH(Tabela1[[#This Row],[Data zamówienia]])</f>
        <v>1</v>
      </c>
    </row>
    <row r="10" spans="2:13" ht="25.5" x14ac:dyDescent="0.2">
      <c r="B10" s="7">
        <v>10399</v>
      </c>
      <c r="C10" s="4" t="s">
        <v>19</v>
      </c>
      <c r="D10" s="6">
        <v>43473</v>
      </c>
      <c r="E10" t="s">
        <v>4</v>
      </c>
      <c r="F10" t="s">
        <v>46</v>
      </c>
      <c r="G10" s="4" t="s">
        <v>7</v>
      </c>
      <c r="H10" s="5" t="s">
        <v>1</v>
      </c>
      <c r="I10" s="4" t="s">
        <v>37</v>
      </c>
      <c r="J10" s="3">
        <v>29</v>
      </c>
      <c r="K10" s="2">
        <v>347.27</v>
      </c>
      <c r="L10" s="2">
        <v>164.16</v>
      </c>
      <c r="M10" s="1">
        <f>MONTH(Tabela1[[#This Row],[Data zamówienia]])</f>
        <v>1</v>
      </c>
    </row>
    <row r="11" spans="2:13" ht="25.5" x14ac:dyDescent="0.2">
      <c r="B11" s="7">
        <v>10400</v>
      </c>
      <c r="C11" s="4" t="s">
        <v>9</v>
      </c>
      <c r="D11" s="6">
        <v>43481</v>
      </c>
      <c r="E11" t="s">
        <v>4</v>
      </c>
      <c r="F11" t="s">
        <v>30</v>
      </c>
      <c r="G11" s="4" t="s">
        <v>7</v>
      </c>
      <c r="H11" s="5" t="s">
        <v>1</v>
      </c>
      <c r="I11" s="4" t="s">
        <v>38</v>
      </c>
      <c r="J11" s="3">
        <v>34</v>
      </c>
      <c r="K11" s="2">
        <v>65.5</v>
      </c>
      <c r="L11" s="2">
        <v>15.48</v>
      </c>
      <c r="M11" s="1">
        <f>MONTH(Tabela1[[#This Row],[Data zamówienia]])</f>
        <v>1</v>
      </c>
    </row>
    <row r="12" spans="2:13" ht="25.5" x14ac:dyDescent="0.2">
      <c r="B12" s="7">
        <v>10401</v>
      </c>
      <c r="C12" s="4" t="s">
        <v>9</v>
      </c>
      <c r="D12" s="6">
        <v>43475</v>
      </c>
      <c r="E12" t="s">
        <v>4</v>
      </c>
      <c r="F12" t="s">
        <v>30</v>
      </c>
      <c r="G12" s="4" t="s">
        <v>12</v>
      </c>
      <c r="H12" s="5" t="s">
        <v>11</v>
      </c>
      <c r="I12" s="4" t="s">
        <v>33</v>
      </c>
      <c r="J12" s="3">
        <v>272</v>
      </c>
      <c r="K12" s="2">
        <v>116.03</v>
      </c>
      <c r="L12" s="2">
        <v>68.62</v>
      </c>
      <c r="M12" s="1">
        <f>MONTH(Tabela1[[#This Row],[Data zamówienia]])</f>
        <v>1</v>
      </c>
    </row>
    <row r="13" spans="2:13" x14ac:dyDescent="0.2">
      <c r="B13" s="7">
        <v>10402</v>
      </c>
      <c r="C13" s="4" t="s">
        <v>19</v>
      </c>
      <c r="D13" s="6">
        <v>43475</v>
      </c>
      <c r="E13" t="s">
        <v>4</v>
      </c>
      <c r="F13" t="s">
        <v>18</v>
      </c>
      <c r="G13" s="4" t="s">
        <v>2</v>
      </c>
      <c r="H13" s="5" t="s">
        <v>1</v>
      </c>
      <c r="I13" s="4" t="s">
        <v>32</v>
      </c>
      <c r="J13" s="3">
        <v>77</v>
      </c>
      <c r="K13" s="2">
        <v>26.03</v>
      </c>
      <c r="L13" s="2">
        <v>9.41</v>
      </c>
      <c r="M13" s="1">
        <f>MONTH(Tabela1[[#This Row],[Data zamówienia]])</f>
        <v>1</v>
      </c>
    </row>
    <row r="14" spans="2:13" ht="25.5" x14ac:dyDescent="0.2">
      <c r="B14" s="7">
        <v>10403</v>
      </c>
      <c r="C14" s="4" t="s">
        <v>5</v>
      </c>
      <c r="D14" s="6">
        <v>43474</v>
      </c>
      <c r="E14" t="s">
        <v>4</v>
      </c>
      <c r="F14" t="s">
        <v>41</v>
      </c>
      <c r="G14" s="4" t="s">
        <v>7</v>
      </c>
      <c r="H14" s="5" t="s">
        <v>1</v>
      </c>
      <c r="I14" s="4" t="s">
        <v>32</v>
      </c>
      <c r="J14" s="3">
        <v>211</v>
      </c>
      <c r="K14" s="2">
        <v>214.07</v>
      </c>
      <c r="L14" s="2">
        <v>100.72</v>
      </c>
      <c r="M14" s="1">
        <f>MONTH(Tabela1[[#This Row],[Data zamówienia]])</f>
        <v>1</v>
      </c>
    </row>
    <row r="15" spans="2:13" x14ac:dyDescent="0.2">
      <c r="B15" s="7">
        <v>10404</v>
      </c>
      <c r="C15" s="4" t="s">
        <v>17</v>
      </c>
      <c r="D15" s="6">
        <v>43473</v>
      </c>
      <c r="E15" t="s">
        <v>14</v>
      </c>
      <c r="F15" t="s">
        <v>36</v>
      </c>
      <c r="G15" s="4" t="s">
        <v>12</v>
      </c>
      <c r="H15" s="5" t="s">
        <v>1</v>
      </c>
      <c r="I15" s="4" t="s">
        <v>21</v>
      </c>
      <c r="J15" s="3">
        <v>212</v>
      </c>
      <c r="K15" s="2">
        <v>347.3</v>
      </c>
      <c r="L15" s="2">
        <v>216.36</v>
      </c>
      <c r="M15" s="1">
        <f>MONTH(Tabela1[[#This Row],[Data zamówienia]])</f>
        <v>1</v>
      </c>
    </row>
    <row r="16" spans="2:13" x14ac:dyDescent="0.2">
      <c r="B16" s="7">
        <v>10405</v>
      </c>
      <c r="C16" s="4" t="s">
        <v>9</v>
      </c>
      <c r="D16" s="6">
        <v>43487</v>
      </c>
      <c r="E16" t="s">
        <v>4</v>
      </c>
      <c r="F16" t="s">
        <v>18</v>
      </c>
      <c r="G16" s="4" t="s">
        <v>12</v>
      </c>
      <c r="H16" s="5" t="s">
        <v>11</v>
      </c>
      <c r="I16" s="4" t="s">
        <v>20</v>
      </c>
      <c r="J16" s="3">
        <v>74</v>
      </c>
      <c r="K16" s="2">
        <v>444.73</v>
      </c>
      <c r="L16" s="2">
        <v>138.43</v>
      </c>
      <c r="M16" s="1">
        <f>MONTH(Tabela1[[#This Row],[Data zamówienia]])</f>
        <v>1</v>
      </c>
    </row>
    <row r="17" spans="2:13" x14ac:dyDescent="0.2">
      <c r="B17" s="7">
        <v>10406</v>
      </c>
      <c r="C17" s="4" t="s">
        <v>34</v>
      </c>
      <c r="D17" s="6">
        <v>43478</v>
      </c>
      <c r="E17" t="s">
        <v>4</v>
      </c>
      <c r="F17" t="s">
        <v>3</v>
      </c>
      <c r="G17" s="4" t="s">
        <v>12</v>
      </c>
      <c r="H17" s="5" t="s">
        <v>11</v>
      </c>
      <c r="I17" s="4" t="s">
        <v>10</v>
      </c>
      <c r="J17" s="3">
        <v>71</v>
      </c>
      <c r="K17" s="2">
        <v>387.44</v>
      </c>
      <c r="L17" s="2">
        <v>262.61</v>
      </c>
      <c r="M17" s="1">
        <f>MONTH(Tabela1[[#This Row],[Data zamówienia]])</f>
        <v>1</v>
      </c>
    </row>
    <row r="18" spans="2:13" x14ac:dyDescent="0.2">
      <c r="B18" s="7">
        <v>10407</v>
      </c>
      <c r="C18" s="4" t="s">
        <v>17</v>
      </c>
      <c r="D18" s="6">
        <v>43495</v>
      </c>
      <c r="E18" t="s">
        <v>14</v>
      </c>
      <c r="F18" t="s">
        <v>40</v>
      </c>
      <c r="G18" s="4" t="s">
        <v>2</v>
      </c>
      <c r="H18" s="5" t="s">
        <v>1</v>
      </c>
      <c r="I18" s="4" t="s">
        <v>35</v>
      </c>
      <c r="J18" s="3">
        <v>344</v>
      </c>
      <c r="K18" s="2">
        <v>579.92999999999995</v>
      </c>
      <c r="L18" s="2">
        <v>353.15</v>
      </c>
      <c r="M18" s="1">
        <f>MONTH(Tabela1[[#This Row],[Data zamówienia]])</f>
        <v>1</v>
      </c>
    </row>
    <row r="19" spans="2:13" x14ac:dyDescent="0.2">
      <c r="B19" s="7">
        <v>10408</v>
      </c>
      <c r="C19" s="4" t="s">
        <v>19</v>
      </c>
      <c r="D19" s="6">
        <v>43479</v>
      </c>
      <c r="E19" t="s">
        <v>4</v>
      </c>
      <c r="F19" t="s">
        <v>18</v>
      </c>
      <c r="G19" s="4" t="s">
        <v>12</v>
      </c>
      <c r="H19" s="5" t="s">
        <v>1</v>
      </c>
      <c r="I19" s="4" t="s">
        <v>16</v>
      </c>
      <c r="J19" s="3">
        <v>231</v>
      </c>
      <c r="K19" s="2">
        <v>191.34</v>
      </c>
      <c r="L19" s="2">
        <v>124.01</v>
      </c>
      <c r="M19" s="1">
        <f>MONTH(Tabela1[[#This Row],[Data zamówienia]])</f>
        <v>1</v>
      </c>
    </row>
    <row r="20" spans="2:13" x14ac:dyDescent="0.2">
      <c r="B20" s="7">
        <v>10409</v>
      </c>
      <c r="C20" s="4" t="s">
        <v>31</v>
      </c>
      <c r="D20" s="6">
        <v>43479</v>
      </c>
      <c r="E20" t="s">
        <v>4</v>
      </c>
      <c r="F20" t="s">
        <v>46</v>
      </c>
      <c r="G20" s="4" t="s">
        <v>12</v>
      </c>
      <c r="H20" s="5" t="s">
        <v>11</v>
      </c>
      <c r="I20" s="4" t="s">
        <v>25</v>
      </c>
      <c r="J20" s="3">
        <v>247</v>
      </c>
      <c r="K20" s="2">
        <v>71.819999999999993</v>
      </c>
      <c r="L20" s="2">
        <v>34.19</v>
      </c>
      <c r="M20" s="1">
        <f>MONTH(Tabela1[[#This Row],[Data zamówienia]])</f>
        <v>1</v>
      </c>
    </row>
    <row r="21" spans="2:13" ht="25.5" x14ac:dyDescent="0.2">
      <c r="B21" s="7">
        <v>10410</v>
      </c>
      <c r="C21" s="4" t="s">
        <v>31</v>
      </c>
      <c r="D21" s="6">
        <v>43480</v>
      </c>
      <c r="E21" t="s">
        <v>4</v>
      </c>
      <c r="F21" t="s">
        <v>18</v>
      </c>
      <c r="G21" s="4" t="s">
        <v>7</v>
      </c>
      <c r="H21" s="5" t="s">
        <v>11</v>
      </c>
      <c r="I21" s="4" t="s">
        <v>47</v>
      </c>
      <c r="J21" s="3">
        <v>222</v>
      </c>
      <c r="K21" s="2">
        <v>303.31</v>
      </c>
      <c r="L21" s="2">
        <v>147.96</v>
      </c>
      <c r="M21" s="1">
        <f>MONTH(Tabela1[[#This Row],[Data zamówienia]])</f>
        <v>1</v>
      </c>
    </row>
    <row r="22" spans="2:13" ht="25.5" x14ac:dyDescent="0.2">
      <c r="B22" s="7">
        <v>10411</v>
      </c>
      <c r="C22" s="4" t="s">
        <v>26</v>
      </c>
      <c r="D22" s="6">
        <v>43486</v>
      </c>
      <c r="E22" t="s">
        <v>14</v>
      </c>
      <c r="F22" t="s">
        <v>36</v>
      </c>
      <c r="G22" s="4" t="s">
        <v>7</v>
      </c>
      <c r="H22" s="5" t="s">
        <v>11</v>
      </c>
      <c r="I22" s="4" t="s">
        <v>47</v>
      </c>
      <c r="J22" s="3">
        <v>231</v>
      </c>
      <c r="K22" s="2">
        <v>157.13</v>
      </c>
      <c r="L22" s="2">
        <v>78.03</v>
      </c>
      <c r="M22" s="1">
        <f>MONTH(Tabela1[[#This Row],[Data zamówienia]])</f>
        <v>1</v>
      </c>
    </row>
    <row r="23" spans="2:13" x14ac:dyDescent="0.2">
      <c r="B23" s="7">
        <v>10412</v>
      </c>
      <c r="C23" s="4" t="s">
        <v>19</v>
      </c>
      <c r="D23" s="6">
        <v>43480</v>
      </c>
      <c r="E23" t="s">
        <v>4</v>
      </c>
      <c r="F23" t="s">
        <v>46</v>
      </c>
      <c r="G23" s="4" t="s">
        <v>2</v>
      </c>
      <c r="H23" s="5" t="s">
        <v>1</v>
      </c>
      <c r="I23" s="4" t="s">
        <v>27</v>
      </c>
      <c r="J23" s="3">
        <v>230</v>
      </c>
      <c r="K23" s="2">
        <v>205.95</v>
      </c>
      <c r="L23" s="2">
        <v>114.48</v>
      </c>
      <c r="M23" s="1">
        <f>MONTH(Tabela1[[#This Row],[Data zamówienia]])</f>
        <v>1</v>
      </c>
    </row>
    <row r="24" spans="2:13" x14ac:dyDescent="0.2">
      <c r="B24" s="7">
        <v>10413</v>
      </c>
      <c r="C24" s="4" t="s">
        <v>31</v>
      </c>
      <c r="D24" s="6">
        <v>43481</v>
      </c>
      <c r="E24" t="s">
        <v>4</v>
      </c>
      <c r="F24" t="s">
        <v>18</v>
      </c>
      <c r="G24" s="4" t="s">
        <v>2</v>
      </c>
      <c r="H24" s="5" t="s">
        <v>1</v>
      </c>
      <c r="I24" s="4" t="s">
        <v>16</v>
      </c>
      <c r="J24" s="3">
        <v>149</v>
      </c>
      <c r="K24" s="2">
        <v>91.16</v>
      </c>
      <c r="L24" s="2">
        <v>34.630000000000003</v>
      </c>
      <c r="M24" s="1">
        <f>MONTH(Tabela1[[#This Row],[Data zamówienia]])</f>
        <v>1</v>
      </c>
    </row>
    <row r="25" spans="2:13" ht="25.5" x14ac:dyDescent="0.2">
      <c r="B25" s="7">
        <v>10414</v>
      </c>
      <c r="C25" s="4" t="s">
        <v>17</v>
      </c>
      <c r="D25" s="6">
        <v>43482</v>
      </c>
      <c r="E25" t="s">
        <v>4</v>
      </c>
      <c r="F25" t="s">
        <v>18</v>
      </c>
      <c r="G25" s="4" t="s">
        <v>7</v>
      </c>
      <c r="H25" s="5" t="s">
        <v>11</v>
      </c>
      <c r="I25" s="4" t="s">
        <v>10</v>
      </c>
      <c r="J25" s="3">
        <v>69</v>
      </c>
      <c r="K25" s="2">
        <v>50.97</v>
      </c>
      <c r="L25" s="2">
        <v>28.09</v>
      </c>
      <c r="M25" s="1">
        <f>MONTH(Tabela1[[#This Row],[Data zamówienia]])</f>
        <v>1</v>
      </c>
    </row>
    <row r="26" spans="2:13" ht="25.5" x14ac:dyDescent="0.2">
      <c r="B26" s="7">
        <v>10415</v>
      </c>
      <c r="C26" s="4" t="s">
        <v>31</v>
      </c>
      <c r="D26" s="6">
        <v>43489</v>
      </c>
      <c r="E26" t="s">
        <v>14</v>
      </c>
      <c r="F26" t="s">
        <v>13</v>
      </c>
      <c r="G26" s="4" t="s">
        <v>12</v>
      </c>
      <c r="H26" s="5" t="s">
        <v>11</v>
      </c>
      <c r="I26" s="4" t="s">
        <v>33</v>
      </c>
      <c r="J26" s="3">
        <v>210</v>
      </c>
      <c r="K26" s="2">
        <v>452.18</v>
      </c>
      <c r="L26" s="2">
        <v>264.64999999999998</v>
      </c>
      <c r="M26" s="1">
        <f>MONTH(Tabela1[[#This Row],[Data zamówienia]])</f>
        <v>1</v>
      </c>
    </row>
    <row r="27" spans="2:13" ht="25.5" x14ac:dyDescent="0.2">
      <c r="B27" s="7">
        <v>10416</v>
      </c>
      <c r="C27" s="4" t="s">
        <v>19</v>
      </c>
      <c r="D27" s="6">
        <v>43492</v>
      </c>
      <c r="E27" t="s">
        <v>4</v>
      </c>
      <c r="F27" t="s">
        <v>41</v>
      </c>
      <c r="G27" s="4" t="s">
        <v>7</v>
      </c>
      <c r="H27" s="5" t="s">
        <v>1</v>
      </c>
      <c r="I27" s="4" t="s">
        <v>27</v>
      </c>
      <c r="J27" s="3">
        <v>163</v>
      </c>
      <c r="K27" s="2">
        <v>495.31</v>
      </c>
      <c r="L27" s="2">
        <v>201.56</v>
      </c>
      <c r="M27" s="1">
        <f>MONTH(Tabela1[[#This Row],[Data zamówienia]])</f>
        <v>1</v>
      </c>
    </row>
    <row r="28" spans="2:13" ht="25.5" x14ac:dyDescent="0.2">
      <c r="B28" s="7">
        <v>10417</v>
      </c>
      <c r="C28" s="4" t="s">
        <v>5</v>
      </c>
      <c r="D28" s="6">
        <v>43493</v>
      </c>
      <c r="E28" t="s">
        <v>14</v>
      </c>
      <c r="F28" t="s">
        <v>36</v>
      </c>
      <c r="G28" s="4" t="s">
        <v>7</v>
      </c>
      <c r="H28" s="5" t="s">
        <v>1</v>
      </c>
      <c r="I28" s="4" t="s">
        <v>37</v>
      </c>
      <c r="J28" s="3">
        <v>164</v>
      </c>
      <c r="K28" s="2">
        <v>221.23</v>
      </c>
      <c r="L28" s="2">
        <v>45.58</v>
      </c>
      <c r="M28" s="1">
        <f>MONTH(Tabela1[[#This Row],[Data zamówienia]])</f>
        <v>1</v>
      </c>
    </row>
    <row r="29" spans="2:13" x14ac:dyDescent="0.2">
      <c r="B29" s="7">
        <v>10418</v>
      </c>
      <c r="C29" s="4" t="s">
        <v>5</v>
      </c>
      <c r="D29" s="6">
        <v>43489</v>
      </c>
      <c r="E29" t="s">
        <v>4</v>
      </c>
      <c r="F29" t="s">
        <v>48</v>
      </c>
      <c r="G29" s="4" t="s">
        <v>12</v>
      </c>
      <c r="H29" s="5" t="s">
        <v>1</v>
      </c>
      <c r="I29" s="4" t="s">
        <v>35</v>
      </c>
      <c r="J29" s="3">
        <v>295</v>
      </c>
      <c r="K29" s="2">
        <v>246.15</v>
      </c>
      <c r="L29" s="2">
        <v>151.19999999999999</v>
      </c>
      <c r="M29" s="1">
        <f>MONTH(Tabela1[[#This Row],[Data zamówienia]])</f>
        <v>1</v>
      </c>
    </row>
    <row r="30" spans="2:13" x14ac:dyDescent="0.2">
      <c r="B30" s="7">
        <v>10419</v>
      </c>
      <c r="C30" s="4" t="s">
        <v>5</v>
      </c>
      <c r="D30" s="6">
        <v>43495</v>
      </c>
      <c r="E30" t="s">
        <v>24</v>
      </c>
      <c r="F30" t="s">
        <v>23</v>
      </c>
      <c r="G30" s="4" t="s">
        <v>2</v>
      </c>
      <c r="H30" s="5" t="s">
        <v>1</v>
      </c>
      <c r="I30" s="4" t="s">
        <v>45</v>
      </c>
      <c r="J30" s="3">
        <v>40</v>
      </c>
      <c r="K30" s="2">
        <v>25.15</v>
      </c>
      <c r="L30" s="2">
        <v>5.45</v>
      </c>
      <c r="M30" s="1">
        <f>MONTH(Tabela1[[#This Row],[Data zamówienia]])</f>
        <v>1</v>
      </c>
    </row>
    <row r="31" spans="2:13" x14ac:dyDescent="0.2">
      <c r="B31" s="7">
        <v>10420</v>
      </c>
      <c r="C31" s="4" t="s">
        <v>31</v>
      </c>
      <c r="D31" s="6">
        <v>43492</v>
      </c>
      <c r="E31" t="s">
        <v>4</v>
      </c>
      <c r="F31" t="s">
        <v>30</v>
      </c>
      <c r="G31" s="4" t="s">
        <v>12</v>
      </c>
      <c r="H31" s="5" t="s">
        <v>11</v>
      </c>
      <c r="I31" s="4" t="s">
        <v>10</v>
      </c>
      <c r="J31" s="3">
        <v>38</v>
      </c>
      <c r="K31" s="2">
        <v>551.86</v>
      </c>
      <c r="L31" s="2">
        <v>153.97</v>
      </c>
      <c r="M31" s="1">
        <f>MONTH(Tabela1[[#This Row],[Data zamówienia]])</f>
        <v>1</v>
      </c>
    </row>
    <row r="32" spans="2:13" x14ac:dyDescent="0.2">
      <c r="B32" s="7">
        <v>10421</v>
      </c>
      <c r="C32" s="4" t="s">
        <v>19</v>
      </c>
      <c r="D32" s="6">
        <v>43492</v>
      </c>
      <c r="E32" t="s">
        <v>14</v>
      </c>
      <c r="F32" t="s">
        <v>13</v>
      </c>
      <c r="G32" s="4" t="s">
        <v>12</v>
      </c>
      <c r="H32" s="5" t="s">
        <v>11</v>
      </c>
      <c r="I32" s="4" t="s">
        <v>10</v>
      </c>
      <c r="J32" s="3">
        <v>318</v>
      </c>
      <c r="K32" s="2">
        <v>62.96</v>
      </c>
      <c r="L32" s="2">
        <v>21.89</v>
      </c>
      <c r="M32" s="1">
        <f>MONTH(Tabela1[[#This Row],[Data zamówienia]])</f>
        <v>1</v>
      </c>
    </row>
    <row r="33" spans="2:13" x14ac:dyDescent="0.2">
      <c r="B33" s="7">
        <v>10422</v>
      </c>
      <c r="C33" s="4" t="s">
        <v>17</v>
      </c>
      <c r="D33" s="6">
        <v>43496</v>
      </c>
      <c r="E33" t="s">
        <v>14</v>
      </c>
      <c r="F33" t="s">
        <v>36</v>
      </c>
      <c r="G33" s="4" t="s">
        <v>12</v>
      </c>
      <c r="H33" s="5" t="s">
        <v>1</v>
      </c>
      <c r="I33" s="4" t="s">
        <v>21</v>
      </c>
      <c r="J33" s="3">
        <v>317</v>
      </c>
      <c r="K33" s="2">
        <v>40.6</v>
      </c>
      <c r="L33" s="2">
        <v>8.6300000000000008</v>
      </c>
      <c r="M33" s="1">
        <f>MONTH(Tabela1[[#This Row],[Data zamówienia]])</f>
        <v>1</v>
      </c>
    </row>
    <row r="34" spans="2:13" ht="25.5" x14ac:dyDescent="0.2">
      <c r="B34" s="7">
        <v>10423</v>
      </c>
      <c r="C34" s="4" t="s">
        <v>15</v>
      </c>
      <c r="D34" s="6">
        <v>43520</v>
      </c>
      <c r="E34" t="s">
        <v>4</v>
      </c>
      <c r="F34" t="s">
        <v>30</v>
      </c>
      <c r="G34" s="4" t="s">
        <v>7</v>
      </c>
      <c r="H34" s="5" t="s">
        <v>11</v>
      </c>
      <c r="I34" s="4" t="s">
        <v>10</v>
      </c>
      <c r="J34" s="3">
        <v>314</v>
      </c>
      <c r="K34" s="2">
        <v>34.14</v>
      </c>
      <c r="L34" s="2">
        <v>13.37</v>
      </c>
      <c r="M34" s="1">
        <f>MONTH(Tabela1[[#This Row],[Data zamówienia]])</f>
        <v>2</v>
      </c>
    </row>
    <row r="35" spans="2:13" x14ac:dyDescent="0.2">
      <c r="B35" s="7">
        <v>10424</v>
      </c>
      <c r="C35" s="4" t="s">
        <v>34</v>
      </c>
      <c r="D35" s="6">
        <v>43492</v>
      </c>
      <c r="E35" t="s">
        <v>4</v>
      </c>
      <c r="F35" t="s">
        <v>8</v>
      </c>
      <c r="G35" s="4" t="s">
        <v>2</v>
      </c>
      <c r="H35" s="5" t="s">
        <v>11</v>
      </c>
      <c r="I35" s="4" t="s">
        <v>47</v>
      </c>
      <c r="J35" s="3">
        <v>222</v>
      </c>
      <c r="K35" s="2">
        <v>326.33999999999997</v>
      </c>
      <c r="L35" s="2">
        <v>212.45</v>
      </c>
      <c r="M35" s="1">
        <f>MONTH(Tabela1[[#This Row],[Data zamówienia]])</f>
        <v>1</v>
      </c>
    </row>
    <row r="36" spans="2:13" x14ac:dyDescent="0.2">
      <c r="B36" s="7">
        <v>10425</v>
      </c>
      <c r="C36" s="4" t="s">
        <v>15</v>
      </c>
      <c r="D36" s="6">
        <v>43510</v>
      </c>
      <c r="E36" t="s">
        <v>4</v>
      </c>
      <c r="F36" t="s">
        <v>18</v>
      </c>
      <c r="G36" s="4" t="s">
        <v>2</v>
      </c>
      <c r="H36" s="5" t="s">
        <v>1</v>
      </c>
      <c r="I36" s="4" t="s">
        <v>16</v>
      </c>
      <c r="J36" s="3">
        <v>54</v>
      </c>
      <c r="K36" s="2">
        <v>325.83999999999997</v>
      </c>
      <c r="L36" s="2">
        <v>97.13</v>
      </c>
      <c r="M36" s="1">
        <f>MONTH(Tabela1[[#This Row],[Data zamówienia]])</f>
        <v>2</v>
      </c>
    </row>
    <row r="37" spans="2:13" x14ac:dyDescent="0.2">
      <c r="B37" s="7">
        <v>10426</v>
      </c>
      <c r="C37" s="4" t="s">
        <v>5</v>
      </c>
      <c r="D37" s="6">
        <v>43502</v>
      </c>
      <c r="E37" t="s">
        <v>4</v>
      </c>
      <c r="F37" t="s">
        <v>18</v>
      </c>
      <c r="G37" s="4" t="s">
        <v>12</v>
      </c>
      <c r="H37" s="5" t="s">
        <v>1</v>
      </c>
      <c r="I37" s="4" t="s">
        <v>0</v>
      </c>
      <c r="J37" s="3">
        <v>163</v>
      </c>
      <c r="K37" s="2">
        <v>69.48</v>
      </c>
      <c r="L37" s="2">
        <v>47.77</v>
      </c>
      <c r="M37" s="1">
        <f>MONTH(Tabela1[[#This Row],[Data zamówienia]])</f>
        <v>2</v>
      </c>
    </row>
    <row r="38" spans="2:13" x14ac:dyDescent="0.2">
      <c r="B38" s="7">
        <v>10427</v>
      </c>
      <c r="C38" s="4" t="s">
        <v>5</v>
      </c>
      <c r="D38" s="6">
        <v>43527</v>
      </c>
      <c r="E38" t="s">
        <v>24</v>
      </c>
      <c r="F38" t="s">
        <v>28</v>
      </c>
      <c r="G38" s="4" t="s">
        <v>2</v>
      </c>
      <c r="H38" s="5" t="s">
        <v>1</v>
      </c>
      <c r="I38" s="4" t="s">
        <v>32</v>
      </c>
      <c r="J38" s="3">
        <v>34</v>
      </c>
      <c r="K38" s="2">
        <v>202.94</v>
      </c>
      <c r="L38" s="2">
        <v>68.28</v>
      </c>
      <c r="M38" s="1">
        <f>MONTH(Tabela1[[#This Row],[Data zamówienia]])</f>
        <v>3</v>
      </c>
    </row>
    <row r="39" spans="2:13" x14ac:dyDescent="0.2">
      <c r="B39" s="7">
        <v>10428</v>
      </c>
      <c r="C39" s="4" t="s">
        <v>34</v>
      </c>
      <c r="D39" s="6">
        <v>43500</v>
      </c>
      <c r="E39" t="s">
        <v>4</v>
      </c>
      <c r="F39" t="s">
        <v>46</v>
      </c>
      <c r="G39" s="4" t="s">
        <v>12</v>
      </c>
      <c r="H39" s="5" t="s">
        <v>1</v>
      </c>
      <c r="I39" s="4" t="s">
        <v>21</v>
      </c>
      <c r="J39" s="3">
        <v>143</v>
      </c>
      <c r="K39" s="2">
        <v>136.74</v>
      </c>
      <c r="L39" s="2">
        <v>54.58</v>
      </c>
      <c r="M39" s="1">
        <f>MONTH(Tabela1[[#This Row],[Data zamówienia]])</f>
        <v>2</v>
      </c>
    </row>
    <row r="40" spans="2:13" x14ac:dyDescent="0.2">
      <c r="B40" s="7">
        <v>10429</v>
      </c>
      <c r="C40" s="4" t="s">
        <v>31</v>
      </c>
      <c r="D40" s="6">
        <v>43503</v>
      </c>
      <c r="E40" t="s">
        <v>14</v>
      </c>
      <c r="F40" t="s">
        <v>36</v>
      </c>
      <c r="G40" s="4" t="s">
        <v>2</v>
      </c>
      <c r="H40" s="5" t="s">
        <v>11</v>
      </c>
      <c r="I40" s="4" t="s">
        <v>49</v>
      </c>
      <c r="J40" s="3">
        <v>127</v>
      </c>
      <c r="K40" s="2">
        <v>300.08</v>
      </c>
      <c r="L40" s="2">
        <v>181.88</v>
      </c>
      <c r="M40" s="1">
        <f>MONTH(Tabela1[[#This Row],[Data zamówienia]])</f>
        <v>2</v>
      </c>
    </row>
    <row r="41" spans="2:13" x14ac:dyDescent="0.2">
      <c r="B41" s="7">
        <v>10430</v>
      </c>
      <c r="C41" s="4" t="s">
        <v>5</v>
      </c>
      <c r="D41" s="6">
        <v>43499</v>
      </c>
      <c r="E41" t="s">
        <v>24</v>
      </c>
      <c r="F41" t="s">
        <v>23</v>
      </c>
      <c r="G41" s="4" t="s">
        <v>12</v>
      </c>
      <c r="H41" s="5" t="s">
        <v>1</v>
      </c>
      <c r="I41" s="4" t="s">
        <v>32</v>
      </c>
      <c r="J41" s="3">
        <v>185</v>
      </c>
      <c r="K41" s="2">
        <v>197.99</v>
      </c>
      <c r="L41" s="2">
        <v>119.25</v>
      </c>
      <c r="M41" s="1">
        <f>MONTH(Tabela1[[#This Row],[Data zamówienia]])</f>
        <v>2</v>
      </c>
    </row>
    <row r="42" spans="2:13" x14ac:dyDescent="0.2">
      <c r="B42" s="7">
        <v>10431</v>
      </c>
      <c r="C42" s="4" t="s">
        <v>5</v>
      </c>
      <c r="D42" s="6">
        <v>43503</v>
      </c>
      <c r="E42" t="s">
        <v>4</v>
      </c>
      <c r="F42" t="s">
        <v>30</v>
      </c>
      <c r="G42" s="4" t="s">
        <v>2</v>
      </c>
      <c r="H42" s="5" t="s">
        <v>11</v>
      </c>
      <c r="I42" s="4" t="s">
        <v>47</v>
      </c>
      <c r="J42" s="3">
        <v>101</v>
      </c>
      <c r="K42" s="2">
        <v>221.1</v>
      </c>
      <c r="L42" s="2">
        <v>66.55</v>
      </c>
      <c r="M42" s="1">
        <f>MONTH(Tabela1[[#This Row],[Data zamówienia]])</f>
        <v>2</v>
      </c>
    </row>
    <row r="43" spans="2:13" ht="25.5" x14ac:dyDescent="0.2">
      <c r="B43" s="7">
        <v>10432</v>
      </c>
      <c r="C43" s="4" t="s">
        <v>31</v>
      </c>
      <c r="D43" s="6">
        <v>43503</v>
      </c>
      <c r="E43" t="s">
        <v>4</v>
      </c>
      <c r="F43" t="s">
        <v>18</v>
      </c>
      <c r="G43" s="4" t="s">
        <v>2</v>
      </c>
      <c r="H43" s="5" t="s">
        <v>11</v>
      </c>
      <c r="I43" s="4" t="s">
        <v>33</v>
      </c>
      <c r="J43" s="3">
        <v>218</v>
      </c>
      <c r="K43" s="2">
        <v>468.3</v>
      </c>
      <c r="L43" s="2">
        <v>170.07</v>
      </c>
      <c r="M43" s="1">
        <f>MONTH(Tabela1[[#This Row],[Data zamówienia]])</f>
        <v>2</v>
      </c>
    </row>
    <row r="44" spans="2:13" ht="25.5" x14ac:dyDescent="0.2">
      <c r="B44" s="7">
        <v>10433</v>
      </c>
      <c r="C44" s="4" t="s">
        <v>31</v>
      </c>
      <c r="D44" s="6">
        <v>43528</v>
      </c>
      <c r="E44" t="s">
        <v>14</v>
      </c>
      <c r="F44" t="s">
        <v>36</v>
      </c>
      <c r="G44" s="4" t="s">
        <v>7</v>
      </c>
      <c r="H44" s="5" t="s">
        <v>1</v>
      </c>
      <c r="I44" s="4" t="s">
        <v>52</v>
      </c>
      <c r="J44" s="3">
        <v>142</v>
      </c>
      <c r="K44" s="2">
        <v>301.99</v>
      </c>
      <c r="L44" s="2">
        <v>155.86000000000001</v>
      </c>
      <c r="M44" s="1">
        <f>MONTH(Tabela1[[#This Row],[Data zamówienia]])</f>
        <v>3</v>
      </c>
    </row>
    <row r="45" spans="2:13" x14ac:dyDescent="0.2">
      <c r="B45" s="7">
        <v>10434</v>
      </c>
      <c r="C45" s="4" t="s">
        <v>31</v>
      </c>
      <c r="D45" s="6">
        <v>43509</v>
      </c>
      <c r="E45" t="s">
        <v>14</v>
      </c>
      <c r="F45" t="s">
        <v>13</v>
      </c>
      <c r="G45" s="4" t="s">
        <v>2</v>
      </c>
      <c r="H45" s="5" t="s">
        <v>1</v>
      </c>
      <c r="I45" s="4" t="s">
        <v>29</v>
      </c>
      <c r="J45" s="3">
        <v>226</v>
      </c>
      <c r="K45" s="2">
        <v>390.82</v>
      </c>
      <c r="L45" s="2">
        <v>141.86000000000001</v>
      </c>
      <c r="M45" s="1">
        <f>MONTH(Tabela1[[#This Row],[Data zamówienia]])</f>
        <v>2</v>
      </c>
    </row>
    <row r="46" spans="2:13" x14ac:dyDescent="0.2">
      <c r="B46" s="7">
        <v>10435</v>
      </c>
      <c r="C46" s="4" t="s">
        <v>19</v>
      </c>
      <c r="D46" s="6">
        <v>43503</v>
      </c>
      <c r="E46" t="s">
        <v>4</v>
      </c>
      <c r="F46" t="s">
        <v>18</v>
      </c>
      <c r="G46" s="4" t="s">
        <v>2</v>
      </c>
      <c r="H46" s="5" t="s">
        <v>1</v>
      </c>
      <c r="I46" s="4" t="s">
        <v>38</v>
      </c>
      <c r="J46" s="3">
        <v>330</v>
      </c>
      <c r="K46" s="2">
        <v>370.78</v>
      </c>
      <c r="L46" s="2">
        <v>103.82</v>
      </c>
      <c r="M46" s="1">
        <f>MONTH(Tabela1[[#This Row],[Data zamówienia]])</f>
        <v>2</v>
      </c>
    </row>
    <row r="47" spans="2:13" x14ac:dyDescent="0.2">
      <c r="B47" s="7">
        <v>10436</v>
      </c>
      <c r="C47" s="4" t="s">
        <v>31</v>
      </c>
      <c r="D47" s="6">
        <v>43507</v>
      </c>
      <c r="E47" t="s">
        <v>4</v>
      </c>
      <c r="F47" t="s">
        <v>46</v>
      </c>
      <c r="G47" s="4" t="s">
        <v>2</v>
      </c>
      <c r="H47" s="5" t="s">
        <v>1</v>
      </c>
      <c r="I47" s="4" t="s">
        <v>16</v>
      </c>
      <c r="J47" s="3">
        <v>193</v>
      </c>
      <c r="K47" s="2">
        <v>250.43</v>
      </c>
      <c r="L47" s="2">
        <v>81.92</v>
      </c>
      <c r="M47" s="1">
        <f>MONTH(Tabela1[[#This Row],[Data zamówienia]])</f>
        <v>2</v>
      </c>
    </row>
    <row r="48" spans="2:13" x14ac:dyDescent="0.2">
      <c r="B48" s="7">
        <v>10437</v>
      </c>
      <c r="C48" s="4" t="s">
        <v>19</v>
      </c>
      <c r="D48" s="6">
        <v>43508</v>
      </c>
      <c r="E48" t="s">
        <v>4</v>
      </c>
      <c r="F48" t="s">
        <v>46</v>
      </c>
      <c r="G48" s="4" t="s">
        <v>12</v>
      </c>
      <c r="H48" s="5" t="s">
        <v>1</v>
      </c>
      <c r="I48" s="4" t="s">
        <v>27</v>
      </c>
      <c r="J48" s="3">
        <v>103</v>
      </c>
      <c r="K48" s="2">
        <v>125.63</v>
      </c>
      <c r="L48" s="2">
        <v>49.7</v>
      </c>
      <c r="M48" s="1">
        <f>MONTH(Tabela1[[#This Row],[Data zamówienia]])</f>
        <v>2</v>
      </c>
    </row>
    <row r="49" spans="2:13" x14ac:dyDescent="0.2">
      <c r="B49" s="7">
        <v>10438</v>
      </c>
      <c r="C49" s="4" t="s">
        <v>31</v>
      </c>
      <c r="D49" s="6">
        <v>43510</v>
      </c>
      <c r="E49" t="s">
        <v>4</v>
      </c>
      <c r="F49" t="s">
        <v>18</v>
      </c>
      <c r="G49" s="4" t="s">
        <v>2</v>
      </c>
      <c r="H49" s="5" t="s">
        <v>1</v>
      </c>
      <c r="I49" s="4" t="s">
        <v>35</v>
      </c>
      <c r="J49" s="3">
        <v>342</v>
      </c>
      <c r="K49" s="2">
        <v>516.66999999999996</v>
      </c>
      <c r="L49" s="2">
        <v>202.89</v>
      </c>
      <c r="M49" s="1">
        <f>MONTH(Tabela1[[#This Row],[Data zamówienia]])</f>
        <v>2</v>
      </c>
    </row>
    <row r="50" spans="2:13" ht="25.5" x14ac:dyDescent="0.2">
      <c r="B50" s="7">
        <v>10439</v>
      </c>
      <c r="C50" s="4" t="s">
        <v>15</v>
      </c>
      <c r="D50" s="6">
        <v>43506</v>
      </c>
      <c r="E50" t="s">
        <v>24</v>
      </c>
      <c r="F50" t="s">
        <v>23</v>
      </c>
      <c r="G50" s="4" t="s">
        <v>7</v>
      </c>
      <c r="H50" s="5" t="s">
        <v>11</v>
      </c>
      <c r="I50" s="4" t="s">
        <v>47</v>
      </c>
      <c r="J50" s="3">
        <v>247</v>
      </c>
      <c r="K50" s="2">
        <v>225.03</v>
      </c>
      <c r="L50" s="2">
        <v>97.43</v>
      </c>
      <c r="M50" s="1">
        <f>MONTH(Tabela1[[#This Row],[Data zamówienia]])</f>
        <v>2</v>
      </c>
    </row>
    <row r="51" spans="2:13" ht="25.5" x14ac:dyDescent="0.2">
      <c r="B51" s="7">
        <v>10440</v>
      </c>
      <c r="C51" s="4" t="s">
        <v>5</v>
      </c>
      <c r="D51" s="6">
        <v>43524</v>
      </c>
      <c r="E51" t="s">
        <v>24</v>
      </c>
      <c r="F51" t="s">
        <v>42</v>
      </c>
      <c r="G51" s="4" t="s">
        <v>2</v>
      </c>
      <c r="H51" s="5" t="s">
        <v>11</v>
      </c>
      <c r="I51" s="4" t="s">
        <v>33</v>
      </c>
      <c r="J51" s="3">
        <v>235</v>
      </c>
      <c r="K51" s="2">
        <v>39.299999999999997</v>
      </c>
      <c r="L51" s="2">
        <v>16.29</v>
      </c>
      <c r="M51" s="1">
        <f>MONTH(Tabela1[[#This Row],[Data zamówienia]])</f>
        <v>2</v>
      </c>
    </row>
    <row r="52" spans="2:13" ht="25.5" x14ac:dyDescent="0.2">
      <c r="B52" s="7">
        <v>10441</v>
      </c>
      <c r="C52" s="4" t="s">
        <v>31</v>
      </c>
      <c r="D52" s="6">
        <v>43538</v>
      </c>
      <c r="E52" t="s">
        <v>14</v>
      </c>
      <c r="F52" t="s">
        <v>36</v>
      </c>
      <c r="G52" s="4" t="s">
        <v>2</v>
      </c>
      <c r="H52" s="5" t="s">
        <v>11</v>
      </c>
      <c r="I52" s="4" t="s">
        <v>33</v>
      </c>
      <c r="J52" s="3">
        <v>249</v>
      </c>
      <c r="K52" s="2">
        <v>108.25</v>
      </c>
      <c r="L52" s="2">
        <v>27.71</v>
      </c>
      <c r="M52" s="1">
        <f>MONTH(Tabela1[[#This Row],[Data zamówienia]])</f>
        <v>3</v>
      </c>
    </row>
    <row r="53" spans="2:13" x14ac:dyDescent="0.2">
      <c r="B53" s="7">
        <v>10442</v>
      </c>
      <c r="C53" s="4" t="s">
        <v>31</v>
      </c>
      <c r="D53" s="6">
        <v>43514</v>
      </c>
      <c r="E53" t="s">
        <v>4</v>
      </c>
      <c r="F53" t="s">
        <v>18</v>
      </c>
      <c r="G53" s="4" t="s">
        <v>2</v>
      </c>
      <c r="H53" s="5" t="s">
        <v>1</v>
      </c>
      <c r="I53" s="4" t="s">
        <v>32</v>
      </c>
      <c r="J53" s="3">
        <v>41</v>
      </c>
      <c r="K53" s="2">
        <v>443.38</v>
      </c>
      <c r="L53" s="2">
        <v>154.1</v>
      </c>
      <c r="M53" s="1">
        <f>MONTH(Tabela1[[#This Row],[Data zamówienia]])</f>
        <v>2</v>
      </c>
    </row>
    <row r="54" spans="2:13" x14ac:dyDescent="0.2">
      <c r="B54" s="7">
        <v>10443</v>
      </c>
      <c r="C54" s="4" t="s">
        <v>19</v>
      </c>
      <c r="D54" s="6">
        <v>43510</v>
      </c>
      <c r="E54" t="s">
        <v>4</v>
      </c>
      <c r="F54" t="s">
        <v>30</v>
      </c>
      <c r="G54" s="4" t="s">
        <v>12</v>
      </c>
      <c r="H54" s="5" t="s">
        <v>1</v>
      </c>
      <c r="I54" s="4" t="s">
        <v>21</v>
      </c>
      <c r="J54" s="3">
        <v>215</v>
      </c>
      <c r="K54" s="2">
        <v>517.15</v>
      </c>
      <c r="L54" s="2">
        <v>257.72000000000003</v>
      </c>
      <c r="M54" s="1">
        <f>MONTH(Tabela1[[#This Row],[Data zamówienia]])</f>
        <v>2</v>
      </c>
    </row>
    <row r="55" spans="2:13" ht="25.5" x14ac:dyDescent="0.2">
      <c r="B55" s="7">
        <v>10444</v>
      </c>
      <c r="C55" s="4" t="s">
        <v>31</v>
      </c>
      <c r="D55" s="6">
        <v>43517</v>
      </c>
      <c r="E55" t="s">
        <v>4</v>
      </c>
      <c r="F55" t="s">
        <v>41</v>
      </c>
      <c r="G55" s="4" t="s">
        <v>7</v>
      </c>
      <c r="H55" s="5" t="s">
        <v>1</v>
      </c>
      <c r="I55" s="4" t="s">
        <v>29</v>
      </c>
      <c r="J55" s="3">
        <v>164</v>
      </c>
      <c r="K55" s="2">
        <v>50.22</v>
      </c>
      <c r="L55" s="2">
        <v>16.760000000000002</v>
      </c>
      <c r="M55" s="1">
        <f>MONTH(Tabela1[[#This Row],[Data zamówienia]])</f>
        <v>2</v>
      </c>
    </row>
    <row r="56" spans="2:13" x14ac:dyDescent="0.2">
      <c r="B56" s="7">
        <v>10445</v>
      </c>
      <c r="C56" s="4" t="s">
        <v>31</v>
      </c>
      <c r="D56" s="6">
        <v>43516</v>
      </c>
      <c r="E56" t="s">
        <v>14</v>
      </c>
      <c r="F56" t="s">
        <v>40</v>
      </c>
      <c r="G56" s="4" t="s">
        <v>12</v>
      </c>
      <c r="H56" s="5" t="s">
        <v>1</v>
      </c>
      <c r="I56" s="4" t="s">
        <v>29</v>
      </c>
      <c r="J56" s="3">
        <v>60</v>
      </c>
      <c r="K56" s="2">
        <v>200.05</v>
      </c>
      <c r="L56" s="2">
        <v>126.9</v>
      </c>
      <c r="M56" s="1">
        <f>MONTH(Tabela1[[#This Row],[Data zamówienia]])</f>
        <v>2</v>
      </c>
    </row>
    <row r="57" spans="2:13" x14ac:dyDescent="0.2">
      <c r="B57" s="7">
        <v>10446</v>
      </c>
      <c r="C57" s="4" t="s">
        <v>15</v>
      </c>
      <c r="D57" s="6">
        <v>43515</v>
      </c>
      <c r="E57" t="s">
        <v>14</v>
      </c>
      <c r="F57" t="s">
        <v>40</v>
      </c>
      <c r="G57" s="4" t="s">
        <v>12</v>
      </c>
      <c r="H57" s="5" t="s">
        <v>1</v>
      </c>
      <c r="I57" s="4" t="s">
        <v>35</v>
      </c>
      <c r="J57" s="3">
        <v>123</v>
      </c>
      <c r="K57" s="2">
        <v>535.16999999999996</v>
      </c>
      <c r="L57" s="2">
        <v>310.24</v>
      </c>
      <c r="M57" s="1">
        <f>MONTH(Tabela1[[#This Row],[Data zamówienia]])</f>
        <v>2</v>
      </c>
    </row>
    <row r="58" spans="2:13" x14ac:dyDescent="0.2">
      <c r="B58" s="7">
        <v>10447</v>
      </c>
      <c r="C58" s="4" t="s">
        <v>5</v>
      </c>
      <c r="D58" s="6">
        <v>43531</v>
      </c>
      <c r="E58" t="s">
        <v>4</v>
      </c>
      <c r="F58" t="s">
        <v>3</v>
      </c>
      <c r="G58" s="4" t="s">
        <v>2</v>
      </c>
      <c r="H58" s="5" t="s">
        <v>11</v>
      </c>
      <c r="I58" s="4" t="s">
        <v>10</v>
      </c>
      <c r="J58" s="3">
        <v>200</v>
      </c>
      <c r="K58" s="2">
        <v>474.73</v>
      </c>
      <c r="L58" s="2">
        <v>168.05</v>
      </c>
      <c r="M58" s="1">
        <f>MONTH(Tabela1[[#This Row],[Data zamówienia]])</f>
        <v>3</v>
      </c>
    </row>
    <row r="59" spans="2:13" x14ac:dyDescent="0.2">
      <c r="B59" s="7">
        <v>10448</v>
      </c>
      <c r="C59" s="4" t="s">
        <v>5</v>
      </c>
      <c r="D59" s="6">
        <v>43520</v>
      </c>
      <c r="E59" t="s">
        <v>4</v>
      </c>
      <c r="F59" t="s">
        <v>30</v>
      </c>
      <c r="G59" s="4" t="s">
        <v>2</v>
      </c>
      <c r="H59" s="5" t="s">
        <v>11</v>
      </c>
      <c r="I59" s="4" t="s">
        <v>25</v>
      </c>
      <c r="J59" s="3">
        <v>187</v>
      </c>
      <c r="K59" s="2">
        <v>281.67</v>
      </c>
      <c r="L59" s="2">
        <v>100.21</v>
      </c>
      <c r="M59" s="1">
        <f>MONTH(Tabela1[[#This Row],[Data zamówienia]])</f>
        <v>2</v>
      </c>
    </row>
    <row r="60" spans="2:13" x14ac:dyDescent="0.2">
      <c r="B60" s="7">
        <v>10449</v>
      </c>
      <c r="C60" s="4" t="s">
        <v>31</v>
      </c>
      <c r="D60" s="6">
        <v>43523</v>
      </c>
      <c r="E60" t="s">
        <v>4</v>
      </c>
      <c r="F60" t="s">
        <v>30</v>
      </c>
      <c r="G60" s="4" t="s">
        <v>2</v>
      </c>
      <c r="H60" s="5" t="s">
        <v>1</v>
      </c>
      <c r="I60" s="4" t="s">
        <v>16</v>
      </c>
      <c r="J60" s="3">
        <v>103</v>
      </c>
      <c r="K60" s="2">
        <v>331.87</v>
      </c>
      <c r="L60" s="2">
        <v>70.650000000000006</v>
      </c>
      <c r="M60" s="1">
        <f>MONTH(Tabela1[[#This Row],[Data zamówienia]])</f>
        <v>2</v>
      </c>
    </row>
    <row r="61" spans="2:13" x14ac:dyDescent="0.2">
      <c r="B61" s="7">
        <v>10450</v>
      </c>
      <c r="C61" s="4" t="s">
        <v>19</v>
      </c>
      <c r="D61" s="6">
        <v>43535</v>
      </c>
      <c r="E61" t="s">
        <v>4</v>
      </c>
      <c r="F61" t="s">
        <v>48</v>
      </c>
      <c r="G61" s="4" t="s">
        <v>2</v>
      </c>
      <c r="H61" s="5" t="s">
        <v>1</v>
      </c>
      <c r="I61" s="4" t="s">
        <v>16</v>
      </c>
      <c r="J61" s="3">
        <v>106</v>
      </c>
      <c r="K61" s="2">
        <v>362.79</v>
      </c>
      <c r="L61" s="2">
        <v>121.62</v>
      </c>
      <c r="M61" s="1">
        <f>MONTH(Tabela1[[#This Row],[Data zamówienia]])</f>
        <v>3</v>
      </c>
    </row>
    <row r="62" spans="2:13" ht="25.5" x14ac:dyDescent="0.2">
      <c r="B62" s="7">
        <v>10451</v>
      </c>
      <c r="C62" s="4" t="s">
        <v>5</v>
      </c>
      <c r="D62" s="6">
        <v>43536</v>
      </c>
      <c r="E62" t="s">
        <v>14</v>
      </c>
      <c r="F62" t="s">
        <v>13</v>
      </c>
      <c r="G62" s="4" t="s">
        <v>7</v>
      </c>
      <c r="H62" s="5" t="s">
        <v>1</v>
      </c>
      <c r="I62" s="4" t="s">
        <v>35</v>
      </c>
      <c r="J62" s="3">
        <v>295</v>
      </c>
      <c r="K62" s="2">
        <v>111.59</v>
      </c>
      <c r="L62" s="2">
        <v>56.23</v>
      </c>
      <c r="M62" s="1">
        <f>MONTH(Tabela1[[#This Row],[Data zamówienia]])</f>
        <v>3</v>
      </c>
    </row>
    <row r="63" spans="2:13" ht="25.5" x14ac:dyDescent="0.2">
      <c r="B63" s="7">
        <v>10452</v>
      </c>
      <c r="C63" s="4" t="s">
        <v>19</v>
      </c>
      <c r="D63" s="6">
        <v>43522</v>
      </c>
      <c r="E63" t="s">
        <v>24</v>
      </c>
      <c r="F63" t="s">
        <v>51</v>
      </c>
      <c r="G63" s="4" t="s">
        <v>12</v>
      </c>
      <c r="H63" s="5" t="s">
        <v>11</v>
      </c>
      <c r="I63" s="4" t="s">
        <v>33</v>
      </c>
      <c r="J63" s="3">
        <v>49</v>
      </c>
      <c r="K63" s="2">
        <v>195.91</v>
      </c>
      <c r="L63" s="2">
        <v>51.57</v>
      </c>
      <c r="M63" s="1">
        <f>MONTH(Tabela1[[#This Row],[Data zamówienia]])</f>
        <v>2</v>
      </c>
    </row>
    <row r="64" spans="2:13" x14ac:dyDescent="0.2">
      <c r="B64" s="7">
        <v>10453</v>
      </c>
      <c r="C64" s="4" t="s">
        <v>9</v>
      </c>
      <c r="D64" s="6">
        <v>43522</v>
      </c>
      <c r="E64" t="s">
        <v>14</v>
      </c>
      <c r="F64" t="s">
        <v>36</v>
      </c>
      <c r="G64" s="4" t="s">
        <v>2</v>
      </c>
      <c r="H64" s="5" t="s">
        <v>1</v>
      </c>
      <c r="I64" s="4" t="s">
        <v>38</v>
      </c>
      <c r="J64" s="3">
        <v>229</v>
      </c>
      <c r="K64" s="2">
        <v>587.96</v>
      </c>
      <c r="L64" s="2">
        <v>391.74</v>
      </c>
      <c r="M64" s="1">
        <f>MONTH(Tabela1[[#This Row],[Data zamówienia]])</f>
        <v>2</v>
      </c>
    </row>
    <row r="65" spans="2:13" ht="25.5" x14ac:dyDescent="0.2">
      <c r="B65" s="7">
        <v>10454</v>
      </c>
      <c r="C65" s="4" t="s">
        <v>5</v>
      </c>
      <c r="D65" s="6">
        <v>43521</v>
      </c>
      <c r="E65" t="s">
        <v>4</v>
      </c>
      <c r="F65" t="s">
        <v>30</v>
      </c>
      <c r="G65" s="4" t="s">
        <v>7</v>
      </c>
      <c r="H65" s="5" t="s">
        <v>1</v>
      </c>
      <c r="I65" s="4" t="s">
        <v>16</v>
      </c>
      <c r="J65" s="3">
        <v>240</v>
      </c>
      <c r="K65" s="2">
        <v>469.17</v>
      </c>
      <c r="L65" s="2">
        <v>113.82</v>
      </c>
      <c r="M65" s="1">
        <f>MONTH(Tabela1[[#This Row],[Data zamówienia]])</f>
        <v>2</v>
      </c>
    </row>
    <row r="66" spans="2:13" x14ac:dyDescent="0.2">
      <c r="B66" s="7">
        <v>10455</v>
      </c>
      <c r="C66" s="4" t="s">
        <v>19</v>
      </c>
      <c r="D66" s="6">
        <v>43527</v>
      </c>
      <c r="E66" t="s">
        <v>4</v>
      </c>
      <c r="F66" t="s">
        <v>41</v>
      </c>
      <c r="G66" s="4" t="s">
        <v>2</v>
      </c>
      <c r="H66" s="5" t="s">
        <v>1</v>
      </c>
      <c r="I66" s="4" t="s">
        <v>27</v>
      </c>
      <c r="J66" s="3">
        <v>121</v>
      </c>
      <c r="K66" s="2">
        <v>254.77</v>
      </c>
      <c r="L66" s="2">
        <v>69.400000000000006</v>
      </c>
      <c r="M66" s="1">
        <f>MONTH(Tabela1[[#This Row],[Data zamówienia]])</f>
        <v>3</v>
      </c>
    </row>
    <row r="67" spans="2:13" x14ac:dyDescent="0.2">
      <c r="B67" s="7">
        <v>10456</v>
      </c>
      <c r="C67" s="4" t="s">
        <v>19</v>
      </c>
      <c r="D67" s="6">
        <v>43524</v>
      </c>
      <c r="E67" t="s">
        <v>14</v>
      </c>
      <c r="F67" t="s">
        <v>13</v>
      </c>
      <c r="G67" s="4" t="s">
        <v>2</v>
      </c>
      <c r="H67" s="5" t="s">
        <v>1</v>
      </c>
      <c r="I67" s="4" t="s">
        <v>35</v>
      </c>
      <c r="J67" s="3">
        <v>195</v>
      </c>
      <c r="K67" s="2">
        <v>349.79</v>
      </c>
      <c r="L67" s="2">
        <v>173.25</v>
      </c>
      <c r="M67" s="1">
        <f>MONTH(Tabela1[[#This Row],[Data zamówienia]])</f>
        <v>2</v>
      </c>
    </row>
    <row r="68" spans="2:13" x14ac:dyDescent="0.2">
      <c r="B68" s="7">
        <v>10457</v>
      </c>
      <c r="C68" s="4" t="s">
        <v>17</v>
      </c>
      <c r="D68" s="6">
        <v>43527</v>
      </c>
      <c r="E68" t="s">
        <v>4</v>
      </c>
      <c r="F68" t="s">
        <v>8</v>
      </c>
      <c r="G68" s="4" t="s">
        <v>12</v>
      </c>
      <c r="H68" s="5" t="s">
        <v>1</v>
      </c>
      <c r="I68" s="4" t="s">
        <v>35</v>
      </c>
      <c r="J68" s="3">
        <v>199</v>
      </c>
      <c r="K68" s="2">
        <v>543.78</v>
      </c>
      <c r="L68" s="2">
        <v>257.35000000000002</v>
      </c>
      <c r="M68" s="1">
        <f>MONTH(Tabela1[[#This Row],[Data zamówienia]])</f>
        <v>3</v>
      </c>
    </row>
    <row r="69" spans="2:13" ht="25.5" x14ac:dyDescent="0.2">
      <c r="B69" s="7">
        <v>10458</v>
      </c>
      <c r="C69" s="4" t="s">
        <v>34</v>
      </c>
      <c r="D69" s="6">
        <v>43528</v>
      </c>
      <c r="E69" t="s">
        <v>24</v>
      </c>
      <c r="F69" t="s">
        <v>23</v>
      </c>
      <c r="G69" s="4" t="s">
        <v>7</v>
      </c>
      <c r="H69" s="5" t="s">
        <v>1</v>
      </c>
      <c r="I69" s="4" t="s">
        <v>39</v>
      </c>
      <c r="J69" s="3">
        <v>32</v>
      </c>
      <c r="K69" s="2">
        <v>203.05</v>
      </c>
      <c r="L69" s="2">
        <v>97.11</v>
      </c>
      <c r="M69" s="1">
        <f>MONTH(Tabela1[[#This Row],[Data zamówienia]])</f>
        <v>3</v>
      </c>
    </row>
    <row r="70" spans="2:13" x14ac:dyDescent="0.2">
      <c r="B70" s="7">
        <v>10459</v>
      </c>
      <c r="C70" s="4" t="s">
        <v>5</v>
      </c>
      <c r="D70" s="6">
        <v>43524</v>
      </c>
      <c r="E70" t="s">
        <v>4</v>
      </c>
      <c r="F70" t="s">
        <v>46</v>
      </c>
      <c r="G70" s="4" t="s">
        <v>2</v>
      </c>
      <c r="H70" s="5" t="s">
        <v>1</v>
      </c>
      <c r="I70" s="4" t="s">
        <v>16</v>
      </c>
      <c r="J70" s="3">
        <v>250</v>
      </c>
      <c r="K70" s="2">
        <v>284.27</v>
      </c>
      <c r="L70" s="2">
        <v>105.08</v>
      </c>
      <c r="M70" s="1">
        <f>MONTH(Tabela1[[#This Row],[Data zamówienia]])</f>
        <v>2</v>
      </c>
    </row>
    <row r="71" spans="2:13" x14ac:dyDescent="0.2">
      <c r="B71" s="7">
        <v>10460</v>
      </c>
      <c r="C71" s="4" t="s">
        <v>19</v>
      </c>
      <c r="D71" s="6">
        <v>43527</v>
      </c>
      <c r="E71" t="s">
        <v>14</v>
      </c>
      <c r="F71" t="s">
        <v>13</v>
      </c>
      <c r="G71" s="4" t="s">
        <v>12</v>
      </c>
      <c r="H71" s="5" t="s">
        <v>1</v>
      </c>
      <c r="I71" s="4" t="s">
        <v>29</v>
      </c>
      <c r="J71" s="3">
        <v>43</v>
      </c>
      <c r="K71" s="2">
        <v>151.83000000000001</v>
      </c>
      <c r="L71" s="2">
        <v>81.790000000000006</v>
      </c>
      <c r="M71" s="1">
        <f>MONTH(Tabela1[[#This Row],[Data zamówienia]])</f>
        <v>3</v>
      </c>
    </row>
    <row r="72" spans="2:13" ht="25.5" x14ac:dyDescent="0.2">
      <c r="B72" s="7">
        <v>10461</v>
      </c>
      <c r="C72" s="4" t="s">
        <v>9</v>
      </c>
      <c r="D72" s="6">
        <v>43529</v>
      </c>
      <c r="E72" t="s">
        <v>4</v>
      </c>
      <c r="F72" t="s">
        <v>46</v>
      </c>
      <c r="G72" s="4" t="s">
        <v>7</v>
      </c>
      <c r="H72" s="5" t="s">
        <v>11</v>
      </c>
      <c r="I72" s="4" t="s">
        <v>20</v>
      </c>
      <c r="J72" s="3">
        <v>217</v>
      </c>
      <c r="K72" s="2">
        <v>498.62</v>
      </c>
      <c r="L72" s="2">
        <v>156.88999999999999</v>
      </c>
      <c r="M72" s="1">
        <f>MONTH(Tabela1[[#This Row],[Data zamówienia]])</f>
        <v>3</v>
      </c>
    </row>
    <row r="73" spans="2:13" x14ac:dyDescent="0.2">
      <c r="B73" s="7">
        <v>10462</v>
      </c>
      <c r="C73" s="4" t="s">
        <v>17</v>
      </c>
      <c r="D73" s="6">
        <v>43542</v>
      </c>
      <c r="E73" t="s">
        <v>4</v>
      </c>
      <c r="F73" t="s">
        <v>18</v>
      </c>
      <c r="G73" s="4" t="s">
        <v>12</v>
      </c>
      <c r="H73" s="5" t="s">
        <v>1</v>
      </c>
      <c r="I73" s="4" t="s">
        <v>38</v>
      </c>
      <c r="J73" s="3">
        <v>233</v>
      </c>
      <c r="K73" s="2">
        <v>257.19</v>
      </c>
      <c r="L73" s="2">
        <v>114.31</v>
      </c>
      <c r="M73" s="1">
        <f>MONTH(Tabela1[[#This Row],[Data zamówienia]])</f>
        <v>3</v>
      </c>
    </row>
    <row r="74" spans="2:13" ht="25.5" x14ac:dyDescent="0.2">
      <c r="B74" s="7">
        <v>10463</v>
      </c>
      <c r="C74" s="4" t="s">
        <v>43</v>
      </c>
      <c r="D74" s="6">
        <v>43530</v>
      </c>
      <c r="E74" t="s">
        <v>14</v>
      </c>
      <c r="F74" t="s">
        <v>36</v>
      </c>
      <c r="G74" s="4" t="s">
        <v>7</v>
      </c>
      <c r="H74" s="5" t="s">
        <v>1</v>
      </c>
      <c r="I74" s="4" t="s">
        <v>39</v>
      </c>
      <c r="J74" s="3">
        <v>62</v>
      </c>
      <c r="K74" s="2">
        <v>149.57</v>
      </c>
      <c r="L74" s="2">
        <v>84.37</v>
      </c>
      <c r="M74" s="1">
        <f>MONTH(Tabela1[[#This Row],[Data zamówienia]])</f>
        <v>3</v>
      </c>
    </row>
    <row r="75" spans="2:13" x14ac:dyDescent="0.2">
      <c r="B75" s="7">
        <v>10464</v>
      </c>
      <c r="C75" s="4" t="s">
        <v>5</v>
      </c>
      <c r="D75" s="6">
        <v>43538</v>
      </c>
      <c r="E75" t="s">
        <v>24</v>
      </c>
      <c r="F75" t="s">
        <v>42</v>
      </c>
      <c r="G75" s="4" t="s">
        <v>2</v>
      </c>
      <c r="H75" s="5" t="s">
        <v>1</v>
      </c>
      <c r="I75" s="4" t="s">
        <v>52</v>
      </c>
      <c r="J75" s="3">
        <v>75</v>
      </c>
      <c r="K75" s="2">
        <v>423.56</v>
      </c>
      <c r="L75" s="2">
        <v>107.06</v>
      </c>
      <c r="M75" s="1">
        <f>MONTH(Tabela1[[#This Row],[Data zamówienia]])</f>
        <v>3</v>
      </c>
    </row>
    <row r="76" spans="2:13" ht="25.5" x14ac:dyDescent="0.2">
      <c r="B76" s="7">
        <v>10465</v>
      </c>
      <c r="C76" s="4" t="s">
        <v>9</v>
      </c>
      <c r="D76" s="6">
        <v>43538</v>
      </c>
      <c r="E76" t="s">
        <v>14</v>
      </c>
      <c r="F76" t="s">
        <v>36</v>
      </c>
      <c r="G76" s="4" t="s">
        <v>7</v>
      </c>
      <c r="H76" s="5" t="s">
        <v>1</v>
      </c>
      <c r="I76" s="4" t="s">
        <v>37</v>
      </c>
      <c r="J76" s="3">
        <v>205</v>
      </c>
      <c r="K76" s="2">
        <v>245.89</v>
      </c>
      <c r="L76" s="2">
        <v>72.400000000000006</v>
      </c>
      <c r="M76" s="1">
        <f>MONTH(Tabela1[[#This Row],[Data zamówienia]])</f>
        <v>3</v>
      </c>
    </row>
    <row r="77" spans="2:13" x14ac:dyDescent="0.2">
      <c r="B77" s="7">
        <v>10466</v>
      </c>
      <c r="C77" s="4" t="s">
        <v>5</v>
      </c>
      <c r="D77" s="6">
        <v>43537</v>
      </c>
      <c r="E77" t="s">
        <v>4</v>
      </c>
      <c r="F77" t="s">
        <v>22</v>
      </c>
      <c r="G77" s="4" t="s">
        <v>12</v>
      </c>
      <c r="H77" s="5" t="s">
        <v>11</v>
      </c>
      <c r="I77" s="4" t="s">
        <v>10</v>
      </c>
      <c r="J77" s="3">
        <v>111</v>
      </c>
      <c r="K77" s="2">
        <v>293.11</v>
      </c>
      <c r="L77" s="2">
        <v>200.75</v>
      </c>
      <c r="M77" s="1">
        <f>MONTH(Tabela1[[#This Row],[Data zamówienia]])</f>
        <v>3</v>
      </c>
    </row>
    <row r="78" spans="2:13" x14ac:dyDescent="0.2">
      <c r="B78" s="7">
        <v>10467</v>
      </c>
      <c r="C78" s="4" t="s">
        <v>19</v>
      </c>
      <c r="D78" s="6">
        <v>43535</v>
      </c>
      <c r="E78" t="s">
        <v>24</v>
      </c>
      <c r="F78" t="s">
        <v>23</v>
      </c>
      <c r="G78" s="4" t="s">
        <v>2</v>
      </c>
      <c r="H78" s="5" t="s">
        <v>1</v>
      </c>
      <c r="I78" s="4" t="s">
        <v>21</v>
      </c>
      <c r="J78" s="3">
        <v>122</v>
      </c>
      <c r="K78" s="2">
        <v>253.74</v>
      </c>
      <c r="L78" s="2">
        <v>90.82</v>
      </c>
      <c r="M78" s="1">
        <f>MONTH(Tabela1[[#This Row],[Data zamówienia]])</f>
        <v>3</v>
      </c>
    </row>
    <row r="79" spans="2:13" ht="25.5" x14ac:dyDescent="0.2">
      <c r="B79" s="7">
        <v>10468</v>
      </c>
      <c r="C79" s="4" t="s">
        <v>31</v>
      </c>
      <c r="D79" s="6">
        <v>43536</v>
      </c>
      <c r="E79" t="s">
        <v>4</v>
      </c>
      <c r="F79" t="s">
        <v>46</v>
      </c>
      <c r="G79" s="4" t="s">
        <v>7</v>
      </c>
      <c r="H79" s="5" t="s">
        <v>1</v>
      </c>
      <c r="I79" s="4" t="s">
        <v>35</v>
      </c>
      <c r="J79" s="3">
        <v>204</v>
      </c>
      <c r="K79" s="2">
        <v>534.26</v>
      </c>
      <c r="L79" s="2">
        <v>228.81</v>
      </c>
      <c r="M79" s="1">
        <f>MONTH(Tabela1[[#This Row],[Data zamówienia]])</f>
        <v>3</v>
      </c>
    </row>
    <row r="80" spans="2:13" ht="25.5" x14ac:dyDescent="0.2">
      <c r="B80" s="7">
        <v>10469</v>
      </c>
      <c r="C80" s="4" t="s">
        <v>9</v>
      </c>
      <c r="D80" s="6">
        <v>43538</v>
      </c>
      <c r="E80" t="s">
        <v>24</v>
      </c>
      <c r="F80" t="s">
        <v>28</v>
      </c>
      <c r="G80" s="4" t="s">
        <v>12</v>
      </c>
      <c r="H80" s="5" t="s">
        <v>11</v>
      </c>
      <c r="I80" s="4" t="s">
        <v>33</v>
      </c>
      <c r="J80" s="3">
        <v>302</v>
      </c>
      <c r="K80" s="2">
        <v>169.92</v>
      </c>
      <c r="L80" s="2">
        <v>55.78</v>
      </c>
      <c r="M80" s="1">
        <f>MONTH(Tabela1[[#This Row],[Data zamówienia]])</f>
        <v>3</v>
      </c>
    </row>
    <row r="81" spans="2:13" x14ac:dyDescent="0.2">
      <c r="B81" s="7">
        <v>10470</v>
      </c>
      <c r="C81" s="4" t="s">
        <v>5</v>
      </c>
      <c r="D81" s="6">
        <v>43538</v>
      </c>
      <c r="E81" t="s">
        <v>24</v>
      </c>
      <c r="F81" t="s">
        <v>42</v>
      </c>
      <c r="G81" s="4" t="s">
        <v>2</v>
      </c>
      <c r="H81" s="5" t="s">
        <v>1</v>
      </c>
      <c r="I81" s="4" t="s">
        <v>16</v>
      </c>
      <c r="J81" s="3">
        <v>349</v>
      </c>
      <c r="K81" s="2">
        <v>374.28</v>
      </c>
      <c r="L81" s="2">
        <v>124.03</v>
      </c>
      <c r="M81" s="1">
        <f>MONTH(Tabela1[[#This Row],[Data zamówienia]])</f>
        <v>3</v>
      </c>
    </row>
    <row r="82" spans="2:13" ht="25.5" x14ac:dyDescent="0.2">
      <c r="B82" s="7">
        <v>10471</v>
      </c>
      <c r="C82" s="4" t="s">
        <v>17</v>
      </c>
      <c r="D82" s="6">
        <v>43542</v>
      </c>
      <c r="E82" t="s">
        <v>14</v>
      </c>
      <c r="F82" t="s">
        <v>13</v>
      </c>
      <c r="G82" s="4" t="s">
        <v>7</v>
      </c>
      <c r="H82" s="5" t="s">
        <v>1</v>
      </c>
      <c r="I82" s="4" t="s">
        <v>38</v>
      </c>
      <c r="J82" s="3">
        <v>232</v>
      </c>
      <c r="K82" s="2">
        <v>374.35</v>
      </c>
      <c r="L82" s="2">
        <v>122.92</v>
      </c>
      <c r="M82" s="1">
        <f>MONTH(Tabela1[[#This Row],[Data zamówienia]])</f>
        <v>3</v>
      </c>
    </row>
    <row r="83" spans="2:13" x14ac:dyDescent="0.2">
      <c r="B83" s="7">
        <v>10472</v>
      </c>
      <c r="C83" s="4" t="s">
        <v>19</v>
      </c>
      <c r="D83" s="6">
        <v>43543</v>
      </c>
      <c r="E83" t="s">
        <v>4</v>
      </c>
      <c r="F83" t="s">
        <v>8</v>
      </c>
      <c r="G83" s="4" t="s">
        <v>12</v>
      </c>
      <c r="H83" s="5" t="s">
        <v>1</v>
      </c>
      <c r="I83" s="4" t="s">
        <v>38</v>
      </c>
      <c r="J83" s="3">
        <v>240</v>
      </c>
      <c r="K83" s="2">
        <v>99.38</v>
      </c>
      <c r="L83" s="2">
        <v>63.62</v>
      </c>
      <c r="M83" s="1">
        <f>MONTH(Tabela1[[#This Row],[Data zamówienia]])</f>
        <v>3</v>
      </c>
    </row>
    <row r="84" spans="2:13" ht="25.5" x14ac:dyDescent="0.2">
      <c r="B84" s="7">
        <v>10473</v>
      </c>
      <c r="C84" s="4" t="s">
        <v>9</v>
      </c>
      <c r="D84" s="6">
        <v>43545</v>
      </c>
      <c r="E84" t="s">
        <v>24</v>
      </c>
      <c r="F84" t="s">
        <v>42</v>
      </c>
      <c r="G84" s="4" t="s">
        <v>7</v>
      </c>
      <c r="H84" s="5" t="s">
        <v>1</v>
      </c>
      <c r="I84" s="4" t="s">
        <v>38</v>
      </c>
      <c r="J84" s="3">
        <v>123</v>
      </c>
      <c r="K84" s="2">
        <v>96.21</v>
      </c>
      <c r="L84" s="2">
        <v>59.58</v>
      </c>
      <c r="M84" s="1">
        <f>MONTH(Tabela1[[#This Row],[Data zamówienia]])</f>
        <v>3</v>
      </c>
    </row>
    <row r="85" spans="2:13" x14ac:dyDescent="0.2">
      <c r="B85" s="7">
        <v>10474</v>
      </c>
      <c r="C85" s="4" t="s">
        <v>43</v>
      </c>
      <c r="D85" s="6">
        <v>43545</v>
      </c>
      <c r="E85" t="s">
        <v>24</v>
      </c>
      <c r="F85" t="s">
        <v>51</v>
      </c>
      <c r="G85" s="4" t="s">
        <v>2</v>
      </c>
      <c r="H85" s="5" t="s">
        <v>11</v>
      </c>
      <c r="I85" s="4" t="s">
        <v>44</v>
      </c>
      <c r="J85" s="3">
        <v>79</v>
      </c>
      <c r="K85" s="2">
        <v>471.4</v>
      </c>
      <c r="L85" s="2">
        <v>215.78</v>
      </c>
      <c r="M85" s="1">
        <f>MONTH(Tabela1[[#This Row],[Data zamówienia]])</f>
        <v>3</v>
      </c>
    </row>
    <row r="86" spans="2:13" x14ac:dyDescent="0.2">
      <c r="B86" s="7">
        <v>10475</v>
      </c>
      <c r="C86" s="4" t="s">
        <v>26</v>
      </c>
      <c r="D86" s="6">
        <v>43559</v>
      </c>
      <c r="E86" t="s">
        <v>4</v>
      </c>
      <c r="F86" t="s">
        <v>18</v>
      </c>
      <c r="G86" s="4" t="s">
        <v>12</v>
      </c>
      <c r="H86" s="5" t="s">
        <v>1</v>
      </c>
      <c r="I86" s="4" t="s">
        <v>39</v>
      </c>
      <c r="J86" s="3">
        <v>209</v>
      </c>
      <c r="K86" s="2">
        <v>30.48</v>
      </c>
      <c r="L86" s="2">
        <v>13.44</v>
      </c>
      <c r="M86" s="1">
        <f>MONTH(Tabela1[[#This Row],[Data zamówienia]])</f>
        <v>4</v>
      </c>
    </row>
    <row r="87" spans="2:13" ht="25.5" x14ac:dyDescent="0.2">
      <c r="B87" s="7">
        <v>10476</v>
      </c>
      <c r="C87" s="4" t="s">
        <v>19</v>
      </c>
      <c r="D87" s="6">
        <v>43548</v>
      </c>
      <c r="E87" t="s">
        <v>4</v>
      </c>
      <c r="F87" t="s">
        <v>8</v>
      </c>
      <c r="G87" s="4" t="s">
        <v>7</v>
      </c>
      <c r="H87" s="5" t="s">
        <v>11</v>
      </c>
      <c r="I87" s="4" t="s">
        <v>20</v>
      </c>
      <c r="J87" s="3">
        <v>271</v>
      </c>
      <c r="K87" s="2">
        <v>303.64</v>
      </c>
      <c r="L87" s="2">
        <v>113.04</v>
      </c>
      <c r="M87" s="1">
        <f>MONTH(Tabela1[[#This Row],[Data zamówienia]])</f>
        <v>3</v>
      </c>
    </row>
    <row r="88" spans="2:13" x14ac:dyDescent="0.2">
      <c r="B88" s="7">
        <v>10477</v>
      </c>
      <c r="C88" s="4" t="s">
        <v>43</v>
      </c>
      <c r="D88" s="6">
        <v>43549</v>
      </c>
      <c r="E88" t="s">
        <v>4</v>
      </c>
      <c r="F88" t="s">
        <v>48</v>
      </c>
      <c r="G88" s="4" t="s">
        <v>2</v>
      </c>
      <c r="H88" s="5" t="s">
        <v>1</v>
      </c>
      <c r="I88" s="4" t="s">
        <v>52</v>
      </c>
      <c r="J88" s="3">
        <v>210</v>
      </c>
      <c r="K88" s="2">
        <v>472.54</v>
      </c>
      <c r="L88" s="2">
        <v>273.81</v>
      </c>
      <c r="M88" s="1">
        <f>MONTH(Tabela1[[#This Row],[Data zamówienia]])</f>
        <v>3</v>
      </c>
    </row>
    <row r="89" spans="2:13" ht="25.5" x14ac:dyDescent="0.2">
      <c r="B89" s="7">
        <v>10478</v>
      </c>
      <c r="C89" s="4" t="s">
        <v>17</v>
      </c>
      <c r="D89" s="6">
        <v>43550</v>
      </c>
      <c r="E89" t="s">
        <v>4</v>
      </c>
      <c r="F89" t="s">
        <v>41</v>
      </c>
      <c r="G89" s="4" t="s">
        <v>7</v>
      </c>
      <c r="H89" s="5" t="s">
        <v>1</v>
      </c>
      <c r="I89" s="4" t="s">
        <v>16</v>
      </c>
      <c r="J89" s="3">
        <v>33</v>
      </c>
      <c r="K89" s="2">
        <v>513.77</v>
      </c>
      <c r="L89" s="2">
        <v>290.69</v>
      </c>
      <c r="M89" s="1">
        <f>MONTH(Tabela1[[#This Row],[Data zamówienia]])</f>
        <v>3</v>
      </c>
    </row>
    <row r="90" spans="2:13" ht="25.5" x14ac:dyDescent="0.2">
      <c r="B90" s="7">
        <v>10479</v>
      </c>
      <c r="C90" s="4" t="s">
        <v>31</v>
      </c>
      <c r="D90" s="6">
        <v>43545</v>
      </c>
      <c r="E90" t="s">
        <v>4</v>
      </c>
      <c r="F90" t="s">
        <v>46</v>
      </c>
      <c r="G90" s="4" t="s">
        <v>7</v>
      </c>
      <c r="H90" s="5" t="s">
        <v>11</v>
      </c>
      <c r="I90" s="4" t="s">
        <v>33</v>
      </c>
      <c r="J90" s="3">
        <v>147</v>
      </c>
      <c r="K90" s="2">
        <v>541.79999999999995</v>
      </c>
      <c r="L90" s="2">
        <v>376.52</v>
      </c>
      <c r="M90" s="1">
        <f>MONTH(Tabela1[[#This Row],[Data zamówienia]])</f>
        <v>3</v>
      </c>
    </row>
    <row r="91" spans="2:13" x14ac:dyDescent="0.2">
      <c r="B91" s="7">
        <v>10480</v>
      </c>
      <c r="C91" s="4" t="s">
        <v>15</v>
      </c>
      <c r="D91" s="6">
        <v>43548</v>
      </c>
      <c r="E91" t="s">
        <v>4</v>
      </c>
      <c r="F91" t="s">
        <v>18</v>
      </c>
      <c r="G91" s="4" t="s">
        <v>2</v>
      </c>
      <c r="H91" s="5" t="s">
        <v>1</v>
      </c>
      <c r="I91" s="4" t="s">
        <v>16</v>
      </c>
      <c r="J91" s="3">
        <v>253</v>
      </c>
      <c r="K91" s="2">
        <v>479.39</v>
      </c>
      <c r="L91" s="2">
        <v>167.81</v>
      </c>
      <c r="M91" s="1">
        <f>MONTH(Tabela1[[#This Row],[Data zamówienia]])</f>
        <v>3</v>
      </c>
    </row>
    <row r="92" spans="2:13" x14ac:dyDescent="0.2">
      <c r="B92" s="7">
        <v>10481</v>
      </c>
      <c r="C92" s="4" t="s">
        <v>19</v>
      </c>
      <c r="D92" s="6">
        <v>43549</v>
      </c>
      <c r="E92" t="s">
        <v>4</v>
      </c>
      <c r="F92" t="s">
        <v>8</v>
      </c>
      <c r="G92" s="4" t="s">
        <v>2</v>
      </c>
      <c r="H92" s="5" t="s">
        <v>11</v>
      </c>
      <c r="I92" s="4" t="s">
        <v>10</v>
      </c>
      <c r="J92" s="3">
        <v>155</v>
      </c>
      <c r="K92" s="2">
        <v>530.57000000000005</v>
      </c>
      <c r="L92" s="2">
        <v>128.03</v>
      </c>
      <c r="M92" s="1">
        <f>MONTH(Tabela1[[#This Row],[Data zamówienia]])</f>
        <v>3</v>
      </c>
    </row>
    <row r="93" spans="2:13" ht="25.5" x14ac:dyDescent="0.2">
      <c r="B93" s="7">
        <v>10482</v>
      </c>
      <c r="C93" s="4" t="s">
        <v>9</v>
      </c>
      <c r="D93" s="6">
        <v>43565</v>
      </c>
      <c r="E93" t="s">
        <v>4</v>
      </c>
      <c r="F93" t="s">
        <v>18</v>
      </c>
      <c r="G93" s="4" t="s">
        <v>7</v>
      </c>
      <c r="H93" s="5" t="s">
        <v>11</v>
      </c>
      <c r="I93" s="4" t="s">
        <v>33</v>
      </c>
      <c r="J93" s="3">
        <v>162</v>
      </c>
      <c r="K93" s="2">
        <v>327.52</v>
      </c>
      <c r="L93" s="2">
        <v>185.14</v>
      </c>
      <c r="M93" s="1">
        <f>MONTH(Tabela1[[#This Row],[Data zamówienia]])</f>
        <v>4</v>
      </c>
    </row>
    <row r="94" spans="2:13" ht="25.5" x14ac:dyDescent="0.2">
      <c r="B94" s="7">
        <v>10483</v>
      </c>
      <c r="C94" s="4" t="s">
        <v>34</v>
      </c>
      <c r="D94" s="6">
        <v>43580</v>
      </c>
      <c r="E94" t="s">
        <v>4</v>
      </c>
      <c r="F94" t="s">
        <v>41</v>
      </c>
      <c r="G94" s="4" t="s">
        <v>2</v>
      </c>
      <c r="H94" s="5" t="s">
        <v>11</v>
      </c>
      <c r="I94" s="4" t="s">
        <v>33</v>
      </c>
      <c r="J94" s="3">
        <v>313</v>
      </c>
      <c r="K94" s="2">
        <v>153.63</v>
      </c>
      <c r="L94" s="2">
        <v>31.45</v>
      </c>
      <c r="M94" s="1">
        <f>MONTH(Tabela1[[#This Row],[Data zamówienia]])</f>
        <v>4</v>
      </c>
    </row>
    <row r="95" spans="2:13" ht="25.5" x14ac:dyDescent="0.2">
      <c r="B95" s="7">
        <v>10484</v>
      </c>
      <c r="C95" s="4" t="s">
        <v>31</v>
      </c>
      <c r="D95" s="6">
        <v>43556</v>
      </c>
      <c r="E95" t="s">
        <v>4</v>
      </c>
      <c r="F95" t="s">
        <v>54</v>
      </c>
      <c r="G95" s="4" t="s">
        <v>7</v>
      </c>
      <c r="H95" s="5" t="s">
        <v>1</v>
      </c>
      <c r="I95" s="4" t="s">
        <v>38</v>
      </c>
      <c r="J95" s="3">
        <v>47</v>
      </c>
      <c r="K95" s="2">
        <v>569.79999999999995</v>
      </c>
      <c r="L95" s="2">
        <v>397.29</v>
      </c>
      <c r="M95" s="1">
        <f>MONTH(Tabela1[[#This Row],[Data zamówienia]])</f>
        <v>4</v>
      </c>
    </row>
    <row r="96" spans="2:13" x14ac:dyDescent="0.2">
      <c r="B96" s="7">
        <v>10485</v>
      </c>
      <c r="C96" s="4" t="s">
        <v>5</v>
      </c>
      <c r="D96" s="6">
        <v>43555</v>
      </c>
      <c r="E96" t="s">
        <v>24</v>
      </c>
      <c r="F96" t="s">
        <v>23</v>
      </c>
      <c r="G96" s="4" t="s">
        <v>2</v>
      </c>
      <c r="H96" s="5" t="s">
        <v>11</v>
      </c>
      <c r="I96" s="4" t="s">
        <v>20</v>
      </c>
      <c r="J96" s="3">
        <v>131</v>
      </c>
      <c r="K96" s="2">
        <v>137.72</v>
      </c>
      <c r="L96" s="2">
        <v>35.32</v>
      </c>
      <c r="M96" s="1">
        <f>MONTH(Tabela1[[#This Row],[Data zamówienia]])</f>
        <v>3</v>
      </c>
    </row>
    <row r="97" spans="2:13" x14ac:dyDescent="0.2">
      <c r="B97" s="7">
        <v>10486</v>
      </c>
      <c r="C97" s="4" t="s">
        <v>9</v>
      </c>
      <c r="D97" s="6">
        <v>43557</v>
      </c>
      <c r="E97" t="s">
        <v>24</v>
      </c>
      <c r="F97" t="s">
        <v>42</v>
      </c>
      <c r="G97" s="4" t="s">
        <v>2</v>
      </c>
      <c r="H97" s="5" t="s">
        <v>11</v>
      </c>
      <c r="I97" s="4" t="s">
        <v>20</v>
      </c>
      <c r="J97" s="3">
        <v>196</v>
      </c>
      <c r="K97" s="2">
        <v>107.13</v>
      </c>
      <c r="L97" s="2">
        <v>49.53</v>
      </c>
      <c r="M97" s="1">
        <f>MONTH(Tabela1[[#This Row],[Data zamówienia]])</f>
        <v>4</v>
      </c>
    </row>
    <row r="98" spans="2:13" x14ac:dyDescent="0.2">
      <c r="B98" s="7">
        <v>10487</v>
      </c>
      <c r="C98" s="4" t="s">
        <v>17</v>
      </c>
      <c r="D98" s="6">
        <v>43552</v>
      </c>
      <c r="E98" t="s">
        <v>14</v>
      </c>
      <c r="F98" t="s">
        <v>13</v>
      </c>
      <c r="G98" s="4" t="s">
        <v>2</v>
      </c>
      <c r="H98" s="5" t="s">
        <v>11</v>
      </c>
      <c r="I98" s="4" t="s">
        <v>10</v>
      </c>
      <c r="J98" s="3">
        <v>44</v>
      </c>
      <c r="K98" s="2">
        <v>290.88</v>
      </c>
      <c r="L98" s="2">
        <v>189.92</v>
      </c>
      <c r="M98" s="1">
        <f>MONTH(Tabela1[[#This Row],[Data zamówienia]])</f>
        <v>3</v>
      </c>
    </row>
    <row r="99" spans="2:13" x14ac:dyDescent="0.2">
      <c r="B99" s="7">
        <v>10488</v>
      </c>
      <c r="C99" s="4" t="s">
        <v>19</v>
      </c>
      <c r="D99" s="6">
        <v>43557</v>
      </c>
      <c r="E99" t="s">
        <v>14</v>
      </c>
      <c r="F99" t="s">
        <v>36</v>
      </c>
      <c r="G99" s="4" t="s">
        <v>2</v>
      </c>
      <c r="H99" s="5" t="s">
        <v>1</v>
      </c>
      <c r="I99" s="4" t="s">
        <v>35</v>
      </c>
      <c r="J99" s="3">
        <v>216</v>
      </c>
      <c r="K99" s="2">
        <v>50.02</v>
      </c>
      <c r="L99" s="2">
        <v>11.87</v>
      </c>
      <c r="M99" s="1">
        <f>MONTH(Tabela1[[#This Row],[Data zamówienia]])</f>
        <v>4</v>
      </c>
    </row>
    <row r="100" spans="2:13" x14ac:dyDescent="0.2">
      <c r="B100" s="7">
        <v>10489</v>
      </c>
      <c r="C100" s="4" t="s">
        <v>15</v>
      </c>
      <c r="D100" s="6">
        <v>43564</v>
      </c>
      <c r="E100" t="s">
        <v>4</v>
      </c>
      <c r="F100" t="s">
        <v>46</v>
      </c>
      <c r="G100" s="4" t="s">
        <v>2</v>
      </c>
      <c r="H100" s="5" t="s">
        <v>1</v>
      </c>
      <c r="I100" s="4" t="s">
        <v>32</v>
      </c>
      <c r="J100" s="3">
        <v>149</v>
      </c>
      <c r="K100" s="2">
        <v>56.97</v>
      </c>
      <c r="L100" s="2">
        <v>27.85</v>
      </c>
      <c r="M100" s="1">
        <f>MONTH(Tabela1[[#This Row],[Data zamówienia]])</f>
        <v>4</v>
      </c>
    </row>
    <row r="101" spans="2:13" x14ac:dyDescent="0.2">
      <c r="B101" s="7">
        <v>10490</v>
      </c>
      <c r="C101" s="4" t="s">
        <v>34</v>
      </c>
      <c r="D101" s="6">
        <v>43558</v>
      </c>
      <c r="E101" t="s">
        <v>14</v>
      </c>
      <c r="F101" t="s">
        <v>13</v>
      </c>
      <c r="G101" s="4" t="s">
        <v>2</v>
      </c>
      <c r="H101" s="5" t="s">
        <v>11</v>
      </c>
      <c r="I101" s="4" t="s">
        <v>20</v>
      </c>
      <c r="J101" s="3">
        <v>244</v>
      </c>
      <c r="K101" s="2">
        <v>603</v>
      </c>
      <c r="L101" s="2">
        <v>296.77999999999997</v>
      </c>
      <c r="M101" s="1">
        <f>MONTH(Tabela1[[#This Row],[Data zamówienia]])</f>
        <v>4</v>
      </c>
    </row>
    <row r="102" spans="2:13" ht="25.5" x14ac:dyDescent="0.2">
      <c r="B102" s="7">
        <v>10491</v>
      </c>
      <c r="C102" s="4" t="s">
        <v>19</v>
      </c>
      <c r="D102" s="6">
        <v>43563</v>
      </c>
      <c r="E102" t="s">
        <v>14</v>
      </c>
      <c r="F102" t="s">
        <v>13</v>
      </c>
      <c r="G102" s="4" t="s">
        <v>7</v>
      </c>
      <c r="H102" s="5" t="s">
        <v>1</v>
      </c>
      <c r="I102" s="4" t="s">
        <v>52</v>
      </c>
      <c r="J102" s="3">
        <v>60</v>
      </c>
      <c r="K102" s="2">
        <v>299.10000000000002</v>
      </c>
      <c r="L102" s="2">
        <v>140.09</v>
      </c>
      <c r="M102" s="1">
        <f>MONTH(Tabela1[[#This Row],[Data zamówienia]])</f>
        <v>4</v>
      </c>
    </row>
    <row r="103" spans="2:13" x14ac:dyDescent="0.2">
      <c r="B103" s="7">
        <v>10492</v>
      </c>
      <c r="C103" s="4" t="s">
        <v>31</v>
      </c>
      <c r="D103" s="6">
        <v>43566</v>
      </c>
      <c r="E103" t="s">
        <v>24</v>
      </c>
      <c r="F103" t="s">
        <v>23</v>
      </c>
      <c r="G103" s="4" t="s">
        <v>12</v>
      </c>
      <c r="H103" s="5" t="s">
        <v>11</v>
      </c>
      <c r="I103" s="4" t="s">
        <v>47</v>
      </c>
      <c r="J103" s="3">
        <v>177</v>
      </c>
      <c r="K103" s="2">
        <v>159.69999999999999</v>
      </c>
      <c r="L103" s="2">
        <v>60.94</v>
      </c>
      <c r="M103" s="1">
        <f>MONTH(Tabela1[[#This Row],[Data zamówienia]])</f>
        <v>4</v>
      </c>
    </row>
    <row r="104" spans="2:13" ht="25.5" x14ac:dyDescent="0.2">
      <c r="B104" s="7">
        <v>10493</v>
      </c>
      <c r="C104" s="4" t="s">
        <v>5</v>
      </c>
      <c r="D104" s="6">
        <v>43565</v>
      </c>
      <c r="E104" t="s">
        <v>14</v>
      </c>
      <c r="F104" t="s">
        <v>36</v>
      </c>
      <c r="G104" s="4" t="s">
        <v>7</v>
      </c>
      <c r="H104" s="5" t="s">
        <v>1</v>
      </c>
      <c r="I104" s="4" t="s">
        <v>16</v>
      </c>
      <c r="J104" s="3">
        <v>291</v>
      </c>
      <c r="K104" s="2">
        <v>311.82</v>
      </c>
      <c r="L104" s="2">
        <v>105.89</v>
      </c>
      <c r="M104" s="1">
        <f>MONTH(Tabela1[[#This Row],[Data zamówienia]])</f>
        <v>4</v>
      </c>
    </row>
    <row r="105" spans="2:13" x14ac:dyDescent="0.2">
      <c r="B105" s="7">
        <v>10494</v>
      </c>
      <c r="C105" s="4" t="s">
        <v>5</v>
      </c>
      <c r="D105" s="6">
        <v>43564</v>
      </c>
      <c r="E105" t="s">
        <v>4</v>
      </c>
      <c r="F105" t="s">
        <v>46</v>
      </c>
      <c r="G105" s="4" t="s">
        <v>2</v>
      </c>
      <c r="H105" s="5" t="s">
        <v>11</v>
      </c>
      <c r="I105" s="4" t="s">
        <v>10</v>
      </c>
      <c r="J105" s="3">
        <v>143</v>
      </c>
      <c r="K105" s="2">
        <v>540.49</v>
      </c>
      <c r="L105" s="2">
        <v>325.02</v>
      </c>
      <c r="M105" s="1">
        <f>MONTH(Tabela1[[#This Row],[Data zamówienia]])</f>
        <v>4</v>
      </c>
    </row>
    <row r="106" spans="2:13" ht="25.5" x14ac:dyDescent="0.2">
      <c r="B106" s="7">
        <v>10495</v>
      </c>
      <c r="C106" s="4" t="s">
        <v>31</v>
      </c>
      <c r="D106" s="6">
        <v>43566</v>
      </c>
      <c r="E106" t="s">
        <v>24</v>
      </c>
      <c r="F106" t="s">
        <v>23</v>
      </c>
      <c r="G106" s="4" t="s">
        <v>7</v>
      </c>
      <c r="H106" s="5" t="s">
        <v>11</v>
      </c>
      <c r="I106" s="4" t="s">
        <v>47</v>
      </c>
      <c r="J106" s="3">
        <v>32</v>
      </c>
      <c r="K106" s="2">
        <v>370.13</v>
      </c>
      <c r="L106" s="2">
        <v>244.26</v>
      </c>
      <c r="M106" s="1">
        <f>MONTH(Tabela1[[#This Row],[Data zamówienia]])</f>
        <v>4</v>
      </c>
    </row>
    <row r="107" spans="2:13" x14ac:dyDescent="0.2">
      <c r="B107" s="7">
        <v>10496</v>
      </c>
      <c r="C107" s="4" t="s">
        <v>34</v>
      </c>
      <c r="D107" s="6">
        <v>43562</v>
      </c>
      <c r="E107" t="s">
        <v>4</v>
      </c>
      <c r="F107" t="s">
        <v>46</v>
      </c>
      <c r="G107" s="4" t="s">
        <v>2</v>
      </c>
      <c r="H107" s="5" t="s">
        <v>11</v>
      </c>
      <c r="I107" s="4" t="s">
        <v>10</v>
      </c>
      <c r="J107" s="3">
        <v>212</v>
      </c>
      <c r="K107" s="2">
        <v>128.51</v>
      </c>
      <c r="L107" s="2">
        <v>71.73</v>
      </c>
      <c r="M107" s="1">
        <f>MONTH(Tabela1[[#This Row],[Data zamówienia]])</f>
        <v>4</v>
      </c>
    </row>
    <row r="108" spans="2:13" x14ac:dyDescent="0.2">
      <c r="B108" s="7">
        <v>10497</v>
      </c>
      <c r="C108" s="4" t="s">
        <v>34</v>
      </c>
      <c r="D108" s="6">
        <v>43562</v>
      </c>
      <c r="E108" t="s">
        <v>4</v>
      </c>
      <c r="F108" t="s">
        <v>48</v>
      </c>
      <c r="G108" s="4" t="s">
        <v>12</v>
      </c>
      <c r="H108" s="5" t="s">
        <v>1</v>
      </c>
      <c r="I108" s="4" t="s">
        <v>35</v>
      </c>
      <c r="J108" s="3">
        <v>246</v>
      </c>
      <c r="K108" s="2">
        <v>605.84</v>
      </c>
      <c r="L108" s="2">
        <v>423.23</v>
      </c>
      <c r="M108" s="1">
        <f>MONTH(Tabela1[[#This Row],[Data zamówienia]])</f>
        <v>4</v>
      </c>
    </row>
    <row r="109" spans="2:13" x14ac:dyDescent="0.2">
      <c r="B109" s="7">
        <v>10498</v>
      </c>
      <c r="C109" s="4" t="s">
        <v>19</v>
      </c>
      <c r="D109" s="6">
        <v>43566</v>
      </c>
      <c r="E109" t="s">
        <v>14</v>
      </c>
      <c r="F109" t="s">
        <v>13</v>
      </c>
      <c r="G109" s="4" t="s">
        <v>2</v>
      </c>
      <c r="H109" s="5" t="s">
        <v>11</v>
      </c>
      <c r="I109" s="4" t="s">
        <v>20</v>
      </c>
      <c r="J109" s="3">
        <v>116</v>
      </c>
      <c r="K109" s="2">
        <v>194.41</v>
      </c>
      <c r="L109" s="2">
        <v>44.24</v>
      </c>
      <c r="M109" s="1">
        <f>MONTH(Tabela1[[#This Row],[Data zamówienia]])</f>
        <v>4</v>
      </c>
    </row>
    <row r="110" spans="2:13" x14ac:dyDescent="0.2">
      <c r="B110" s="7">
        <v>10499</v>
      </c>
      <c r="C110" s="4" t="s">
        <v>5</v>
      </c>
      <c r="D110" s="6">
        <v>43571</v>
      </c>
      <c r="E110" t="s">
        <v>14</v>
      </c>
      <c r="F110" t="s">
        <v>13</v>
      </c>
      <c r="G110" s="4" t="s">
        <v>2</v>
      </c>
      <c r="H110" s="5" t="s">
        <v>11</v>
      </c>
      <c r="I110" s="4" t="s">
        <v>20</v>
      </c>
      <c r="J110" s="3">
        <v>233</v>
      </c>
      <c r="K110" s="2">
        <v>319.70999999999998</v>
      </c>
      <c r="L110" s="2">
        <v>215.34</v>
      </c>
      <c r="M110" s="1">
        <f>MONTH(Tabela1[[#This Row],[Data zamówienia]])</f>
        <v>4</v>
      </c>
    </row>
    <row r="111" spans="2:13" x14ac:dyDescent="0.2">
      <c r="B111" s="7">
        <v>10500</v>
      </c>
      <c r="C111" s="4" t="s">
        <v>15</v>
      </c>
      <c r="D111" s="6">
        <v>43572</v>
      </c>
      <c r="E111" t="s">
        <v>4</v>
      </c>
      <c r="F111" t="s">
        <v>8</v>
      </c>
      <c r="G111" s="4" t="s">
        <v>12</v>
      </c>
      <c r="H111" s="5" t="s">
        <v>1</v>
      </c>
      <c r="I111" s="4" t="s">
        <v>16</v>
      </c>
      <c r="J111" s="3">
        <v>223</v>
      </c>
      <c r="K111" s="2">
        <v>339.04</v>
      </c>
      <c r="L111" s="2">
        <v>90.52</v>
      </c>
      <c r="M111" s="1">
        <f>MONTH(Tabela1[[#This Row],[Data zamówienia]])</f>
        <v>4</v>
      </c>
    </row>
    <row r="112" spans="2:13" ht="25.5" x14ac:dyDescent="0.2">
      <c r="B112" s="7">
        <v>10501</v>
      </c>
      <c r="C112" s="4" t="s">
        <v>26</v>
      </c>
      <c r="D112" s="6">
        <v>43571</v>
      </c>
      <c r="E112" t="s">
        <v>4</v>
      </c>
      <c r="F112" t="s">
        <v>18</v>
      </c>
      <c r="G112" s="4" t="s">
        <v>7</v>
      </c>
      <c r="H112" s="5" t="s">
        <v>1</v>
      </c>
      <c r="I112" s="4" t="s">
        <v>35</v>
      </c>
      <c r="J112" s="3">
        <v>280</v>
      </c>
      <c r="K112" s="2">
        <v>260.24</v>
      </c>
      <c r="L112" s="2">
        <v>143.19</v>
      </c>
      <c r="M112" s="1">
        <f>MONTH(Tabela1[[#This Row],[Data zamówienia]])</f>
        <v>4</v>
      </c>
    </row>
    <row r="113" spans="2:13" x14ac:dyDescent="0.2">
      <c r="B113" s="7">
        <v>10502</v>
      </c>
      <c r="C113" s="4" t="s">
        <v>17</v>
      </c>
      <c r="D113" s="6">
        <v>43584</v>
      </c>
      <c r="E113" t="s">
        <v>14</v>
      </c>
      <c r="F113" t="s">
        <v>40</v>
      </c>
      <c r="G113" s="4" t="s">
        <v>12</v>
      </c>
      <c r="H113" s="5" t="s">
        <v>11</v>
      </c>
      <c r="I113" s="4" t="s">
        <v>44</v>
      </c>
      <c r="J113" s="3">
        <v>42</v>
      </c>
      <c r="K113" s="2">
        <v>372.99</v>
      </c>
      <c r="L113" s="2">
        <v>116.06</v>
      </c>
      <c r="M113" s="1">
        <f>MONTH(Tabela1[[#This Row],[Data zamówienia]])</f>
        <v>4</v>
      </c>
    </row>
    <row r="114" spans="2:13" x14ac:dyDescent="0.2">
      <c r="B114" s="7">
        <v>10503</v>
      </c>
      <c r="C114" s="4" t="s">
        <v>15</v>
      </c>
      <c r="D114" s="6">
        <v>43571</v>
      </c>
      <c r="E114" t="s">
        <v>14</v>
      </c>
      <c r="F114" t="s">
        <v>40</v>
      </c>
      <c r="G114" s="4" t="s">
        <v>2</v>
      </c>
      <c r="H114" s="5" t="s">
        <v>11</v>
      </c>
      <c r="I114" s="4" t="s">
        <v>49</v>
      </c>
      <c r="J114" s="3">
        <v>108</v>
      </c>
      <c r="K114" s="2">
        <v>141.82</v>
      </c>
      <c r="L114" s="2">
        <v>70.56</v>
      </c>
      <c r="M114" s="1">
        <f>MONTH(Tabela1[[#This Row],[Data zamówienia]])</f>
        <v>4</v>
      </c>
    </row>
    <row r="115" spans="2:13" ht="25.5" x14ac:dyDescent="0.2">
      <c r="B115" s="7">
        <v>10504</v>
      </c>
      <c r="C115" s="4" t="s">
        <v>5</v>
      </c>
      <c r="D115" s="6">
        <v>43573</v>
      </c>
      <c r="E115" t="s">
        <v>4</v>
      </c>
      <c r="F115" t="s">
        <v>18</v>
      </c>
      <c r="G115" s="4" t="s">
        <v>7</v>
      </c>
      <c r="H115" s="5" t="s">
        <v>11</v>
      </c>
      <c r="I115" s="4" t="s">
        <v>33</v>
      </c>
      <c r="J115" s="3">
        <v>52</v>
      </c>
      <c r="K115" s="2">
        <v>388.29</v>
      </c>
      <c r="L115" s="2">
        <v>221.53</v>
      </c>
      <c r="M115" s="1">
        <f>MONTH(Tabela1[[#This Row],[Data zamówienia]])</f>
        <v>4</v>
      </c>
    </row>
    <row r="116" spans="2:13" ht="25.5" x14ac:dyDescent="0.2">
      <c r="B116" s="7">
        <v>10505</v>
      </c>
      <c r="C116" s="4" t="s">
        <v>31</v>
      </c>
      <c r="D116" s="6">
        <v>43576</v>
      </c>
      <c r="E116" t="s">
        <v>4</v>
      </c>
      <c r="F116" t="s">
        <v>41</v>
      </c>
      <c r="G116" s="4" t="s">
        <v>7</v>
      </c>
      <c r="H116" s="5" t="s">
        <v>11</v>
      </c>
      <c r="I116" s="4" t="s">
        <v>47</v>
      </c>
      <c r="J116" s="3">
        <v>71</v>
      </c>
      <c r="K116" s="2">
        <v>501.03</v>
      </c>
      <c r="L116" s="2">
        <v>342.55</v>
      </c>
      <c r="M116" s="1">
        <f>MONTH(Tabela1[[#This Row],[Data zamówienia]])</f>
        <v>4</v>
      </c>
    </row>
    <row r="117" spans="2:13" x14ac:dyDescent="0.2">
      <c r="B117" s="7">
        <v>10506</v>
      </c>
      <c r="C117" s="4" t="s">
        <v>26</v>
      </c>
      <c r="D117" s="6">
        <v>43587</v>
      </c>
      <c r="E117" t="s">
        <v>14</v>
      </c>
      <c r="F117" t="s">
        <v>13</v>
      </c>
      <c r="G117" s="4" t="s">
        <v>2</v>
      </c>
      <c r="H117" s="5" t="s">
        <v>1</v>
      </c>
      <c r="I117" s="4" t="s">
        <v>35</v>
      </c>
      <c r="J117" s="3">
        <v>31</v>
      </c>
      <c r="K117" s="2">
        <v>387.55</v>
      </c>
      <c r="L117" s="2">
        <v>161.57</v>
      </c>
      <c r="M117" s="1">
        <f>MONTH(Tabela1[[#This Row],[Data zamówienia]])</f>
        <v>5</v>
      </c>
    </row>
    <row r="118" spans="2:13" x14ac:dyDescent="0.2">
      <c r="B118" s="7">
        <v>10507</v>
      </c>
      <c r="C118" s="4" t="s">
        <v>34</v>
      </c>
      <c r="D118" s="6">
        <v>43577</v>
      </c>
      <c r="E118" t="s">
        <v>24</v>
      </c>
      <c r="F118" t="s">
        <v>51</v>
      </c>
      <c r="G118" s="4" t="s">
        <v>12</v>
      </c>
      <c r="H118" s="5" t="s">
        <v>11</v>
      </c>
      <c r="I118" s="4" t="s">
        <v>44</v>
      </c>
      <c r="J118" s="3">
        <v>237</v>
      </c>
      <c r="K118" s="2">
        <v>125.08</v>
      </c>
      <c r="L118" s="2">
        <v>71.48</v>
      </c>
      <c r="M118" s="1">
        <f>MONTH(Tabela1[[#This Row],[Data zamówienia]])</f>
        <v>4</v>
      </c>
    </row>
    <row r="119" spans="2:13" x14ac:dyDescent="0.2">
      <c r="B119" s="7">
        <v>10508</v>
      </c>
      <c r="C119" s="4" t="s">
        <v>9</v>
      </c>
      <c r="D119" s="6">
        <v>43598</v>
      </c>
      <c r="E119" t="s">
        <v>14</v>
      </c>
      <c r="F119" t="s">
        <v>36</v>
      </c>
      <c r="G119" s="4" t="s">
        <v>2</v>
      </c>
      <c r="H119" s="5" t="s">
        <v>1</v>
      </c>
      <c r="I119" s="4" t="s">
        <v>35</v>
      </c>
      <c r="J119" s="3">
        <v>37</v>
      </c>
      <c r="K119" s="2">
        <v>576.35</v>
      </c>
      <c r="L119" s="2">
        <v>239.91</v>
      </c>
      <c r="M119" s="1">
        <f>MONTH(Tabela1[[#This Row],[Data zamówienia]])</f>
        <v>5</v>
      </c>
    </row>
    <row r="120" spans="2:13" x14ac:dyDescent="0.2">
      <c r="B120" s="7">
        <v>10509</v>
      </c>
      <c r="C120" s="4" t="s">
        <v>5</v>
      </c>
      <c r="D120" s="6">
        <v>43584</v>
      </c>
      <c r="E120" t="s">
        <v>14</v>
      </c>
      <c r="F120" t="s">
        <v>13</v>
      </c>
      <c r="G120" s="4" t="s">
        <v>12</v>
      </c>
      <c r="H120" s="5" t="s">
        <v>1</v>
      </c>
      <c r="I120" s="4" t="s">
        <v>35</v>
      </c>
      <c r="J120" s="3">
        <v>39</v>
      </c>
      <c r="K120" s="2">
        <v>240.18</v>
      </c>
      <c r="L120" s="2">
        <v>111.59</v>
      </c>
      <c r="M120" s="1">
        <f>MONTH(Tabela1[[#This Row],[Data zamówienia]])</f>
        <v>4</v>
      </c>
    </row>
    <row r="121" spans="2:13" ht="25.5" x14ac:dyDescent="0.2">
      <c r="B121" s="7">
        <v>10510</v>
      </c>
      <c r="C121" s="4" t="s">
        <v>15</v>
      </c>
      <c r="D121" s="6">
        <v>43583</v>
      </c>
      <c r="E121" t="s">
        <v>4</v>
      </c>
      <c r="F121" t="s">
        <v>41</v>
      </c>
      <c r="G121" s="4" t="s">
        <v>7</v>
      </c>
      <c r="H121" s="5" t="s">
        <v>11</v>
      </c>
      <c r="I121" s="4" t="s">
        <v>33</v>
      </c>
      <c r="J121" s="3">
        <v>291</v>
      </c>
      <c r="K121" s="2">
        <v>528.75</v>
      </c>
      <c r="L121" s="2">
        <v>179.91</v>
      </c>
      <c r="M121" s="1">
        <f>MONTH(Tabela1[[#This Row],[Data zamówienia]])</f>
        <v>4</v>
      </c>
    </row>
    <row r="122" spans="2:13" ht="25.5" x14ac:dyDescent="0.2">
      <c r="B122" s="7">
        <v>10511</v>
      </c>
      <c r="C122" s="4" t="s">
        <v>5</v>
      </c>
      <c r="D122" s="6">
        <v>43576</v>
      </c>
      <c r="E122" t="s">
        <v>24</v>
      </c>
      <c r="F122" t="s">
        <v>23</v>
      </c>
      <c r="G122" s="4" t="s">
        <v>7</v>
      </c>
      <c r="H122" s="5" t="s">
        <v>1</v>
      </c>
      <c r="I122" s="4" t="s">
        <v>16</v>
      </c>
      <c r="J122" s="3">
        <v>43</v>
      </c>
      <c r="K122" s="2">
        <v>404.2</v>
      </c>
      <c r="L122" s="2">
        <v>140.79</v>
      </c>
      <c r="M122" s="1">
        <f>MONTH(Tabela1[[#This Row],[Data zamówienia]])</f>
        <v>4</v>
      </c>
    </row>
    <row r="123" spans="2:13" x14ac:dyDescent="0.2">
      <c r="B123" s="7">
        <v>10512</v>
      </c>
      <c r="C123" s="4" t="s">
        <v>34</v>
      </c>
      <c r="D123" s="6">
        <v>43579</v>
      </c>
      <c r="E123" t="s">
        <v>4</v>
      </c>
      <c r="F123" t="s">
        <v>54</v>
      </c>
      <c r="G123" s="4" t="s">
        <v>2</v>
      </c>
      <c r="H123" s="5" t="s">
        <v>11</v>
      </c>
      <c r="I123" s="4" t="s">
        <v>10</v>
      </c>
      <c r="J123" s="3">
        <v>296</v>
      </c>
      <c r="K123" s="2">
        <v>516.14</v>
      </c>
      <c r="L123" s="2">
        <v>242.7</v>
      </c>
      <c r="M123" s="1">
        <f>MONTH(Tabela1[[#This Row],[Data zamówienia]])</f>
        <v>4</v>
      </c>
    </row>
    <row r="124" spans="2:13" x14ac:dyDescent="0.2">
      <c r="B124" s="7">
        <v>10513</v>
      </c>
      <c r="C124" s="4" t="s">
        <v>34</v>
      </c>
      <c r="D124" s="6">
        <v>43583</v>
      </c>
      <c r="E124" t="s">
        <v>4</v>
      </c>
      <c r="F124" t="s">
        <v>46</v>
      </c>
      <c r="G124" s="4" t="s">
        <v>12</v>
      </c>
      <c r="H124" s="5" t="s">
        <v>1</v>
      </c>
      <c r="I124" s="4" t="s">
        <v>35</v>
      </c>
      <c r="J124" s="3">
        <v>305</v>
      </c>
      <c r="K124" s="2">
        <v>507.2</v>
      </c>
      <c r="L124" s="2">
        <v>281.72000000000003</v>
      </c>
      <c r="M124" s="1">
        <f>MONTH(Tabela1[[#This Row],[Data zamówienia]])</f>
        <v>4</v>
      </c>
    </row>
    <row r="125" spans="2:13" x14ac:dyDescent="0.2">
      <c r="B125" s="7">
        <v>10514</v>
      </c>
      <c r="C125" s="4" t="s">
        <v>31</v>
      </c>
      <c r="D125" s="6">
        <v>43601</v>
      </c>
      <c r="E125" t="s">
        <v>4</v>
      </c>
      <c r="F125" t="s">
        <v>54</v>
      </c>
      <c r="G125" s="4" t="s">
        <v>2</v>
      </c>
      <c r="H125" s="5" t="s">
        <v>1</v>
      </c>
      <c r="I125" s="4" t="s">
        <v>32</v>
      </c>
      <c r="J125" s="3">
        <v>326</v>
      </c>
      <c r="K125" s="2">
        <v>143.71</v>
      </c>
      <c r="L125" s="2">
        <v>36.07</v>
      </c>
      <c r="M125" s="1">
        <f>MONTH(Tabela1[[#This Row],[Data zamówienia]])</f>
        <v>5</v>
      </c>
    </row>
    <row r="126" spans="2:13" x14ac:dyDescent="0.2">
      <c r="B126" s="7">
        <v>10515</v>
      </c>
      <c r="C126" s="4" t="s">
        <v>17</v>
      </c>
      <c r="D126" s="6">
        <v>43608</v>
      </c>
      <c r="E126" t="s">
        <v>24</v>
      </c>
      <c r="F126" t="s">
        <v>23</v>
      </c>
      <c r="G126" s="4" t="s">
        <v>12</v>
      </c>
      <c r="H126" s="5" t="s">
        <v>1</v>
      </c>
      <c r="I126" s="4" t="s">
        <v>35</v>
      </c>
      <c r="J126" s="3">
        <v>35</v>
      </c>
      <c r="K126" s="2">
        <v>53.8</v>
      </c>
      <c r="L126" s="2">
        <v>35.47</v>
      </c>
      <c r="M126" s="1">
        <f>MONTH(Tabela1[[#This Row],[Data zamówienia]])</f>
        <v>5</v>
      </c>
    </row>
    <row r="127" spans="2:13" ht="25.5" x14ac:dyDescent="0.2">
      <c r="B127" s="7">
        <v>10516</v>
      </c>
      <c r="C127" s="4" t="s">
        <v>17</v>
      </c>
      <c r="D127" s="6">
        <v>43586</v>
      </c>
      <c r="E127" t="s">
        <v>4</v>
      </c>
      <c r="F127" t="s">
        <v>18</v>
      </c>
      <c r="G127" s="4" t="s">
        <v>7</v>
      </c>
      <c r="H127" s="5" t="s">
        <v>11</v>
      </c>
      <c r="I127" s="4" t="s">
        <v>49</v>
      </c>
      <c r="J127" s="3">
        <v>142</v>
      </c>
      <c r="K127" s="2">
        <v>591.41999999999996</v>
      </c>
      <c r="L127" s="2">
        <v>305.47000000000003</v>
      </c>
      <c r="M127" s="1">
        <f>MONTH(Tabela1[[#This Row],[Data zamówienia]])</f>
        <v>5</v>
      </c>
    </row>
    <row r="128" spans="2:13" ht="25.5" x14ac:dyDescent="0.2">
      <c r="B128" s="7">
        <v>10517</v>
      </c>
      <c r="C128" s="4" t="s">
        <v>31</v>
      </c>
      <c r="D128" s="6">
        <v>43584</v>
      </c>
      <c r="E128" t="s">
        <v>4</v>
      </c>
      <c r="F128" t="s">
        <v>41</v>
      </c>
      <c r="G128" s="4" t="s">
        <v>7</v>
      </c>
      <c r="H128" s="5" t="s">
        <v>1</v>
      </c>
      <c r="I128" s="4" t="s">
        <v>38</v>
      </c>
      <c r="J128" s="3">
        <v>210</v>
      </c>
      <c r="K128" s="2">
        <v>400.86</v>
      </c>
      <c r="L128" s="2">
        <v>243.91</v>
      </c>
      <c r="M128" s="1">
        <f>MONTH(Tabela1[[#This Row],[Data zamówienia]])</f>
        <v>4</v>
      </c>
    </row>
    <row r="129" spans="2:13" x14ac:dyDescent="0.2">
      <c r="B129" s="7">
        <v>10518</v>
      </c>
      <c r="C129" s="4" t="s">
        <v>5</v>
      </c>
      <c r="D129" s="6">
        <v>43590</v>
      </c>
      <c r="E129" t="s">
        <v>4</v>
      </c>
      <c r="F129" t="s">
        <v>46</v>
      </c>
      <c r="G129" s="4" t="s">
        <v>2</v>
      </c>
      <c r="H129" s="5" t="s">
        <v>11</v>
      </c>
      <c r="I129" s="4" t="s">
        <v>44</v>
      </c>
      <c r="J129" s="3">
        <v>232</v>
      </c>
      <c r="K129" s="2">
        <v>218.02</v>
      </c>
      <c r="L129" s="2">
        <v>123.59</v>
      </c>
      <c r="M129" s="1">
        <f>MONTH(Tabela1[[#This Row],[Data zamówienia]])</f>
        <v>5</v>
      </c>
    </row>
    <row r="130" spans="2:13" ht="25.5" x14ac:dyDescent="0.2">
      <c r="B130" s="7">
        <v>10519</v>
      </c>
      <c r="C130" s="4" t="s">
        <v>15</v>
      </c>
      <c r="D130" s="6">
        <v>43586</v>
      </c>
      <c r="E130" t="s">
        <v>4</v>
      </c>
      <c r="F130" t="s">
        <v>46</v>
      </c>
      <c r="G130" s="4" t="s">
        <v>7</v>
      </c>
      <c r="H130" s="5" t="s">
        <v>1</v>
      </c>
      <c r="I130" s="4" t="s">
        <v>45</v>
      </c>
      <c r="J130" s="3">
        <v>170</v>
      </c>
      <c r="K130" s="2">
        <v>158.57</v>
      </c>
      <c r="L130" s="2">
        <v>102</v>
      </c>
      <c r="M130" s="1">
        <f>MONTH(Tabela1[[#This Row],[Data zamówienia]])</f>
        <v>5</v>
      </c>
    </row>
    <row r="131" spans="2:13" x14ac:dyDescent="0.2">
      <c r="B131" s="7">
        <v>10520</v>
      </c>
      <c r="C131" s="4" t="s">
        <v>34</v>
      </c>
      <c r="D131" s="6">
        <v>43586</v>
      </c>
      <c r="E131" t="s">
        <v>24</v>
      </c>
      <c r="F131" t="s">
        <v>23</v>
      </c>
      <c r="G131" s="4" t="s">
        <v>12</v>
      </c>
      <c r="H131" s="5" t="s">
        <v>1</v>
      </c>
      <c r="I131" s="4" t="s">
        <v>53</v>
      </c>
      <c r="J131" s="3">
        <v>33</v>
      </c>
      <c r="K131" s="2">
        <v>62.23</v>
      </c>
      <c r="L131" s="2">
        <v>23.56</v>
      </c>
      <c r="M131" s="1">
        <f>MONTH(Tabela1[[#This Row],[Data zamówienia]])</f>
        <v>5</v>
      </c>
    </row>
    <row r="132" spans="2:13" x14ac:dyDescent="0.2">
      <c r="B132" s="7">
        <v>10521</v>
      </c>
      <c r="C132" s="4" t="s">
        <v>19</v>
      </c>
      <c r="D132" s="6">
        <v>43587</v>
      </c>
      <c r="E132" t="s">
        <v>4</v>
      </c>
      <c r="F132" t="s">
        <v>30</v>
      </c>
      <c r="G132" s="4" t="s">
        <v>2</v>
      </c>
      <c r="H132" s="5" t="s">
        <v>11</v>
      </c>
      <c r="I132" s="4" t="s">
        <v>25</v>
      </c>
      <c r="J132" s="3">
        <v>169</v>
      </c>
      <c r="K132" s="2">
        <v>308.07</v>
      </c>
      <c r="L132" s="2">
        <v>160.31</v>
      </c>
      <c r="M132" s="1">
        <f>MONTH(Tabela1[[#This Row],[Data zamówienia]])</f>
        <v>5</v>
      </c>
    </row>
    <row r="133" spans="2:13" x14ac:dyDescent="0.2">
      <c r="B133" s="7">
        <v>10522</v>
      </c>
      <c r="C133" s="4" t="s">
        <v>5</v>
      </c>
      <c r="D133" s="6">
        <v>43591</v>
      </c>
      <c r="E133" t="s">
        <v>4</v>
      </c>
      <c r="F133" t="s">
        <v>46</v>
      </c>
      <c r="G133" s="4" t="s">
        <v>12</v>
      </c>
      <c r="H133" s="5" t="s">
        <v>1</v>
      </c>
      <c r="I133" s="4" t="s">
        <v>35</v>
      </c>
      <c r="J133" s="3">
        <v>20</v>
      </c>
      <c r="K133" s="2">
        <v>305.36</v>
      </c>
      <c r="L133" s="2">
        <v>108.09</v>
      </c>
      <c r="M133" s="1">
        <f>MONTH(Tabela1[[#This Row],[Data zamówienia]])</f>
        <v>5</v>
      </c>
    </row>
    <row r="134" spans="2:13" x14ac:dyDescent="0.2">
      <c r="B134" s="7">
        <v>10523</v>
      </c>
      <c r="C134" s="4" t="s">
        <v>34</v>
      </c>
      <c r="D134" s="6">
        <v>43615</v>
      </c>
      <c r="E134" t="s">
        <v>14</v>
      </c>
      <c r="F134" t="s">
        <v>13</v>
      </c>
      <c r="G134" s="4" t="s">
        <v>2</v>
      </c>
      <c r="H134" s="5" t="s">
        <v>1</v>
      </c>
      <c r="I134" s="4" t="s">
        <v>38</v>
      </c>
      <c r="J134" s="3">
        <v>207</v>
      </c>
      <c r="K134" s="2">
        <v>463.54</v>
      </c>
      <c r="L134" s="2">
        <v>140.44999999999999</v>
      </c>
      <c r="M134" s="1">
        <f>MONTH(Tabela1[[#This Row],[Data zamówienia]])</f>
        <v>5</v>
      </c>
    </row>
    <row r="135" spans="2:13" x14ac:dyDescent="0.2">
      <c r="B135" s="7">
        <v>10524</v>
      </c>
      <c r="C135" s="4" t="s">
        <v>9</v>
      </c>
      <c r="D135" s="6">
        <v>43592</v>
      </c>
      <c r="E135" t="s">
        <v>4</v>
      </c>
      <c r="F135" t="s">
        <v>3</v>
      </c>
      <c r="G135" s="4" t="s">
        <v>2</v>
      </c>
      <c r="H135" s="5" t="s">
        <v>1</v>
      </c>
      <c r="I135" s="4" t="s">
        <v>29</v>
      </c>
      <c r="J135" s="3">
        <v>298</v>
      </c>
      <c r="K135" s="2">
        <v>326.83999999999997</v>
      </c>
      <c r="L135" s="2">
        <v>206.64</v>
      </c>
      <c r="M135" s="1">
        <f>MONTH(Tabela1[[#This Row],[Data zamówienia]])</f>
        <v>5</v>
      </c>
    </row>
    <row r="136" spans="2:13" x14ac:dyDescent="0.2">
      <c r="B136" s="7">
        <v>10525</v>
      </c>
      <c r="C136" s="4" t="s">
        <v>9</v>
      </c>
      <c r="D136" s="6">
        <v>43608</v>
      </c>
      <c r="E136" t="s">
        <v>4</v>
      </c>
      <c r="F136" t="s">
        <v>18</v>
      </c>
      <c r="G136" s="4" t="s">
        <v>2</v>
      </c>
      <c r="H136" s="5" t="s">
        <v>1</v>
      </c>
      <c r="I136" s="4" t="s">
        <v>16</v>
      </c>
      <c r="J136" s="3">
        <v>191</v>
      </c>
      <c r="K136" s="2">
        <v>410.52</v>
      </c>
      <c r="L136" s="2">
        <v>128.41</v>
      </c>
      <c r="M136" s="1">
        <f>MONTH(Tabela1[[#This Row],[Data zamówienia]])</f>
        <v>5</v>
      </c>
    </row>
    <row r="137" spans="2:13" x14ac:dyDescent="0.2">
      <c r="B137" s="7">
        <v>10526</v>
      </c>
      <c r="C137" s="4" t="s">
        <v>5</v>
      </c>
      <c r="D137" s="6">
        <v>43600</v>
      </c>
      <c r="E137" t="s">
        <v>4</v>
      </c>
      <c r="F137" t="s">
        <v>41</v>
      </c>
      <c r="G137" s="4" t="s">
        <v>2</v>
      </c>
      <c r="H137" s="5" t="s">
        <v>1</v>
      </c>
      <c r="I137" s="4" t="s">
        <v>27</v>
      </c>
      <c r="J137" s="3">
        <v>231</v>
      </c>
      <c r="K137" s="2">
        <v>279.42</v>
      </c>
      <c r="L137" s="2">
        <v>150.69</v>
      </c>
      <c r="M137" s="1">
        <f>MONTH(Tabela1[[#This Row],[Data zamówienia]])</f>
        <v>5</v>
      </c>
    </row>
    <row r="138" spans="2:13" x14ac:dyDescent="0.2">
      <c r="B138" s="7">
        <v>10527</v>
      </c>
      <c r="C138" s="4" t="s">
        <v>34</v>
      </c>
      <c r="D138" s="6">
        <v>43592</v>
      </c>
      <c r="E138" t="s">
        <v>4</v>
      </c>
      <c r="F138" t="s">
        <v>30</v>
      </c>
      <c r="G138" s="4" t="s">
        <v>12</v>
      </c>
      <c r="H138" s="5" t="s">
        <v>1</v>
      </c>
      <c r="I138" s="4" t="s">
        <v>35</v>
      </c>
      <c r="J138" s="3">
        <v>30</v>
      </c>
      <c r="K138" s="2">
        <v>136.43</v>
      </c>
      <c r="L138" s="2">
        <v>53.88</v>
      </c>
      <c r="M138" s="1">
        <f>MONTH(Tabela1[[#This Row],[Data zamówienia]])</f>
        <v>5</v>
      </c>
    </row>
    <row r="139" spans="2:13" ht="25.5" x14ac:dyDescent="0.2">
      <c r="B139" s="7">
        <v>10528</v>
      </c>
      <c r="C139" s="4" t="s">
        <v>15</v>
      </c>
      <c r="D139" s="6">
        <v>43594</v>
      </c>
      <c r="E139" t="s">
        <v>14</v>
      </c>
      <c r="F139" t="s">
        <v>13</v>
      </c>
      <c r="G139" s="4" t="s">
        <v>2</v>
      </c>
      <c r="H139" s="5" t="s">
        <v>11</v>
      </c>
      <c r="I139" s="4" t="s">
        <v>33</v>
      </c>
      <c r="J139" s="3">
        <v>123</v>
      </c>
      <c r="K139" s="2">
        <v>386.53</v>
      </c>
      <c r="L139" s="2">
        <v>81.78</v>
      </c>
      <c r="M139" s="1">
        <f>MONTH(Tabela1[[#This Row],[Data zamówienia]])</f>
        <v>5</v>
      </c>
    </row>
    <row r="140" spans="2:13" x14ac:dyDescent="0.2">
      <c r="B140" s="7">
        <v>10529</v>
      </c>
      <c r="C140" s="4" t="s">
        <v>43</v>
      </c>
      <c r="D140" s="6">
        <v>43594</v>
      </c>
      <c r="E140" t="s">
        <v>4</v>
      </c>
      <c r="F140" t="s">
        <v>30</v>
      </c>
      <c r="G140" s="4" t="s">
        <v>2</v>
      </c>
      <c r="H140" s="5" t="s">
        <v>1</v>
      </c>
      <c r="I140" s="4" t="s">
        <v>39</v>
      </c>
      <c r="J140" s="3">
        <v>137</v>
      </c>
      <c r="K140" s="2">
        <v>24.91</v>
      </c>
      <c r="L140" s="2">
        <v>12.2</v>
      </c>
      <c r="M140" s="1">
        <f>MONTH(Tabela1[[#This Row],[Data zamówienia]])</f>
        <v>5</v>
      </c>
    </row>
    <row r="141" spans="2:13" x14ac:dyDescent="0.2">
      <c r="B141" s="7">
        <v>10530</v>
      </c>
      <c r="C141" s="4" t="s">
        <v>31</v>
      </c>
      <c r="D141" s="6">
        <v>43597</v>
      </c>
      <c r="E141" t="s">
        <v>4</v>
      </c>
      <c r="F141" t="s">
        <v>18</v>
      </c>
      <c r="G141" s="4" t="s">
        <v>2</v>
      </c>
      <c r="H141" s="5" t="s">
        <v>1</v>
      </c>
      <c r="I141" s="4" t="s">
        <v>32</v>
      </c>
      <c r="J141" s="3">
        <v>285</v>
      </c>
      <c r="K141" s="2">
        <v>493.55</v>
      </c>
      <c r="L141" s="2">
        <v>305.11</v>
      </c>
      <c r="M141" s="1">
        <f>MONTH(Tabela1[[#This Row],[Data zamówienia]])</f>
        <v>5</v>
      </c>
    </row>
    <row r="142" spans="2:13" x14ac:dyDescent="0.2">
      <c r="B142" s="7">
        <v>10531</v>
      </c>
      <c r="C142" s="4" t="s">
        <v>34</v>
      </c>
      <c r="D142" s="6">
        <v>43604</v>
      </c>
      <c r="E142" t="s">
        <v>4</v>
      </c>
      <c r="F142" t="s">
        <v>22</v>
      </c>
      <c r="G142" s="4" t="s">
        <v>12</v>
      </c>
      <c r="H142" s="5" t="s">
        <v>11</v>
      </c>
      <c r="I142" s="4" t="s">
        <v>25</v>
      </c>
      <c r="J142" s="3">
        <v>44</v>
      </c>
      <c r="K142" s="2">
        <v>410.99</v>
      </c>
      <c r="L142" s="2">
        <v>223.29</v>
      </c>
      <c r="M142" s="1">
        <f>MONTH(Tabela1[[#This Row],[Data zamówienia]])</f>
        <v>5</v>
      </c>
    </row>
    <row r="143" spans="2:13" ht="25.5" x14ac:dyDescent="0.2">
      <c r="B143" s="7">
        <v>10532</v>
      </c>
      <c r="C143" s="4" t="s">
        <v>34</v>
      </c>
      <c r="D143" s="6">
        <v>43597</v>
      </c>
      <c r="E143" t="s">
        <v>4</v>
      </c>
      <c r="F143" t="s">
        <v>3</v>
      </c>
      <c r="G143" s="4" t="s">
        <v>7</v>
      </c>
      <c r="H143" s="5" t="s">
        <v>1</v>
      </c>
      <c r="I143" s="4" t="s">
        <v>38</v>
      </c>
      <c r="J143" s="3">
        <v>202</v>
      </c>
      <c r="K143" s="2">
        <v>87.28</v>
      </c>
      <c r="L143" s="2">
        <v>38.81</v>
      </c>
      <c r="M143" s="1">
        <f>MONTH(Tabela1[[#This Row],[Data zamówienia]])</f>
        <v>5</v>
      </c>
    </row>
    <row r="144" spans="2:13" x14ac:dyDescent="0.2">
      <c r="B144" s="7">
        <v>10533</v>
      </c>
      <c r="C144" s="4" t="s">
        <v>19</v>
      </c>
      <c r="D144" s="6">
        <v>43607</v>
      </c>
      <c r="E144" t="s">
        <v>4</v>
      </c>
      <c r="F144" t="s">
        <v>30</v>
      </c>
      <c r="G144" s="4" t="s">
        <v>12</v>
      </c>
      <c r="H144" s="5" t="s">
        <v>1</v>
      </c>
      <c r="I144" s="4" t="s">
        <v>29</v>
      </c>
      <c r="J144" s="3">
        <v>291</v>
      </c>
      <c r="K144" s="2">
        <v>84.99</v>
      </c>
      <c r="L144" s="2">
        <v>20.43</v>
      </c>
      <c r="M144" s="1">
        <f>MONTH(Tabela1[[#This Row],[Data zamówienia]])</f>
        <v>5</v>
      </c>
    </row>
    <row r="145" spans="2:13" x14ac:dyDescent="0.2">
      <c r="B145" s="7">
        <v>10534</v>
      </c>
      <c r="C145" s="4" t="s">
        <v>19</v>
      </c>
      <c r="D145" s="6">
        <v>43599</v>
      </c>
      <c r="E145" t="s">
        <v>4</v>
      </c>
      <c r="F145" t="s">
        <v>41</v>
      </c>
      <c r="G145" s="4" t="s">
        <v>2</v>
      </c>
      <c r="H145" s="5" t="s">
        <v>1</v>
      </c>
      <c r="I145" s="4" t="s">
        <v>35</v>
      </c>
      <c r="J145" s="3">
        <v>57</v>
      </c>
      <c r="K145" s="2">
        <v>188.03</v>
      </c>
      <c r="L145" s="2">
        <v>58.32</v>
      </c>
      <c r="M145" s="1">
        <f>MONTH(Tabela1[[#This Row],[Data zamówienia]])</f>
        <v>5</v>
      </c>
    </row>
    <row r="146" spans="2:13" x14ac:dyDescent="0.2">
      <c r="B146" s="7">
        <v>10535</v>
      </c>
      <c r="C146" s="4" t="s">
        <v>5</v>
      </c>
      <c r="D146" s="6">
        <v>43606</v>
      </c>
      <c r="E146" t="s">
        <v>14</v>
      </c>
      <c r="F146" t="s">
        <v>13</v>
      </c>
      <c r="G146" s="4" t="s">
        <v>12</v>
      </c>
      <c r="H146" s="5" t="s">
        <v>11</v>
      </c>
      <c r="I146" s="4" t="s">
        <v>44</v>
      </c>
      <c r="J146" s="3">
        <v>342</v>
      </c>
      <c r="K146" s="2">
        <v>61.39</v>
      </c>
      <c r="L146" s="2">
        <v>29.69</v>
      </c>
      <c r="M146" s="1">
        <f>MONTH(Tabela1[[#This Row],[Data zamówienia]])</f>
        <v>5</v>
      </c>
    </row>
    <row r="147" spans="2:13" x14ac:dyDescent="0.2">
      <c r="B147" s="7">
        <v>10536</v>
      </c>
      <c r="C147" s="4" t="s">
        <v>31</v>
      </c>
      <c r="D147" s="6">
        <v>43622</v>
      </c>
      <c r="E147" t="s">
        <v>4</v>
      </c>
      <c r="F147" t="s">
        <v>18</v>
      </c>
      <c r="G147" s="4" t="s">
        <v>2</v>
      </c>
      <c r="H147" s="5" t="s">
        <v>1</v>
      </c>
      <c r="I147" s="4" t="s">
        <v>35</v>
      </c>
      <c r="J147" s="3">
        <v>215</v>
      </c>
      <c r="K147" s="2">
        <v>258.27999999999997</v>
      </c>
      <c r="L147" s="2">
        <v>70.19</v>
      </c>
      <c r="M147" s="1">
        <f>MONTH(Tabela1[[#This Row],[Data zamówienia]])</f>
        <v>6</v>
      </c>
    </row>
    <row r="148" spans="2:13" x14ac:dyDescent="0.2">
      <c r="B148" s="7">
        <v>10537</v>
      </c>
      <c r="C148" s="4" t="s">
        <v>9</v>
      </c>
      <c r="D148" s="6">
        <v>43604</v>
      </c>
      <c r="E148" t="s">
        <v>4</v>
      </c>
      <c r="F148" t="s">
        <v>22</v>
      </c>
      <c r="G148" s="4" t="s">
        <v>12</v>
      </c>
      <c r="H148" s="5" t="s">
        <v>1</v>
      </c>
      <c r="I148" s="4" t="s">
        <v>45</v>
      </c>
      <c r="J148" s="3">
        <v>284</v>
      </c>
      <c r="K148" s="2">
        <v>517.29999999999995</v>
      </c>
      <c r="L148" s="2">
        <v>355.14</v>
      </c>
      <c r="M148" s="1">
        <f>MONTH(Tabela1[[#This Row],[Data zamówienia]])</f>
        <v>5</v>
      </c>
    </row>
    <row r="149" spans="2:13" ht="25.5" x14ac:dyDescent="0.2">
      <c r="B149" s="7">
        <v>10538</v>
      </c>
      <c r="C149" s="4" t="s">
        <v>26</v>
      </c>
      <c r="D149" s="6">
        <v>43601</v>
      </c>
      <c r="E149" t="s">
        <v>4</v>
      </c>
      <c r="F149" t="s">
        <v>18</v>
      </c>
      <c r="G149" s="4" t="s">
        <v>7</v>
      </c>
      <c r="H149" s="5" t="s">
        <v>1</v>
      </c>
      <c r="I149" s="4" t="s">
        <v>38</v>
      </c>
      <c r="J149" s="3">
        <v>115</v>
      </c>
      <c r="K149" s="2">
        <v>40.98</v>
      </c>
      <c r="L149" s="2">
        <v>16.64</v>
      </c>
      <c r="M149" s="1">
        <f>MONTH(Tabela1[[#This Row],[Data zamówienia]])</f>
        <v>5</v>
      </c>
    </row>
    <row r="150" spans="2:13" ht="25.5" x14ac:dyDescent="0.2">
      <c r="B150" s="7">
        <v>10539</v>
      </c>
      <c r="C150" s="4" t="s">
        <v>15</v>
      </c>
      <c r="D150" s="6">
        <v>43608</v>
      </c>
      <c r="E150" t="s">
        <v>14</v>
      </c>
      <c r="F150" t="s">
        <v>13</v>
      </c>
      <c r="G150" s="4" t="s">
        <v>7</v>
      </c>
      <c r="H150" s="5" t="s">
        <v>1</v>
      </c>
      <c r="I150" s="4" t="s">
        <v>38</v>
      </c>
      <c r="J150" s="3">
        <v>186</v>
      </c>
      <c r="K150" s="2">
        <v>488.25</v>
      </c>
      <c r="L150" s="2">
        <v>318.97000000000003</v>
      </c>
      <c r="M150" s="1">
        <f>MONTH(Tabela1[[#This Row],[Data zamówienia]])</f>
        <v>5</v>
      </c>
    </row>
    <row r="151" spans="2:13" ht="25.5" x14ac:dyDescent="0.2">
      <c r="B151" s="7">
        <v>10540</v>
      </c>
      <c r="C151" s="4" t="s">
        <v>31</v>
      </c>
      <c r="D151" s="6">
        <v>43629</v>
      </c>
      <c r="E151" t="s">
        <v>14</v>
      </c>
      <c r="F151" t="s">
        <v>13</v>
      </c>
      <c r="G151" s="4" t="s">
        <v>7</v>
      </c>
      <c r="H151" s="5" t="s">
        <v>1</v>
      </c>
      <c r="I151" s="4" t="s">
        <v>35</v>
      </c>
      <c r="J151" s="3">
        <v>45</v>
      </c>
      <c r="K151" s="2">
        <v>322.08999999999997</v>
      </c>
      <c r="L151" s="2">
        <v>193.3</v>
      </c>
      <c r="M151" s="1">
        <f>MONTH(Tabela1[[#This Row],[Data zamówienia]])</f>
        <v>6</v>
      </c>
    </row>
    <row r="152" spans="2:13" x14ac:dyDescent="0.2">
      <c r="B152" s="7">
        <v>10541</v>
      </c>
      <c r="C152" s="4" t="s">
        <v>17</v>
      </c>
      <c r="D152" s="6">
        <v>43614</v>
      </c>
      <c r="E152" t="s">
        <v>4</v>
      </c>
      <c r="F152" t="s">
        <v>30</v>
      </c>
      <c r="G152" s="4" t="s">
        <v>12</v>
      </c>
      <c r="H152" s="5" t="s">
        <v>11</v>
      </c>
      <c r="I152" s="4" t="s">
        <v>10</v>
      </c>
      <c r="J152" s="3">
        <v>249</v>
      </c>
      <c r="K152" s="2">
        <v>158.87</v>
      </c>
      <c r="L152" s="2">
        <v>105.85</v>
      </c>
      <c r="M152" s="1">
        <f>MONTH(Tabela1[[#This Row],[Data zamówienia]])</f>
        <v>5</v>
      </c>
    </row>
    <row r="153" spans="2:13" ht="25.5" x14ac:dyDescent="0.2">
      <c r="B153" s="7">
        <v>10542</v>
      </c>
      <c r="C153" s="4" t="s">
        <v>9</v>
      </c>
      <c r="D153" s="6">
        <v>43611</v>
      </c>
      <c r="E153" t="s">
        <v>4</v>
      </c>
      <c r="F153" t="s">
        <v>48</v>
      </c>
      <c r="G153" s="4" t="s">
        <v>7</v>
      </c>
      <c r="H153" s="5" t="s">
        <v>1</v>
      </c>
      <c r="I153" s="4" t="s">
        <v>35</v>
      </c>
      <c r="J153" s="3">
        <v>157</v>
      </c>
      <c r="K153" s="2">
        <v>183.85</v>
      </c>
      <c r="L153" s="2">
        <v>42.62</v>
      </c>
      <c r="M153" s="1">
        <f>MONTH(Tabela1[[#This Row],[Data zamówienia]])</f>
        <v>5</v>
      </c>
    </row>
    <row r="154" spans="2:13" x14ac:dyDescent="0.2">
      <c r="B154" s="7">
        <v>10543</v>
      </c>
      <c r="C154" s="4" t="s">
        <v>19</v>
      </c>
      <c r="D154" s="6">
        <v>43608</v>
      </c>
      <c r="E154" t="s">
        <v>4</v>
      </c>
      <c r="F154" t="s">
        <v>46</v>
      </c>
      <c r="G154" s="4" t="s">
        <v>2</v>
      </c>
      <c r="H154" s="5" t="s">
        <v>11</v>
      </c>
      <c r="I154" s="4" t="s">
        <v>20</v>
      </c>
      <c r="J154" s="3">
        <v>240</v>
      </c>
      <c r="K154" s="2">
        <v>356.95</v>
      </c>
      <c r="L154" s="2">
        <v>200.66</v>
      </c>
      <c r="M154" s="1">
        <f>MONTH(Tabela1[[#This Row],[Data zamówienia]])</f>
        <v>5</v>
      </c>
    </row>
    <row r="155" spans="2:13" ht="25.5" x14ac:dyDescent="0.2">
      <c r="B155" s="7">
        <v>10544</v>
      </c>
      <c r="C155" s="4" t="s">
        <v>5</v>
      </c>
      <c r="D155" s="6">
        <v>43615</v>
      </c>
      <c r="E155" t="s">
        <v>14</v>
      </c>
      <c r="F155" t="s">
        <v>13</v>
      </c>
      <c r="G155" s="4" t="s">
        <v>12</v>
      </c>
      <c r="H155" s="5" t="s">
        <v>11</v>
      </c>
      <c r="I155" s="4" t="s">
        <v>33</v>
      </c>
      <c r="J155" s="3">
        <v>48</v>
      </c>
      <c r="K155" s="2">
        <v>443.42</v>
      </c>
      <c r="L155" s="2">
        <v>107.43</v>
      </c>
      <c r="M155" s="1">
        <f>MONTH(Tabela1[[#This Row],[Data zamówienia]])</f>
        <v>5</v>
      </c>
    </row>
    <row r="156" spans="2:13" ht="25.5" x14ac:dyDescent="0.2">
      <c r="B156" s="7">
        <v>10545</v>
      </c>
      <c r="C156" s="4" t="s">
        <v>19</v>
      </c>
      <c r="D156" s="6">
        <v>43642</v>
      </c>
      <c r="E156" t="s">
        <v>24</v>
      </c>
      <c r="F156" t="s">
        <v>51</v>
      </c>
      <c r="G156" s="4" t="s">
        <v>2</v>
      </c>
      <c r="H156" s="5" t="s">
        <v>11</v>
      </c>
      <c r="I156" s="4" t="s">
        <v>33</v>
      </c>
      <c r="J156" s="3">
        <v>221</v>
      </c>
      <c r="K156" s="2">
        <v>504.1</v>
      </c>
      <c r="L156" s="2">
        <v>265.77999999999997</v>
      </c>
      <c r="M156" s="1">
        <f>MONTH(Tabela1[[#This Row],[Data zamówienia]])</f>
        <v>6</v>
      </c>
    </row>
    <row r="157" spans="2:13" ht="25.5" x14ac:dyDescent="0.2">
      <c r="B157" s="7">
        <v>10546</v>
      </c>
      <c r="C157" s="4" t="s">
        <v>9</v>
      </c>
      <c r="D157" s="6">
        <v>43612</v>
      </c>
      <c r="E157" t="s">
        <v>14</v>
      </c>
      <c r="F157" t="s">
        <v>36</v>
      </c>
      <c r="G157" s="4" t="s">
        <v>7</v>
      </c>
      <c r="H157" s="5" t="s">
        <v>1</v>
      </c>
      <c r="I157" s="4" t="s">
        <v>16</v>
      </c>
      <c r="J157" s="3">
        <v>54</v>
      </c>
      <c r="K157" s="2">
        <v>66.83</v>
      </c>
      <c r="L157" s="2">
        <v>32.770000000000003</v>
      </c>
      <c r="M157" s="1">
        <f>MONTH(Tabela1[[#This Row],[Data zamówienia]])</f>
        <v>5</v>
      </c>
    </row>
    <row r="158" spans="2:13" x14ac:dyDescent="0.2">
      <c r="B158" s="7">
        <v>10547</v>
      </c>
      <c r="C158" s="4" t="s">
        <v>31</v>
      </c>
      <c r="D158" s="6">
        <v>43618</v>
      </c>
      <c r="E158" t="s">
        <v>24</v>
      </c>
      <c r="F158" t="s">
        <v>42</v>
      </c>
      <c r="G158" s="4" t="s">
        <v>2</v>
      </c>
      <c r="H158" s="5" t="s">
        <v>1</v>
      </c>
      <c r="I158" s="4" t="s">
        <v>38</v>
      </c>
      <c r="J158" s="3">
        <v>31</v>
      </c>
      <c r="K158" s="2">
        <v>70.95</v>
      </c>
      <c r="L158" s="2">
        <v>19.559999999999999</v>
      </c>
      <c r="M158" s="1">
        <f>MONTH(Tabela1[[#This Row],[Data zamówienia]])</f>
        <v>6</v>
      </c>
    </row>
    <row r="159" spans="2:13" x14ac:dyDescent="0.2">
      <c r="B159" s="7">
        <v>10548</v>
      </c>
      <c r="C159" s="4" t="s">
        <v>31</v>
      </c>
      <c r="D159" s="6">
        <v>43618</v>
      </c>
      <c r="E159" t="s">
        <v>24</v>
      </c>
      <c r="F159" t="s">
        <v>42</v>
      </c>
      <c r="G159" s="4" t="s">
        <v>2</v>
      </c>
      <c r="H159" s="5" t="s">
        <v>1</v>
      </c>
      <c r="I159" s="4" t="s">
        <v>35</v>
      </c>
      <c r="J159" s="3">
        <v>22</v>
      </c>
      <c r="K159" s="2">
        <v>556.79999999999995</v>
      </c>
      <c r="L159" s="2">
        <v>116.12</v>
      </c>
      <c r="M159" s="1">
        <f>MONTH(Tabela1[[#This Row],[Data zamówienia]])</f>
        <v>6</v>
      </c>
    </row>
    <row r="160" spans="2:13" x14ac:dyDescent="0.2">
      <c r="B160" s="7">
        <v>10549</v>
      </c>
      <c r="C160" s="4" t="s">
        <v>43</v>
      </c>
      <c r="D160" s="6">
        <v>43615</v>
      </c>
      <c r="E160" t="s">
        <v>4</v>
      </c>
      <c r="F160" t="s">
        <v>8</v>
      </c>
      <c r="G160" s="4" t="s">
        <v>12</v>
      </c>
      <c r="H160" s="5" t="s">
        <v>1</v>
      </c>
      <c r="I160" s="4" t="s">
        <v>35</v>
      </c>
      <c r="J160" s="3">
        <v>33</v>
      </c>
      <c r="K160" s="2">
        <v>249.22</v>
      </c>
      <c r="L160" s="2">
        <v>105.89</v>
      </c>
      <c r="M160" s="1">
        <f>MONTH(Tabela1[[#This Row],[Data zamówienia]])</f>
        <v>5</v>
      </c>
    </row>
    <row r="161" spans="2:13" ht="25.5" x14ac:dyDescent="0.2">
      <c r="B161" s="7">
        <v>10550</v>
      </c>
      <c r="C161" s="4" t="s">
        <v>34</v>
      </c>
      <c r="D161" s="6">
        <v>43622</v>
      </c>
      <c r="E161" t="s">
        <v>4</v>
      </c>
      <c r="F161" t="s">
        <v>46</v>
      </c>
      <c r="G161" s="4" t="s">
        <v>7</v>
      </c>
      <c r="H161" s="5" t="s">
        <v>1</v>
      </c>
      <c r="I161" s="4" t="s">
        <v>0</v>
      </c>
      <c r="J161" s="3">
        <v>206</v>
      </c>
      <c r="K161" s="2">
        <v>441.64</v>
      </c>
      <c r="L161" s="2">
        <v>286.8</v>
      </c>
      <c r="M161" s="1">
        <f>MONTH(Tabela1[[#This Row],[Data zamówienia]])</f>
        <v>6</v>
      </c>
    </row>
    <row r="162" spans="2:13" ht="25.5" x14ac:dyDescent="0.2">
      <c r="B162" s="7">
        <v>10551</v>
      </c>
      <c r="C162" s="4" t="s">
        <v>5</v>
      </c>
      <c r="D162" s="6">
        <v>43622</v>
      </c>
      <c r="E162" t="s">
        <v>4</v>
      </c>
      <c r="F162" t="s">
        <v>3</v>
      </c>
      <c r="G162" s="4" t="s">
        <v>7</v>
      </c>
      <c r="H162" s="5" t="s">
        <v>1</v>
      </c>
      <c r="I162" s="4" t="s">
        <v>52</v>
      </c>
      <c r="J162" s="3">
        <v>198</v>
      </c>
      <c r="K162" s="2">
        <v>193.05</v>
      </c>
      <c r="L162" s="2">
        <v>75.53</v>
      </c>
      <c r="M162" s="1">
        <f>MONTH(Tabela1[[#This Row],[Data zamówienia]])</f>
        <v>6</v>
      </c>
    </row>
    <row r="163" spans="2:13" x14ac:dyDescent="0.2">
      <c r="B163" s="7">
        <v>10552</v>
      </c>
      <c r="C163" s="4" t="s">
        <v>17</v>
      </c>
      <c r="D163" s="6">
        <v>43621</v>
      </c>
      <c r="E163" t="s">
        <v>14</v>
      </c>
      <c r="F163" t="s">
        <v>13</v>
      </c>
      <c r="G163" s="4" t="s">
        <v>12</v>
      </c>
      <c r="H163" s="5" t="s">
        <v>11</v>
      </c>
      <c r="I163" s="4" t="s">
        <v>20</v>
      </c>
      <c r="J163" s="3">
        <v>123</v>
      </c>
      <c r="K163" s="2">
        <v>498</v>
      </c>
      <c r="L163" s="2">
        <v>186.45</v>
      </c>
      <c r="M163" s="1">
        <f>MONTH(Tabela1[[#This Row],[Data zamówienia]])</f>
        <v>6</v>
      </c>
    </row>
    <row r="164" spans="2:13" x14ac:dyDescent="0.2">
      <c r="B164" s="7">
        <v>10553</v>
      </c>
      <c r="C164" s="4" t="s">
        <v>17</v>
      </c>
      <c r="D164" s="6">
        <v>43619</v>
      </c>
      <c r="E164" t="s">
        <v>14</v>
      </c>
      <c r="F164" t="s">
        <v>40</v>
      </c>
      <c r="G164" s="4" t="s">
        <v>2</v>
      </c>
      <c r="H164" s="5" t="s">
        <v>1</v>
      </c>
      <c r="I164" s="4" t="s">
        <v>27</v>
      </c>
      <c r="J164" s="3">
        <v>48</v>
      </c>
      <c r="K164" s="2">
        <v>167.96</v>
      </c>
      <c r="L164" s="2">
        <v>36.700000000000003</v>
      </c>
      <c r="M164" s="1">
        <f>MONTH(Tabela1[[#This Row],[Data zamówienia]])</f>
        <v>6</v>
      </c>
    </row>
    <row r="165" spans="2:13" ht="25.5" x14ac:dyDescent="0.2">
      <c r="B165" s="7">
        <v>10554</v>
      </c>
      <c r="C165" s="4" t="s">
        <v>5</v>
      </c>
      <c r="D165" s="6">
        <v>43621</v>
      </c>
      <c r="E165" t="s">
        <v>4</v>
      </c>
      <c r="F165" t="s">
        <v>41</v>
      </c>
      <c r="G165" s="4" t="s">
        <v>7</v>
      </c>
      <c r="H165" s="5" t="s">
        <v>1</v>
      </c>
      <c r="I165" s="4" t="s">
        <v>35</v>
      </c>
      <c r="J165" s="3">
        <v>52</v>
      </c>
      <c r="K165" s="2">
        <v>38.76</v>
      </c>
      <c r="L165" s="2">
        <v>19.100000000000001</v>
      </c>
      <c r="M165" s="1">
        <f>MONTH(Tabela1[[#This Row],[Data zamówienia]])</f>
        <v>6</v>
      </c>
    </row>
    <row r="166" spans="2:13" ht="25.5" x14ac:dyDescent="0.2">
      <c r="B166" s="7">
        <v>10555</v>
      </c>
      <c r="C166" s="4" t="s">
        <v>15</v>
      </c>
      <c r="D166" s="6">
        <v>43620</v>
      </c>
      <c r="E166" t="s">
        <v>4</v>
      </c>
      <c r="F166" t="s">
        <v>18</v>
      </c>
      <c r="G166" s="4" t="s">
        <v>7</v>
      </c>
      <c r="H166" s="5" t="s">
        <v>11</v>
      </c>
      <c r="I166" s="4" t="s">
        <v>33</v>
      </c>
      <c r="J166" s="3">
        <v>207</v>
      </c>
      <c r="K166" s="2">
        <v>545.41999999999996</v>
      </c>
      <c r="L166" s="2">
        <v>206.17</v>
      </c>
      <c r="M166" s="1">
        <f>MONTH(Tabela1[[#This Row],[Data zamówienia]])</f>
        <v>6</v>
      </c>
    </row>
    <row r="167" spans="2:13" x14ac:dyDescent="0.2">
      <c r="B167" s="7">
        <v>10556</v>
      </c>
      <c r="C167" s="4" t="s">
        <v>17</v>
      </c>
      <c r="D167" s="6">
        <v>43629</v>
      </c>
      <c r="E167" t="s">
        <v>4</v>
      </c>
      <c r="F167" t="s">
        <v>18</v>
      </c>
      <c r="G167" s="4" t="s">
        <v>12</v>
      </c>
      <c r="H167" s="5" t="s">
        <v>1</v>
      </c>
      <c r="I167" s="4" t="s">
        <v>37</v>
      </c>
      <c r="J167" s="3">
        <v>227</v>
      </c>
      <c r="K167" s="2">
        <v>215.75</v>
      </c>
      <c r="L167" s="2">
        <v>115.95</v>
      </c>
      <c r="M167" s="1">
        <f>MONTH(Tabela1[[#This Row],[Data zamówienia]])</f>
        <v>6</v>
      </c>
    </row>
    <row r="168" spans="2:13" x14ac:dyDescent="0.2">
      <c r="B168" s="7">
        <v>10557</v>
      </c>
      <c r="C168" s="4" t="s">
        <v>26</v>
      </c>
      <c r="D168" s="6">
        <v>43622</v>
      </c>
      <c r="E168" t="s">
        <v>14</v>
      </c>
      <c r="F168" t="s">
        <v>13</v>
      </c>
      <c r="G168" s="4" t="s">
        <v>2</v>
      </c>
      <c r="H168" s="5" t="s">
        <v>1</v>
      </c>
      <c r="I168" s="4" t="s">
        <v>35</v>
      </c>
      <c r="J168" s="3">
        <v>112</v>
      </c>
      <c r="K168" s="2">
        <v>531.21</v>
      </c>
      <c r="L168" s="2">
        <v>176.72</v>
      </c>
      <c r="M168" s="1">
        <f>MONTH(Tabela1[[#This Row],[Data zamówienia]])</f>
        <v>6</v>
      </c>
    </row>
    <row r="169" spans="2:13" x14ac:dyDescent="0.2">
      <c r="B169" s="7">
        <v>10558</v>
      </c>
      <c r="C169" s="4" t="s">
        <v>9</v>
      </c>
      <c r="D169" s="6">
        <v>43626</v>
      </c>
      <c r="E169" t="s">
        <v>24</v>
      </c>
      <c r="F169" t="s">
        <v>23</v>
      </c>
      <c r="G169" s="4" t="s">
        <v>2</v>
      </c>
      <c r="H169" s="5" t="s">
        <v>1</v>
      </c>
      <c r="I169" s="4" t="s">
        <v>38</v>
      </c>
      <c r="J169" s="3">
        <v>218</v>
      </c>
      <c r="K169" s="2">
        <v>516.76</v>
      </c>
      <c r="L169" s="2">
        <v>206.26</v>
      </c>
      <c r="M169" s="1">
        <f>MONTH(Tabela1[[#This Row],[Data zamówienia]])</f>
        <v>6</v>
      </c>
    </row>
    <row r="170" spans="2:13" x14ac:dyDescent="0.2">
      <c r="B170" s="7">
        <v>10559</v>
      </c>
      <c r="C170" s="4" t="s">
        <v>15</v>
      </c>
      <c r="D170" s="6">
        <v>43629</v>
      </c>
      <c r="E170" t="s">
        <v>4</v>
      </c>
      <c r="F170" t="s">
        <v>46</v>
      </c>
      <c r="G170" s="4" t="s">
        <v>12</v>
      </c>
      <c r="H170" s="5" t="s">
        <v>1</v>
      </c>
      <c r="I170" s="4" t="s">
        <v>16</v>
      </c>
      <c r="J170" s="3">
        <v>30</v>
      </c>
      <c r="K170" s="2">
        <v>171.31</v>
      </c>
      <c r="L170" s="2">
        <v>71.86</v>
      </c>
      <c r="M170" s="1">
        <f>MONTH(Tabela1[[#This Row],[Data zamówienia]])</f>
        <v>6</v>
      </c>
    </row>
    <row r="171" spans="2:13" x14ac:dyDescent="0.2">
      <c r="B171" s="7">
        <v>10560</v>
      </c>
      <c r="C171" s="4" t="s">
        <v>19</v>
      </c>
      <c r="D171" s="6">
        <v>43625</v>
      </c>
      <c r="E171" t="s">
        <v>4</v>
      </c>
      <c r="F171" t="s">
        <v>41</v>
      </c>
      <c r="G171" s="4" t="s">
        <v>12</v>
      </c>
      <c r="H171" s="5" t="s">
        <v>1</v>
      </c>
      <c r="I171" s="4" t="s">
        <v>35</v>
      </c>
      <c r="J171" s="3">
        <v>183</v>
      </c>
      <c r="K171" s="2">
        <v>281.81</v>
      </c>
      <c r="L171" s="2">
        <v>146.87</v>
      </c>
      <c r="M171" s="1">
        <f>MONTH(Tabela1[[#This Row],[Data zamówienia]])</f>
        <v>6</v>
      </c>
    </row>
    <row r="172" spans="2:13" x14ac:dyDescent="0.2">
      <c r="B172" s="7">
        <v>10561</v>
      </c>
      <c r="C172" s="4" t="s">
        <v>17</v>
      </c>
      <c r="D172" s="6">
        <v>43625</v>
      </c>
      <c r="E172" t="s">
        <v>4</v>
      </c>
      <c r="F172" t="s">
        <v>48</v>
      </c>
      <c r="G172" s="4" t="s">
        <v>2</v>
      </c>
      <c r="H172" s="5" t="s">
        <v>1</v>
      </c>
      <c r="I172" s="4" t="s">
        <v>29</v>
      </c>
      <c r="J172" s="3">
        <v>63</v>
      </c>
      <c r="K172" s="2">
        <v>279.36</v>
      </c>
      <c r="L172" s="2">
        <v>98.26</v>
      </c>
      <c r="M172" s="1">
        <f>MONTH(Tabela1[[#This Row],[Data zamówienia]])</f>
        <v>6</v>
      </c>
    </row>
    <row r="173" spans="2:13" x14ac:dyDescent="0.2">
      <c r="B173" s="7">
        <v>10562</v>
      </c>
      <c r="C173" s="4" t="s">
        <v>9</v>
      </c>
      <c r="D173" s="6">
        <v>43628</v>
      </c>
      <c r="E173" t="s">
        <v>14</v>
      </c>
      <c r="F173" t="s">
        <v>13</v>
      </c>
      <c r="G173" s="4" t="s">
        <v>12</v>
      </c>
      <c r="H173" s="5" t="s">
        <v>1</v>
      </c>
      <c r="I173" s="4" t="s">
        <v>21</v>
      </c>
      <c r="J173" s="3">
        <v>210</v>
      </c>
      <c r="K173" s="2">
        <v>475.25</v>
      </c>
      <c r="L173" s="2">
        <v>98.01</v>
      </c>
      <c r="M173" s="1">
        <f>MONTH(Tabela1[[#This Row],[Data zamówienia]])</f>
        <v>6</v>
      </c>
    </row>
    <row r="174" spans="2:13" x14ac:dyDescent="0.2">
      <c r="B174" s="7">
        <v>10563</v>
      </c>
      <c r="C174" s="4" t="s">
        <v>17</v>
      </c>
      <c r="D174" s="6">
        <v>43640</v>
      </c>
      <c r="E174" t="s">
        <v>4</v>
      </c>
      <c r="F174" t="s">
        <v>3</v>
      </c>
      <c r="G174" s="4" t="s">
        <v>2</v>
      </c>
      <c r="H174" s="5" t="s">
        <v>11</v>
      </c>
      <c r="I174" s="4" t="s">
        <v>10</v>
      </c>
      <c r="J174" s="3">
        <v>240</v>
      </c>
      <c r="K174" s="2">
        <v>156.04</v>
      </c>
      <c r="L174" s="2">
        <v>45.53</v>
      </c>
      <c r="M174" s="1">
        <f>MONTH(Tabela1[[#This Row],[Data zamówienia]])</f>
        <v>6</v>
      </c>
    </row>
    <row r="175" spans="2:13" ht="25.5" x14ac:dyDescent="0.2">
      <c r="B175" s="7">
        <v>10564</v>
      </c>
      <c r="C175" s="4" t="s">
        <v>5</v>
      </c>
      <c r="D175" s="6">
        <v>43632</v>
      </c>
      <c r="E175" t="s">
        <v>14</v>
      </c>
      <c r="F175" t="s">
        <v>13</v>
      </c>
      <c r="G175" s="4" t="s">
        <v>7</v>
      </c>
      <c r="H175" s="5" t="s">
        <v>11</v>
      </c>
      <c r="I175" s="4" t="s">
        <v>33</v>
      </c>
      <c r="J175" s="3">
        <v>216</v>
      </c>
      <c r="K175" s="2">
        <v>575.75</v>
      </c>
      <c r="L175" s="2">
        <v>263.52999999999997</v>
      </c>
      <c r="M175" s="1">
        <f>MONTH(Tabela1[[#This Row],[Data zamówienia]])</f>
        <v>6</v>
      </c>
    </row>
    <row r="176" spans="2:13" x14ac:dyDescent="0.2">
      <c r="B176" s="7">
        <v>10565</v>
      </c>
      <c r="C176" s="4" t="s">
        <v>19</v>
      </c>
      <c r="D176" s="6">
        <v>43634</v>
      </c>
      <c r="E176" t="s">
        <v>4</v>
      </c>
      <c r="F176" t="s">
        <v>3</v>
      </c>
      <c r="G176" s="4" t="s">
        <v>2</v>
      </c>
      <c r="H176" s="5" t="s">
        <v>11</v>
      </c>
      <c r="I176" s="4" t="s">
        <v>47</v>
      </c>
      <c r="J176" s="3">
        <v>229</v>
      </c>
      <c r="K176" s="2">
        <v>295.93</v>
      </c>
      <c r="L176" s="2">
        <v>72.17</v>
      </c>
      <c r="M176" s="1">
        <f>MONTH(Tabela1[[#This Row],[Data zamówienia]])</f>
        <v>6</v>
      </c>
    </row>
    <row r="177" spans="2:13" x14ac:dyDescent="0.2">
      <c r="B177" s="7">
        <v>10566</v>
      </c>
      <c r="C177" s="4" t="s">
        <v>26</v>
      </c>
      <c r="D177" s="6">
        <v>43634</v>
      </c>
      <c r="E177" t="s">
        <v>24</v>
      </c>
      <c r="F177" t="s">
        <v>28</v>
      </c>
      <c r="G177" s="4" t="s">
        <v>12</v>
      </c>
      <c r="H177" s="5" t="s">
        <v>1</v>
      </c>
      <c r="I177" s="4" t="s">
        <v>16</v>
      </c>
      <c r="J177" s="3">
        <v>137</v>
      </c>
      <c r="K177" s="2">
        <v>84.32</v>
      </c>
      <c r="L177" s="2">
        <v>17.89</v>
      </c>
      <c r="M177" s="1">
        <f>MONTH(Tabela1[[#This Row],[Data zamówienia]])</f>
        <v>6</v>
      </c>
    </row>
    <row r="178" spans="2:13" x14ac:dyDescent="0.2">
      <c r="B178" s="7">
        <v>10567</v>
      </c>
      <c r="C178" s="4" t="s">
        <v>9</v>
      </c>
      <c r="D178" s="6">
        <v>43633</v>
      </c>
      <c r="E178" t="s">
        <v>4</v>
      </c>
      <c r="F178" t="s">
        <v>41</v>
      </c>
      <c r="G178" s="4" t="s">
        <v>12</v>
      </c>
      <c r="H178" s="5" t="s">
        <v>11</v>
      </c>
      <c r="I178" s="4" t="s">
        <v>49</v>
      </c>
      <c r="J178" s="3">
        <v>205</v>
      </c>
      <c r="K178" s="2">
        <v>161.61000000000001</v>
      </c>
      <c r="L178" s="2">
        <v>78.569999999999993</v>
      </c>
      <c r="M178" s="1">
        <f>MONTH(Tabela1[[#This Row],[Data zamówienia]])</f>
        <v>6</v>
      </c>
    </row>
    <row r="179" spans="2:13" ht="25.5" x14ac:dyDescent="0.2">
      <c r="B179" s="7">
        <v>10568</v>
      </c>
      <c r="C179" s="4" t="s">
        <v>31</v>
      </c>
      <c r="D179" s="6">
        <v>43655</v>
      </c>
      <c r="E179" t="s">
        <v>24</v>
      </c>
      <c r="F179" t="s">
        <v>28</v>
      </c>
      <c r="G179" s="4" t="s">
        <v>7</v>
      </c>
      <c r="H179" s="5" t="s">
        <v>1</v>
      </c>
      <c r="I179" s="4" t="s">
        <v>0</v>
      </c>
      <c r="J179" s="3">
        <v>239</v>
      </c>
      <c r="K179" s="2">
        <v>146.85</v>
      </c>
      <c r="L179" s="2">
        <v>65.97</v>
      </c>
      <c r="M179" s="1">
        <f>MONTH(Tabela1[[#This Row],[Data zamówienia]])</f>
        <v>7</v>
      </c>
    </row>
    <row r="180" spans="2:13" ht="25.5" x14ac:dyDescent="0.2">
      <c r="B180" s="7">
        <v>10569</v>
      </c>
      <c r="C180" s="4" t="s">
        <v>43</v>
      </c>
      <c r="D180" s="6">
        <v>43657</v>
      </c>
      <c r="E180" t="s">
        <v>4</v>
      </c>
      <c r="F180" t="s">
        <v>3</v>
      </c>
      <c r="G180" s="4" t="s">
        <v>12</v>
      </c>
      <c r="H180" s="5" t="s">
        <v>11</v>
      </c>
      <c r="I180" s="4" t="s">
        <v>33</v>
      </c>
      <c r="J180" s="3">
        <v>109</v>
      </c>
      <c r="K180" s="2">
        <v>41.57</v>
      </c>
      <c r="L180" s="2">
        <v>18.760000000000002</v>
      </c>
      <c r="M180" s="1">
        <f>MONTH(Tabela1[[#This Row],[Data zamówienia]])</f>
        <v>7</v>
      </c>
    </row>
    <row r="181" spans="2:13" ht="25.5" x14ac:dyDescent="0.2">
      <c r="B181" s="7">
        <v>10570</v>
      </c>
      <c r="C181" s="4" t="s">
        <v>31</v>
      </c>
      <c r="D181" s="6">
        <v>43635</v>
      </c>
      <c r="E181" t="s">
        <v>24</v>
      </c>
      <c r="F181" t="s">
        <v>23</v>
      </c>
      <c r="G181" s="4" t="s">
        <v>7</v>
      </c>
      <c r="H181" s="5" t="s">
        <v>11</v>
      </c>
      <c r="I181" s="4" t="s">
        <v>47</v>
      </c>
      <c r="J181" s="3">
        <v>62</v>
      </c>
      <c r="K181" s="2">
        <v>42.64</v>
      </c>
      <c r="L181" s="2">
        <v>23.21</v>
      </c>
      <c r="M181" s="1">
        <f>MONTH(Tabela1[[#This Row],[Data zamówienia]])</f>
        <v>6</v>
      </c>
    </row>
    <row r="182" spans="2:13" ht="25.5" x14ac:dyDescent="0.2">
      <c r="B182" s="7">
        <v>10571</v>
      </c>
      <c r="C182" s="4" t="s">
        <v>19</v>
      </c>
      <c r="D182" s="6">
        <v>43650</v>
      </c>
      <c r="E182" t="s">
        <v>4</v>
      </c>
      <c r="F182" t="s">
        <v>8</v>
      </c>
      <c r="G182" s="4" t="s">
        <v>7</v>
      </c>
      <c r="H182" s="5" t="s">
        <v>1</v>
      </c>
      <c r="I182" s="4" t="s">
        <v>32</v>
      </c>
      <c r="J182" s="3">
        <v>22</v>
      </c>
      <c r="K182" s="2">
        <v>339.43</v>
      </c>
      <c r="L182" s="2">
        <v>124.77</v>
      </c>
      <c r="M182" s="1">
        <f>MONTH(Tabela1[[#This Row],[Data zamówienia]])</f>
        <v>7</v>
      </c>
    </row>
    <row r="183" spans="2:13" x14ac:dyDescent="0.2">
      <c r="B183" s="7">
        <v>10572</v>
      </c>
      <c r="C183" s="4" t="s">
        <v>31</v>
      </c>
      <c r="D183" s="6">
        <v>43641</v>
      </c>
      <c r="E183" t="s">
        <v>4</v>
      </c>
      <c r="F183" t="s">
        <v>18</v>
      </c>
      <c r="G183" s="4" t="s">
        <v>2</v>
      </c>
      <c r="H183" s="5" t="s">
        <v>1</v>
      </c>
      <c r="I183" s="4" t="s">
        <v>29</v>
      </c>
      <c r="J183" s="3">
        <v>250</v>
      </c>
      <c r="K183" s="2">
        <v>363.87</v>
      </c>
      <c r="L183" s="2">
        <v>81.05</v>
      </c>
      <c r="M183" s="1">
        <f>MONTH(Tabela1[[#This Row],[Data zamówienia]])</f>
        <v>6</v>
      </c>
    </row>
    <row r="184" spans="2:13" ht="25.5" x14ac:dyDescent="0.2">
      <c r="B184" s="7">
        <v>10573</v>
      </c>
      <c r="C184" s="4" t="s">
        <v>34</v>
      </c>
      <c r="D184" s="6">
        <v>43636</v>
      </c>
      <c r="E184" t="s">
        <v>14</v>
      </c>
      <c r="F184" t="s">
        <v>13</v>
      </c>
      <c r="G184" s="4" t="s">
        <v>7</v>
      </c>
      <c r="H184" s="5" t="s">
        <v>11</v>
      </c>
      <c r="I184" s="4" t="s">
        <v>44</v>
      </c>
      <c r="J184" s="3">
        <v>134</v>
      </c>
      <c r="K184" s="2">
        <v>460.75</v>
      </c>
      <c r="L184" s="2">
        <v>187.08</v>
      </c>
      <c r="M184" s="1">
        <f>MONTH(Tabela1[[#This Row],[Data zamówienia]])</f>
        <v>6</v>
      </c>
    </row>
    <row r="185" spans="2:13" ht="25.5" x14ac:dyDescent="0.2">
      <c r="B185" s="7">
        <v>10574</v>
      </c>
      <c r="C185" s="4" t="s">
        <v>5</v>
      </c>
      <c r="D185" s="6">
        <v>43646</v>
      </c>
      <c r="E185" t="s">
        <v>4</v>
      </c>
      <c r="F185" t="s">
        <v>18</v>
      </c>
      <c r="G185" s="4" t="s">
        <v>2</v>
      </c>
      <c r="H185" s="5" t="s">
        <v>11</v>
      </c>
      <c r="I185" s="4" t="s">
        <v>33</v>
      </c>
      <c r="J185" s="3">
        <v>140</v>
      </c>
      <c r="K185" s="2">
        <v>163.82</v>
      </c>
      <c r="L185" s="2">
        <v>60.69</v>
      </c>
      <c r="M185" s="1">
        <f>MONTH(Tabela1[[#This Row],[Data zamówienia]])</f>
        <v>6</v>
      </c>
    </row>
    <row r="186" spans="2:13" x14ac:dyDescent="0.2">
      <c r="B186" s="7">
        <v>10575</v>
      </c>
      <c r="C186" s="4" t="s">
        <v>43</v>
      </c>
      <c r="D186" s="6">
        <v>43646</v>
      </c>
      <c r="E186" t="s">
        <v>4</v>
      </c>
      <c r="F186" t="s">
        <v>18</v>
      </c>
      <c r="G186" s="4" t="s">
        <v>12</v>
      </c>
      <c r="H186" s="5" t="s">
        <v>1</v>
      </c>
      <c r="I186" s="4" t="s">
        <v>35</v>
      </c>
      <c r="J186" s="3">
        <v>233</v>
      </c>
      <c r="K186" s="2">
        <v>260.58999999999997</v>
      </c>
      <c r="L186" s="2">
        <v>102.43</v>
      </c>
      <c r="M186" s="1">
        <f>MONTH(Tabela1[[#This Row],[Data zamówienia]])</f>
        <v>6</v>
      </c>
    </row>
    <row r="187" spans="2:13" ht="25.5" x14ac:dyDescent="0.2">
      <c r="B187" s="7">
        <v>10576</v>
      </c>
      <c r="C187" s="4" t="s">
        <v>31</v>
      </c>
      <c r="D187" s="6">
        <v>43646</v>
      </c>
      <c r="E187" t="s">
        <v>4</v>
      </c>
      <c r="F187" t="s">
        <v>41</v>
      </c>
      <c r="G187" s="4" t="s">
        <v>7</v>
      </c>
      <c r="H187" s="5" t="s">
        <v>11</v>
      </c>
      <c r="I187" s="4" t="s">
        <v>44</v>
      </c>
      <c r="J187" s="3">
        <v>200</v>
      </c>
      <c r="K187" s="2">
        <v>224.87</v>
      </c>
      <c r="L187" s="2">
        <v>147.83000000000001</v>
      </c>
      <c r="M187" s="1">
        <f>MONTH(Tabela1[[#This Row],[Data zamówienia]])</f>
        <v>6</v>
      </c>
    </row>
    <row r="188" spans="2:13" ht="25.5" x14ac:dyDescent="0.2">
      <c r="B188" s="7">
        <v>10577</v>
      </c>
      <c r="C188" s="4" t="s">
        <v>26</v>
      </c>
      <c r="D188" s="6">
        <v>43646</v>
      </c>
      <c r="E188" t="s">
        <v>4</v>
      </c>
      <c r="F188" t="s">
        <v>18</v>
      </c>
      <c r="G188" s="4" t="s">
        <v>2</v>
      </c>
      <c r="H188" s="5" t="s">
        <v>11</v>
      </c>
      <c r="I188" s="4" t="s">
        <v>33</v>
      </c>
      <c r="J188" s="3">
        <v>76</v>
      </c>
      <c r="K188" s="2">
        <v>460.81</v>
      </c>
      <c r="L188" s="2">
        <v>256.37</v>
      </c>
      <c r="M188" s="1">
        <f>MONTH(Tabela1[[#This Row],[Data zamówienia]])</f>
        <v>6</v>
      </c>
    </row>
    <row r="189" spans="2:13" ht="25.5" x14ac:dyDescent="0.2">
      <c r="B189" s="7">
        <v>10578</v>
      </c>
      <c r="C189" s="4" t="s">
        <v>5</v>
      </c>
      <c r="D189" s="6">
        <v>43671</v>
      </c>
      <c r="E189" t="s">
        <v>4</v>
      </c>
      <c r="F189" t="s">
        <v>41</v>
      </c>
      <c r="G189" s="4" t="s">
        <v>7</v>
      </c>
      <c r="H189" s="5" t="s">
        <v>1</v>
      </c>
      <c r="I189" s="4" t="s">
        <v>38</v>
      </c>
      <c r="J189" s="3">
        <v>184</v>
      </c>
      <c r="K189" s="2">
        <v>316.32</v>
      </c>
      <c r="L189" s="2">
        <v>105.45</v>
      </c>
      <c r="M189" s="1">
        <f>MONTH(Tabela1[[#This Row],[Data zamówienia]])</f>
        <v>7</v>
      </c>
    </row>
    <row r="190" spans="2:13" ht="25.5" x14ac:dyDescent="0.2">
      <c r="B190" s="7">
        <v>10579</v>
      </c>
      <c r="C190" s="4" t="s">
        <v>9</v>
      </c>
      <c r="D190" s="6">
        <v>43650</v>
      </c>
      <c r="E190" t="s">
        <v>4</v>
      </c>
      <c r="F190" t="s">
        <v>18</v>
      </c>
      <c r="G190" s="4" t="s">
        <v>2</v>
      </c>
      <c r="H190" s="5" t="s">
        <v>11</v>
      </c>
      <c r="I190" s="4" t="s">
        <v>33</v>
      </c>
      <c r="J190" s="3">
        <v>215</v>
      </c>
      <c r="K190" s="2">
        <v>548.85</v>
      </c>
      <c r="L190" s="2">
        <v>238.92</v>
      </c>
      <c r="M190" s="1">
        <f>MONTH(Tabela1[[#This Row],[Data zamówienia]])</f>
        <v>7</v>
      </c>
    </row>
    <row r="191" spans="2:13" ht="25.5" x14ac:dyDescent="0.2">
      <c r="B191" s="7">
        <v>10580</v>
      </c>
      <c r="C191" s="4" t="s">
        <v>5</v>
      </c>
      <c r="D191" s="6">
        <v>43647</v>
      </c>
      <c r="E191" t="s">
        <v>14</v>
      </c>
      <c r="F191" t="s">
        <v>13</v>
      </c>
      <c r="G191" s="4" t="s">
        <v>7</v>
      </c>
      <c r="H191" s="5" t="s">
        <v>1</v>
      </c>
      <c r="I191" s="4" t="s">
        <v>35</v>
      </c>
      <c r="J191" s="3">
        <v>219</v>
      </c>
      <c r="K191" s="2">
        <v>450.17</v>
      </c>
      <c r="L191" s="2">
        <v>185.57</v>
      </c>
      <c r="M191" s="1">
        <f>MONTH(Tabela1[[#This Row],[Data zamówienia]])</f>
        <v>7</v>
      </c>
    </row>
    <row r="192" spans="2:13" x14ac:dyDescent="0.2">
      <c r="B192" s="7">
        <v>10581</v>
      </c>
      <c r="C192" s="4" t="s">
        <v>31</v>
      </c>
      <c r="D192" s="6">
        <v>43648</v>
      </c>
      <c r="E192" t="s">
        <v>4</v>
      </c>
      <c r="F192" t="s">
        <v>30</v>
      </c>
      <c r="G192" s="4" t="s">
        <v>12</v>
      </c>
      <c r="H192" s="5" t="s">
        <v>11</v>
      </c>
      <c r="I192" s="4" t="s">
        <v>10</v>
      </c>
      <c r="J192" s="3">
        <v>193</v>
      </c>
      <c r="K192" s="2">
        <v>156.97999999999999</v>
      </c>
      <c r="L192" s="2">
        <v>63.83</v>
      </c>
      <c r="M192" s="1">
        <f>MONTH(Tabela1[[#This Row],[Data zamówienia]])</f>
        <v>7</v>
      </c>
    </row>
    <row r="193" spans="2:13" x14ac:dyDescent="0.2">
      <c r="B193" s="7">
        <v>10582</v>
      </c>
      <c r="C193" s="4" t="s">
        <v>31</v>
      </c>
      <c r="D193" s="6">
        <v>43660</v>
      </c>
      <c r="E193" t="s">
        <v>24</v>
      </c>
      <c r="F193" t="s">
        <v>23</v>
      </c>
      <c r="G193" s="4" t="s">
        <v>2</v>
      </c>
      <c r="H193" s="5" t="s">
        <v>1</v>
      </c>
      <c r="I193" s="4" t="s">
        <v>35</v>
      </c>
      <c r="J193" s="3">
        <v>58</v>
      </c>
      <c r="K193" s="2">
        <v>120.45</v>
      </c>
      <c r="L193" s="2">
        <v>83.6</v>
      </c>
      <c r="M193" s="1">
        <f>MONTH(Tabela1[[#This Row],[Data zamówienia]])</f>
        <v>7</v>
      </c>
    </row>
    <row r="194" spans="2:13" x14ac:dyDescent="0.2">
      <c r="B194" s="7">
        <v>10583</v>
      </c>
      <c r="C194" s="4" t="s">
        <v>17</v>
      </c>
      <c r="D194" s="6">
        <v>43650</v>
      </c>
      <c r="E194" t="s">
        <v>24</v>
      </c>
      <c r="F194" t="s">
        <v>42</v>
      </c>
      <c r="G194" s="4" t="s">
        <v>2</v>
      </c>
      <c r="H194" s="5" t="s">
        <v>1</v>
      </c>
      <c r="I194" s="4" t="s">
        <v>27</v>
      </c>
      <c r="J194" s="3">
        <v>182</v>
      </c>
      <c r="K194" s="2">
        <v>242.68</v>
      </c>
      <c r="L194" s="2">
        <v>155.66</v>
      </c>
      <c r="M194" s="1">
        <f>MONTH(Tabela1[[#This Row],[Data zamówienia]])</f>
        <v>7</v>
      </c>
    </row>
    <row r="195" spans="2:13" x14ac:dyDescent="0.2">
      <c r="B195" s="7">
        <v>10584</v>
      </c>
      <c r="C195" s="4" t="s">
        <v>5</v>
      </c>
      <c r="D195" s="6">
        <v>43650</v>
      </c>
      <c r="E195" t="s">
        <v>24</v>
      </c>
      <c r="F195" t="s">
        <v>51</v>
      </c>
      <c r="G195" s="4" t="s">
        <v>12</v>
      </c>
      <c r="H195" s="5" t="s">
        <v>1</v>
      </c>
      <c r="I195" s="4" t="s">
        <v>16</v>
      </c>
      <c r="J195" s="3">
        <v>234</v>
      </c>
      <c r="K195" s="2">
        <v>395.9</v>
      </c>
      <c r="L195" s="2">
        <v>255.3</v>
      </c>
      <c r="M195" s="1">
        <f>MONTH(Tabela1[[#This Row],[Data zamówienia]])</f>
        <v>7</v>
      </c>
    </row>
    <row r="196" spans="2:13" x14ac:dyDescent="0.2">
      <c r="B196" s="7">
        <v>10585</v>
      </c>
      <c r="C196" s="4" t="s">
        <v>34</v>
      </c>
      <c r="D196" s="6">
        <v>43656</v>
      </c>
      <c r="E196" t="s">
        <v>4</v>
      </c>
      <c r="F196" t="s">
        <v>18</v>
      </c>
      <c r="G196" s="4" t="s">
        <v>12</v>
      </c>
      <c r="H196" s="5" t="s">
        <v>11</v>
      </c>
      <c r="I196" s="4" t="s">
        <v>10</v>
      </c>
      <c r="J196" s="3">
        <v>155</v>
      </c>
      <c r="K196" s="2">
        <v>59.26</v>
      </c>
      <c r="L196" s="2">
        <v>13.47</v>
      </c>
      <c r="M196" s="1">
        <f>MONTH(Tabela1[[#This Row],[Data zamówienia]])</f>
        <v>7</v>
      </c>
    </row>
    <row r="197" spans="2:13" x14ac:dyDescent="0.2">
      <c r="B197" s="7">
        <v>10586</v>
      </c>
      <c r="C197" s="4" t="s">
        <v>26</v>
      </c>
      <c r="D197" s="6">
        <v>43655</v>
      </c>
      <c r="E197" t="s">
        <v>24</v>
      </c>
      <c r="F197" t="s">
        <v>28</v>
      </c>
      <c r="G197" s="4" t="s">
        <v>12</v>
      </c>
      <c r="H197" s="5" t="s">
        <v>1</v>
      </c>
      <c r="I197" s="4" t="s">
        <v>21</v>
      </c>
      <c r="J197" s="3">
        <v>163</v>
      </c>
      <c r="K197" s="2">
        <v>119.52</v>
      </c>
      <c r="L197" s="2">
        <v>29.72</v>
      </c>
      <c r="M197" s="1">
        <f>MONTH(Tabela1[[#This Row],[Data zamówienia]])</f>
        <v>7</v>
      </c>
    </row>
    <row r="198" spans="2:13" x14ac:dyDescent="0.2">
      <c r="B198" s="7">
        <v>10587</v>
      </c>
      <c r="C198" s="4" t="s">
        <v>9</v>
      </c>
      <c r="D198" s="6">
        <v>43655</v>
      </c>
      <c r="E198" t="s">
        <v>4</v>
      </c>
      <c r="F198" t="s">
        <v>30</v>
      </c>
      <c r="G198" s="4" t="s">
        <v>12</v>
      </c>
      <c r="H198" s="5" t="s">
        <v>11</v>
      </c>
      <c r="I198" s="4" t="s">
        <v>10</v>
      </c>
      <c r="J198" s="3">
        <v>54</v>
      </c>
      <c r="K198" s="2">
        <v>60.16</v>
      </c>
      <c r="L198" s="2">
        <v>16.47</v>
      </c>
      <c r="M198" s="1">
        <f>MONTH(Tabela1[[#This Row],[Data zamówienia]])</f>
        <v>7</v>
      </c>
    </row>
    <row r="199" spans="2:13" ht="25.5" x14ac:dyDescent="0.2">
      <c r="B199" s="7">
        <v>10588</v>
      </c>
      <c r="C199" s="4" t="s">
        <v>17</v>
      </c>
      <c r="D199" s="6">
        <v>43656</v>
      </c>
      <c r="E199" t="s">
        <v>4</v>
      </c>
      <c r="F199" t="s">
        <v>54</v>
      </c>
      <c r="G199" s="4" t="s">
        <v>7</v>
      </c>
      <c r="H199" s="5" t="s">
        <v>1</v>
      </c>
      <c r="I199" s="4" t="s">
        <v>35</v>
      </c>
      <c r="J199" s="3">
        <v>236</v>
      </c>
      <c r="K199" s="2">
        <v>433.98</v>
      </c>
      <c r="L199" s="2">
        <v>292.52999999999997</v>
      </c>
      <c r="M199" s="1">
        <f>MONTH(Tabela1[[#This Row],[Data zamówienia]])</f>
        <v>7</v>
      </c>
    </row>
    <row r="200" spans="2:13" ht="25.5" x14ac:dyDescent="0.2">
      <c r="B200" s="7">
        <v>10589</v>
      </c>
      <c r="C200" s="4" t="s">
        <v>19</v>
      </c>
      <c r="D200" s="6">
        <v>43660</v>
      </c>
      <c r="E200" t="s">
        <v>4</v>
      </c>
      <c r="F200" t="s">
        <v>18</v>
      </c>
      <c r="G200" s="4" t="s">
        <v>2</v>
      </c>
      <c r="H200" s="5" t="s">
        <v>11</v>
      </c>
      <c r="I200" s="4" t="s">
        <v>33</v>
      </c>
      <c r="J200" s="3">
        <v>286</v>
      </c>
      <c r="K200" s="2">
        <v>413.07</v>
      </c>
      <c r="L200" s="2">
        <v>133.41999999999999</v>
      </c>
      <c r="M200" s="1">
        <f>MONTH(Tabela1[[#This Row],[Data zamówienia]])</f>
        <v>7</v>
      </c>
    </row>
    <row r="201" spans="2:13" ht="25.5" x14ac:dyDescent="0.2">
      <c r="B201" s="7">
        <v>10590</v>
      </c>
      <c r="C201" s="4" t="s">
        <v>5</v>
      </c>
      <c r="D201" s="6">
        <v>43660</v>
      </c>
      <c r="E201" t="s">
        <v>4</v>
      </c>
      <c r="F201" t="s">
        <v>46</v>
      </c>
      <c r="G201" s="4" t="s">
        <v>7</v>
      </c>
      <c r="H201" s="5" t="s">
        <v>11</v>
      </c>
      <c r="I201" s="4" t="s">
        <v>47</v>
      </c>
      <c r="J201" s="3">
        <v>204</v>
      </c>
      <c r="K201" s="2">
        <v>225.63</v>
      </c>
      <c r="L201" s="2">
        <v>109.04</v>
      </c>
      <c r="M201" s="1">
        <f>MONTH(Tabela1[[#This Row],[Data zamówienia]])</f>
        <v>7</v>
      </c>
    </row>
    <row r="202" spans="2:13" x14ac:dyDescent="0.2">
      <c r="B202" s="7">
        <v>10591</v>
      </c>
      <c r="C202" s="4" t="s">
        <v>9</v>
      </c>
      <c r="D202" s="6">
        <v>43662</v>
      </c>
      <c r="E202" t="s">
        <v>4</v>
      </c>
      <c r="F202" t="s">
        <v>30</v>
      </c>
      <c r="G202" s="4" t="s">
        <v>12</v>
      </c>
      <c r="H202" s="5" t="s">
        <v>1</v>
      </c>
      <c r="I202" s="4" t="s">
        <v>37</v>
      </c>
      <c r="J202" s="3">
        <v>202</v>
      </c>
      <c r="K202" s="2">
        <v>264.33999999999997</v>
      </c>
      <c r="L202" s="2">
        <v>121.74</v>
      </c>
      <c r="M202" s="1">
        <f>MONTH(Tabela1[[#This Row],[Data zamówienia]])</f>
        <v>7</v>
      </c>
    </row>
    <row r="203" spans="2:13" x14ac:dyDescent="0.2">
      <c r="B203" s="7">
        <v>10592</v>
      </c>
      <c r="C203" s="4" t="s">
        <v>31</v>
      </c>
      <c r="D203" s="6">
        <v>43662</v>
      </c>
      <c r="E203" t="s">
        <v>24</v>
      </c>
      <c r="F203" t="s">
        <v>23</v>
      </c>
      <c r="G203" s="4" t="s">
        <v>12</v>
      </c>
      <c r="H203" s="5" t="s">
        <v>1</v>
      </c>
      <c r="I203" s="4" t="s">
        <v>35</v>
      </c>
      <c r="J203" s="3">
        <v>181</v>
      </c>
      <c r="K203" s="2">
        <v>200.12</v>
      </c>
      <c r="L203" s="2">
        <v>99.37</v>
      </c>
      <c r="M203" s="1">
        <f>MONTH(Tabela1[[#This Row],[Data zamówienia]])</f>
        <v>7</v>
      </c>
    </row>
    <row r="204" spans="2:13" x14ac:dyDescent="0.2">
      <c r="B204" s="7">
        <v>10593</v>
      </c>
      <c r="C204" s="4" t="s">
        <v>34</v>
      </c>
      <c r="D204" s="6">
        <v>43690</v>
      </c>
      <c r="E204" t="s">
        <v>14</v>
      </c>
      <c r="F204" t="s">
        <v>40</v>
      </c>
      <c r="G204" s="4" t="s">
        <v>2</v>
      </c>
      <c r="H204" s="5" t="s">
        <v>1</v>
      </c>
      <c r="I204" s="4" t="s">
        <v>35</v>
      </c>
      <c r="J204" s="3">
        <v>317</v>
      </c>
      <c r="K204" s="2">
        <v>103.37</v>
      </c>
      <c r="L204" s="2">
        <v>51.12</v>
      </c>
      <c r="M204" s="1">
        <f>MONTH(Tabela1[[#This Row],[Data zamówienia]])</f>
        <v>8</v>
      </c>
    </row>
    <row r="205" spans="2:13" ht="25.5" x14ac:dyDescent="0.2">
      <c r="B205" s="7">
        <v>10594</v>
      </c>
      <c r="C205" s="4" t="s">
        <v>31</v>
      </c>
      <c r="D205" s="6">
        <v>43662</v>
      </c>
      <c r="E205" t="s">
        <v>4</v>
      </c>
      <c r="F205" t="s">
        <v>3</v>
      </c>
      <c r="G205" s="4" t="s">
        <v>2</v>
      </c>
      <c r="H205" s="5" t="s">
        <v>11</v>
      </c>
      <c r="I205" s="4" t="s">
        <v>33</v>
      </c>
      <c r="J205" s="3">
        <v>282</v>
      </c>
      <c r="K205" s="2">
        <v>363.81</v>
      </c>
      <c r="L205" s="2">
        <v>193.05</v>
      </c>
      <c r="M205" s="1">
        <f>MONTH(Tabela1[[#This Row],[Data zamówienia]])</f>
        <v>7</v>
      </c>
    </row>
    <row r="206" spans="2:13" x14ac:dyDescent="0.2">
      <c r="B206" s="7">
        <v>10595</v>
      </c>
      <c r="C206" s="4" t="s">
        <v>17</v>
      </c>
      <c r="D206" s="6">
        <v>43660</v>
      </c>
      <c r="E206" t="s">
        <v>4</v>
      </c>
      <c r="F206" t="s">
        <v>18</v>
      </c>
      <c r="G206" s="4" t="s">
        <v>12</v>
      </c>
      <c r="H206" s="5" t="s">
        <v>1</v>
      </c>
      <c r="I206" s="4" t="s">
        <v>32</v>
      </c>
      <c r="J206" s="3">
        <v>106</v>
      </c>
      <c r="K206" s="2">
        <v>154.38999999999999</v>
      </c>
      <c r="L206" s="2">
        <v>46.67</v>
      </c>
      <c r="M206" s="1">
        <f>MONTH(Tabela1[[#This Row],[Data zamówienia]])</f>
        <v>7</v>
      </c>
    </row>
    <row r="207" spans="2:13" ht="25.5" x14ac:dyDescent="0.2">
      <c r="B207" s="7">
        <v>10596</v>
      </c>
      <c r="C207" s="4" t="s">
        <v>19</v>
      </c>
      <c r="D207" s="6">
        <v>43689</v>
      </c>
      <c r="E207" t="s">
        <v>4</v>
      </c>
      <c r="F207" t="s">
        <v>8</v>
      </c>
      <c r="G207" s="4" t="s">
        <v>12</v>
      </c>
      <c r="H207" s="5" t="s">
        <v>11</v>
      </c>
      <c r="I207" s="4" t="s">
        <v>33</v>
      </c>
      <c r="J207" s="3">
        <v>105</v>
      </c>
      <c r="K207" s="2">
        <v>236.27</v>
      </c>
      <c r="L207" s="2">
        <v>125.78</v>
      </c>
      <c r="M207" s="1">
        <f>MONTH(Tabela1[[#This Row],[Data zamówienia]])</f>
        <v>8</v>
      </c>
    </row>
    <row r="208" spans="2:13" ht="25.5" x14ac:dyDescent="0.2">
      <c r="B208" s="7">
        <v>10597</v>
      </c>
      <c r="C208" s="4" t="s">
        <v>34</v>
      </c>
      <c r="D208" s="6">
        <v>43664</v>
      </c>
      <c r="E208" t="s">
        <v>14</v>
      </c>
      <c r="F208" t="s">
        <v>40</v>
      </c>
      <c r="G208" s="4" t="s">
        <v>7</v>
      </c>
      <c r="H208" s="5" t="s">
        <v>1</v>
      </c>
      <c r="I208" s="4" t="s">
        <v>32</v>
      </c>
      <c r="J208" s="3">
        <v>113</v>
      </c>
      <c r="K208" s="2">
        <v>432.96</v>
      </c>
      <c r="L208" s="2">
        <v>162.32</v>
      </c>
      <c r="M208" s="1">
        <f>MONTH(Tabela1[[#This Row],[Data zamówienia]])</f>
        <v>7</v>
      </c>
    </row>
    <row r="209" spans="2:13" ht="25.5" x14ac:dyDescent="0.2">
      <c r="B209" s="7">
        <v>10598</v>
      </c>
      <c r="C209" s="4" t="s">
        <v>9</v>
      </c>
      <c r="D209" s="6">
        <v>43664</v>
      </c>
      <c r="E209" t="s">
        <v>4</v>
      </c>
      <c r="F209" t="s">
        <v>18</v>
      </c>
      <c r="G209" s="4" t="s">
        <v>7</v>
      </c>
      <c r="H209" s="5" t="s">
        <v>11</v>
      </c>
      <c r="I209" s="4" t="s">
        <v>33</v>
      </c>
      <c r="J209" s="3">
        <v>29</v>
      </c>
      <c r="K209" s="2">
        <v>451.46</v>
      </c>
      <c r="L209" s="2">
        <v>127.29</v>
      </c>
      <c r="M209" s="1">
        <f>MONTH(Tabela1[[#This Row],[Data zamówienia]])</f>
        <v>7</v>
      </c>
    </row>
    <row r="210" spans="2:13" ht="25.5" x14ac:dyDescent="0.2">
      <c r="B210" s="7">
        <v>10599</v>
      </c>
      <c r="C210" s="4" t="s">
        <v>15</v>
      </c>
      <c r="D210" s="6">
        <v>43667</v>
      </c>
      <c r="E210" t="s">
        <v>4</v>
      </c>
      <c r="F210" t="s">
        <v>3</v>
      </c>
      <c r="G210" s="4" t="s">
        <v>7</v>
      </c>
      <c r="H210" s="5" t="s">
        <v>1</v>
      </c>
      <c r="I210" s="4" t="s">
        <v>38</v>
      </c>
      <c r="J210" s="3">
        <v>67</v>
      </c>
      <c r="K210" s="2">
        <v>491.54</v>
      </c>
      <c r="L210" s="2">
        <v>126.12</v>
      </c>
      <c r="M210" s="1">
        <f>MONTH(Tabela1[[#This Row],[Data zamówienia]])</f>
        <v>7</v>
      </c>
    </row>
    <row r="211" spans="2:13" ht="25.5" x14ac:dyDescent="0.2">
      <c r="B211" s="7">
        <v>10600</v>
      </c>
      <c r="C211" s="4" t="s">
        <v>5</v>
      </c>
      <c r="D211" s="6">
        <v>43667</v>
      </c>
      <c r="E211" t="s">
        <v>4</v>
      </c>
      <c r="F211" t="s">
        <v>22</v>
      </c>
      <c r="G211" s="4" t="s">
        <v>12</v>
      </c>
      <c r="H211" s="5" t="s">
        <v>11</v>
      </c>
      <c r="I211" s="4" t="s">
        <v>33</v>
      </c>
      <c r="J211" s="3">
        <v>41</v>
      </c>
      <c r="K211" s="2">
        <v>181.55</v>
      </c>
      <c r="L211" s="2">
        <v>113.86</v>
      </c>
      <c r="M211" s="1">
        <f>MONTH(Tabela1[[#This Row],[Data zamówienia]])</f>
        <v>7</v>
      </c>
    </row>
    <row r="212" spans="2:13" x14ac:dyDescent="0.2">
      <c r="B212" s="7">
        <v>10601</v>
      </c>
      <c r="C212" s="4" t="s">
        <v>34</v>
      </c>
      <c r="D212" s="6">
        <v>43668</v>
      </c>
      <c r="E212" t="s">
        <v>14</v>
      </c>
      <c r="F212" t="s">
        <v>13</v>
      </c>
      <c r="G212" s="4" t="s">
        <v>12</v>
      </c>
      <c r="H212" s="5" t="s">
        <v>11</v>
      </c>
      <c r="I212" s="4" t="s">
        <v>20</v>
      </c>
      <c r="J212" s="3">
        <v>284</v>
      </c>
      <c r="K212" s="2">
        <v>270.10000000000002</v>
      </c>
      <c r="L212" s="2">
        <v>58.96</v>
      </c>
      <c r="M212" s="1">
        <f>MONTH(Tabela1[[#This Row],[Data zamówienia]])</f>
        <v>7</v>
      </c>
    </row>
    <row r="213" spans="2:13" x14ac:dyDescent="0.2">
      <c r="B213" s="7">
        <v>10602</v>
      </c>
      <c r="C213" s="4" t="s">
        <v>19</v>
      </c>
      <c r="D213" s="6">
        <v>43668</v>
      </c>
      <c r="E213" t="s">
        <v>4</v>
      </c>
      <c r="F213" t="s">
        <v>3</v>
      </c>
      <c r="G213" s="4" t="s">
        <v>2</v>
      </c>
      <c r="H213" s="5" t="s">
        <v>1</v>
      </c>
      <c r="I213" s="4" t="s">
        <v>37</v>
      </c>
      <c r="J213" s="3">
        <v>218</v>
      </c>
      <c r="K213" s="2">
        <v>414.77</v>
      </c>
      <c r="L213" s="2">
        <v>235.41</v>
      </c>
      <c r="M213" s="1">
        <f>MONTH(Tabela1[[#This Row],[Data zamówienia]])</f>
        <v>7</v>
      </c>
    </row>
    <row r="214" spans="2:13" ht="25.5" x14ac:dyDescent="0.2">
      <c r="B214" s="7">
        <v>10603</v>
      </c>
      <c r="C214" s="4" t="s">
        <v>19</v>
      </c>
      <c r="D214" s="6">
        <v>43685</v>
      </c>
      <c r="E214" t="s">
        <v>4</v>
      </c>
      <c r="F214" t="s">
        <v>48</v>
      </c>
      <c r="G214" s="4" t="s">
        <v>2</v>
      </c>
      <c r="H214" s="5" t="s">
        <v>11</v>
      </c>
      <c r="I214" s="4" t="s">
        <v>33</v>
      </c>
      <c r="J214" s="3">
        <v>109</v>
      </c>
      <c r="K214" s="2">
        <v>383.87</v>
      </c>
      <c r="L214" s="2">
        <v>163.88</v>
      </c>
      <c r="M214" s="1">
        <f>MONTH(Tabela1[[#This Row],[Data zamówienia]])</f>
        <v>8</v>
      </c>
    </row>
    <row r="215" spans="2:13" x14ac:dyDescent="0.2">
      <c r="B215" s="7">
        <v>10604</v>
      </c>
      <c r="C215" s="4" t="s">
        <v>9</v>
      </c>
      <c r="D215" s="6">
        <v>43675</v>
      </c>
      <c r="E215" t="s">
        <v>4</v>
      </c>
      <c r="F215" t="s">
        <v>46</v>
      </c>
      <c r="G215" s="4" t="s">
        <v>12</v>
      </c>
      <c r="H215" s="5" t="s">
        <v>1</v>
      </c>
      <c r="I215" s="4" t="s">
        <v>52</v>
      </c>
      <c r="J215" s="3">
        <v>113</v>
      </c>
      <c r="K215" s="2">
        <v>276.58</v>
      </c>
      <c r="L215" s="2">
        <v>123.71</v>
      </c>
      <c r="M215" s="1">
        <f>MONTH(Tabela1[[#This Row],[Data zamówienia]])</f>
        <v>7</v>
      </c>
    </row>
    <row r="216" spans="2:13" x14ac:dyDescent="0.2">
      <c r="B216" s="7">
        <v>10605</v>
      </c>
      <c r="C216" s="4" t="s">
        <v>9</v>
      </c>
      <c r="D216" s="6">
        <v>43675</v>
      </c>
      <c r="E216" t="s">
        <v>4</v>
      </c>
      <c r="F216" t="s">
        <v>46</v>
      </c>
      <c r="G216" s="4" t="s">
        <v>2</v>
      </c>
      <c r="H216" s="5" t="s">
        <v>11</v>
      </c>
      <c r="I216" s="4" t="s">
        <v>47</v>
      </c>
      <c r="J216" s="3">
        <v>226</v>
      </c>
      <c r="K216" s="2">
        <v>81.64</v>
      </c>
      <c r="L216" s="2">
        <v>36.92</v>
      </c>
      <c r="M216" s="1">
        <f>MONTH(Tabela1[[#This Row],[Data zamówienia]])</f>
        <v>7</v>
      </c>
    </row>
    <row r="217" spans="2:13" ht="25.5" x14ac:dyDescent="0.2">
      <c r="B217" s="7">
        <v>10606</v>
      </c>
      <c r="C217" s="4" t="s">
        <v>5</v>
      </c>
      <c r="D217" s="6">
        <v>43677</v>
      </c>
      <c r="E217" t="s">
        <v>4</v>
      </c>
      <c r="F217" t="s">
        <v>30</v>
      </c>
      <c r="G217" s="4" t="s">
        <v>7</v>
      </c>
      <c r="H217" s="5" t="s">
        <v>11</v>
      </c>
      <c r="I217" s="4" t="s">
        <v>10</v>
      </c>
      <c r="J217" s="3">
        <v>188</v>
      </c>
      <c r="K217" s="2">
        <v>461.83</v>
      </c>
      <c r="L217" s="2">
        <v>181.48</v>
      </c>
      <c r="M217" s="1">
        <f>MONTH(Tabela1[[#This Row],[Data zamówienia]])</f>
        <v>7</v>
      </c>
    </row>
    <row r="218" spans="2:13" ht="25.5" x14ac:dyDescent="0.2">
      <c r="B218" s="7">
        <v>10607</v>
      </c>
      <c r="C218" s="4" t="s">
        <v>43</v>
      </c>
      <c r="D218" s="6">
        <v>43671</v>
      </c>
      <c r="E218" t="s">
        <v>14</v>
      </c>
      <c r="F218" t="s">
        <v>40</v>
      </c>
      <c r="G218" s="4" t="s">
        <v>12</v>
      </c>
      <c r="H218" s="5" t="s">
        <v>11</v>
      </c>
      <c r="I218" s="4" t="s">
        <v>33</v>
      </c>
      <c r="J218" s="3">
        <v>237</v>
      </c>
      <c r="K218" s="2">
        <v>315.94</v>
      </c>
      <c r="L218" s="2">
        <v>161.96</v>
      </c>
      <c r="M218" s="1">
        <f>MONTH(Tabela1[[#This Row],[Data zamówienia]])</f>
        <v>7</v>
      </c>
    </row>
    <row r="219" spans="2:13" x14ac:dyDescent="0.2">
      <c r="B219" s="7">
        <v>10608</v>
      </c>
      <c r="C219" s="4" t="s">
        <v>5</v>
      </c>
      <c r="D219" s="6">
        <v>43678</v>
      </c>
      <c r="E219" t="s">
        <v>24</v>
      </c>
      <c r="F219" t="s">
        <v>23</v>
      </c>
      <c r="G219" s="4" t="s">
        <v>2</v>
      </c>
      <c r="H219" s="5" t="s">
        <v>1</v>
      </c>
      <c r="I219" s="4" t="s">
        <v>35</v>
      </c>
      <c r="J219" s="3">
        <v>188</v>
      </c>
      <c r="K219" s="2">
        <v>77.98</v>
      </c>
      <c r="L219" s="2">
        <v>17.27</v>
      </c>
      <c r="M219" s="1">
        <f>MONTH(Tabela1[[#This Row],[Data zamówienia]])</f>
        <v>8</v>
      </c>
    </row>
    <row r="220" spans="2:13" x14ac:dyDescent="0.2">
      <c r="B220" s="7">
        <v>10609</v>
      </c>
      <c r="C220" s="4" t="s">
        <v>34</v>
      </c>
      <c r="D220" s="6">
        <v>43676</v>
      </c>
      <c r="E220" t="s">
        <v>4</v>
      </c>
      <c r="F220" t="s">
        <v>18</v>
      </c>
      <c r="G220" s="4" t="s">
        <v>2</v>
      </c>
      <c r="H220" s="5" t="s">
        <v>1</v>
      </c>
      <c r="I220" s="4" t="s">
        <v>16</v>
      </c>
      <c r="J220" s="3">
        <v>58</v>
      </c>
      <c r="K220" s="2">
        <v>140.36000000000001</v>
      </c>
      <c r="L220" s="2">
        <v>89.32</v>
      </c>
      <c r="M220" s="1">
        <f>MONTH(Tabela1[[#This Row],[Data zamówienia]])</f>
        <v>7</v>
      </c>
    </row>
    <row r="221" spans="2:13" x14ac:dyDescent="0.2">
      <c r="B221" s="7">
        <v>10610</v>
      </c>
      <c r="C221" s="4" t="s">
        <v>19</v>
      </c>
      <c r="D221" s="6">
        <v>43683</v>
      </c>
      <c r="E221" t="s">
        <v>4</v>
      </c>
      <c r="F221" t="s">
        <v>48</v>
      </c>
      <c r="G221" s="4" t="s">
        <v>12</v>
      </c>
      <c r="H221" s="5" t="s">
        <v>1</v>
      </c>
      <c r="I221" s="4" t="s">
        <v>16</v>
      </c>
      <c r="J221" s="3">
        <v>206</v>
      </c>
      <c r="K221" s="2">
        <v>237.08</v>
      </c>
      <c r="L221" s="2">
        <v>55.96</v>
      </c>
      <c r="M221" s="1">
        <f>MONTH(Tabela1[[#This Row],[Data zamówienia]])</f>
        <v>8</v>
      </c>
    </row>
    <row r="222" spans="2:13" x14ac:dyDescent="0.2">
      <c r="B222" s="7">
        <v>10611</v>
      </c>
      <c r="C222" s="4" t="s">
        <v>15</v>
      </c>
      <c r="D222" s="6">
        <v>43678</v>
      </c>
      <c r="E222" t="s">
        <v>4</v>
      </c>
      <c r="F222" t="s">
        <v>18</v>
      </c>
      <c r="G222" s="4" t="s">
        <v>2</v>
      </c>
      <c r="H222" s="5" t="s">
        <v>1</v>
      </c>
      <c r="I222" s="4" t="s">
        <v>6</v>
      </c>
      <c r="J222" s="3">
        <v>141</v>
      </c>
      <c r="K222" s="2">
        <v>507.99</v>
      </c>
      <c r="L222" s="2">
        <v>169.68</v>
      </c>
      <c r="M222" s="1">
        <f>MONTH(Tabela1[[#This Row],[Data zamówienia]])</f>
        <v>8</v>
      </c>
    </row>
    <row r="223" spans="2:13" ht="25.5" x14ac:dyDescent="0.2">
      <c r="B223" s="7">
        <v>10612</v>
      </c>
      <c r="C223" s="4" t="s">
        <v>9</v>
      </c>
      <c r="D223" s="6">
        <v>43678</v>
      </c>
      <c r="E223" t="s">
        <v>4</v>
      </c>
      <c r="F223" t="s">
        <v>30</v>
      </c>
      <c r="G223" s="4" t="s">
        <v>2</v>
      </c>
      <c r="H223" s="5" t="s">
        <v>11</v>
      </c>
      <c r="I223" s="4" t="s">
        <v>33</v>
      </c>
      <c r="J223" s="3">
        <v>41</v>
      </c>
      <c r="K223" s="2">
        <v>517.47</v>
      </c>
      <c r="L223" s="2">
        <v>122.2</v>
      </c>
      <c r="M223" s="1">
        <f>MONTH(Tabela1[[#This Row],[Data zamówienia]])</f>
        <v>8</v>
      </c>
    </row>
    <row r="224" spans="2:13" x14ac:dyDescent="0.2">
      <c r="B224" s="7">
        <v>10613</v>
      </c>
      <c r="C224" s="4" t="s">
        <v>5</v>
      </c>
      <c r="D224" s="6">
        <v>43678</v>
      </c>
      <c r="E224" t="s">
        <v>14</v>
      </c>
      <c r="F224" t="s">
        <v>40</v>
      </c>
      <c r="G224" s="4" t="s">
        <v>2</v>
      </c>
      <c r="H224" s="5" t="s">
        <v>11</v>
      </c>
      <c r="I224" s="4" t="s">
        <v>20</v>
      </c>
      <c r="J224" s="3">
        <v>66</v>
      </c>
      <c r="K224" s="2">
        <v>237</v>
      </c>
      <c r="L224" s="2">
        <v>64.81</v>
      </c>
      <c r="M224" s="1">
        <f>MONTH(Tabela1[[#This Row],[Data zamówienia]])</f>
        <v>8</v>
      </c>
    </row>
    <row r="225" spans="2:13" ht="25.5" x14ac:dyDescent="0.2">
      <c r="B225" s="7">
        <v>10614</v>
      </c>
      <c r="C225" s="4" t="s">
        <v>19</v>
      </c>
      <c r="D225" s="6">
        <v>43678</v>
      </c>
      <c r="E225" t="s">
        <v>4</v>
      </c>
      <c r="F225" t="s">
        <v>18</v>
      </c>
      <c r="G225" s="4" t="s">
        <v>7</v>
      </c>
      <c r="H225" s="5" t="s">
        <v>1</v>
      </c>
      <c r="I225" s="4" t="s">
        <v>35</v>
      </c>
      <c r="J225" s="3">
        <v>242</v>
      </c>
      <c r="K225" s="2">
        <v>537.91999999999996</v>
      </c>
      <c r="L225" s="2">
        <v>174</v>
      </c>
      <c r="M225" s="1">
        <f>MONTH(Tabela1[[#This Row],[Data zamówienia]])</f>
        <v>8</v>
      </c>
    </row>
    <row r="226" spans="2:13" ht="25.5" x14ac:dyDescent="0.2">
      <c r="B226" s="7">
        <v>10615</v>
      </c>
      <c r="C226" s="4" t="s">
        <v>17</v>
      </c>
      <c r="D226" s="6">
        <v>43683</v>
      </c>
      <c r="E226" t="s">
        <v>4</v>
      </c>
      <c r="F226" t="s">
        <v>46</v>
      </c>
      <c r="G226" s="4" t="s">
        <v>7</v>
      </c>
      <c r="H226" s="5" t="s">
        <v>1</v>
      </c>
      <c r="I226" s="4" t="s">
        <v>27</v>
      </c>
      <c r="J226" s="3">
        <v>128</v>
      </c>
      <c r="K226" s="2">
        <v>554.15</v>
      </c>
      <c r="L226" s="2">
        <v>354.56</v>
      </c>
      <c r="M226" s="1">
        <f>MONTH(Tabela1[[#This Row],[Data zamówienia]])</f>
        <v>8</v>
      </c>
    </row>
    <row r="227" spans="2:13" ht="25.5" x14ac:dyDescent="0.2">
      <c r="B227" s="7">
        <v>10616</v>
      </c>
      <c r="C227" s="4" t="s">
        <v>9</v>
      </c>
      <c r="D227" s="6">
        <v>43682</v>
      </c>
      <c r="E227" t="s">
        <v>4</v>
      </c>
      <c r="F227" t="s">
        <v>3</v>
      </c>
      <c r="G227" s="4" t="s">
        <v>2</v>
      </c>
      <c r="H227" s="5" t="s">
        <v>11</v>
      </c>
      <c r="I227" s="4" t="s">
        <v>33</v>
      </c>
      <c r="J227" s="3">
        <v>188</v>
      </c>
      <c r="K227" s="2">
        <v>222.21</v>
      </c>
      <c r="L227" s="2">
        <v>101.42</v>
      </c>
      <c r="M227" s="1">
        <f>MONTH(Tabela1[[#This Row],[Data zamówienia]])</f>
        <v>8</v>
      </c>
    </row>
    <row r="228" spans="2:13" ht="25.5" x14ac:dyDescent="0.2">
      <c r="B228" s="7">
        <v>10617</v>
      </c>
      <c r="C228" s="4" t="s">
        <v>5</v>
      </c>
      <c r="D228" s="6">
        <v>43681</v>
      </c>
      <c r="E228" t="s">
        <v>14</v>
      </c>
      <c r="F228" t="s">
        <v>36</v>
      </c>
      <c r="G228" s="4" t="s">
        <v>2</v>
      </c>
      <c r="H228" s="5" t="s">
        <v>11</v>
      </c>
      <c r="I228" s="4" t="s">
        <v>33</v>
      </c>
      <c r="J228" s="3">
        <v>215</v>
      </c>
      <c r="K228" s="2">
        <v>537.39</v>
      </c>
      <c r="L228" s="2">
        <v>346.89</v>
      </c>
      <c r="M228" s="1">
        <f>MONTH(Tabela1[[#This Row],[Data zamówienia]])</f>
        <v>8</v>
      </c>
    </row>
    <row r="229" spans="2:13" x14ac:dyDescent="0.2">
      <c r="B229" s="7">
        <v>10618</v>
      </c>
      <c r="C229" s="4" t="s">
        <v>9</v>
      </c>
      <c r="D229" s="6">
        <v>43685</v>
      </c>
      <c r="E229" t="s">
        <v>4</v>
      </c>
      <c r="F229" t="s">
        <v>3</v>
      </c>
      <c r="G229" s="4" t="s">
        <v>12</v>
      </c>
      <c r="H229" s="5" t="s">
        <v>11</v>
      </c>
      <c r="I229" s="4" t="s">
        <v>47</v>
      </c>
      <c r="J229" s="3">
        <v>209</v>
      </c>
      <c r="K229" s="2">
        <v>384.99</v>
      </c>
      <c r="L229" s="2">
        <v>91.69</v>
      </c>
      <c r="M229" s="1">
        <f>MONTH(Tabela1[[#This Row],[Data zamówienia]])</f>
        <v>8</v>
      </c>
    </row>
    <row r="230" spans="2:13" ht="25.5" x14ac:dyDescent="0.2">
      <c r="B230" s="7">
        <v>10619</v>
      </c>
      <c r="C230" s="4" t="s">
        <v>31</v>
      </c>
      <c r="D230" s="6">
        <v>43684</v>
      </c>
      <c r="E230" t="s">
        <v>24</v>
      </c>
      <c r="F230" t="s">
        <v>23</v>
      </c>
      <c r="G230" s="4" t="s">
        <v>7</v>
      </c>
      <c r="H230" s="5" t="s">
        <v>11</v>
      </c>
      <c r="I230" s="4" t="s">
        <v>47</v>
      </c>
      <c r="J230" s="3">
        <v>164</v>
      </c>
      <c r="K230" s="2">
        <v>423.78</v>
      </c>
      <c r="L230" s="2">
        <v>110.9</v>
      </c>
      <c r="M230" s="1">
        <f>MONTH(Tabela1[[#This Row],[Data zamówienia]])</f>
        <v>8</v>
      </c>
    </row>
    <row r="231" spans="2:13" ht="25.5" x14ac:dyDescent="0.2">
      <c r="B231" s="7">
        <v>10620</v>
      </c>
      <c r="C231" s="4" t="s">
        <v>17</v>
      </c>
      <c r="D231" s="6">
        <v>43691</v>
      </c>
      <c r="E231" t="s">
        <v>4</v>
      </c>
      <c r="F231" t="s">
        <v>30</v>
      </c>
      <c r="G231" s="4" t="s">
        <v>7</v>
      </c>
      <c r="H231" s="5" t="s">
        <v>11</v>
      </c>
      <c r="I231" s="4" t="s">
        <v>47</v>
      </c>
      <c r="J231" s="3">
        <v>184</v>
      </c>
      <c r="K231" s="2">
        <v>155.94999999999999</v>
      </c>
      <c r="L231" s="2">
        <v>69.63</v>
      </c>
      <c r="M231" s="1">
        <f>MONTH(Tabela1[[#This Row],[Data zamówienia]])</f>
        <v>8</v>
      </c>
    </row>
    <row r="232" spans="2:13" x14ac:dyDescent="0.2">
      <c r="B232" s="7">
        <v>10621</v>
      </c>
      <c r="C232" s="4" t="s">
        <v>5</v>
      </c>
      <c r="D232" s="6">
        <v>43688</v>
      </c>
      <c r="E232" t="s">
        <v>14</v>
      </c>
      <c r="F232" t="s">
        <v>36</v>
      </c>
      <c r="G232" s="4" t="s">
        <v>2</v>
      </c>
      <c r="H232" s="5" t="s">
        <v>1</v>
      </c>
      <c r="I232" s="4" t="s">
        <v>38</v>
      </c>
      <c r="J232" s="3">
        <v>153</v>
      </c>
      <c r="K232" s="2">
        <v>295.24</v>
      </c>
      <c r="L232" s="2">
        <v>167.47</v>
      </c>
      <c r="M232" s="1">
        <f>MONTH(Tabela1[[#This Row],[Data zamówienia]])</f>
        <v>8</v>
      </c>
    </row>
    <row r="233" spans="2:13" ht="25.5" x14ac:dyDescent="0.2">
      <c r="B233" s="7">
        <v>10622</v>
      </c>
      <c r="C233" s="4" t="s">
        <v>5</v>
      </c>
      <c r="D233" s="6">
        <v>43688</v>
      </c>
      <c r="E233" t="s">
        <v>24</v>
      </c>
      <c r="F233" t="s">
        <v>42</v>
      </c>
      <c r="G233" s="4" t="s">
        <v>7</v>
      </c>
      <c r="H233" s="5" t="s">
        <v>11</v>
      </c>
      <c r="I233" s="4" t="s">
        <v>10</v>
      </c>
      <c r="J233" s="3">
        <v>176</v>
      </c>
      <c r="K233" s="2">
        <v>31.73</v>
      </c>
      <c r="L233" s="2">
        <v>9.7899999999999991</v>
      </c>
      <c r="M233" s="1">
        <f>MONTH(Tabela1[[#This Row],[Data zamówienia]])</f>
        <v>8</v>
      </c>
    </row>
    <row r="234" spans="2:13" x14ac:dyDescent="0.2">
      <c r="B234" s="7">
        <v>10623</v>
      </c>
      <c r="C234" s="4" t="s">
        <v>19</v>
      </c>
      <c r="D234" s="6">
        <v>43689</v>
      </c>
      <c r="E234" t="s">
        <v>4</v>
      </c>
      <c r="F234" t="s">
        <v>30</v>
      </c>
      <c r="G234" s="4" t="s">
        <v>2</v>
      </c>
      <c r="H234" s="5" t="s">
        <v>1</v>
      </c>
      <c r="I234" s="4" t="s">
        <v>35</v>
      </c>
      <c r="J234" s="3">
        <v>23</v>
      </c>
      <c r="K234" s="2">
        <v>120.02</v>
      </c>
      <c r="L234" s="2">
        <v>28.69</v>
      </c>
      <c r="M234" s="1">
        <f>MONTH(Tabela1[[#This Row],[Data zamówienia]])</f>
        <v>8</v>
      </c>
    </row>
    <row r="235" spans="2:13" ht="25.5" x14ac:dyDescent="0.2">
      <c r="B235" s="7">
        <v>10624</v>
      </c>
      <c r="C235" s="4" t="s">
        <v>5</v>
      </c>
      <c r="D235" s="6">
        <v>43696</v>
      </c>
      <c r="E235" t="s">
        <v>4</v>
      </c>
      <c r="F235" t="s">
        <v>3</v>
      </c>
      <c r="G235" s="4" t="s">
        <v>2</v>
      </c>
      <c r="H235" s="5" t="s">
        <v>11</v>
      </c>
      <c r="I235" s="4" t="s">
        <v>33</v>
      </c>
      <c r="J235" s="3">
        <v>160</v>
      </c>
      <c r="K235" s="2">
        <v>44.4</v>
      </c>
      <c r="L235" s="2">
        <v>12.05</v>
      </c>
      <c r="M235" s="1">
        <f>MONTH(Tabela1[[#This Row],[Data zamówienia]])</f>
        <v>8</v>
      </c>
    </row>
    <row r="236" spans="2:13" x14ac:dyDescent="0.2">
      <c r="B236" s="7">
        <v>10625</v>
      </c>
      <c r="C236" s="4" t="s">
        <v>31</v>
      </c>
      <c r="D236" s="6">
        <v>43691</v>
      </c>
      <c r="E236" t="s">
        <v>4</v>
      </c>
      <c r="F236" t="s">
        <v>3</v>
      </c>
      <c r="G236" s="4" t="s">
        <v>12</v>
      </c>
      <c r="H236" s="5" t="s">
        <v>11</v>
      </c>
      <c r="I236" s="4" t="s">
        <v>44</v>
      </c>
      <c r="J236" s="3">
        <v>65</v>
      </c>
      <c r="K236" s="2">
        <v>318.85000000000002</v>
      </c>
      <c r="L236" s="2">
        <v>195.37</v>
      </c>
      <c r="M236" s="1">
        <f>MONTH(Tabela1[[#This Row],[Data zamówienia]])</f>
        <v>8</v>
      </c>
    </row>
    <row r="237" spans="2:13" x14ac:dyDescent="0.2">
      <c r="B237" s="7">
        <v>10626</v>
      </c>
      <c r="C237" s="4" t="s">
        <v>9</v>
      </c>
      <c r="D237" s="6">
        <v>43697</v>
      </c>
      <c r="E237" t="s">
        <v>24</v>
      </c>
      <c r="F237" t="s">
        <v>23</v>
      </c>
      <c r="G237" s="4" t="s">
        <v>2</v>
      </c>
      <c r="H237" s="5" t="s">
        <v>1</v>
      </c>
      <c r="I237" s="4" t="s">
        <v>29</v>
      </c>
      <c r="J237" s="3">
        <v>39</v>
      </c>
      <c r="K237" s="2">
        <v>130.81</v>
      </c>
      <c r="L237" s="2">
        <v>81.78</v>
      </c>
      <c r="M237" s="1">
        <f>MONTH(Tabela1[[#This Row],[Data zamówienia]])</f>
        <v>8</v>
      </c>
    </row>
    <row r="238" spans="2:13" ht="25.5" x14ac:dyDescent="0.2">
      <c r="B238" s="7">
        <v>10627</v>
      </c>
      <c r="C238" s="4" t="s">
        <v>19</v>
      </c>
      <c r="D238" s="6">
        <v>43698</v>
      </c>
      <c r="E238" t="s">
        <v>14</v>
      </c>
      <c r="F238" t="s">
        <v>36</v>
      </c>
      <c r="G238" s="4" t="s">
        <v>7</v>
      </c>
      <c r="H238" s="5" t="s">
        <v>11</v>
      </c>
      <c r="I238" s="4" t="s">
        <v>33</v>
      </c>
      <c r="J238" s="3">
        <v>211</v>
      </c>
      <c r="K238" s="2">
        <v>197.64</v>
      </c>
      <c r="L238" s="2">
        <v>119.71</v>
      </c>
      <c r="M238" s="1">
        <f>MONTH(Tabela1[[#This Row],[Data zamówienia]])</f>
        <v>8</v>
      </c>
    </row>
    <row r="239" spans="2:13" ht="25.5" x14ac:dyDescent="0.2">
      <c r="B239" s="7">
        <v>10628</v>
      </c>
      <c r="C239" s="4" t="s">
        <v>5</v>
      </c>
      <c r="D239" s="6">
        <v>43697</v>
      </c>
      <c r="E239" t="s">
        <v>4</v>
      </c>
      <c r="F239" t="s">
        <v>54</v>
      </c>
      <c r="G239" s="4" t="s">
        <v>7</v>
      </c>
      <c r="H239" s="5" t="s">
        <v>1</v>
      </c>
      <c r="I239" s="4" t="s">
        <v>16</v>
      </c>
      <c r="J239" s="3">
        <v>250</v>
      </c>
      <c r="K239" s="2">
        <v>327.12</v>
      </c>
      <c r="L239" s="2">
        <v>212.35</v>
      </c>
      <c r="M239" s="1">
        <f>MONTH(Tabela1[[#This Row],[Data zamówienia]])</f>
        <v>8</v>
      </c>
    </row>
    <row r="240" spans="2:13" ht="25.5" x14ac:dyDescent="0.2">
      <c r="B240" s="7">
        <v>10629</v>
      </c>
      <c r="C240" s="4" t="s">
        <v>5</v>
      </c>
      <c r="D240" s="6">
        <v>43697</v>
      </c>
      <c r="E240" t="s">
        <v>24</v>
      </c>
      <c r="F240" t="s">
        <v>23</v>
      </c>
      <c r="G240" s="4" t="s">
        <v>7</v>
      </c>
      <c r="H240" s="5" t="s">
        <v>1</v>
      </c>
      <c r="I240" s="4" t="s">
        <v>0</v>
      </c>
      <c r="J240" s="3">
        <v>45</v>
      </c>
      <c r="K240" s="2">
        <v>413.17</v>
      </c>
      <c r="L240" s="2">
        <v>152.6</v>
      </c>
      <c r="M240" s="1">
        <f>MONTH(Tabela1[[#This Row],[Data zamówienia]])</f>
        <v>8</v>
      </c>
    </row>
    <row r="241" spans="2:13" x14ac:dyDescent="0.2">
      <c r="B241" s="7">
        <v>10630</v>
      </c>
      <c r="C241" s="4" t="s">
        <v>9</v>
      </c>
      <c r="D241" s="6">
        <v>43696</v>
      </c>
      <c r="E241" t="s">
        <v>4</v>
      </c>
      <c r="F241" t="s">
        <v>18</v>
      </c>
      <c r="G241" s="4" t="s">
        <v>2</v>
      </c>
      <c r="H241" s="5" t="s">
        <v>1</v>
      </c>
      <c r="I241" s="4" t="s">
        <v>35</v>
      </c>
      <c r="J241" s="3">
        <v>176</v>
      </c>
      <c r="K241" s="2">
        <v>575.16999999999996</v>
      </c>
      <c r="L241" s="2">
        <v>132.22</v>
      </c>
      <c r="M241" s="1">
        <f>MONTH(Tabela1[[#This Row],[Data zamówienia]])</f>
        <v>8</v>
      </c>
    </row>
    <row r="242" spans="2:13" x14ac:dyDescent="0.2">
      <c r="B242" s="7">
        <v>10631</v>
      </c>
      <c r="C242" s="4" t="s">
        <v>19</v>
      </c>
      <c r="D242" s="6">
        <v>43692</v>
      </c>
      <c r="E242" t="s">
        <v>4</v>
      </c>
      <c r="F242" t="s">
        <v>30</v>
      </c>
      <c r="G242" s="4" t="s">
        <v>12</v>
      </c>
      <c r="H242" s="5" t="s">
        <v>1</v>
      </c>
      <c r="I242" s="4" t="s">
        <v>16</v>
      </c>
      <c r="J242" s="3">
        <v>238</v>
      </c>
      <c r="K242" s="2">
        <v>551.09</v>
      </c>
      <c r="L242" s="2">
        <v>240.86</v>
      </c>
      <c r="M242" s="1">
        <f>MONTH(Tabela1[[#This Row],[Data zamówienia]])</f>
        <v>8</v>
      </c>
    </row>
    <row r="243" spans="2:13" x14ac:dyDescent="0.2">
      <c r="B243" s="7">
        <v>10632</v>
      </c>
      <c r="C243" s="4" t="s">
        <v>19</v>
      </c>
      <c r="D243" s="6">
        <v>43696</v>
      </c>
      <c r="E243" t="s">
        <v>24</v>
      </c>
      <c r="F243" t="s">
        <v>23</v>
      </c>
      <c r="G243" s="4" t="s">
        <v>12</v>
      </c>
      <c r="H243" s="5" t="s">
        <v>1</v>
      </c>
      <c r="I243" s="4" t="s">
        <v>35</v>
      </c>
      <c r="J243" s="3">
        <v>203</v>
      </c>
      <c r="K243" s="2">
        <v>277.67</v>
      </c>
      <c r="L243" s="2">
        <v>138.91999999999999</v>
      </c>
      <c r="M243" s="1">
        <f>MONTH(Tabela1[[#This Row],[Data zamówienia]])</f>
        <v>8</v>
      </c>
    </row>
    <row r="244" spans="2:13" ht="25.5" x14ac:dyDescent="0.2">
      <c r="B244" s="7">
        <v>10633</v>
      </c>
      <c r="C244" s="4" t="s">
        <v>34</v>
      </c>
      <c r="D244" s="6">
        <v>43695</v>
      </c>
      <c r="E244" t="s">
        <v>4</v>
      </c>
      <c r="F244" t="s">
        <v>30</v>
      </c>
      <c r="G244" s="4" t="s">
        <v>7</v>
      </c>
      <c r="H244" s="5" t="s">
        <v>1</v>
      </c>
      <c r="I244" s="4" t="s">
        <v>32</v>
      </c>
      <c r="J244" s="3">
        <v>202</v>
      </c>
      <c r="K244" s="2">
        <v>385.03</v>
      </c>
      <c r="L244" s="2">
        <v>160.81</v>
      </c>
      <c r="M244" s="1">
        <f>MONTH(Tabela1[[#This Row],[Data zamówienia]])</f>
        <v>8</v>
      </c>
    </row>
    <row r="245" spans="2:13" ht="25.5" x14ac:dyDescent="0.2">
      <c r="B245" s="7">
        <v>10634</v>
      </c>
      <c r="C245" s="4" t="s">
        <v>5</v>
      </c>
      <c r="D245" s="6">
        <v>43698</v>
      </c>
      <c r="E245" t="s">
        <v>4</v>
      </c>
      <c r="F245" t="s">
        <v>3</v>
      </c>
      <c r="G245" s="4" t="s">
        <v>7</v>
      </c>
      <c r="H245" s="5" t="s">
        <v>1</v>
      </c>
      <c r="I245" s="4" t="s">
        <v>16</v>
      </c>
      <c r="J245" s="3">
        <v>115</v>
      </c>
      <c r="K245" s="2">
        <v>506.05</v>
      </c>
      <c r="L245" s="2">
        <v>187.57</v>
      </c>
      <c r="M245" s="1">
        <f>MONTH(Tabela1[[#This Row],[Data zamówienia]])</f>
        <v>8</v>
      </c>
    </row>
    <row r="246" spans="2:13" ht="25.5" x14ac:dyDescent="0.2">
      <c r="B246" s="7">
        <v>10635</v>
      </c>
      <c r="C246" s="4" t="s">
        <v>19</v>
      </c>
      <c r="D246" s="6">
        <v>43698</v>
      </c>
      <c r="E246" t="s">
        <v>4</v>
      </c>
      <c r="F246" t="s">
        <v>30</v>
      </c>
      <c r="G246" s="4" t="s">
        <v>7</v>
      </c>
      <c r="H246" s="5" t="s">
        <v>1</v>
      </c>
      <c r="I246" s="4" t="s">
        <v>21</v>
      </c>
      <c r="J246" s="3">
        <v>272</v>
      </c>
      <c r="K246" s="2">
        <v>615.14</v>
      </c>
      <c r="L246" s="2">
        <v>196.36</v>
      </c>
      <c r="M246" s="1">
        <f>MONTH(Tabela1[[#This Row],[Data zamówienia]])</f>
        <v>8</v>
      </c>
    </row>
    <row r="247" spans="2:13" x14ac:dyDescent="0.2">
      <c r="B247" s="7">
        <v>10636</v>
      </c>
      <c r="C247" s="4" t="s">
        <v>5</v>
      </c>
      <c r="D247" s="6">
        <v>43703</v>
      </c>
      <c r="E247" t="s">
        <v>4</v>
      </c>
      <c r="F247" t="s">
        <v>46</v>
      </c>
      <c r="G247" s="4" t="s">
        <v>12</v>
      </c>
      <c r="H247" s="5" t="s">
        <v>1</v>
      </c>
      <c r="I247" s="4" t="s">
        <v>27</v>
      </c>
      <c r="J247" s="3">
        <v>168</v>
      </c>
      <c r="K247" s="2">
        <v>399.43</v>
      </c>
      <c r="L247" s="2">
        <v>94.91</v>
      </c>
      <c r="M247" s="1">
        <f>MONTH(Tabela1[[#This Row],[Data zamówienia]])</f>
        <v>8</v>
      </c>
    </row>
    <row r="248" spans="2:13" x14ac:dyDescent="0.2">
      <c r="B248" s="7">
        <v>10637</v>
      </c>
      <c r="C248" s="4" t="s">
        <v>15</v>
      </c>
      <c r="D248" s="6">
        <v>43703</v>
      </c>
      <c r="E248" t="s">
        <v>24</v>
      </c>
      <c r="F248" t="s">
        <v>42</v>
      </c>
      <c r="G248" s="4" t="s">
        <v>12</v>
      </c>
      <c r="H248" s="5" t="s">
        <v>11</v>
      </c>
      <c r="I248" s="4" t="s">
        <v>10</v>
      </c>
      <c r="J248" s="3">
        <v>119</v>
      </c>
      <c r="K248" s="2">
        <v>126.57</v>
      </c>
      <c r="L248" s="2">
        <v>50.62</v>
      </c>
      <c r="M248" s="1">
        <f>MONTH(Tabela1[[#This Row],[Data zamówienia]])</f>
        <v>8</v>
      </c>
    </row>
    <row r="249" spans="2:13" x14ac:dyDescent="0.2">
      <c r="B249" s="7">
        <v>10638</v>
      </c>
      <c r="C249" s="4" t="s">
        <v>31</v>
      </c>
      <c r="D249" s="6">
        <v>43709</v>
      </c>
      <c r="E249" t="s">
        <v>14</v>
      </c>
      <c r="F249" t="s">
        <v>40</v>
      </c>
      <c r="G249" s="4" t="s">
        <v>12</v>
      </c>
      <c r="H249" s="5" t="s">
        <v>11</v>
      </c>
      <c r="I249" s="4" t="s">
        <v>20</v>
      </c>
      <c r="J249" s="3">
        <v>56</v>
      </c>
      <c r="K249" s="2">
        <v>58.44</v>
      </c>
      <c r="L249" s="2">
        <v>17.760000000000002</v>
      </c>
      <c r="M249" s="1">
        <f>MONTH(Tabela1[[#This Row],[Data zamówienia]])</f>
        <v>9</v>
      </c>
    </row>
    <row r="250" spans="2:13" ht="25.5" x14ac:dyDescent="0.2">
      <c r="B250" s="7">
        <v>10639</v>
      </c>
      <c r="C250" s="4" t="s">
        <v>34</v>
      </c>
      <c r="D250" s="6">
        <v>43704</v>
      </c>
      <c r="E250" t="s">
        <v>4</v>
      </c>
      <c r="F250" t="s">
        <v>46</v>
      </c>
      <c r="G250" s="4" t="s">
        <v>7</v>
      </c>
      <c r="H250" s="5" t="s">
        <v>1</v>
      </c>
      <c r="I250" s="4" t="s">
        <v>53</v>
      </c>
      <c r="J250" s="3">
        <v>217</v>
      </c>
      <c r="K250" s="2">
        <v>272.33</v>
      </c>
      <c r="L250" s="2">
        <v>116.99</v>
      </c>
      <c r="M250" s="1">
        <f>MONTH(Tabela1[[#This Row],[Data zamówienia]])</f>
        <v>8</v>
      </c>
    </row>
    <row r="251" spans="2:13" x14ac:dyDescent="0.2">
      <c r="B251" s="7">
        <v>10640</v>
      </c>
      <c r="C251" s="4" t="s">
        <v>5</v>
      </c>
      <c r="D251" s="6">
        <v>43705</v>
      </c>
      <c r="E251" t="s">
        <v>24</v>
      </c>
      <c r="F251" t="s">
        <v>42</v>
      </c>
      <c r="G251" s="4" t="s">
        <v>12</v>
      </c>
      <c r="H251" s="5" t="s">
        <v>1</v>
      </c>
      <c r="I251" s="4" t="s">
        <v>35</v>
      </c>
      <c r="J251" s="3">
        <v>146</v>
      </c>
      <c r="K251" s="2">
        <v>314.25</v>
      </c>
      <c r="L251" s="2">
        <v>95.45</v>
      </c>
      <c r="M251" s="1">
        <f>MONTH(Tabela1[[#This Row],[Data zamówienia]])</f>
        <v>8</v>
      </c>
    </row>
    <row r="252" spans="2:13" x14ac:dyDescent="0.2">
      <c r="B252" s="7">
        <v>10641</v>
      </c>
      <c r="C252" s="4" t="s">
        <v>5</v>
      </c>
      <c r="D252" s="6">
        <v>43703</v>
      </c>
      <c r="E252" t="s">
        <v>4</v>
      </c>
      <c r="F252" t="s">
        <v>48</v>
      </c>
      <c r="G252" s="4" t="s">
        <v>2</v>
      </c>
      <c r="H252" s="5" t="s">
        <v>11</v>
      </c>
      <c r="I252" s="4" t="s">
        <v>20</v>
      </c>
      <c r="J252" s="3">
        <v>173</v>
      </c>
      <c r="K252" s="2">
        <v>405.58</v>
      </c>
      <c r="L252" s="2">
        <v>261.14</v>
      </c>
      <c r="M252" s="1">
        <f>MONTH(Tabela1[[#This Row],[Data zamówienia]])</f>
        <v>8</v>
      </c>
    </row>
    <row r="253" spans="2:13" ht="25.5" x14ac:dyDescent="0.2">
      <c r="B253" s="7">
        <v>10642</v>
      </c>
      <c r="C253" s="4" t="s">
        <v>34</v>
      </c>
      <c r="D253" s="6">
        <v>43713</v>
      </c>
      <c r="E253" t="s">
        <v>24</v>
      </c>
      <c r="F253" t="s">
        <v>23</v>
      </c>
      <c r="G253" s="4" t="s">
        <v>7</v>
      </c>
      <c r="H253" s="5" t="s">
        <v>1</v>
      </c>
      <c r="I253" s="4" t="s">
        <v>37</v>
      </c>
      <c r="J253" s="3">
        <v>175</v>
      </c>
      <c r="K253" s="2">
        <v>275.13</v>
      </c>
      <c r="L253" s="2">
        <v>158.66999999999999</v>
      </c>
      <c r="M253" s="1">
        <f>MONTH(Tabela1[[#This Row],[Data zamówienia]])</f>
        <v>9</v>
      </c>
    </row>
    <row r="254" spans="2:13" x14ac:dyDescent="0.2">
      <c r="B254" s="7">
        <v>10643</v>
      </c>
      <c r="C254" s="4" t="s">
        <v>15</v>
      </c>
      <c r="D254" s="6">
        <v>43710</v>
      </c>
      <c r="E254" t="s">
        <v>4</v>
      </c>
      <c r="F254" t="s">
        <v>22</v>
      </c>
      <c r="G254" s="4" t="s">
        <v>12</v>
      </c>
      <c r="H254" s="5" t="s">
        <v>1</v>
      </c>
      <c r="I254" s="4" t="s">
        <v>35</v>
      </c>
      <c r="J254" s="3">
        <v>51</v>
      </c>
      <c r="K254" s="2">
        <v>228.85</v>
      </c>
      <c r="L254" s="2">
        <v>73.650000000000006</v>
      </c>
      <c r="M254" s="1">
        <f>MONTH(Tabela1[[#This Row],[Data zamówienia]])</f>
        <v>9</v>
      </c>
    </row>
    <row r="255" spans="2:13" x14ac:dyDescent="0.2">
      <c r="B255" s="7">
        <v>10644</v>
      </c>
      <c r="C255" s="4" t="s">
        <v>31</v>
      </c>
      <c r="D255" s="6">
        <v>43709</v>
      </c>
      <c r="E255" t="s">
        <v>4</v>
      </c>
      <c r="F255" t="s">
        <v>41</v>
      </c>
      <c r="G255" s="4" t="s">
        <v>2</v>
      </c>
      <c r="H255" s="5" t="s">
        <v>11</v>
      </c>
      <c r="I255" s="4" t="s">
        <v>10</v>
      </c>
      <c r="J255" s="3">
        <v>103</v>
      </c>
      <c r="K255" s="2">
        <v>348.35</v>
      </c>
      <c r="L255" s="2">
        <v>87.12</v>
      </c>
      <c r="M255" s="1">
        <f>MONTH(Tabela1[[#This Row],[Data zamówienia]])</f>
        <v>9</v>
      </c>
    </row>
    <row r="256" spans="2:13" x14ac:dyDescent="0.2">
      <c r="B256" s="7">
        <v>10645</v>
      </c>
      <c r="C256" s="4" t="s">
        <v>5</v>
      </c>
      <c r="D256" s="6">
        <v>43710</v>
      </c>
      <c r="E256" t="s">
        <v>24</v>
      </c>
      <c r="F256" t="s">
        <v>51</v>
      </c>
      <c r="G256" s="4" t="s">
        <v>12</v>
      </c>
      <c r="H256" s="5" t="s">
        <v>11</v>
      </c>
      <c r="I256" s="4" t="s">
        <v>10</v>
      </c>
      <c r="J256" s="3">
        <v>215</v>
      </c>
      <c r="K256" s="2">
        <v>398.08</v>
      </c>
      <c r="L256" s="2">
        <v>102.14</v>
      </c>
      <c r="M256" s="1">
        <f>MONTH(Tabela1[[#This Row],[Data zamówienia]])</f>
        <v>9</v>
      </c>
    </row>
    <row r="257" spans="2:13" ht="25.5" x14ac:dyDescent="0.2">
      <c r="B257" s="7">
        <v>10646</v>
      </c>
      <c r="C257" s="4" t="s">
        <v>26</v>
      </c>
      <c r="D257" s="6">
        <v>43711</v>
      </c>
      <c r="E257" t="s">
        <v>14</v>
      </c>
      <c r="F257" t="s">
        <v>36</v>
      </c>
      <c r="G257" s="4" t="s">
        <v>7</v>
      </c>
      <c r="H257" s="5" t="s">
        <v>11</v>
      </c>
      <c r="I257" s="4" t="s">
        <v>49</v>
      </c>
      <c r="J257" s="3">
        <v>238</v>
      </c>
      <c r="K257" s="2">
        <v>154.88999999999999</v>
      </c>
      <c r="L257" s="2">
        <v>51.63</v>
      </c>
      <c r="M257" s="1">
        <f>MONTH(Tabela1[[#This Row],[Data zamówienia]])</f>
        <v>9</v>
      </c>
    </row>
    <row r="258" spans="2:13" x14ac:dyDescent="0.2">
      <c r="B258" s="7">
        <v>10647</v>
      </c>
      <c r="C258" s="4" t="s">
        <v>5</v>
      </c>
      <c r="D258" s="6">
        <v>43711</v>
      </c>
      <c r="E258" t="s">
        <v>14</v>
      </c>
      <c r="F258" t="s">
        <v>13</v>
      </c>
      <c r="G258" s="4" t="s">
        <v>2</v>
      </c>
      <c r="H258" s="5" t="s">
        <v>11</v>
      </c>
      <c r="I258" s="4" t="s">
        <v>10</v>
      </c>
      <c r="J258" s="3">
        <v>157</v>
      </c>
      <c r="K258" s="2">
        <v>176.53</v>
      </c>
      <c r="L258" s="2">
        <v>69.14</v>
      </c>
      <c r="M258" s="1">
        <f>MONTH(Tabela1[[#This Row],[Data zamówienia]])</f>
        <v>9</v>
      </c>
    </row>
    <row r="259" spans="2:13" x14ac:dyDescent="0.2">
      <c r="B259" s="7">
        <v>10648</v>
      </c>
      <c r="C259" s="4" t="s">
        <v>43</v>
      </c>
      <c r="D259" s="6">
        <v>43717</v>
      </c>
      <c r="E259" t="s">
        <v>4</v>
      </c>
      <c r="F259" t="s">
        <v>30</v>
      </c>
      <c r="G259" s="4" t="s">
        <v>2</v>
      </c>
      <c r="H259" s="5" t="s">
        <v>11</v>
      </c>
      <c r="I259" s="4" t="s">
        <v>10</v>
      </c>
      <c r="J259" s="3">
        <v>51</v>
      </c>
      <c r="K259" s="2">
        <v>531.57000000000005</v>
      </c>
      <c r="L259" s="2">
        <v>166.93</v>
      </c>
      <c r="M259" s="1">
        <f>MONTH(Tabela1[[#This Row],[Data zamówienia]])</f>
        <v>9</v>
      </c>
    </row>
    <row r="260" spans="2:13" ht="25.5" x14ac:dyDescent="0.2">
      <c r="B260" s="7">
        <v>10649</v>
      </c>
      <c r="C260" s="4" t="s">
        <v>43</v>
      </c>
      <c r="D260" s="6">
        <v>43706</v>
      </c>
      <c r="E260" t="s">
        <v>14</v>
      </c>
      <c r="F260" t="s">
        <v>36</v>
      </c>
      <c r="G260" s="4" t="s">
        <v>7</v>
      </c>
      <c r="H260" s="5" t="s">
        <v>1</v>
      </c>
      <c r="I260" s="4" t="s">
        <v>39</v>
      </c>
      <c r="J260" s="3">
        <v>63</v>
      </c>
      <c r="K260" s="2">
        <v>178.71</v>
      </c>
      <c r="L260" s="2">
        <v>62.68</v>
      </c>
      <c r="M260" s="1">
        <f>MONTH(Tabela1[[#This Row],[Data zamówienia]])</f>
        <v>8</v>
      </c>
    </row>
    <row r="261" spans="2:13" ht="25.5" x14ac:dyDescent="0.2">
      <c r="B261" s="7">
        <v>10650</v>
      </c>
      <c r="C261" s="4" t="s">
        <v>43</v>
      </c>
      <c r="D261" s="6">
        <v>43711</v>
      </c>
      <c r="E261" t="s">
        <v>14</v>
      </c>
      <c r="F261" t="s">
        <v>13</v>
      </c>
      <c r="G261" s="4" t="s">
        <v>7</v>
      </c>
      <c r="H261" s="5" t="s">
        <v>11</v>
      </c>
      <c r="I261" s="4" t="s">
        <v>10</v>
      </c>
      <c r="J261" s="3">
        <v>239</v>
      </c>
      <c r="K261" s="2">
        <v>593.28</v>
      </c>
      <c r="L261" s="2">
        <v>353.68</v>
      </c>
      <c r="M261" s="1">
        <f>MONTH(Tabela1[[#This Row],[Data zamówienia]])</f>
        <v>9</v>
      </c>
    </row>
    <row r="262" spans="2:13" x14ac:dyDescent="0.2">
      <c r="B262" s="7">
        <v>10651</v>
      </c>
      <c r="C262" s="4" t="s">
        <v>19</v>
      </c>
      <c r="D262" s="6">
        <v>43719</v>
      </c>
      <c r="E262" t="s">
        <v>4</v>
      </c>
      <c r="F262" t="s">
        <v>30</v>
      </c>
      <c r="G262" s="4" t="s">
        <v>2</v>
      </c>
      <c r="H262" s="5" t="s">
        <v>1</v>
      </c>
      <c r="I262" s="4" t="s">
        <v>35</v>
      </c>
      <c r="J262" s="3">
        <v>184</v>
      </c>
      <c r="K262" s="2">
        <v>490.84</v>
      </c>
      <c r="L262" s="2">
        <v>188.43</v>
      </c>
      <c r="M262" s="1">
        <f>MONTH(Tabela1[[#This Row],[Data zamówienia]])</f>
        <v>9</v>
      </c>
    </row>
    <row r="263" spans="2:13" x14ac:dyDescent="0.2">
      <c r="B263" s="7">
        <v>10652</v>
      </c>
      <c r="C263" s="4" t="s">
        <v>5</v>
      </c>
      <c r="D263" s="6">
        <v>43716</v>
      </c>
      <c r="E263" t="s">
        <v>4</v>
      </c>
      <c r="F263" t="s">
        <v>30</v>
      </c>
      <c r="G263" s="4" t="s">
        <v>2</v>
      </c>
      <c r="H263" s="5" t="s">
        <v>11</v>
      </c>
      <c r="I263" s="4" t="s">
        <v>10</v>
      </c>
      <c r="J263" s="3">
        <v>227</v>
      </c>
      <c r="K263" s="2">
        <v>183.21</v>
      </c>
      <c r="L263" s="2">
        <v>100.47</v>
      </c>
      <c r="M263" s="1">
        <f>MONTH(Tabela1[[#This Row],[Data zamówienia]])</f>
        <v>9</v>
      </c>
    </row>
    <row r="264" spans="2:13" x14ac:dyDescent="0.2">
      <c r="B264" s="7">
        <v>10653</v>
      </c>
      <c r="C264" s="4" t="s">
        <v>9</v>
      </c>
      <c r="D264" s="6">
        <v>43727</v>
      </c>
      <c r="E264" t="s">
        <v>4</v>
      </c>
      <c r="F264" t="s">
        <v>30</v>
      </c>
      <c r="G264" s="4" t="s">
        <v>12</v>
      </c>
      <c r="H264" s="5" t="s">
        <v>1</v>
      </c>
      <c r="I264" s="4" t="s">
        <v>35</v>
      </c>
      <c r="J264" s="3">
        <v>119</v>
      </c>
      <c r="K264" s="2">
        <v>485.25</v>
      </c>
      <c r="L264" s="2">
        <v>254.27</v>
      </c>
      <c r="M264" s="1">
        <f>MONTH(Tabela1[[#This Row],[Data zamówienia]])</f>
        <v>9</v>
      </c>
    </row>
    <row r="265" spans="2:13" x14ac:dyDescent="0.2">
      <c r="B265" s="7">
        <v>10654</v>
      </c>
      <c r="C265" s="4" t="s">
        <v>43</v>
      </c>
      <c r="D265" s="6">
        <v>43719</v>
      </c>
      <c r="E265" t="s">
        <v>14</v>
      </c>
      <c r="F265" t="s">
        <v>36</v>
      </c>
      <c r="G265" s="4" t="s">
        <v>12</v>
      </c>
      <c r="H265" s="5" t="s">
        <v>1</v>
      </c>
      <c r="I265" s="4" t="s">
        <v>29</v>
      </c>
      <c r="J265" s="3">
        <v>227</v>
      </c>
      <c r="K265" s="2">
        <v>48.7</v>
      </c>
      <c r="L265" s="2">
        <v>25.96</v>
      </c>
      <c r="M265" s="1">
        <f>MONTH(Tabela1[[#This Row],[Data zamówienia]])</f>
        <v>9</v>
      </c>
    </row>
    <row r="266" spans="2:13" x14ac:dyDescent="0.2">
      <c r="B266" s="7">
        <v>10655</v>
      </c>
      <c r="C266" s="4" t="s">
        <v>9</v>
      </c>
      <c r="D266" s="6">
        <v>43719</v>
      </c>
      <c r="E266" t="s">
        <v>4</v>
      </c>
      <c r="F266" t="s">
        <v>18</v>
      </c>
      <c r="G266" s="4" t="s">
        <v>2</v>
      </c>
      <c r="H266" s="5" t="s">
        <v>1</v>
      </c>
      <c r="I266" s="4" t="s">
        <v>21</v>
      </c>
      <c r="J266" s="3">
        <v>135</v>
      </c>
      <c r="K266" s="2">
        <v>426.1</v>
      </c>
      <c r="L266" s="2">
        <v>145.58000000000001</v>
      </c>
      <c r="M266" s="1">
        <f>MONTH(Tabela1[[#This Row],[Data zamówienia]])</f>
        <v>9</v>
      </c>
    </row>
    <row r="267" spans="2:13" ht="25.5" x14ac:dyDescent="0.2">
      <c r="B267" s="7">
        <v>10656</v>
      </c>
      <c r="C267" s="4" t="s">
        <v>15</v>
      </c>
      <c r="D267" s="6">
        <v>43718</v>
      </c>
      <c r="E267" t="s">
        <v>24</v>
      </c>
      <c r="F267" t="s">
        <v>23</v>
      </c>
      <c r="G267" s="4" t="s">
        <v>12</v>
      </c>
      <c r="H267" s="5" t="s">
        <v>11</v>
      </c>
      <c r="I267" s="4" t="s">
        <v>33</v>
      </c>
      <c r="J267" s="3">
        <v>221</v>
      </c>
      <c r="K267" s="2">
        <v>584.66</v>
      </c>
      <c r="L267" s="2">
        <v>123.89</v>
      </c>
      <c r="M267" s="1">
        <f>MONTH(Tabela1[[#This Row],[Data zamówienia]])</f>
        <v>9</v>
      </c>
    </row>
    <row r="268" spans="2:13" ht="25.5" x14ac:dyDescent="0.2">
      <c r="B268" s="7">
        <v>10657</v>
      </c>
      <c r="C268" s="4" t="s">
        <v>17</v>
      </c>
      <c r="D268" s="6">
        <v>43723</v>
      </c>
      <c r="E268" t="s">
        <v>24</v>
      </c>
      <c r="F268" t="s">
        <v>51</v>
      </c>
      <c r="G268" s="4" t="s">
        <v>2</v>
      </c>
      <c r="H268" s="5" t="s">
        <v>11</v>
      </c>
      <c r="I268" s="4" t="s">
        <v>33</v>
      </c>
      <c r="J268" s="3">
        <v>189</v>
      </c>
      <c r="K268" s="2">
        <v>416.22</v>
      </c>
      <c r="L268" s="2">
        <v>156.22</v>
      </c>
      <c r="M268" s="1">
        <f>MONTH(Tabela1[[#This Row],[Data zamówienia]])</f>
        <v>9</v>
      </c>
    </row>
    <row r="269" spans="2:13" x14ac:dyDescent="0.2">
      <c r="B269" s="7">
        <v>10658</v>
      </c>
      <c r="C269" s="4" t="s">
        <v>5</v>
      </c>
      <c r="D269" s="6">
        <v>43716</v>
      </c>
      <c r="E269" t="s">
        <v>24</v>
      </c>
      <c r="F269" t="s">
        <v>42</v>
      </c>
      <c r="G269" s="4" t="s">
        <v>12</v>
      </c>
      <c r="H269" s="5" t="s">
        <v>1</v>
      </c>
      <c r="I269" s="4" t="s">
        <v>35</v>
      </c>
      <c r="J269" s="3">
        <v>163</v>
      </c>
      <c r="K269" s="2">
        <v>59.58</v>
      </c>
      <c r="L269" s="2">
        <v>36.74</v>
      </c>
      <c r="M269" s="1">
        <f>MONTH(Tabela1[[#This Row],[Data zamówienia]])</f>
        <v>9</v>
      </c>
    </row>
    <row r="270" spans="2:13" x14ac:dyDescent="0.2">
      <c r="B270" s="7">
        <v>10659</v>
      </c>
      <c r="C270" s="4" t="s">
        <v>34</v>
      </c>
      <c r="D270" s="6">
        <v>43718</v>
      </c>
      <c r="E270" t="s">
        <v>4</v>
      </c>
      <c r="F270" t="s">
        <v>8</v>
      </c>
      <c r="G270" s="4" t="s">
        <v>2</v>
      </c>
      <c r="H270" s="5" t="s">
        <v>11</v>
      </c>
      <c r="I270" s="4" t="s">
        <v>10</v>
      </c>
      <c r="J270" s="3">
        <v>329</v>
      </c>
      <c r="K270" s="2">
        <v>365.89</v>
      </c>
      <c r="L270" s="2">
        <v>124.14</v>
      </c>
      <c r="M270" s="1">
        <f>MONTH(Tabela1[[#This Row],[Data zamówienia]])</f>
        <v>9</v>
      </c>
    </row>
    <row r="271" spans="2:13" ht="25.5" x14ac:dyDescent="0.2">
      <c r="B271" s="7">
        <v>10660</v>
      </c>
      <c r="C271" s="4" t="s">
        <v>19</v>
      </c>
      <c r="D271" s="6">
        <v>43753</v>
      </c>
      <c r="E271" t="s">
        <v>4</v>
      </c>
      <c r="F271" t="s">
        <v>3</v>
      </c>
      <c r="G271" s="4" t="s">
        <v>12</v>
      </c>
      <c r="H271" s="5" t="s">
        <v>11</v>
      </c>
      <c r="I271" s="4" t="s">
        <v>33</v>
      </c>
      <c r="J271" s="3">
        <v>217</v>
      </c>
      <c r="K271" s="2">
        <v>467.98</v>
      </c>
      <c r="L271" s="2">
        <v>252.08</v>
      </c>
      <c r="M271" s="1">
        <f>MONTH(Tabela1[[#This Row],[Data zamówienia]])</f>
        <v>10</v>
      </c>
    </row>
    <row r="272" spans="2:13" ht="25.5" x14ac:dyDescent="0.2">
      <c r="B272" s="7">
        <v>10661</v>
      </c>
      <c r="C272" s="4" t="s">
        <v>34</v>
      </c>
      <c r="D272" s="6">
        <v>43723</v>
      </c>
      <c r="E272" t="s">
        <v>4</v>
      </c>
      <c r="F272" t="s">
        <v>18</v>
      </c>
      <c r="G272" s="4" t="s">
        <v>7</v>
      </c>
      <c r="H272" s="5" t="s">
        <v>11</v>
      </c>
      <c r="I272" s="4" t="s">
        <v>49</v>
      </c>
      <c r="J272" s="3">
        <v>207</v>
      </c>
      <c r="K272" s="2">
        <v>227.67</v>
      </c>
      <c r="L272" s="2">
        <v>74.58</v>
      </c>
      <c r="M272" s="1">
        <f>MONTH(Tabela1[[#This Row],[Data zamówienia]])</f>
        <v>9</v>
      </c>
    </row>
    <row r="273" spans="2:13" ht="25.5" x14ac:dyDescent="0.2">
      <c r="B273" s="7">
        <v>10662</v>
      </c>
      <c r="C273" s="4" t="s">
        <v>31</v>
      </c>
      <c r="D273" s="6">
        <v>43726</v>
      </c>
      <c r="E273" t="s">
        <v>14</v>
      </c>
      <c r="F273" t="s">
        <v>36</v>
      </c>
      <c r="G273" s="4" t="s">
        <v>2</v>
      </c>
      <c r="H273" s="5" t="s">
        <v>11</v>
      </c>
      <c r="I273" s="4" t="s">
        <v>33</v>
      </c>
      <c r="J273" s="3">
        <v>236</v>
      </c>
      <c r="K273" s="2">
        <v>453.05</v>
      </c>
      <c r="L273" s="2">
        <v>240.82</v>
      </c>
      <c r="M273" s="1">
        <f>MONTH(Tabela1[[#This Row],[Data zamówienia]])</f>
        <v>9</v>
      </c>
    </row>
    <row r="274" spans="2:13" x14ac:dyDescent="0.2">
      <c r="B274" s="7">
        <v>10663</v>
      </c>
      <c r="C274" s="4" t="s">
        <v>17</v>
      </c>
      <c r="D274" s="6">
        <v>43741</v>
      </c>
      <c r="E274" t="s">
        <v>4</v>
      </c>
      <c r="F274" t="s">
        <v>22</v>
      </c>
      <c r="G274" s="4" t="s">
        <v>2</v>
      </c>
      <c r="H274" s="5" t="s">
        <v>1</v>
      </c>
      <c r="I274" s="4" t="s">
        <v>16</v>
      </c>
      <c r="J274" s="3">
        <v>230</v>
      </c>
      <c r="K274" s="2">
        <v>588.78</v>
      </c>
      <c r="L274" s="2">
        <v>176.42</v>
      </c>
      <c r="M274" s="1">
        <f>MONTH(Tabela1[[#This Row],[Data zamówienia]])</f>
        <v>10</v>
      </c>
    </row>
    <row r="275" spans="2:13" ht="25.5" x14ac:dyDescent="0.2">
      <c r="B275" s="7">
        <v>10664</v>
      </c>
      <c r="C275" s="4" t="s">
        <v>9</v>
      </c>
      <c r="D275" s="6">
        <v>43727</v>
      </c>
      <c r="E275" t="s">
        <v>24</v>
      </c>
      <c r="F275" t="s">
        <v>42</v>
      </c>
      <c r="G275" s="4" t="s">
        <v>7</v>
      </c>
      <c r="H275" s="5" t="s">
        <v>1</v>
      </c>
      <c r="I275" s="4" t="s">
        <v>52</v>
      </c>
      <c r="J275" s="3">
        <v>227</v>
      </c>
      <c r="K275" s="2">
        <v>525.39</v>
      </c>
      <c r="L275" s="2">
        <v>213.06</v>
      </c>
      <c r="M275" s="1">
        <f>MONTH(Tabela1[[#This Row],[Data zamówienia]])</f>
        <v>9</v>
      </c>
    </row>
    <row r="276" spans="2:13" ht="25.5" x14ac:dyDescent="0.2">
      <c r="B276" s="7">
        <v>10665</v>
      </c>
      <c r="C276" s="4" t="s">
        <v>9</v>
      </c>
      <c r="D276" s="6">
        <v>43725</v>
      </c>
      <c r="E276" t="s">
        <v>14</v>
      </c>
      <c r="F276" t="s">
        <v>36</v>
      </c>
      <c r="G276" s="4" t="s">
        <v>2</v>
      </c>
      <c r="H276" s="5" t="s">
        <v>11</v>
      </c>
      <c r="I276" s="4" t="s">
        <v>33</v>
      </c>
      <c r="J276" s="3">
        <v>205</v>
      </c>
      <c r="K276" s="2">
        <v>464.82</v>
      </c>
      <c r="L276" s="2">
        <v>109.64</v>
      </c>
      <c r="M276" s="1">
        <f>MONTH(Tabela1[[#This Row],[Data zamówienia]])</f>
        <v>9</v>
      </c>
    </row>
    <row r="277" spans="2:13" x14ac:dyDescent="0.2">
      <c r="B277" s="7">
        <v>10666</v>
      </c>
      <c r="C277" s="4" t="s">
        <v>34</v>
      </c>
      <c r="D277" s="6">
        <v>43730</v>
      </c>
      <c r="E277" t="s">
        <v>4</v>
      </c>
      <c r="F277" t="s">
        <v>3</v>
      </c>
      <c r="G277" s="4" t="s">
        <v>2</v>
      </c>
      <c r="H277" s="5" t="s">
        <v>1</v>
      </c>
      <c r="I277" s="4" t="s">
        <v>45</v>
      </c>
      <c r="J277" s="3">
        <v>346</v>
      </c>
      <c r="K277" s="2">
        <v>245.3</v>
      </c>
      <c r="L277" s="2">
        <v>64.08</v>
      </c>
      <c r="M277" s="1">
        <f>MONTH(Tabela1[[#This Row],[Data zamówienia]])</f>
        <v>9</v>
      </c>
    </row>
    <row r="278" spans="2:13" x14ac:dyDescent="0.2">
      <c r="B278" s="7">
        <v>10667</v>
      </c>
      <c r="C278" s="4" t="s">
        <v>34</v>
      </c>
      <c r="D278" s="6">
        <v>43727</v>
      </c>
      <c r="E278" t="s">
        <v>4</v>
      </c>
      <c r="F278" t="s">
        <v>30</v>
      </c>
      <c r="G278" s="4" t="s">
        <v>12</v>
      </c>
      <c r="H278" s="5" t="s">
        <v>1</v>
      </c>
      <c r="I278" s="4" t="s">
        <v>32</v>
      </c>
      <c r="J278" s="3">
        <v>223</v>
      </c>
      <c r="K278" s="2">
        <v>589.70000000000005</v>
      </c>
      <c r="L278" s="2">
        <v>282.36</v>
      </c>
      <c r="M278" s="1">
        <f>MONTH(Tabela1[[#This Row],[Data zamówienia]])</f>
        <v>9</v>
      </c>
    </row>
    <row r="279" spans="2:13" x14ac:dyDescent="0.2">
      <c r="B279" s="7">
        <v>10668</v>
      </c>
      <c r="C279" s="4" t="s">
        <v>9</v>
      </c>
      <c r="D279" s="6">
        <v>43731</v>
      </c>
      <c r="E279" t="s">
        <v>4</v>
      </c>
      <c r="F279" t="s">
        <v>30</v>
      </c>
      <c r="G279" s="4" t="s">
        <v>2</v>
      </c>
      <c r="H279" s="5" t="s">
        <v>1</v>
      </c>
      <c r="I279" s="4" t="s">
        <v>35</v>
      </c>
      <c r="J279" s="3">
        <v>192</v>
      </c>
      <c r="K279" s="2">
        <v>533.39</v>
      </c>
      <c r="L279" s="2">
        <v>131.88</v>
      </c>
      <c r="M279" s="1">
        <f>MONTH(Tabela1[[#This Row],[Data zamówienia]])</f>
        <v>9</v>
      </c>
    </row>
    <row r="280" spans="2:13" x14ac:dyDescent="0.2">
      <c r="B280" s="7">
        <v>10669</v>
      </c>
      <c r="C280" s="4" t="s">
        <v>17</v>
      </c>
      <c r="D280" s="6">
        <v>43730</v>
      </c>
      <c r="E280" t="s">
        <v>4</v>
      </c>
      <c r="F280" t="s">
        <v>30</v>
      </c>
      <c r="G280" s="4" t="s">
        <v>12</v>
      </c>
      <c r="H280" s="5" t="s">
        <v>1</v>
      </c>
      <c r="I280" s="4" t="s">
        <v>37</v>
      </c>
      <c r="J280" s="3">
        <v>226</v>
      </c>
      <c r="K280" s="2">
        <v>111.67</v>
      </c>
      <c r="L280" s="2">
        <v>45.62</v>
      </c>
      <c r="M280" s="1">
        <f>MONTH(Tabela1[[#This Row],[Data zamówienia]])</f>
        <v>9</v>
      </c>
    </row>
    <row r="281" spans="2:13" x14ac:dyDescent="0.2">
      <c r="B281" s="7">
        <v>10670</v>
      </c>
      <c r="C281" s="4" t="s">
        <v>5</v>
      </c>
      <c r="D281" s="6">
        <v>43726</v>
      </c>
      <c r="E281" t="s">
        <v>4</v>
      </c>
      <c r="F281" t="s">
        <v>18</v>
      </c>
      <c r="G281" s="4" t="s">
        <v>12</v>
      </c>
      <c r="H281" s="5" t="s">
        <v>1</v>
      </c>
      <c r="I281" s="4" t="s">
        <v>35</v>
      </c>
      <c r="J281" s="3">
        <v>240</v>
      </c>
      <c r="K281" s="2">
        <v>426.39</v>
      </c>
      <c r="L281" s="2">
        <v>262.39</v>
      </c>
      <c r="M281" s="1">
        <f>MONTH(Tabela1[[#This Row],[Data zamówienia]])</f>
        <v>9</v>
      </c>
    </row>
    <row r="282" spans="2:13" x14ac:dyDescent="0.2">
      <c r="B282" s="7">
        <v>10671</v>
      </c>
      <c r="C282" s="4" t="s">
        <v>9</v>
      </c>
      <c r="D282" s="6">
        <v>43732</v>
      </c>
      <c r="E282" t="s">
        <v>4</v>
      </c>
      <c r="F282" t="s">
        <v>41</v>
      </c>
      <c r="G282" s="4" t="s">
        <v>12</v>
      </c>
      <c r="H282" s="5" t="s">
        <v>1</v>
      </c>
      <c r="I282" s="4" t="s">
        <v>16</v>
      </c>
      <c r="J282" s="3">
        <v>163</v>
      </c>
      <c r="K282" s="2">
        <v>58.15</v>
      </c>
      <c r="L282" s="2">
        <v>37.65</v>
      </c>
      <c r="M282" s="1">
        <f>MONTH(Tabela1[[#This Row],[Data zamówienia]])</f>
        <v>9</v>
      </c>
    </row>
    <row r="283" spans="2:13" x14ac:dyDescent="0.2">
      <c r="B283" s="7">
        <v>10672</v>
      </c>
      <c r="C283" s="4" t="s">
        <v>26</v>
      </c>
      <c r="D283" s="6">
        <v>43734</v>
      </c>
      <c r="E283" t="s">
        <v>14</v>
      </c>
      <c r="F283" t="s">
        <v>36</v>
      </c>
      <c r="G283" s="4" t="s">
        <v>2</v>
      </c>
      <c r="H283" s="5" t="s">
        <v>1</v>
      </c>
      <c r="I283" s="4" t="s">
        <v>29</v>
      </c>
      <c r="J283" s="3">
        <v>234</v>
      </c>
      <c r="K283" s="2">
        <v>311.76</v>
      </c>
      <c r="L283" s="2">
        <v>199.79</v>
      </c>
      <c r="M283" s="1">
        <f>MONTH(Tabela1[[#This Row],[Data zamówienia]])</f>
        <v>9</v>
      </c>
    </row>
    <row r="284" spans="2:13" x14ac:dyDescent="0.2">
      <c r="B284" s="7">
        <v>10673</v>
      </c>
      <c r="C284" s="4" t="s">
        <v>17</v>
      </c>
      <c r="D284" s="6">
        <v>43727</v>
      </c>
      <c r="E284" t="s">
        <v>14</v>
      </c>
      <c r="F284" t="s">
        <v>36</v>
      </c>
      <c r="G284" s="4" t="s">
        <v>12</v>
      </c>
      <c r="H284" s="5" t="s">
        <v>1</v>
      </c>
      <c r="I284" s="4" t="s">
        <v>27</v>
      </c>
      <c r="J284" s="3">
        <v>234</v>
      </c>
      <c r="K284" s="2">
        <v>324.54000000000002</v>
      </c>
      <c r="L284" s="2">
        <v>67.97</v>
      </c>
      <c r="M284" s="1">
        <f>MONTH(Tabela1[[#This Row],[Data zamówienia]])</f>
        <v>9</v>
      </c>
    </row>
    <row r="285" spans="2:13" x14ac:dyDescent="0.2">
      <c r="B285" s="7">
        <v>10674</v>
      </c>
      <c r="C285" s="4" t="s">
        <v>5</v>
      </c>
      <c r="D285" s="6">
        <v>43738</v>
      </c>
      <c r="E285" t="s">
        <v>4</v>
      </c>
      <c r="F285" t="s">
        <v>46</v>
      </c>
      <c r="G285" s="4" t="s">
        <v>2</v>
      </c>
      <c r="H285" s="5" t="s">
        <v>1</v>
      </c>
      <c r="I285" s="4" t="s">
        <v>38</v>
      </c>
      <c r="J285" s="3">
        <v>205</v>
      </c>
      <c r="K285" s="2">
        <v>171.14</v>
      </c>
      <c r="L285" s="2">
        <v>89.7</v>
      </c>
      <c r="M285" s="1">
        <f>MONTH(Tabela1[[#This Row],[Data zamówienia]])</f>
        <v>9</v>
      </c>
    </row>
    <row r="286" spans="2:13" x14ac:dyDescent="0.2">
      <c r="B286" s="7">
        <v>10675</v>
      </c>
      <c r="C286" s="4" t="s">
        <v>43</v>
      </c>
      <c r="D286" s="6">
        <v>43731</v>
      </c>
      <c r="E286" t="s">
        <v>24</v>
      </c>
      <c r="F286" t="s">
        <v>51</v>
      </c>
      <c r="G286" s="4" t="s">
        <v>2</v>
      </c>
      <c r="H286" s="5" t="s">
        <v>1</v>
      </c>
      <c r="I286" s="4" t="s">
        <v>35</v>
      </c>
      <c r="J286" s="3">
        <v>117</v>
      </c>
      <c r="K286" s="2">
        <v>295.32</v>
      </c>
      <c r="L286" s="2">
        <v>83.4</v>
      </c>
      <c r="M286" s="1">
        <f>MONTH(Tabela1[[#This Row],[Data zamówienia]])</f>
        <v>9</v>
      </c>
    </row>
    <row r="287" spans="2:13" x14ac:dyDescent="0.2">
      <c r="B287" s="7">
        <v>10676</v>
      </c>
      <c r="C287" s="4" t="s">
        <v>17</v>
      </c>
      <c r="D287" s="6">
        <v>43737</v>
      </c>
      <c r="E287" t="s">
        <v>24</v>
      </c>
      <c r="F287" t="s">
        <v>42</v>
      </c>
      <c r="G287" s="4" t="s">
        <v>2</v>
      </c>
      <c r="H287" s="5" t="s">
        <v>11</v>
      </c>
      <c r="I287" s="4" t="s">
        <v>44</v>
      </c>
      <c r="J287" s="3">
        <v>154</v>
      </c>
      <c r="K287" s="2">
        <v>415.14</v>
      </c>
      <c r="L287" s="2">
        <v>139.46</v>
      </c>
      <c r="M287" s="1">
        <f>MONTH(Tabela1[[#This Row],[Data zamówienia]])</f>
        <v>9</v>
      </c>
    </row>
    <row r="288" spans="2:13" ht="25.5" x14ac:dyDescent="0.2">
      <c r="B288" s="7">
        <v>10677</v>
      </c>
      <c r="C288" s="4" t="s">
        <v>9</v>
      </c>
      <c r="D288" s="6">
        <v>43734</v>
      </c>
      <c r="E288" t="s">
        <v>4</v>
      </c>
      <c r="F288" t="s">
        <v>30</v>
      </c>
      <c r="G288" s="4" t="s">
        <v>7</v>
      </c>
      <c r="H288" s="5" t="s">
        <v>11</v>
      </c>
      <c r="I288" s="4" t="s">
        <v>44</v>
      </c>
      <c r="J288" s="3">
        <v>246</v>
      </c>
      <c r="K288" s="2">
        <v>364.87</v>
      </c>
      <c r="L288" s="2">
        <v>163.63</v>
      </c>
      <c r="M288" s="1">
        <f>MONTH(Tabela1[[#This Row],[Data zamówienia]])</f>
        <v>9</v>
      </c>
    </row>
    <row r="289" spans="2:13" ht="25.5" x14ac:dyDescent="0.2">
      <c r="B289" s="7">
        <v>10678</v>
      </c>
      <c r="C289" s="4" t="s">
        <v>34</v>
      </c>
      <c r="D289" s="6">
        <v>43754</v>
      </c>
      <c r="E289" t="s">
        <v>14</v>
      </c>
      <c r="F289" t="s">
        <v>13</v>
      </c>
      <c r="G289" s="4" t="s">
        <v>7</v>
      </c>
      <c r="H289" s="5" t="s">
        <v>11</v>
      </c>
      <c r="I289" s="4" t="s">
        <v>33</v>
      </c>
      <c r="J289" s="3">
        <v>134</v>
      </c>
      <c r="K289" s="2">
        <v>133.43</v>
      </c>
      <c r="L289" s="2">
        <v>48.45</v>
      </c>
      <c r="M289" s="1">
        <f>MONTH(Tabela1[[#This Row],[Data zamówienia]])</f>
        <v>10</v>
      </c>
    </row>
    <row r="290" spans="2:13" ht="25.5" x14ac:dyDescent="0.2">
      <c r="B290" s="7">
        <v>10679</v>
      </c>
      <c r="C290" s="4" t="s">
        <v>19</v>
      </c>
      <c r="D290" s="6">
        <v>43738</v>
      </c>
      <c r="E290" t="s">
        <v>24</v>
      </c>
      <c r="F290" t="s">
        <v>23</v>
      </c>
      <c r="G290" s="4" t="s">
        <v>7</v>
      </c>
      <c r="H290" s="5" t="s">
        <v>1</v>
      </c>
      <c r="I290" s="4" t="s">
        <v>16</v>
      </c>
      <c r="J290" s="3">
        <v>254</v>
      </c>
      <c r="K290" s="2">
        <v>162.41</v>
      </c>
      <c r="L290" s="2">
        <v>72.67</v>
      </c>
      <c r="M290" s="1">
        <f>MONTH(Tabela1[[#This Row],[Data zamówienia]])</f>
        <v>9</v>
      </c>
    </row>
    <row r="291" spans="2:13" ht="25.5" x14ac:dyDescent="0.2">
      <c r="B291" s="7">
        <v>10680</v>
      </c>
      <c r="C291" s="4" t="s">
        <v>9</v>
      </c>
      <c r="D291" s="6">
        <v>43734</v>
      </c>
      <c r="E291" t="s">
        <v>4</v>
      </c>
      <c r="F291" t="s">
        <v>18</v>
      </c>
      <c r="G291" s="4" t="s">
        <v>12</v>
      </c>
      <c r="H291" s="5" t="s">
        <v>11</v>
      </c>
      <c r="I291" s="4" t="s">
        <v>33</v>
      </c>
      <c r="J291" s="3">
        <v>207</v>
      </c>
      <c r="K291" s="2">
        <v>477.03</v>
      </c>
      <c r="L291" s="2">
        <v>184.65</v>
      </c>
      <c r="M291" s="1">
        <f>MONTH(Tabela1[[#This Row],[Data zamówienia]])</f>
        <v>9</v>
      </c>
    </row>
    <row r="292" spans="2:13" ht="25.5" x14ac:dyDescent="0.2">
      <c r="B292" s="7">
        <v>10681</v>
      </c>
      <c r="C292" s="4" t="s">
        <v>31</v>
      </c>
      <c r="D292" s="6">
        <v>43738</v>
      </c>
      <c r="E292" t="s">
        <v>4</v>
      </c>
      <c r="F292" t="s">
        <v>18</v>
      </c>
      <c r="G292" s="4" t="s">
        <v>7</v>
      </c>
      <c r="H292" s="5" t="s">
        <v>11</v>
      </c>
      <c r="I292" s="4" t="s">
        <v>33</v>
      </c>
      <c r="J292" s="3">
        <v>327</v>
      </c>
      <c r="K292" s="2">
        <v>299.94</v>
      </c>
      <c r="L292" s="2">
        <v>133.06</v>
      </c>
      <c r="M292" s="1">
        <f>MONTH(Tabela1[[#This Row],[Data zamówienia]])</f>
        <v>9</v>
      </c>
    </row>
    <row r="293" spans="2:13" x14ac:dyDescent="0.2">
      <c r="B293" s="7">
        <v>10682</v>
      </c>
      <c r="C293" s="4" t="s">
        <v>31</v>
      </c>
      <c r="D293" s="6">
        <v>43739</v>
      </c>
      <c r="E293" t="s">
        <v>4</v>
      </c>
      <c r="F293" t="s">
        <v>30</v>
      </c>
      <c r="G293" s="4" t="s">
        <v>2</v>
      </c>
      <c r="H293" s="5" t="s">
        <v>11</v>
      </c>
      <c r="I293" s="4" t="s">
        <v>44</v>
      </c>
      <c r="J293" s="3">
        <v>144</v>
      </c>
      <c r="K293" s="2">
        <v>537.80999999999995</v>
      </c>
      <c r="L293" s="2">
        <v>210.91</v>
      </c>
      <c r="M293" s="1">
        <f>MONTH(Tabela1[[#This Row],[Data zamówienia]])</f>
        <v>10</v>
      </c>
    </row>
    <row r="294" spans="2:13" x14ac:dyDescent="0.2">
      <c r="B294" s="7">
        <v>10683</v>
      </c>
      <c r="C294" s="4" t="s">
        <v>17</v>
      </c>
      <c r="D294" s="6">
        <v>43739</v>
      </c>
      <c r="E294" t="s">
        <v>4</v>
      </c>
      <c r="F294" t="s">
        <v>18</v>
      </c>
      <c r="G294" s="4" t="s">
        <v>12</v>
      </c>
      <c r="H294" s="5" t="s">
        <v>1</v>
      </c>
      <c r="I294" s="4" t="s">
        <v>16</v>
      </c>
      <c r="J294" s="3">
        <v>207</v>
      </c>
      <c r="K294" s="2">
        <v>45.52</v>
      </c>
      <c r="L294" s="2">
        <v>27.5</v>
      </c>
      <c r="M294" s="1">
        <f>MONTH(Tabela1[[#This Row],[Data zamówienia]])</f>
        <v>10</v>
      </c>
    </row>
    <row r="295" spans="2:13" x14ac:dyDescent="0.2">
      <c r="B295" s="7">
        <v>10684</v>
      </c>
      <c r="C295" s="4" t="s">
        <v>31</v>
      </c>
      <c r="D295" s="6">
        <v>43738</v>
      </c>
      <c r="E295" t="s">
        <v>4</v>
      </c>
      <c r="F295" t="s">
        <v>18</v>
      </c>
      <c r="G295" s="4" t="s">
        <v>12</v>
      </c>
      <c r="H295" s="5" t="s">
        <v>1</v>
      </c>
      <c r="I295" s="4" t="s">
        <v>35</v>
      </c>
      <c r="J295" s="3">
        <v>313</v>
      </c>
      <c r="K295" s="2">
        <v>387.18</v>
      </c>
      <c r="L295" s="2">
        <v>207.51</v>
      </c>
      <c r="M295" s="1">
        <f>MONTH(Tabela1[[#This Row],[Data zamówienia]])</f>
        <v>9</v>
      </c>
    </row>
    <row r="296" spans="2:13" x14ac:dyDescent="0.2">
      <c r="B296" s="7">
        <v>10685</v>
      </c>
      <c r="C296" s="4" t="s">
        <v>5</v>
      </c>
      <c r="D296" s="6">
        <v>43741</v>
      </c>
      <c r="E296" t="s">
        <v>14</v>
      </c>
      <c r="F296" t="s">
        <v>13</v>
      </c>
      <c r="G296" s="4" t="s">
        <v>2</v>
      </c>
      <c r="H296" s="5" t="s">
        <v>11</v>
      </c>
      <c r="I296" s="4" t="s">
        <v>10</v>
      </c>
      <c r="J296" s="3">
        <v>168</v>
      </c>
      <c r="K296" s="2">
        <v>272.7</v>
      </c>
      <c r="L296" s="2">
        <v>70.69</v>
      </c>
      <c r="M296" s="1">
        <f>MONTH(Tabela1[[#This Row],[Data zamówienia]])</f>
        <v>10</v>
      </c>
    </row>
    <row r="297" spans="2:13" x14ac:dyDescent="0.2">
      <c r="B297" s="7">
        <v>10686</v>
      </c>
      <c r="C297" s="4" t="s">
        <v>17</v>
      </c>
      <c r="D297" s="6">
        <v>43746</v>
      </c>
      <c r="E297" t="s">
        <v>14</v>
      </c>
      <c r="F297" t="s">
        <v>13</v>
      </c>
      <c r="G297" s="4" t="s">
        <v>12</v>
      </c>
      <c r="H297" s="5" t="s">
        <v>1</v>
      </c>
      <c r="I297" s="4" t="s">
        <v>32</v>
      </c>
      <c r="J297" s="3">
        <v>69</v>
      </c>
      <c r="K297" s="2">
        <v>168.74</v>
      </c>
      <c r="L297" s="2">
        <v>107.43</v>
      </c>
      <c r="M297" s="1">
        <f>MONTH(Tabela1[[#This Row],[Data zamówienia]])</f>
        <v>10</v>
      </c>
    </row>
    <row r="298" spans="2:13" x14ac:dyDescent="0.2">
      <c r="B298" s="7">
        <v>10687</v>
      </c>
      <c r="C298" s="4" t="s">
        <v>26</v>
      </c>
      <c r="D298" s="6">
        <v>43768</v>
      </c>
      <c r="E298" t="s">
        <v>24</v>
      </c>
      <c r="F298" t="s">
        <v>51</v>
      </c>
      <c r="G298" s="4" t="s">
        <v>2</v>
      </c>
      <c r="H298" s="5" t="s">
        <v>11</v>
      </c>
      <c r="I298" s="4" t="s">
        <v>49</v>
      </c>
      <c r="J298" s="3">
        <v>187</v>
      </c>
      <c r="K298" s="2">
        <v>489.1</v>
      </c>
      <c r="L298" s="2">
        <v>302.95</v>
      </c>
      <c r="M298" s="1">
        <f>MONTH(Tabela1[[#This Row],[Data zamówienia]])</f>
        <v>10</v>
      </c>
    </row>
    <row r="299" spans="2:13" x14ac:dyDescent="0.2">
      <c r="B299" s="7">
        <v>10688</v>
      </c>
      <c r="C299" s="4" t="s">
        <v>5</v>
      </c>
      <c r="D299" s="6">
        <v>43745</v>
      </c>
      <c r="E299" t="s">
        <v>24</v>
      </c>
      <c r="F299" t="s">
        <v>51</v>
      </c>
      <c r="G299" s="4" t="s">
        <v>2</v>
      </c>
      <c r="H299" s="5" t="s">
        <v>1</v>
      </c>
      <c r="I299" s="4" t="s">
        <v>37</v>
      </c>
      <c r="J299" s="3">
        <v>29</v>
      </c>
      <c r="K299" s="2">
        <v>473.06</v>
      </c>
      <c r="L299" s="2">
        <v>289.31</v>
      </c>
      <c r="M299" s="1">
        <f>MONTH(Tabela1[[#This Row],[Data zamówienia]])</f>
        <v>10</v>
      </c>
    </row>
    <row r="300" spans="2:13" x14ac:dyDescent="0.2">
      <c r="B300" s="7">
        <v>10689</v>
      </c>
      <c r="C300" s="4" t="s">
        <v>9</v>
      </c>
      <c r="D300" s="6">
        <v>43745</v>
      </c>
      <c r="E300" t="s">
        <v>14</v>
      </c>
      <c r="F300" t="s">
        <v>13</v>
      </c>
      <c r="G300" s="4" t="s">
        <v>2</v>
      </c>
      <c r="H300" s="5" t="s">
        <v>1</v>
      </c>
      <c r="I300" s="4" t="s">
        <v>29</v>
      </c>
      <c r="J300" s="3">
        <v>150</v>
      </c>
      <c r="K300" s="2">
        <v>449.68</v>
      </c>
      <c r="L300" s="2">
        <v>279.35000000000002</v>
      </c>
      <c r="M300" s="1">
        <f>MONTH(Tabela1[[#This Row],[Data zamówienia]])</f>
        <v>10</v>
      </c>
    </row>
    <row r="301" spans="2:13" x14ac:dyDescent="0.2">
      <c r="B301" s="7">
        <v>10690</v>
      </c>
      <c r="C301" s="4" t="s">
        <v>9</v>
      </c>
      <c r="D301" s="6">
        <v>43741</v>
      </c>
      <c r="E301" t="s">
        <v>4</v>
      </c>
      <c r="F301" t="s">
        <v>30</v>
      </c>
      <c r="G301" s="4" t="s">
        <v>12</v>
      </c>
      <c r="H301" s="5" t="s">
        <v>11</v>
      </c>
      <c r="I301" s="4" t="s">
        <v>10</v>
      </c>
      <c r="J301" s="3">
        <v>172</v>
      </c>
      <c r="K301" s="2">
        <v>106.65</v>
      </c>
      <c r="L301" s="2">
        <v>49.05</v>
      </c>
      <c r="M301" s="1">
        <f>MONTH(Tabela1[[#This Row],[Data zamówienia]])</f>
        <v>10</v>
      </c>
    </row>
    <row r="302" spans="2:13" x14ac:dyDescent="0.2">
      <c r="B302" s="7">
        <v>10691</v>
      </c>
      <c r="C302" s="4" t="s">
        <v>17</v>
      </c>
      <c r="D302" s="6">
        <v>43760</v>
      </c>
      <c r="E302" t="s">
        <v>24</v>
      </c>
      <c r="F302" t="s">
        <v>51</v>
      </c>
      <c r="G302" s="4" t="s">
        <v>2</v>
      </c>
      <c r="H302" s="5" t="s">
        <v>1</v>
      </c>
      <c r="I302" s="4" t="s">
        <v>35</v>
      </c>
      <c r="J302" s="3">
        <v>108</v>
      </c>
      <c r="K302" s="2">
        <v>599.88</v>
      </c>
      <c r="L302" s="2">
        <v>409.14</v>
      </c>
      <c r="M302" s="1">
        <f>MONTH(Tabela1[[#This Row],[Data zamówienia]])</f>
        <v>10</v>
      </c>
    </row>
    <row r="303" spans="2:13" x14ac:dyDescent="0.2">
      <c r="B303" s="7">
        <v>10692</v>
      </c>
      <c r="C303" s="4" t="s">
        <v>5</v>
      </c>
      <c r="D303" s="6">
        <v>43751</v>
      </c>
      <c r="E303" t="s">
        <v>4</v>
      </c>
      <c r="F303" t="s">
        <v>41</v>
      </c>
      <c r="G303" s="4" t="s">
        <v>2</v>
      </c>
      <c r="H303" s="5" t="s">
        <v>1</v>
      </c>
      <c r="I303" s="4" t="s">
        <v>35</v>
      </c>
      <c r="J303" s="3">
        <v>238</v>
      </c>
      <c r="K303" s="2">
        <v>186.74</v>
      </c>
      <c r="L303" s="2">
        <v>94.98</v>
      </c>
      <c r="M303" s="1">
        <f>MONTH(Tabela1[[#This Row],[Data zamówienia]])</f>
        <v>10</v>
      </c>
    </row>
    <row r="304" spans="2:13" ht="25.5" x14ac:dyDescent="0.2">
      <c r="B304" s="7">
        <v>10693</v>
      </c>
      <c r="C304" s="4" t="s">
        <v>31</v>
      </c>
      <c r="D304" s="6">
        <v>43748</v>
      </c>
      <c r="E304" t="s">
        <v>24</v>
      </c>
      <c r="F304" t="s">
        <v>51</v>
      </c>
      <c r="G304" s="4" t="s">
        <v>7</v>
      </c>
      <c r="H304" s="5" t="s">
        <v>11</v>
      </c>
      <c r="I304" s="4" t="s">
        <v>33</v>
      </c>
      <c r="J304" s="3">
        <v>192</v>
      </c>
      <c r="K304" s="2">
        <v>138.41999999999999</v>
      </c>
      <c r="L304" s="2">
        <v>62.58</v>
      </c>
      <c r="M304" s="1">
        <f>MONTH(Tabela1[[#This Row],[Data zamówienia]])</f>
        <v>10</v>
      </c>
    </row>
    <row r="305" spans="2:13" ht="25.5" x14ac:dyDescent="0.2">
      <c r="B305" s="7">
        <v>10694</v>
      </c>
      <c r="C305" s="4" t="s">
        <v>19</v>
      </c>
      <c r="D305" s="6">
        <v>43747</v>
      </c>
      <c r="E305" t="s">
        <v>14</v>
      </c>
      <c r="F305" t="s">
        <v>13</v>
      </c>
      <c r="G305" s="4" t="s">
        <v>7</v>
      </c>
      <c r="H305" s="5" t="s">
        <v>1</v>
      </c>
      <c r="I305" s="4" t="s">
        <v>35</v>
      </c>
      <c r="J305" s="3">
        <v>172</v>
      </c>
      <c r="K305" s="2">
        <v>203.01</v>
      </c>
      <c r="L305" s="2">
        <v>73.84</v>
      </c>
      <c r="M305" s="1">
        <f>MONTH(Tabela1[[#This Row],[Data zamówienia]])</f>
        <v>10</v>
      </c>
    </row>
    <row r="306" spans="2:13" x14ac:dyDescent="0.2">
      <c r="B306" s="7">
        <v>10695</v>
      </c>
      <c r="C306" s="4" t="s">
        <v>34</v>
      </c>
      <c r="D306" s="6">
        <v>43752</v>
      </c>
      <c r="E306" t="s">
        <v>4</v>
      </c>
      <c r="F306" t="s">
        <v>8</v>
      </c>
      <c r="G306" s="4" t="s">
        <v>12</v>
      </c>
      <c r="H306" s="5" t="s">
        <v>1</v>
      </c>
      <c r="I306" s="4" t="s">
        <v>27</v>
      </c>
      <c r="J306" s="3">
        <v>206</v>
      </c>
      <c r="K306" s="2">
        <v>336.02</v>
      </c>
      <c r="L306" s="2">
        <v>140.13</v>
      </c>
      <c r="M306" s="1">
        <f>MONTH(Tabela1[[#This Row],[Data zamówienia]])</f>
        <v>10</v>
      </c>
    </row>
    <row r="307" spans="2:13" ht="25.5" x14ac:dyDescent="0.2">
      <c r="B307" s="7">
        <v>10696</v>
      </c>
      <c r="C307" s="4" t="s">
        <v>19</v>
      </c>
      <c r="D307" s="6">
        <v>43752</v>
      </c>
      <c r="E307" t="s">
        <v>4</v>
      </c>
      <c r="F307" t="s">
        <v>48</v>
      </c>
      <c r="G307" s="4" t="s">
        <v>7</v>
      </c>
      <c r="H307" s="5" t="s">
        <v>11</v>
      </c>
      <c r="I307" s="4" t="s">
        <v>33</v>
      </c>
      <c r="J307" s="3">
        <v>280</v>
      </c>
      <c r="K307" s="2">
        <v>290.87</v>
      </c>
      <c r="L307" s="2">
        <v>61.34</v>
      </c>
      <c r="M307" s="1">
        <f>MONTH(Tabela1[[#This Row],[Data zamówienia]])</f>
        <v>10</v>
      </c>
    </row>
    <row r="308" spans="2:13" x14ac:dyDescent="0.2">
      <c r="B308" s="7">
        <v>10697</v>
      </c>
      <c r="C308" s="4" t="s">
        <v>31</v>
      </c>
      <c r="D308" s="6">
        <v>43752</v>
      </c>
      <c r="E308" t="s">
        <v>24</v>
      </c>
      <c r="F308" t="s">
        <v>42</v>
      </c>
      <c r="G308" s="4" t="s">
        <v>12</v>
      </c>
      <c r="H308" s="5" t="s">
        <v>11</v>
      </c>
      <c r="I308" s="4" t="s">
        <v>20</v>
      </c>
      <c r="J308" s="3">
        <v>49</v>
      </c>
      <c r="K308" s="2">
        <v>309.44</v>
      </c>
      <c r="L308" s="2">
        <v>165.9</v>
      </c>
      <c r="M308" s="1">
        <f>MONTH(Tabela1[[#This Row],[Data zamówienia]])</f>
        <v>10</v>
      </c>
    </row>
    <row r="309" spans="2:13" x14ac:dyDescent="0.2">
      <c r="B309" s="7">
        <v>10698</v>
      </c>
      <c r="C309" s="4" t="s">
        <v>5</v>
      </c>
      <c r="D309" s="6">
        <v>43755</v>
      </c>
      <c r="E309" t="s">
        <v>24</v>
      </c>
      <c r="F309" t="s">
        <v>23</v>
      </c>
      <c r="G309" s="4" t="s">
        <v>12</v>
      </c>
      <c r="H309" s="5" t="s">
        <v>1</v>
      </c>
      <c r="I309" s="4" t="s">
        <v>32</v>
      </c>
      <c r="J309" s="3">
        <v>47</v>
      </c>
      <c r="K309" s="2">
        <v>531.66</v>
      </c>
      <c r="L309" s="2">
        <v>326.7</v>
      </c>
      <c r="M309" s="1">
        <f>MONTH(Tabela1[[#This Row],[Data zamówienia]])</f>
        <v>10</v>
      </c>
    </row>
    <row r="310" spans="2:13" ht="25.5" x14ac:dyDescent="0.2">
      <c r="B310" s="7">
        <v>10699</v>
      </c>
      <c r="C310" s="4" t="s">
        <v>31</v>
      </c>
      <c r="D310" s="6">
        <v>43751</v>
      </c>
      <c r="E310" t="s">
        <v>14</v>
      </c>
      <c r="F310" t="s">
        <v>50</v>
      </c>
      <c r="G310" s="4" t="s">
        <v>7</v>
      </c>
      <c r="H310" s="5" t="s">
        <v>1</v>
      </c>
      <c r="I310" s="4" t="s">
        <v>35</v>
      </c>
      <c r="J310" s="3">
        <v>117</v>
      </c>
      <c r="K310" s="2">
        <v>515.49</v>
      </c>
      <c r="L310" s="2">
        <v>124.02</v>
      </c>
      <c r="M310" s="1">
        <f>MONTH(Tabela1[[#This Row],[Data zamówienia]])</f>
        <v>10</v>
      </c>
    </row>
    <row r="311" spans="2:13" ht="25.5" x14ac:dyDescent="0.2">
      <c r="B311" s="7">
        <v>10700</v>
      </c>
      <c r="C311" s="4" t="s">
        <v>31</v>
      </c>
      <c r="D311" s="6">
        <v>43754</v>
      </c>
      <c r="E311" t="s">
        <v>14</v>
      </c>
      <c r="F311" t="s">
        <v>40</v>
      </c>
      <c r="G311" s="4" t="s">
        <v>12</v>
      </c>
      <c r="H311" s="5" t="s">
        <v>11</v>
      </c>
      <c r="I311" s="4" t="s">
        <v>33</v>
      </c>
      <c r="J311" s="3">
        <v>189</v>
      </c>
      <c r="K311" s="2">
        <v>391.28</v>
      </c>
      <c r="L311" s="2">
        <v>246.9</v>
      </c>
      <c r="M311" s="1">
        <f>MONTH(Tabela1[[#This Row],[Data zamówienia]])</f>
        <v>10</v>
      </c>
    </row>
    <row r="312" spans="2:13" ht="25.5" x14ac:dyDescent="0.2">
      <c r="B312" s="7">
        <v>10701</v>
      </c>
      <c r="C312" s="4" t="s">
        <v>15</v>
      </c>
      <c r="D312" s="6">
        <v>43753</v>
      </c>
      <c r="E312" t="s">
        <v>4</v>
      </c>
      <c r="F312" t="s">
        <v>18</v>
      </c>
      <c r="G312" s="4" t="s">
        <v>7</v>
      </c>
      <c r="H312" s="5" t="s">
        <v>11</v>
      </c>
      <c r="I312" s="4" t="s">
        <v>49</v>
      </c>
      <c r="J312" s="3">
        <v>78</v>
      </c>
      <c r="K312" s="2">
        <v>270.82</v>
      </c>
      <c r="L312" s="2">
        <v>103.49</v>
      </c>
      <c r="M312" s="1">
        <f>MONTH(Tabela1[[#This Row],[Data zamówienia]])</f>
        <v>10</v>
      </c>
    </row>
    <row r="313" spans="2:13" x14ac:dyDescent="0.2">
      <c r="B313" s="7">
        <v>10702</v>
      </c>
      <c r="C313" s="4" t="s">
        <v>5</v>
      </c>
      <c r="D313" s="6">
        <v>43759</v>
      </c>
      <c r="E313" t="s">
        <v>4</v>
      </c>
      <c r="F313" t="s">
        <v>41</v>
      </c>
      <c r="G313" s="4" t="s">
        <v>12</v>
      </c>
      <c r="H313" s="5" t="s">
        <v>1</v>
      </c>
      <c r="I313" s="4" t="s">
        <v>35</v>
      </c>
      <c r="J313" s="3">
        <v>189</v>
      </c>
      <c r="K313" s="2">
        <v>78.63</v>
      </c>
      <c r="L313" s="2">
        <v>18.940000000000001</v>
      </c>
      <c r="M313" s="1">
        <f>MONTH(Tabela1[[#This Row],[Data zamówienia]])</f>
        <v>10</v>
      </c>
    </row>
    <row r="314" spans="2:13" x14ac:dyDescent="0.2">
      <c r="B314" s="7">
        <v>10703</v>
      </c>
      <c r="C314" s="4" t="s">
        <v>15</v>
      </c>
      <c r="D314" s="6">
        <v>43758</v>
      </c>
      <c r="E314" t="s">
        <v>4</v>
      </c>
      <c r="F314" t="s">
        <v>18</v>
      </c>
      <c r="G314" s="4" t="s">
        <v>2</v>
      </c>
      <c r="H314" s="5" t="s">
        <v>1</v>
      </c>
      <c r="I314" s="4" t="s">
        <v>29</v>
      </c>
      <c r="J314" s="3">
        <v>116</v>
      </c>
      <c r="K314" s="2">
        <v>341.64</v>
      </c>
      <c r="L314" s="2">
        <v>106.84</v>
      </c>
      <c r="M314" s="1">
        <f>MONTH(Tabela1[[#This Row],[Data zamówienia]])</f>
        <v>10</v>
      </c>
    </row>
    <row r="315" spans="2:13" x14ac:dyDescent="0.2">
      <c r="B315" s="7">
        <v>10704</v>
      </c>
      <c r="C315" s="4" t="s">
        <v>15</v>
      </c>
      <c r="D315" s="6">
        <v>43776</v>
      </c>
      <c r="E315" t="s">
        <v>4</v>
      </c>
      <c r="F315" t="s">
        <v>30</v>
      </c>
      <c r="G315" s="4" t="s">
        <v>12</v>
      </c>
      <c r="H315" s="5" t="s">
        <v>11</v>
      </c>
      <c r="I315" s="4" t="s">
        <v>10</v>
      </c>
      <c r="J315" s="3">
        <v>169</v>
      </c>
      <c r="K315" s="2">
        <v>515.6</v>
      </c>
      <c r="L315" s="2">
        <v>274.74</v>
      </c>
      <c r="M315" s="1">
        <f>MONTH(Tabela1[[#This Row],[Data zamówienia]])</f>
        <v>11</v>
      </c>
    </row>
    <row r="316" spans="2:13" x14ac:dyDescent="0.2">
      <c r="B316" s="7">
        <v>10705</v>
      </c>
      <c r="C316" s="4" t="s">
        <v>26</v>
      </c>
      <c r="D316" s="6">
        <v>43787</v>
      </c>
      <c r="E316" t="s">
        <v>4</v>
      </c>
      <c r="F316" t="s">
        <v>46</v>
      </c>
      <c r="G316" s="4" t="s">
        <v>2</v>
      </c>
      <c r="H316" s="5" t="s">
        <v>11</v>
      </c>
      <c r="I316" s="4" t="s">
        <v>20</v>
      </c>
      <c r="J316" s="3">
        <v>350</v>
      </c>
      <c r="K316" s="2">
        <v>518.38</v>
      </c>
      <c r="L316" s="2">
        <v>167.96</v>
      </c>
      <c r="M316" s="1">
        <f>MONTH(Tabela1[[#This Row],[Data zamówienia]])</f>
        <v>11</v>
      </c>
    </row>
    <row r="317" spans="2:13" ht="25.5" x14ac:dyDescent="0.2">
      <c r="B317" s="7">
        <v>10706</v>
      </c>
      <c r="C317" s="4" t="s">
        <v>19</v>
      </c>
      <c r="D317" s="6">
        <v>43759</v>
      </c>
      <c r="E317" t="s">
        <v>14</v>
      </c>
      <c r="F317" t="s">
        <v>13</v>
      </c>
      <c r="G317" s="4" t="s">
        <v>7</v>
      </c>
      <c r="H317" s="5" t="s">
        <v>11</v>
      </c>
      <c r="I317" s="4" t="s">
        <v>33</v>
      </c>
      <c r="J317" s="3">
        <v>282</v>
      </c>
      <c r="K317" s="2">
        <v>585.67999999999995</v>
      </c>
      <c r="L317" s="2">
        <v>265.10000000000002</v>
      </c>
      <c r="M317" s="1">
        <f>MONTH(Tabela1[[#This Row],[Data zamówienia]])</f>
        <v>10</v>
      </c>
    </row>
    <row r="318" spans="2:13" ht="25.5" x14ac:dyDescent="0.2">
      <c r="B318" s="7">
        <v>10707</v>
      </c>
      <c r="C318" s="4" t="s">
        <v>5</v>
      </c>
      <c r="D318" s="6">
        <v>43761</v>
      </c>
      <c r="E318" t="s">
        <v>14</v>
      </c>
      <c r="F318" t="s">
        <v>36</v>
      </c>
      <c r="G318" s="4" t="s">
        <v>7</v>
      </c>
      <c r="H318" s="5" t="s">
        <v>1</v>
      </c>
      <c r="I318" s="4" t="s">
        <v>38</v>
      </c>
      <c r="J318" s="3">
        <v>230</v>
      </c>
      <c r="K318" s="2">
        <v>196.53</v>
      </c>
      <c r="L318" s="2">
        <v>128.88</v>
      </c>
      <c r="M318" s="1">
        <f>MONTH(Tabela1[[#This Row],[Data zamówienia]])</f>
        <v>10</v>
      </c>
    </row>
    <row r="319" spans="2:13" ht="25.5" x14ac:dyDescent="0.2">
      <c r="B319" s="7">
        <v>10708</v>
      </c>
      <c r="C319" s="4" t="s">
        <v>15</v>
      </c>
      <c r="D319" s="6">
        <v>43774</v>
      </c>
      <c r="E319" t="s">
        <v>14</v>
      </c>
      <c r="F319" t="s">
        <v>36</v>
      </c>
      <c r="G319" s="4" t="s">
        <v>2</v>
      </c>
      <c r="H319" s="5" t="s">
        <v>11</v>
      </c>
      <c r="I319" s="4" t="s">
        <v>33</v>
      </c>
      <c r="J319" s="3">
        <v>227</v>
      </c>
      <c r="K319" s="2">
        <v>456.9</v>
      </c>
      <c r="L319" s="2">
        <v>275.27</v>
      </c>
      <c r="M319" s="1">
        <f>MONTH(Tabela1[[#This Row],[Data zamówienia]])</f>
        <v>11</v>
      </c>
    </row>
    <row r="320" spans="2:13" ht="25.5" x14ac:dyDescent="0.2">
      <c r="B320" s="7">
        <v>10709</v>
      </c>
      <c r="C320" s="4" t="s">
        <v>9</v>
      </c>
      <c r="D320" s="6">
        <v>43789</v>
      </c>
      <c r="E320" t="s">
        <v>4</v>
      </c>
      <c r="F320" t="s">
        <v>30</v>
      </c>
      <c r="G320" s="4" t="s">
        <v>7</v>
      </c>
      <c r="H320" s="5" t="s">
        <v>11</v>
      </c>
      <c r="I320" s="4" t="s">
        <v>10</v>
      </c>
      <c r="J320" s="3">
        <v>192</v>
      </c>
      <c r="K320" s="2">
        <v>127.64</v>
      </c>
      <c r="L320" s="2">
        <v>67.55</v>
      </c>
      <c r="M320" s="1">
        <f>MONTH(Tabela1[[#This Row],[Data zamówienia]])</f>
        <v>11</v>
      </c>
    </row>
    <row r="321" spans="2:13" x14ac:dyDescent="0.2">
      <c r="B321" s="7">
        <v>10710</v>
      </c>
      <c r="C321" s="4" t="s">
        <v>9</v>
      </c>
      <c r="D321" s="6">
        <v>43761</v>
      </c>
      <c r="E321" t="s">
        <v>14</v>
      </c>
      <c r="F321" t="s">
        <v>13</v>
      </c>
      <c r="G321" s="4" t="s">
        <v>12</v>
      </c>
      <c r="H321" s="5" t="s">
        <v>1</v>
      </c>
      <c r="I321" s="4" t="s">
        <v>21</v>
      </c>
      <c r="J321" s="3">
        <v>268</v>
      </c>
      <c r="K321" s="2">
        <v>408.5</v>
      </c>
      <c r="L321" s="2">
        <v>161.38</v>
      </c>
      <c r="M321" s="1">
        <f>MONTH(Tabela1[[#This Row],[Data zamówienia]])</f>
        <v>10</v>
      </c>
    </row>
    <row r="322" spans="2:13" ht="25.5" x14ac:dyDescent="0.2">
      <c r="B322" s="7">
        <v>10711</v>
      </c>
      <c r="C322" s="4" t="s">
        <v>43</v>
      </c>
      <c r="D322" s="6">
        <v>43767</v>
      </c>
      <c r="E322" t="s">
        <v>4</v>
      </c>
      <c r="F322" t="s">
        <v>30</v>
      </c>
      <c r="G322" s="4" t="s">
        <v>2</v>
      </c>
      <c r="H322" s="5" t="s">
        <v>11</v>
      </c>
      <c r="I322" s="4" t="s">
        <v>33</v>
      </c>
      <c r="J322" s="3">
        <v>63</v>
      </c>
      <c r="K322" s="2">
        <v>502.95</v>
      </c>
      <c r="L322" s="2">
        <v>330.85</v>
      </c>
      <c r="M322" s="1">
        <f>MONTH(Tabela1[[#This Row],[Data zamówienia]])</f>
        <v>10</v>
      </c>
    </row>
    <row r="323" spans="2:13" x14ac:dyDescent="0.2">
      <c r="B323" s="7">
        <v>10712</v>
      </c>
      <c r="C323" s="4" t="s">
        <v>31</v>
      </c>
      <c r="D323" s="6">
        <v>43769</v>
      </c>
      <c r="E323" t="s">
        <v>14</v>
      </c>
      <c r="F323" t="s">
        <v>36</v>
      </c>
      <c r="G323" s="4" t="s">
        <v>12</v>
      </c>
      <c r="H323" s="5" t="s">
        <v>11</v>
      </c>
      <c r="I323" s="4" t="s">
        <v>49</v>
      </c>
      <c r="J323" s="3">
        <v>288</v>
      </c>
      <c r="K323" s="2">
        <v>116.19</v>
      </c>
      <c r="L323" s="2">
        <v>42.11</v>
      </c>
      <c r="M323" s="1">
        <f>MONTH(Tabela1[[#This Row],[Data zamówienia]])</f>
        <v>10</v>
      </c>
    </row>
    <row r="324" spans="2:13" ht="25.5" x14ac:dyDescent="0.2">
      <c r="B324" s="7">
        <v>10713</v>
      </c>
      <c r="C324" s="4" t="s">
        <v>9</v>
      </c>
      <c r="D324" s="6">
        <v>43762</v>
      </c>
      <c r="E324" t="s">
        <v>4</v>
      </c>
      <c r="F324" t="s">
        <v>46</v>
      </c>
      <c r="G324" s="4" t="s">
        <v>12</v>
      </c>
      <c r="H324" s="5" t="s">
        <v>11</v>
      </c>
      <c r="I324" s="4" t="s">
        <v>33</v>
      </c>
      <c r="J324" s="3">
        <v>42</v>
      </c>
      <c r="K324" s="2">
        <v>297.7</v>
      </c>
      <c r="L324" s="2">
        <v>184.62</v>
      </c>
      <c r="M324" s="1">
        <f>MONTH(Tabela1[[#This Row],[Data zamówienia]])</f>
        <v>10</v>
      </c>
    </row>
    <row r="325" spans="2:13" ht="25.5" x14ac:dyDescent="0.2">
      <c r="B325" s="7">
        <v>10714</v>
      </c>
      <c r="C325" s="4" t="s">
        <v>43</v>
      </c>
      <c r="D325" s="6">
        <v>43765</v>
      </c>
      <c r="E325" t="s">
        <v>4</v>
      </c>
      <c r="F325" t="s">
        <v>3</v>
      </c>
      <c r="G325" s="4" t="s">
        <v>7</v>
      </c>
      <c r="H325" s="5" t="s">
        <v>11</v>
      </c>
      <c r="I325" s="4" t="s">
        <v>33</v>
      </c>
      <c r="J325" s="3">
        <v>157</v>
      </c>
      <c r="K325" s="2">
        <v>166.2</v>
      </c>
      <c r="L325" s="2">
        <v>71.61</v>
      </c>
      <c r="M325" s="1">
        <f>MONTH(Tabela1[[#This Row],[Data zamówienia]])</f>
        <v>10</v>
      </c>
    </row>
    <row r="326" spans="2:13" x14ac:dyDescent="0.2">
      <c r="B326" s="7">
        <v>10715</v>
      </c>
      <c r="C326" s="4" t="s">
        <v>31</v>
      </c>
      <c r="D326" s="6">
        <v>43767</v>
      </c>
      <c r="E326" t="s">
        <v>4</v>
      </c>
      <c r="F326" t="s">
        <v>41</v>
      </c>
      <c r="G326" s="4" t="s">
        <v>12</v>
      </c>
      <c r="H326" s="5" t="s">
        <v>1</v>
      </c>
      <c r="I326" s="4" t="s">
        <v>16</v>
      </c>
      <c r="J326" s="3">
        <v>54</v>
      </c>
      <c r="K326" s="2">
        <v>193.25</v>
      </c>
      <c r="L326" s="2">
        <v>94.88</v>
      </c>
      <c r="M326" s="1">
        <f>MONTH(Tabela1[[#This Row],[Data zamówienia]])</f>
        <v>10</v>
      </c>
    </row>
    <row r="327" spans="2:13" x14ac:dyDescent="0.2">
      <c r="B327" s="7">
        <v>10716</v>
      </c>
      <c r="C327" s="4" t="s">
        <v>5</v>
      </c>
      <c r="D327" s="6">
        <v>43765</v>
      </c>
      <c r="E327" t="s">
        <v>24</v>
      </c>
      <c r="F327" t="s">
        <v>28</v>
      </c>
      <c r="G327" s="4" t="s">
        <v>2</v>
      </c>
      <c r="H327" s="5" t="s">
        <v>11</v>
      </c>
      <c r="I327" s="4" t="s">
        <v>25</v>
      </c>
      <c r="J327" s="3">
        <v>164</v>
      </c>
      <c r="K327" s="2">
        <v>263.82</v>
      </c>
      <c r="L327" s="2">
        <v>75.13</v>
      </c>
      <c r="M327" s="1">
        <f>MONTH(Tabela1[[#This Row],[Data zamówienia]])</f>
        <v>10</v>
      </c>
    </row>
    <row r="328" spans="2:13" x14ac:dyDescent="0.2">
      <c r="B328" s="7">
        <v>10717</v>
      </c>
      <c r="C328" s="4" t="s">
        <v>9</v>
      </c>
      <c r="D328" s="6">
        <v>43767</v>
      </c>
      <c r="E328" t="s">
        <v>4</v>
      </c>
      <c r="F328" t="s">
        <v>18</v>
      </c>
      <c r="G328" s="4" t="s">
        <v>2</v>
      </c>
      <c r="H328" s="5" t="s">
        <v>1</v>
      </c>
      <c r="I328" s="4" t="s">
        <v>35</v>
      </c>
      <c r="J328" s="3">
        <v>104</v>
      </c>
      <c r="K328" s="2">
        <v>405.01</v>
      </c>
      <c r="L328" s="2">
        <v>282.75</v>
      </c>
      <c r="M328" s="1">
        <f>MONTH(Tabela1[[#This Row],[Data zamówienia]])</f>
        <v>10</v>
      </c>
    </row>
    <row r="329" spans="2:13" ht="25.5" x14ac:dyDescent="0.2">
      <c r="B329" s="7">
        <v>10718</v>
      </c>
      <c r="C329" s="4" t="s">
        <v>9</v>
      </c>
      <c r="D329" s="6">
        <v>43767</v>
      </c>
      <c r="E329" t="s">
        <v>14</v>
      </c>
      <c r="F329" t="s">
        <v>13</v>
      </c>
      <c r="G329" s="4" t="s">
        <v>7</v>
      </c>
      <c r="H329" s="5" t="s">
        <v>1</v>
      </c>
      <c r="I329" s="4" t="s">
        <v>35</v>
      </c>
      <c r="J329" s="3">
        <v>20</v>
      </c>
      <c r="K329" s="2">
        <v>410.92</v>
      </c>
      <c r="L329" s="2">
        <v>221.37</v>
      </c>
      <c r="M329" s="1">
        <f>MONTH(Tabela1[[#This Row],[Data zamówienia]])</f>
        <v>10</v>
      </c>
    </row>
    <row r="330" spans="2:13" ht="25.5" x14ac:dyDescent="0.2">
      <c r="B330" s="7">
        <v>10719</v>
      </c>
      <c r="C330" s="4" t="s">
        <v>19</v>
      </c>
      <c r="D330" s="6">
        <v>43774</v>
      </c>
      <c r="E330" t="s">
        <v>24</v>
      </c>
      <c r="F330" t="s">
        <v>23</v>
      </c>
      <c r="G330" s="4" t="s">
        <v>2</v>
      </c>
      <c r="H330" s="5" t="s">
        <v>11</v>
      </c>
      <c r="I330" s="4" t="s">
        <v>33</v>
      </c>
      <c r="J330" s="3">
        <v>105</v>
      </c>
      <c r="K330" s="2">
        <v>412.23</v>
      </c>
      <c r="L330" s="2">
        <v>262.95</v>
      </c>
      <c r="M330" s="1">
        <f>MONTH(Tabela1[[#This Row],[Data zamówienia]])</f>
        <v>11</v>
      </c>
    </row>
    <row r="331" spans="2:13" x14ac:dyDescent="0.2">
      <c r="B331" s="7">
        <v>10720</v>
      </c>
      <c r="C331" s="4" t="s">
        <v>19</v>
      </c>
      <c r="D331" s="6">
        <v>43774</v>
      </c>
      <c r="E331" t="s">
        <v>4</v>
      </c>
      <c r="F331" t="s">
        <v>18</v>
      </c>
      <c r="G331" s="4" t="s">
        <v>2</v>
      </c>
      <c r="H331" s="5" t="s">
        <v>11</v>
      </c>
      <c r="I331" s="4" t="s">
        <v>10</v>
      </c>
      <c r="J331" s="3">
        <v>115</v>
      </c>
      <c r="K331" s="2">
        <v>522.22</v>
      </c>
      <c r="L331" s="2">
        <v>331.02</v>
      </c>
      <c r="M331" s="1">
        <f>MONTH(Tabela1[[#This Row],[Data zamówienia]])</f>
        <v>11</v>
      </c>
    </row>
    <row r="332" spans="2:13" ht="25.5" x14ac:dyDescent="0.2">
      <c r="B332" s="7">
        <v>10721</v>
      </c>
      <c r="C332" s="4" t="s">
        <v>43</v>
      </c>
      <c r="D332" s="6">
        <v>43769</v>
      </c>
      <c r="E332" t="s">
        <v>24</v>
      </c>
      <c r="F332" t="s">
        <v>23</v>
      </c>
      <c r="G332" s="4" t="s">
        <v>7</v>
      </c>
      <c r="H332" s="5" t="s">
        <v>1</v>
      </c>
      <c r="I332" s="4" t="s">
        <v>35</v>
      </c>
      <c r="J332" s="3">
        <v>235</v>
      </c>
      <c r="K332" s="2">
        <v>177.11</v>
      </c>
      <c r="L332" s="2">
        <v>120.28</v>
      </c>
      <c r="M332" s="1">
        <f>MONTH(Tabela1[[#This Row],[Data zamówienia]])</f>
        <v>10</v>
      </c>
    </row>
    <row r="333" spans="2:13" ht="25.5" x14ac:dyDescent="0.2">
      <c r="B333" s="7">
        <v>10722</v>
      </c>
      <c r="C333" s="4" t="s">
        <v>19</v>
      </c>
      <c r="D333" s="6">
        <v>43773</v>
      </c>
      <c r="E333" t="s">
        <v>4</v>
      </c>
      <c r="F333" t="s">
        <v>41</v>
      </c>
      <c r="G333" s="4" t="s">
        <v>12</v>
      </c>
      <c r="H333" s="5" t="s">
        <v>11</v>
      </c>
      <c r="I333" s="4" t="s">
        <v>33</v>
      </c>
      <c r="J333" s="3">
        <v>243</v>
      </c>
      <c r="K333" s="2">
        <v>578.66999999999996</v>
      </c>
      <c r="L333" s="2">
        <v>285.08</v>
      </c>
      <c r="M333" s="1">
        <f>MONTH(Tabela1[[#This Row],[Data zamówienia]])</f>
        <v>11</v>
      </c>
    </row>
    <row r="334" spans="2:13" ht="25.5" x14ac:dyDescent="0.2">
      <c r="B334" s="7">
        <v>10723</v>
      </c>
      <c r="C334" s="4" t="s">
        <v>31</v>
      </c>
      <c r="D334" s="6">
        <v>43794</v>
      </c>
      <c r="E334" t="s">
        <v>14</v>
      </c>
      <c r="F334" t="s">
        <v>36</v>
      </c>
      <c r="G334" s="4" t="s">
        <v>12</v>
      </c>
      <c r="H334" s="5" t="s">
        <v>11</v>
      </c>
      <c r="I334" s="4" t="s">
        <v>33</v>
      </c>
      <c r="J334" s="3">
        <v>45</v>
      </c>
      <c r="K334" s="2">
        <v>152.61000000000001</v>
      </c>
      <c r="L334" s="2">
        <v>32.97</v>
      </c>
      <c r="M334" s="1">
        <f>MONTH(Tabela1[[#This Row],[Data zamówienia]])</f>
        <v>11</v>
      </c>
    </row>
    <row r="335" spans="2:13" x14ac:dyDescent="0.2">
      <c r="B335" s="7">
        <v>10724</v>
      </c>
      <c r="C335" s="4" t="s">
        <v>19</v>
      </c>
      <c r="D335" s="6">
        <v>43774</v>
      </c>
      <c r="E335" t="s">
        <v>4</v>
      </c>
      <c r="F335" t="s">
        <v>46</v>
      </c>
      <c r="G335" s="4" t="s">
        <v>2</v>
      </c>
      <c r="H335" s="5" t="s">
        <v>11</v>
      </c>
      <c r="I335" s="4" t="s">
        <v>47</v>
      </c>
      <c r="J335" s="3">
        <v>245</v>
      </c>
      <c r="K335" s="2">
        <v>184.94</v>
      </c>
      <c r="L335" s="2">
        <v>94.32</v>
      </c>
      <c r="M335" s="1">
        <f>MONTH(Tabela1[[#This Row],[Data zamówienia]])</f>
        <v>11</v>
      </c>
    </row>
    <row r="336" spans="2:13" ht="25.5" x14ac:dyDescent="0.2">
      <c r="B336" s="7">
        <v>10725</v>
      </c>
      <c r="C336" s="4" t="s">
        <v>5</v>
      </c>
      <c r="D336" s="6">
        <v>43774</v>
      </c>
      <c r="E336" t="s">
        <v>4</v>
      </c>
      <c r="F336" t="s">
        <v>18</v>
      </c>
      <c r="G336" s="4" t="s">
        <v>7</v>
      </c>
      <c r="H336" s="5" t="s">
        <v>11</v>
      </c>
      <c r="I336" s="4" t="s">
        <v>10</v>
      </c>
      <c r="J336" s="3">
        <v>56</v>
      </c>
      <c r="K336" s="2">
        <v>192.29</v>
      </c>
      <c r="L336" s="2">
        <v>115</v>
      </c>
      <c r="M336" s="1">
        <f>MONTH(Tabela1[[#This Row],[Data zamówienia]])</f>
        <v>11</v>
      </c>
    </row>
    <row r="337" spans="2:13" x14ac:dyDescent="0.2">
      <c r="B337" s="7">
        <v>10726</v>
      </c>
      <c r="C337" s="4" t="s">
        <v>5</v>
      </c>
      <c r="D337" s="6">
        <v>43804</v>
      </c>
      <c r="E337" t="s">
        <v>14</v>
      </c>
      <c r="F337" t="s">
        <v>13</v>
      </c>
      <c r="G337" s="4" t="s">
        <v>12</v>
      </c>
      <c r="H337" s="5" t="s">
        <v>1</v>
      </c>
      <c r="I337" s="4" t="s">
        <v>38</v>
      </c>
      <c r="J337" s="3">
        <v>193</v>
      </c>
      <c r="K337" s="2">
        <v>274.63</v>
      </c>
      <c r="L337" s="2">
        <v>173.86</v>
      </c>
      <c r="M337" s="1">
        <f>MONTH(Tabela1[[#This Row],[Data zamówienia]])</f>
        <v>12</v>
      </c>
    </row>
    <row r="338" spans="2:13" x14ac:dyDescent="0.2">
      <c r="B338" s="7">
        <v>10727</v>
      </c>
      <c r="C338" s="4" t="s">
        <v>17</v>
      </c>
      <c r="D338" s="6">
        <v>43804</v>
      </c>
      <c r="E338" t="s">
        <v>4</v>
      </c>
      <c r="F338" t="s">
        <v>30</v>
      </c>
      <c r="G338" s="4" t="s">
        <v>12</v>
      </c>
      <c r="H338" s="5" t="s">
        <v>1</v>
      </c>
      <c r="I338" s="4" t="s">
        <v>21</v>
      </c>
      <c r="J338" s="3">
        <v>22</v>
      </c>
      <c r="K338" s="2">
        <v>494.44</v>
      </c>
      <c r="L338" s="2">
        <v>199.62</v>
      </c>
      <c r="M338" s="1">
        <f>MONTH(Tabela1[[#This Row],[Data zamówienia]])</f>
        <v>12</v>
      </c>
    </row>
    <row r="339" spans="2:13" x14ac:dyDescent="0.2">
      <c r="B339" s="7">
        <v>10728</v>
      </c>
      <c r="C339" s="4" t="s">
        <v>5</v>
      </c>
      <c r="D339" s="6">
        <v>43780</v>
      </c>
      <c r="E339" t="s">
        <v>4</v>
      </c>
      <c r="F339" t="s">
        <v>22</v>
      </c>
      <c r="G339" s="4" t="s">
        <v>2</v>
      </c>
      <c r="H339" s="5" t="s">
        <v>11</v>
      </c>
      <c r="I339" s="4" t="s">
        <v>10</v>
      </c>
      <c r="J339" s="3">
        <v>203</v>
      </c>
      <c r="K339" s="2">
        <v>66.209999999999994</v>
      </c>
      <c r="L339" s="2">
        <v>37.28</v>
      </c>
      <c r="M339" s="1">
        <f>MONTH(Tabela1[[#This Row],[Data zamówienia]])</f>
        <v>11</v>
      </c>
    </row>
    <row r="340" spans="2:13" ht="25.5" x14ac:dyDescent="0.2">
      <c r="B340" s="7">
        <v>10729</v>
      </c>
      <c r="C340" s="4" t="s">
        <v>19</v>
      </c>
      <c r="D340" s="6">
        <v>43783</v>
      </c>
      <c r="E340" t="s">
        <v>14</v>
      </c>
      <c r="F340" t="s">
        <v>36</v>
      </c>
      <c r="G340" s="4" t="s">
        <v>7</v>
      </c>
      <c r="H340" s="5" t="s">
        <v>11</v>
      </c>
      <c r="I340" s="4" t="s">
        <v>20</v>
      </c>
      <c r="J340" s="3">
        <v>47</v>
      </c>
      <c r="K340" s="2">
        <v>285.25</v>
      </c>
      <c r="L340" s="2">
        <v>59.59</v>
      </c>
      <c r="M340" s="1">
        <f>MONTH(Tabela1[[#This Row],[Data zamówienia]])</f>
        <v>11</v>
      </c>
    </row>
    <row r="341" spans="2:13" x14ac:dyDescent="0.2">
      <c r="B341" s="7">
        <v>10730</v>
      </c>
      <c r="C341" s="4" t="s">
        <v>43</v>
      </c>
      <c r="D341" s="6">
        <v>43783</v>
      </c>
      <c r="E341" t="s">
        <v>24</v>
      </c>
      <c r="F341" t="s">
        <v>23</v>
      </c>
      <c r="G341" s="4" t="s">
        <v>12</v>
      </c>
      <c r="H341" s="5" t="s">
        <v>1</v>
      </c>
      <c r="I341" s="4" t="s">
        <v>16</v>
      </c>
      <c r="J341" s="3">
        <v>142</v>
      </c>
      <c r="K341" s="2">
        <v>298.42</v>
      </c>
      <c r="L341" s="2">
        <v>177</v>
      </c>
      <c r="M341" s="1">
        <f>MONTH(Tabela1[[#This Row],[Data zamówienia]])</f>
        <v>11</v>
      </c>
    </row>
    <row r="342" spans="2:13" x14ac:dyDescent="0.2">
      <c r="B342" s="7">
        <v>10731</v>
      </c>
      <c r="C342" s="4" t="s">
        <v>34</v>
      </c>
      <c r="D342" s="6">
        <v>43783</v>
      </c>
      <c r="E342" t="s">
        <v>4</v>
      </c>
      <c r="F342" t="s">
        <v>46</v>
      </c>
      <c r="G342" s="4" t="s">
        <v>12</v>
      </c>
      <c r="H342" s="5" t="s">
        <v>1</v>
      </c>
      <c r="I342" s="4" t="s">
        <v>45</v>
      </c>
      <c r="J342" s="3">
        <v>173</v>
      </c>
      <c r="K342" s="2">
        <v>298.62</v>
      </c>
      <c r="L342" s="2">
        <v>171.74</v>
      </c>
      <c r="M342" s="1">
        <f>MONTH(Tabela1[[#This Row],[Data zamówienia]])</f>
        <v>11</v>
      </c>
    </row>
    <row r="343" spans="2:13" x14ac:dyDescent="0.2">
      <c r="B343" s="7">
        <v>10732</v>
      </c>
      <c r="C343" s="4" t="s">
        <v>31</v>
      </c>
      <c r="D343" s="6">
        <v>43776</v>
      </c>
      <c r="E343" t="s">
        <v>14</v>
      </c>
      <c r="F343" t="s">
        <v>50</v>
      </c>
      <c r="G343" s="4" t="s">
        <v>12</v>
      </c>
      <c r="H343" s="5" t="s">
        <v>1</v>
      </c>
      <c r="I343" s="4" t="s">
        <v>16</v>
      </c>
      <c r="J343" s="3">
        <v>231</v>
      </c>
      <c r="K343" s="2">
        <v>204.77</v>
      </c>
      <c r="L343" s="2">
        <v>79.05</v>
      </c>
      <c r="M343" s="1">
        <f>MONTH(Tabela1[[#This Row],[Data zamówienia]])</f>
        <v>11</v>
      </c>
    </row>
    <row r="344" spans="2:13" ht="25.5" x14ac:dyDescent="0.2">
      <c r="B344" s="7">
        <v>10733</v>
      </c>
      <c r="C344" s="4" t="s">
        <v>9</v>
      </c>
      <c r="D344" s="6">
        <v>43779</v>
      </c>
      <c r="E344" t="s">
        <v>14</v>
      </c>
      <c r="F344" t="s">
        <v>36</v>
      </c>
      <c r="G344" s="4" t="s">
        <v>7</v>
      </c>
      <c r="H344" s="5" t="s">
        <v>1</v>
      </c>
      <c r="I344" s="4" t="s">
        <v>29</v>
      </c>
      <c r="J344" s="3">
        <v>271</v>
      </c>
      <c r="K344" s="2">
        <v>497.18</v>
      </c>
      <c r="L344" s="2">
        <v>306.17</v>
      </c>
      <c r="M344" s="1">
        <f>MONTH(Tabela1[[#This Row],[Data zamówienia]])</f>
        <v>11</v>
      </c>
    </row>
    <row r="345" spans="2:13" ht="25.5" x14ac:dyDescent="0.2">
      <c r="B345" s="7">
        <v>10734</v>
      </c>
      <c r="C345" s="4" t="s">
        <v>17</v>
      </c>
      <c r="D345" s="6">
        <v>43781</v>
      </c>
      <c r="E345" t="s">
        <v>4</v>
      </c>
      <c r="F345" t="s">
        <v>22</v>
      </c>
      <c r="G345" s="4" t="s">
        <v>7</v>
      </c>
      <c r="H345" s="5" t="s">
        <v>11</v>
      </c>
      <c r="I345" s="4" t="s">
        <v>10</v>
      </c>
      <c r="J345" s="3">
        <v>231</v>
      </c>
      <c r="K345" s="2">
        <v>453.86</v>
      </c>
      <c r="L345" s="2">
        <v>227.07</v>
      </c>
      <c r="M345" s="1">
        <f>MONTH(Tabela1[[#This Row],[Data zamówienia]])</f>
        <v>11</v>
      </c>
    </row>
    <row r="346" spans="2:13" ht="25.5" x14ac:dyDescent="0.2">
      <c r="B346" s="7">
        <v>10735</v>
      </c>
      <c r="C346" s="4" t="s">
        <v>15</v>
      </c>
      <c r="D346" s="6">
        <v>43790</v>
      </c>
      <c r="E346" t="s">
        <v>14</v>
      </c>
      <c r="F346" t="s">
        <v>13</v>
      </c>
      <c r="G346" s="4" t="s">
        <v>2</v>
      </c>
      <c r="H346" s="5" t="s">
        <v>11</v>
      </c>
      <c r="I346" s="4" t="s">
        <v>33</v>
      </c>
      <c r="J346" s="3">
        <v>235</v>
      </c>
      <c r="K346" s="2">
        <v>447.63</v>
      </c>
      <c r="L346" s="2">
        <v>204.85</v>
      </c>
      <c r="M346" s="1">
        <f>MONTH(Tabela1[[#This Row],[Data zamówienia]])</f>
        <v>11</v>
      </c>
    </row>
    <row r="347" spans="2:13" x14ac:dyDescent="0.2">
      <c r="B347" s="7">
        <v>10736</v>
      </c>
      <c r="C347" s="4" t="s">
        <v>26</v>
      </c>
      <c r="D347" s="6">
        <v>43790</v>
      </c>
      <c r="E347" t="s">
        <v>4</v>
      </c>
      <c r="F347" t="s">
        <v>18</v>
      </c>
      <c r="G347" s="4" t="s">
        <v>2</v>
      </c>
      <c r="H347" s="5" t="s">
        <v>11</v>
      </c>
      <c r="I347" s="4" t="s">
        <v>49</v>
      </c>
      <c r="J347" s="3">
        <v>242</v>
      </c>
      <c r="K347" s="2">
        <v>235.11</v>
      </c>
      <c r="L347" s="2">
        <v>94.36</v>
      </c>
      <c r="M347" s="1">
        <f>MONTH(Tabela1[[#This Row],[Data zamówienia]])</f>
        <v>11</v>
      </c>
    </row>
    <row r="348" spans="2:13" x14ac:dyDescent="0.2">
      <c r="B348" s="7">
        <v>10737</v>
      </c>
      <c r="C348" s="4" t="s">
        <v>17</v>
      </c>
      <c r="D348" s="6">
        <v>43787</v>
      </c>
      <c r="E348" t="s">
        <v>4</v>
      </c>
      <c r="F348" t="s">
        <v>48</v>
      </c>
      <c r="G348" s="4" t="s">
        <v>2</v>
      </c>
      <c r="H348" s="5" t="s">
        <v>1</v>
      </c>
      <c r="I348" s="4" t="s">
        <v>16</v>
      </c>
      <c r="J348" s="3">
        <v>194</v>
      </c>
      <c r="K348" s="2">
        <v>364.6</v>
      </c>
      <c r="L348" s="2">
        <v>227.8</v>
      </c>
      <c r="M348" s="1">
        <f>MONTH(Tabela1[[#This Row],[Data zamówienia]])</f>
        <v>11</v>
      </c>
    </row>
    <row r="349" spans="2:13" x14ac:dyDescent="0.2">
      <c r="B349" s="7">
        <v>10738</v>
      </c>
      <c r="C349" s="4" t="s">
        <v>17</v>
      </c>
      <c r="D349" s="6">
        <v>43787</v>
      </c>
      <c r="E349" t="s">
        <v>4</v>
      </c>
      <c r="F349" t="s">
        <v>41</v>
      </c>
      <c r="G349" s="4" t="s">
        <v>12</v>
      </c>
      <c r="H349" s="5" t="s">
        <v>1</v>
      </c>
      <c r="I349" s="4" t="s">
        <v>16</v>
      </c>
      <c r="J349" s="3">
        <v>294</v>
      </c>
      <c r="K349" s="2">
        <v>235.08</v>
      </c>
      <c r="L349" s="2">
        <v>120.75</v>
      </c>
      <c r="M349" s="1">
        <f>MONTH(Tabela1[[#This Row],[Data zamówienia]])</f>
        <v>11</v>
      </c>
    </row>
    <row r="350" spans="2:13" ht="25.5" x14ac:dyDescent="0.2">
      <c r="B350" s="7">
        <v>10739</v>
      </c>
      <c r="C350" s="4" t="s">
        <v>31</v>
      </c>
      <c r="D350" s="6">
        <v>43786</v>
      </c>
      <c r="E350" t="s">
        <v>4</v>
      </c>
      <c r="F350" t="s">
        <v>30</v>
      </c>
      <c r="G350" s="4" t="s">
        <v>7</v>
      </c>
      <c r="H350" s="5" t="s">
        <v>1</v>
      </c>
      <c r="I350" s="4" t="s">
        <v>16</v>
      </c>
      <c r="J350" s="3">
        <v>173</v>
      </c>
      <c r="K350" s="2">
        <v>30.49</v>
      </c>
      <c r="L350" s="2">
        <v>7.6</v>
      </c>
      <c r="M350" s="1">
        <f>MONTH(Tabela1[[#This Row],[Data zamówienia]])</f>
        <v>11</v>
      </c>
    </row>
    <row r="351" spans="2:13" ht="25.5" x14ac:dyDescent="0.2">
      <c r="B351" s="7">
        <v>10740</v>
      </c>
      <c r="C351" s="4" t="s">
        <v>5</v>
      </c>
      <c r="D351" s="6">
        <v>43794</v>
      </c>
      <c r="E351" t="s">
        <v>4</v>
      </c>
      <c r="F351" t="s">
        <v>30</v>
      </c>
      <c r="G351" s="4" t="s">
        <v>2</v>
      </c>
      <c r="H351" s="5" t="s">
        <v>11</v>
      </c>
      <c r="I351" s="4" t="s">
        <v>33</v>
      </c>
      <c r="J351" s="3">
        <v>240</v>
      </c>
      <c r="K351" s="2">
        <v>88.99</v>
      </c>
      <c r="L351" s="2">
        <v>58.16</v>
      </c>
      <c r="M351" s="1">
        <f>MONTH(Tabela1[[#This Row],[Data zamówienia]])</f>
        <v>11</v>
      </c>
    </row>
    <row r="352" spans="2:13" ht="25.5" x14ac:dyDescent="0.2">
      <c r="B352" s="7">
        <v>10741</v>
      </c>
      <c r="C352" s="4" t="s">
        <v>5</v>
      </c>
      <c r="D352" s="6">
        <v>43787</v>
      </c>
      <c r="E352" t="s">
        <v>24</v>
      </c>
      <c r="F352" t="s">
        <v>28</v>
      </c>
      <c r="G352" s="4" t="s">
        <v>7</v>
      </c>
      <c r="H352" s="5" t="s">
        <v>1</v>
      </c>
      <c r="I352" s="4" t="s">
        <v>38</v>
      </c>
      <c r="J352" s="3">
        <v>276</v>
      </c>
      <c r="K352" s="2">
        <v>452.87</v>
      </c>
      <c r="L352" s="2">
        <v>181.04</v>
      </c>
      <c r="M352" s="1">
        <f>MONTH(Tabela1[[#This Row],[Data zamówienia]])</f>
        <v>11</v>
      </c>
    </row>
    <row r="353" spans="2:13" ht="25.5" x14ac:dyDescent="0.2">
      <c r="B353" s="7">
        <v>10742</v>
      </c>
      <c r="C353" s="4" t="s">
        <v>31</v>
      </c>
      <c r="D353" s="6">
        <v>43787</v>
      </c>
      <c r="E353" t="s">
        <v>4</v>
      </c>
      <c r="F353" t="s">
        <v>18</v>
      </c>
      <c r="G353" s="4" t="s">
        <v>7</v>
      </c>
      <c r="H353" s="5" t="s">
        <v>11</v>
      </c>
      <c r="I353" s="4" t="s">
        <v>47</v>
      </c>
      <c r="J353" s="3">
        <v>241</v>
      </c>
      <c r="K353" s="2">
        <v>332.49</v>
      </c>
      <c r="L353" s="2">
        <v>183.43</v>
      </c>
      <c r="M353" s="1">
        <f>MONTH(Tabela1[[#This Row],[Data zamówienia]])</f>
        <v>11</v>
      </c>
    </row>
    <row r="354" spans="2:13" x14ac:dyDescent="0.2">
      <c r="B354" s="7">
        <v>10743</v>
      </c>
      <c r="C354" s="4" t="s">
        <v>9</v>
      </c>
      <c r="D354" s="6">
        <v>43790</v>
      </c>
      <c r="E354" t="s">
        <v>24</v>
      </c>
      <c r="F354" t="s">
        <v>23</v>
      </c>
      <c r="G354" s="4" t="s">
        <v>2</v>
      </c>
      <c r="H354" s="5" t="s">
        <v>1</v>
      </c>
      <c r="I354" s="4" t="s">
        <v>38</v>
      </c>
      <c r="J354" s="3">
        <v>342</v>
      </c>
      <c r="K354" s="2">
        <v>599.55999999999995</v>
      </c>
      <c r="L354" s="2">
        <v>252.53</v>
      </c>
      <c r="M354" s="1">
        <f>MONTH(Tabela1[[#This Row],[Data zamówienia]])</f>
        <v>11</v>
      </c>
    </row>
    <row r="355" spans="2:13" x14ac:dyDescent="0.2">
      <c r="B355" s="7">
        <v>10744</v>
      </c>
      <c r="C355" s="4" t="s">
        <v>15</v>
      </c>
      <c r="D355" s="6">
        <v>43793</v>
      </c>
      <c r="E355" t="s">
        <v>4</v>
      </c>
      <c r="F355" t="s">
        <v>46</v>
      </c>
      <c r="G355" s="4" t="s">
        <v>12</v>
      </c>
      <c r="H355" s="5" t="s">
        <v>1</v>
      </c>
      <c r="I355" s="4" t="s">
        <v>37</v>
      </c>
      <c r="J355" s="3">
        <v>279</v>
      </c>
      <c r="K355" s="2">
        <v>241.33</v>
      </c>
      <c r="L355" s="2">
        <v>84.17</v>
      </c>
      <c r="M355" s="1">
        <f>MONTH(Tabela1[[#This Row],[Data zamówienia]])</f>
        <v>11</v>
      </c>
    </row>
    <row r="356" spans="2:13" x14ac:dyDescent="0.2">
      <c r="B356" s="7">
        <v>10745</v>
      </c>
      <c r="C356" s="4" t="s">
        <v>26</v>
      </c>
      <c r="D356" s="6">
        <v>43796</v>
      </c>
      <c r="E356" t="s">
        <v>4</v>
      </c>
      <c r="F356" t="s">
        <v>18</v>
      </c>
      <c r="G356" s="4" t="s">
        <v>12</v>
      </c>
      <c r="H356" s="5" t="s">
        <v>1</v>
      </c>
      <c r="I356" s="4" t="s">
        <v>35</v>
      </c>
      <c r="J356" s="3">
        <v>241</v>
      </c>
      <c r="K356" s="2">
        <v>575.25</v>
      </c>
      <c r="L356" s="2">
        <v>221.61</v>
      </c>
      <c r="M356" s="1">
        <f>MONTH(Tabela1[[#This Row],[Data zamówienia]])</f>
        <v>11</v>
      </c>
    </row>
    <row r="357" spans="2:13" ht="25.5" x14ac:dyDescent="0.2">
      <c r="B357" s="7">
        <v>10746</v>
      </c>
      <c r="C357" s="4" t="s">
        <v>9</v>
      </c>
      <c r="D357" s="6">
        <v>43790</v>
      </c>
      <c r="E357" t="s">
        <v>4</v>
      </c>
      <c r="F357" t="s">
        <v>30</v>
      </c>
      <c r="G357" s="4" t="s">
        <v>7</v>
      </c>
      <c r="H357" s="5" t="s">
        <v>1</v>
      </c>
      <c r="I357" s="4" t="s">
        <v>45</v>
      </c>
      <c r="J357" s="3">
        <v>142</v>
      </c>
      <c r="K357" s="2">
        <v>414.21</v>
      </c>
      <c r="L357" s="2">
        <v>152.96</v>
      </c>
      <c r="M357" s="1">
        <f>MONTH(Tabela1[[#This Row],[Data zamówienia]])</f>
        <v>11</v>
      </c>
    </row>
    <row r="358" spans="2:13" x14ac:dyDescent="0.2">
      <c r="B358" s="7">
        <v>10747</v>
      </c>
      <c r="C358" s="4" t="s">
        <v>15</v>
      </c>
      <c r="D358" s="6">
        <v>43795</v>
      </c>
      <c r="E358" t="s">
        <v>4</v>
      </c>
      <c r="F358" t="s">
        <v>41</v>
      </c>
      <c r="G358" s="4" t="s">
        <v>12</v>
      </c>
      <c r="H358" s="5" t="s">
        <v>1</v>
      </c>
      <c r="I358" s="4" t="s">
        <v>32</v>
      </c>
      <c r="J358" s="3">
        <v>330</v>
      </c>
      <c r="K358" s="2">
        <v>163.44</v>
      </c>
      <c r="L358" s="2">
        <v>91.62</v>
      </c>
      <c r="M358" s="1">
        <f>MONTH(Tabela1[[#This Row],[Data zamówienia]])</f>
        <v>11</v>
      </c>
    </row>
    <row r="359" spans="2:13" ht="25.5" x14ac:dyDescent="0.2">
      <c r="B359" s="7">
        <v>10748</v>
      </c>
      <c r="C359" s="4" t="s">
        <v>31</v>
      </c>
      <c r="D359" s="6">
        <v>43797</v>
      </c>
      <c r="E359" t="s">
        <v>4</v>
      </c>
      <c r="F359" t="s">
        <v>3</v>
      </c>
      <c r="G359" s="4" t="s">
        <v>12</v>
      </c>
      <c r="H359" s="5" t="s">
        <v>11</v>
      </c>
      <c r="I359" s="4" t="s">
        <v>33</v>
      </c>
      <c r="J359" s="3">
        <v>206</v>
      </c>
      <c r="K359" s="2">
        <v>559.69000000000005</v>
      </c>
      <c r="L359" s="2">
        <v>371.36</v>
      </c>
      <c r="M359" s="1">
        <f>MONTH(Tabela1[[#This Row],[Data zamówienia]])</f>
        <v>11</v>
      </c>
    </row>
    <row r="360" spans="2:13" x14ac:dyDescent="0.2">
      <c r="B360" s="7">
        <v>10749</v>
      </c>
      <c r="C360" s="4" t="s">
        <v>5</v>
      </c>
      <c r="D360" s="6">
        <v>43818</v>
      </c>
      <c r="E360" t="s">
        <v>14</v>
      </c>
      <c r="F360" t="s">
        <v>13</v>
      </c>
      <c r="G360" s="4" t="s">
        <v>2</v>
      </c>
      <c r="H360" s="5" t="s">
        <v>1</v>
      </c>
      <c r="I360" s="4" t="s">
        <v>38</v>
      </c>
      <c r="J360" s="3">
        <v>313</v>
      </c>
      <c r="K360" s="2">
        <v>260.5</v>
      </c>
      <c r="L360" s="2">
        <v>64.38</v>
      </c>
      <c r="M360" s="1">
        <f>MONTH(Tabela1[[#This Row],[Data zamówienia]])</f>
        <v>12</v>
      </c>
    </row>
    <row r="361" spans="2:13" x14ac:dyDescent="0.2">
      <c r="B361" s="7">
        <v>10750</v>
      </c>
      <c r="C361" s="4" t="s">
        <v>26</v>
      </c>
      <c r="D361" s="6">
        <v>43793</v>
      </c>
      <c r="E361" t="s">
        <v>14</v>
      </c>
      <c r="F361" t="s">
        <v>13</v>
      </c>
      <c r="G361" s="4" t="s">
        <v>12</v>
      </c>
      <c r="H361" s="5" t="s">
        <v>1</v>
      </c>
      <c r="I361" s="4" t="s">
        <v>27</v>
      </c>
      <c r="J361" s="3">
        <v>185</v>
      </c>
      <c r="K361" s="2">
        <v>328.36</v>
      </c>
      <c r="L361" s="2">
        <v>123.97</v>
      </c>
      <c r="M361" s="1">
        <f>MONTH(Tabela1[[#This Row],[Data zamówienia]])</f>
        <v>11</v>
      </c>
    </row>
    <row r="362" spans="2:13" ht="25.5" x14ac:dyDescent="0.2">
      <c r="B362" s="7">
        <v>10751</v>
      </c>
      <c r="C362" s="4" t="s">
        <v>31</v>
      </c>
      <c r="D362" s="6">
        <v>43802</v>
      </c>
      <c r="E362" t="s">
        <v>4</v>
      </c>
      <c r="F362" t="s">
        <v>46</v>
      </c>
      <c r="G362" s="4" t="s">
        <v>7</v>
      </c>
      <c r="H362" s="5" t="s">
        <v>1</v>
      </c>
      <c r="I362" s="4" t="s">
        <v>45</v>
      </c>
      <c r="J362" s="3">
        <v>29</v>
      </c>
      <c r="K362" s="2">
        <v>435.6</v>
      </c>
      <c r="L362" s="2">
        <v>303.7</v>
      </c>
      <c r="M362" s="1">
        <f>MONTH(Tabela1[[#This Row],[Data zamówienia]])</f>
        <v>12</v>
      </c>
    </row>
    <row r="363" spans="2:13" ht="25.5" x14ac:dyDescent="0.2">
      <c r="B363" s="7">
        <v>10752</v>
      </c>
      <c r="C363" s="4" t="s">
        <v>17</v>
      </c>
      <c r="D363" s="6">
        <v>43797</v>
      </c>
      <c r="E363" t="s">
        <v>24</v>
      </c>
      <c r="F363" t="s">
        <v>28</v>
      </c>
      <c r="G363" s="4" t="s">
        <v>7</v>
      </c>
      <c r="H363" s="5" t="s">
        <v>1</v>
      </c>
      <c r="I363" s="4" t="s">
        <v>38</v>
      </c>
      <c r="J363" s="3">
        <v>211</v>
      </c>
      <c r="K363" s="2">
        <v>506.7</v>
      </c>
      <c r="L363" s="2">
        <v>180.03</v>
      </c>
      <c r="M363" s="1">
        <f>MONTH(Tabela1[[#This Row],[Data zamówienia]])</f>
        <v>11</v>
      </c>
    </row>
    <row r="364" spans="2:13" x14ac:dyDescent="0.2">
      <c r="B364" s="7">
        <v>10753</v>
      </c>
      <c r="C364" s="4" t="s">
        <v>31</v>
      </c>
      <c r="D364" s="6">
        <v>43796</v>
      </c>
      <c r="E364" t="s">
        <v>24</v>
      </c>
      <c r="F364" t="s">
        <v>42</v>
      </c>
      <c r="G364" s="4" t="s">
        <v>12</v>
      </c>
      <c r="H364" s="5" t="s">
        <v>1</v>
      </c>
      <c r="I364" s="4" t="s">
        <v>21</v>
      </c>
      <c r="J364" s="3">
        <v>123</v>
      </c>
      <c r="K364" s="2">
        <v>104.65</v>
      </c>
      <c r="L364" s="2">
        <v>30.87</v>
      </c>
      <c r="M364" s="1">
        <f>MONTH(Tabela1[[#This Row],[Data zamówienia]])</f>
        <v>11</v>
      </c>
    </row>
    <row r="365" spans="2:13" ht="25.5" x14ac:dyDescent="0.2">
      <c r="B365" s="7">
        <v>10754</v>
      </c>
      <c r="C365" s="4" t="s">
        <v>15</v>
      </c>
      <c r="D365" s="6">
        <v>43796</v>
      </c>
      <c r="E365" t="s">
        <v>4</v>
      </c>
      <c r="F365" t="s">
        <v>30</v>
      </c>
      <c r="G365" s="4" t="s">
        <v>7</v>
      </c>
      <c r="H365" s="5" t="s">
        <v>1</v>
      </c>
      <c r="I365" s="4" t="s">
        <v>21</v>
      </c>
      <c r="J365" s="3">
        <v>184</v>
      </c>
      <c r="K365" s="2">
        <v>566.5</v>
      </c>
      <c r="L365" s="2">
        <v>213.07</v>
      </c>
      <c r="M365" s="1">
        <f>MONTH(Tabela1[[#This Row],[Data zamówienia]])</f>
        <v>11</v>
      </c>
    </row>
    <row r="366" spans="2:13" x14ac:dyDescent="0.2">
      <c r="B366" s="7">
        <v>10755</v>
      </c>
      <c r="C366" s="4" t="s">
        <v>5</v>
      </c>
      <c r="D366" s="6">
        <v>43797</v>
      </c>
      <c r="E366" t="s">
        <v>24</v>
      </c>
      <c r="F366" t="s">
        <v>23</v>
      </c>
      <c r="G366" s="4" t="s">
        <v>2</v>
      </c>
      <c r="H366" s="5" t="s">
        <v>1</v>
      </c>
      <c r="I366" s="4" t="s">
        <v>16</v>
      </c>
      <c r="J366" s="3">
        <v>159</v>
      </c>
      <c r="K366" s="2">
        <v>319.8</v>
      </c>
      <c r="L366" s="2">
        <v>120.49</v>
      </c>
      <c r="M366" s="1">
        <f>MONTH(Tabela1[[#This Row],[Data zamówienia]])</f>
        <v>11</v>
      </c>
    </row>
    <row r="367" spans="2:13" ht="25.5" x14ac:dyDescent="0.2">
      <c r="B367" s="7">
        <v>10756</v>
      </c>
      <c r="C367" s="4" t="s">
        <v>19</v>
      </c>
      <c r="D367" s="6">
        <v>43801</v>
      </c>
      <c r="E367" t="s">
        <v>4</v>
      </c>
      <c r="F367" t="s">
        <v>30</v>
      </c>
      <c r="G367" s="4" t="s">
        <v>2</v>
      </c>
      <c r="H367" s="5" t="s">
        <v>11</v>
      </c>
      <c r="I367" s="4" t="s">
        <v>33</v>
      </c>
      <c r="J367" s="3">
        <v>207</v>
      </c>
      <c r="K367" s="2">
        <v>279.22000000000003</v>
      </c>
      <c r="L367" s="2">
        <v>96.49</v>
      </c>
      <c r="M367" s="1">
        <f>MONTH(Tabela1[[#This Row],[Data zamówienia]])</f>
        <v>12</v>
      </c>
    </row>
    <row r="368" spans="2:13" ht="25.5" x14ac:dyDescent="0.2">
      <c r="B368" s="7">
        <v>10757</v>
      </c>
      <c r="C368" s="4" t="s">
        <v>15</v>
      </c>
      <c r="D368" s="6">
        <v>43814</v>
      </c>
      <c r="E368" t="s">
        <v>4</v>
      </c>
      <c r="F368" t="s">
        <v>18</v>
      </c>
      <c r="G368" s="4" t="s">
        <v>12</v>
      </c>
      <c r="H368" s="5" t="s">
        <v>11</v>
      </c>
      <c r="I368" s="4" t="s">
        <v>33</v>
      </c>
      <c r="J368" s="3">
        <v>348</v>
      </c>
      <c r="K368" s="2">
        <v>87.7</v>
      </c>
      <c r="L368" s="2">
        <v>19.59</v>
      </c>
      <c r="M368" s="1">
        <f>MONTH(Tabela1[[#This Row],[Data zamówienia]])</f>
        <v>12</v>
      </c>
    </row>
    <row r="369" spans="2:13" ht="25.5" x14ac:dyDescent="0.2">
      <c r="B369" s="7">
        <v>10758</v>
      </c>
      <c r="C369" s="4" t="s">
        <v>31</v>
      </c>
      <c r="D369" s="6">
        <v>43803</v>
      </c>
      <c r="E369" t="s">
        <v>4</v>
      </c>
      <c r="F369" t="s">
        <v>18</v>
      </c>
      <c r="G369" s="4" t="s">
        <v>7</v>
      </c>
      <c r="H369" s="5" t="s">
        <v>1</v>
      </c>
      <c r="I369" s="4" t="s">
        <v>45</v>
      </c>
      <c r="J369" s="3">
        <v>45</v>
      </c>
      <c r="K369" s="2">
        <v>429.25</v>
      </c>
      <c r="L369" s="2">
        <v>91.77</v>
      </c>
      <c r="M369" s="1">
        <f>MONTH(Tabela1[[#This Row],[Data zamówienia]])</f>
        <v>12</v>
      </c>
    </row>
    <row r="370" spans="2:13" ht="25.5" x14ac:dyDescent="0.2">
      <c r="B370" s="7">
        <v>10759</v>
      </c>
      <c r="C370" s="4" t="s">
        <v>31</v>
      </c>
      <c r="D370" s="6">
        <v>43811</v>
      </c>
      <c r="E370" t="s">
        <v>4</v>
      </c>
      <c r="F370" t="s">
        <v>3</v>
      </c>
      <c r="G370" s="4" t="s">
        <v>7</v>
      </c>
      <c r="H370" s="5" t="s">
        <v>11</v>
      </c>
      <c r="I370" s="4" t="s">
        <v>44</v>
      </c>
      <c r="J370" s="3">
        <v>136</v>
      </c>
      <c r="K370" s="2">
        <v>177.3</v>
      </c>
      <c r="L370" s="2">
        <v>96.12</v>
      </c>
      <c r="M370" s="1">
        <f>MONTH(Tabela1[[#This Row],[Data zamówienia]])</f>
        <v>12</v>
      </c>
    </row>
    <row r="371" spans="2:13" x14ac:dyDescent="0.2">
      <c r="B371" s="7">
        <v>10760</v>
      </c>
      <c r="C371" s="4" t="s">
        <v>5</v>
      </c>
      <c r="D371" s="6">
        <v>43809</v>
      </c>
      <c r="E371" t="s">
        <v>14</v>
      </c>
      <c r="F371" t="s">
        <v>36</v>
      </c>
      <c r="G371" s="4" t="s">
        <v>12</v>
      </c>
      <c r="H371" s="5" t="s">
        <v>1</v>
      </c>
      <c r="I371" s="4" t="s">
        <v>39</v>
      </c>
      <c r="J371" s="3">
        <v>127</v>
      </c>
      <c r="K371" s="2">
        <v>607.25</v>
      </c>
      <c r="L371" s="2">
        <v>133.38</v>
      </c>
      <c r="M371" s="1">
        <f>MONTH(Tabela1[[#This Row],[Data zamówienia]])</f>
        <v>12</v>
      </c>
    </row>
    <row r="372" spans="2:13" ht="25.5" x14ac:dyDescent="0.2">
      <c r="B372" s="7">
        <v>10761</v>
      </c>
      <c r="C372" s="4" t="s">
        <v>43</v>
      </c>
      <c r="D372" s="6">
        <v>43807</v>
      </c>
      <c r="E372" t="s">
        <v>24</v>
      </c>
      <c r="F372" t="s">
        <v>42</v>
      </c>
      <c r="G372" s="4" t="s">
        <v>2</v>
      </c>
      <c r="H372" s="5" t="s">
        <v>11</v>
      </c>
      <c r="I372" s="4" t="s">
        <v>33</v>
      </c>
      <c r="J372" s="3">
        <v>62</v>
      </c>
      <c r="K372" s="2">
        <v>485.16</v>
      </c>
      <c r="L372" s="2">
        <v>112.72</v>
      </c>
      <c r="M372" s="1">
        <f>MONTH(Tabela1[[#This Row],[Data zamówienia]])</f>
        <v>12</v>
      </c>
    </row>
    <row r="373" spans="2:13" x14ac:dyDescent="0.2">
      <c r="B373" s="7">
        <v>10762</v>
      </c>
      <c r="C373" s="4" t="s">
        <v>31</v>
      </c>
      <c r="D373" s="6">
        <v>43808</v>
      </c>
      <c r="E373" t="s">
        <v>4</v>
      </c>
      <c r="F373" t="s">
        <v>30</v>
      </c>
      <c r="G373" s="4" t="s">
        <v>12</v>
      </c>
      <c r="H373" s="5" t="s">
        <v>1</v>
      </c>
      <c r="I373" s="4" t="s">
        <v>29</v>
      </c>
      <c r="J373" s="3">
        <v>45</v>
      </c>
      <c r="K373" s="2">
        <v>204.11</v>
      </c>
      <c r="L373" s="2">
        <v>68.22</v>
      </c>
      <c r="M373" s="1">
        <f>MONTH(Tabela1[[#This Row],[Data zamówienia]])</f>
        <v>12</v>
      </c>
    </row>
    <row r="374" spans="2:13" ht="25.5" x14ac:dyDescent="0.2">
      <c r="B374" s="7">
        <v>10763</v>
      </c>
      <c r="C374" s="4" t="s">
        <v>31</v>
      </c>
      <c r="D374" s="6">
        <v>43807</v>
      </c>
      <c r="E374" t="s">
        <v>14</v>
      </c>
      <c r="F374" t="s">
        <v>40</v>
      </c>
      <c r="G374" s="4" t="s">
        <v>7</v>
      </c>
      <c r="H374" s="5" t="s">
        <v>1</v>
      </c>
      <c r="I374" s="4" t="s">
        <v>16</v>
      </c>
      <c r="J374" s="3">
        <v>124</v>
      </c>
      <c r="K374" s="2">
        <v>378.32</v>
      </c>
      <c r="L374" s="2">
        <v>183.36</v>
      </c>
      <c r="M374" s="1">
        <f>MONTH(Tabela1[[#This Row],[Data zamówienia]])</f>
        <v>12</v>
      </c>
    </row>
    <row r="375" spans="2:13" ht="25.5" x14ac:dyDescent="0.2">
      <c r="B375" s="7">
        <v>10764</v>
      </c>
      <c r="C375" s="4" t="s">
        <v>15</v>
      </c>
      <c r="D375" s="6">
        <v>43807</v>
      </c>
      <c r="E375" t="s">
        <v>4</v>
      </c>
      <c r="F375" t="s">
        <v>18</v>
      </c>
      <c r="G375" s="4" t="s">
        <v>7</v>
      </c>
      <c r="H375" s="5" t="s">
        <v>1</v>
      </c>
      <c r="I375" s="4" t="s">
        <v>32</v>
      </c>
      <c r="J375" s="3">
        <v>139</v>
      </c>
      <c r="K375" s="2">
        <v>569.80999999999995</v>
      </c>
      <c r="L375" s="2">
        <v>148.87</v>
      </c>
      <c r="M375" s="1">
        <f>MONTH(Tabela1[[#This Row],[Data zamówienia]])</f>
        <v>12</v>
      </c>
    </row>
    <row r="376" spans="2:13" ht="25.5" x14ac:dyDescent="0.2">
      <c r="B376" s="7">
        <v>10765</v>
      </c>
      <c r="C376" s="4" t="s">
        <v>31</v>
      </c>
      <c r="D376" s="6">
        <v>43808</v>
      </c>
      <c r="E376" t="s">
        <v>4</v>
      </c>
      <c r="F376" t="s">
        <v>41</v>
      </c>
      <c r="G376" s="4" t="s">
        <v>7</v>
      </c>
      <c r="H376" s="5" t="s">
        <v>1</v>
      </c>
      <c r="I376" s="4" t="s">
        <v>35</v>
      </c>
      <c r="J376" s="3">
        <v>223</v>
      </c>
      <c r="K376" s="2">
        <v>219.63</v>
      </c>
      <c r="L376" s="2">
        <v>111.69</v>
      </c>
      <c r="M376" s="1">
        <f>MONTH(Tabela1[[#This Row],[Data zamówienia]])</f>
        <v>12</v>
      </c>
    </row>
    <row r="377" spans="2:13" x14ac:dyDescent="0.2">
      <c r="B377" s="7">
        <v>10766</v>
      </c>
      <c r="C377" s="4" t="s">
        <v>5</v>
      </c>
      <c r="D377" s="6">
        <v>43808</v>
      </c>
      <c r="E377" t="s">
        <v>24</v>
      </c>
      <c r="F377" t="s">
        <v>23</v>
      </c>
      <c r="G377" s="4" t="s">
        <v>12</v>
      </c>
      <c r="H377" s="5" t="s">
        <v>1</v>
      </c>
      <c r="I377" s="4" t="s">
        <v>35</v>
      </c>
      <c r="J377" s="3">
        <v>235</v>
      </c>
      <c r="K377" s="2">
        <v>48.83</v>
      </c>
      <c r="L377" s="2">
        <v>10.77</v>
      </c>
      <c r="M377" s="1">
        <f>MONTH(Tabela1[[#This Row],[Data zamówienia]])</f>
        <v>12</v>
      </c>
    </row>
    <row r="378" spans="2:13" ht="25.5" x14ac:dyDescent="0.2">
      <c r="B378" s="7">
        <v>10767</v>
      </c>
      <c r="C378" s="4" t="s">
        <v>5</v>
      </c>
      <c r="D378" s="6">
        <v>43814</v>
      </c>
      <c r="E378" t="s">
        <v>14</v>
      </c>
      <c r="F378" t="s">
        <v>40</v>
      </c>
      <c r="G378" s="4" t="s">
        <v>7</v>
      </c>
      <c r="H378" s="5" t="s">
        <v>1</v>
      </c>
      <c r="I378" s="4" t="s">
        <v>39</v>
      </c>
      <c r="J378" s="3">
        <v>267</v>
      </c>
      <c r="K378" s="2">
        <v>64.61</v>
      </c>
      <c r="L378" s="2">
        <v>13.62</v>
      </c>
      <c r="M378" s="1">
        <f>MONTH(Tabela1[[#This Row],[Data zamówienia]])</f>
        <v>12</v>
      </c>
    </row>
    <row r="379" spans="2:13" x14ac:dyDescent="0.2">
      <c r="B379" s="7">
        <v>10768</v>
      </c>
      <c r="C379" s="4" t="s">
        <v>31</v>
      </c>
      <c r="D379" s="6">
        <v>43814</v>
      </c>
      <c r="E379" t="s">
        <v>14</v>
      </c>
      <c r="F379" t="s">
        <v>36</v>
      </c>
      <c r="G379" s="4" t="s">
        <v>2</v>
      </c>
      <c r="H379" s="5" t="s">
        <v>1</v>
      </c>
      <c r="I379" s="4" t="s">
        <v>38</v>
      </c>
      <c r="J379" s="3">
        <v>160</v>
      </c>
      <c r="K379" s="2">
        <v>128.65</v>
      </c>
      <c r="L379" s="2">
        <v>35.79</v>
      </c>
      <c r="M379" s="1">
        <f>MONTH(Tabela1[[#This Row],[Data zamówienia]])</f>
        <v>12</v>
      </c>
    </row>
    <row r="380" spans="2:13" x14ac:dyDescent="0.2">
      <c r="B380" s="7">
        <v>10769</v>
      </c>
      <c r="C380" s="4" t="s">
        <v>31</v>
      </c>
      <c r="D380" s="6">
        <v>43811</v>
      </c>
      <c r="E380" t="s">
        <v>4</v>
      </c>
      <c r="F380" t="s">
        <v>3</v>
      </c>
      <c r="G380" s="4" t="s">
        <v>12</v>
      </c>
      <c r="H380" s="5" t="s">
        <v>1</v>
      </c>
      <c r="I380" s="4" t="s">
        <v>37</v>
      </c>
      <c r="J380" s="3">
        <v>192</v>
      </c>
      <c r="K380" s="2">
        <v>351.13</v>
      </c>
      <c r="L380" s="2">
        <v>204</v>
      </c>
      <c r="M380" s="1">
        <f>MONTH(Tabela1[[#This Row],[Data zamówienia]])</f>
        <v>12</v>
      </c>
    </row>
    <row r="381" spans="2:13" ht="25.5" x14ac:dyDescent="0.2">
      <c r="B381" s="7">
        <v>10770</v>
      </c>
      <c r="C381" s="4" t="s">
        <v>19</v>
      </c>
      <c r="D381" s="6">
        <v>43816</v>
      </c>
      <c r="E381" t="s">
        <v>14</v>
      </c>
      <c r="F381" t="s">
        <v>36</v>
      </c>
      <c r="G381" s="4" t="s">
        <v>7</v>
      </c>
      <c r="H381" s="5" t="s">
        <v>11</v>
      </c>
      <c r="I381" s="4" t="s">
        <v>10</v>
      </c>
      <c r="J381" s="3">
        <v>325</v>
      </c>
      <c r="K381" s="2">
        <v>497.26</v>
      </c>
      <c r="L381" s="2">
        <v>347.85</v>
      </c>
      <c r="M381" s="1">
        <f>MONTH(Tabela1[[#This Row],[Data zamówienia]])</f>
        <v>12</v>
      </c>
    </row>
    <row r="382" spans="2:13" x14ac:dyDescent="0.2">
      <c r="B382" s="7">
        <v>10772</v>
      </c>
      <c r="C382" s="4" t="s">
        <v>31</v>
      </c>
      <c r="D382" s="6">
        <v>43818</v>
      </c>
      <c r="E382" t="s">
        <v>4</v>
      </c>
      <c r="F382" t="s">
        <v>18</v>
      </c>
      <c r="G382" s="4" t="s">
        <v>2</v>
      </c>
      <c r="H382" s="5" t="s">
        <v>1</v>
      </c>
      <c r="I382" s="4" t="s">
        <v>35</v>
      </c>
      <c r="J382" s="3">
        <v>180</v>
      </c>
      <c r="K382" s="2">
        <v>76.569999999999993</v>
      </c>
      <c r="L382" s="2">
        <v>48.6</v>
      </c>
      <c r="M382" s="1">
        <f>MONTH(Tabela1[[#This Row],[Data zamówienia]])</f>
        <v>12</v>
      </c>
    </row>
    <row r="383" spans="2:13" ht="25.5" x14ac:dyDescent="0.2">
      <c r="B383" s="7">
        <v>10773</v>
      </c>
      <c r="C383" s="4" t="s">
        <v>9</v>
      </c>
      <c r="D383" s="6">
        <v>43815</v>
      </c>
      <c r="E383" t="s">
        <v>4</v>
      </c>
      <c r="F383" t="s">
        <v>3</v>
      </c>
      <c r="G383" s="4" t="s">
        <v>7</v>
      </c>
      <c r="H383" s="5" t="s">
        <v>1</v>
      </c>
      <c r="I383" s="4" t="s">
        <v>32</v>
      </c>
      <c r="J383" s="3">
        <v>249</v>
      </c>
      <c r="K383" s="2">
        <v>300.55</v>
      </c>
      <c r="L383" s="2">
        <v>103.81</v>
      </c>
      <c r="M383" s="1">
        <f>MONTH(Tabela1[[#This Row],[Data zamówienia]])</f>
        <v>12</v>
      </c>
    </row>
    <row r="384" spans="2:13" x14ac:dyDescent="0.2">
      <c r="B384" s="7">
        <v>10774</v>
      </c>
      <c r="C384" s="4" t="s">
        <v>5</v>
      </c>
      <c r="D384" s="6">
        <v>43811</v>
      </c>
      <c r="E384" t="s">
        <v>4</v>
      </c>
      <c r="F384" t="s">
        <v>3</v>
      </c>
      <c r="G384" s="4" t="s">
        <v>12</v>
      </c>
      <c r="H384" s="5" t="s">
        <v>1</v>
      </c>
      <c r="I384" s="4" t="s">
        <v>29</v>
      </c>
      <c r="J384" s="3">
        <v>114</v>
      </c>
      <c r="K384" s="2">
        <v>78.86</v>
      </c>
      <c r="L384" s="2">
        <v>46.16</v>
      </c>
      <c r="M384" s="1">
        <f>MONTH(Tabela1[[#This Row],[Data zamówienia]])</f>
        <v>12</v>
      </c>
    </row>
    <row r="385" spans="2:13" ht="25.5" x14ac:dyDescent="0.2">
      <c r="B385" s="7">
        <v>10775</v>
      </c>
      <c r="C385" s="4" t="s">
        <v>34</v>
      </c>
      <c r="D385" s="6">
        <v>43825</v>
      </c>
      <c r="E385" t="s">
        <v>4</v>
      </c>
      <c r="F385" t="s">
        <v>8</v>
      </c>
      <c r="G385" s="4" t="s">
        <v>12</v>
      </c>
      <c r="H385" s="5" t="s">
        <v>11</v>
      </c>
      <c r="I385" s="4" t="s">
        <v>33</v>
      </c>
      <c r="J385" s="3">
        <v>40</v>
      </c>
      <c r="K385" s="2">
        <v>386.22</v>
      </c>
      <c r="L385" s="2">
        <v>107.84</v>
      </c>
      <c r="M385" s="1">
        <f>MONTH(Tabela1[[#This Row],[Data zamówienia]])</f>
        <v>12</v>
      </c>
    </row>
    <row r="386" spans="2:13" ht="25.5" x14ac:dyDescent="0.2">
      <c r="B386" s="7">
        <v>10776</v>
      </c>
      <c r="C386" s="4" t="s">
        <v>9</v>
      </c>
      <c r="D386" s="6">
        <v>43817</v>
      </c>
      <c r="E386" t="s">
        <v>4</v>
      </c>
      <c r="F386" t="s">
        <v>18</v>
      </c>
      <c r="G386" s="4" t="s">
        <v>7</v>
      </c>
      <c r="H386" s="5" t="s">
        <v>1</v>
      </c>
      <c r="I386" s="4" t="s">
        <v>32</v>
      </c>
      <c r="J386" s="3">
        <v>127</v>
      </c>
      <c r="K386" s="2">
        <v>589.64</v>
      </c>
      <c r="L386" s="2">
        <v>399.13</v>
      </c>
      <c r="M386" s="1">
        <f>MONTH(Tabela1[[#This Row],[Data zamówienia]])</f>
        <v>12</v>
      </c>
    </row>
    <row r="387" spans="2:13" x14ac:dyDescent="0.2">
      <c r="B387" s="7">
        <v>10778</v>
      </c>
      <c r="C387" s="4" t="s">
        <v>31</v>
      </c>
      <c r="D387" s="6">
        <v>43823</v>
      </c>
      <c r="E387" t="s">
        <v>4</v>
      </c>
      <c r="F387" t="s">
        <v>30</v>
      </c>
      <c r="G387" s="4" t="s">
        <v>12</v>
      </c>
      <c r="H387" s="5" t="s">
        <v>1</v>
      </c>
      <c r="I387" s="4" t="s">
        <v>29</v>
      </c>
      <c r="J387" s="3">
        <v>332</v>
      </c>
      <c r="K387" s="2">
        <v>136.12</v>
      </c>
      <c r="L387" s="2">
        <v>79.28</v>
      </c>
      <c r="M387" s="1">
        <f>MONTH(Tabela1[[#This Row],[Data zamówienia]])</f>
        <v>12</v>
      </c>
    </row>
    <row r="388" spans="2:13" x14ac:dyDescent="0.2">
      <c r="B388" s="7">
        <v>10780</v>
      </c>
      <c r="C388" s="4" t="s">
        <v>17</v>
      </c>
      <c r="D388" s="6">
        <v>43824</v>
      </c>
      <c r="E388" t="s">
        <v>24</v>
      </c>
      <c r="F388" t="s">
        <v>28</v>
      </c>
      <c r="G388" s="4" t="s">
        <v>12</v>
      </c>
      <c r="H388" s="5" t="s">
        <v>11</v>
      </c>
      <c r="I388" s="4" t="s">
        <v>20</v>
      </c>
      <c r="J388" s="3">
        <v>80</v>
      </c>
      <c r="K388" s="2">
        <v>473.5</v>
      </c>
      <c r="L388" s="2">
        <v>318.67</v>
      </c>
      <c r="M388" s="1">
        <f>MONTH(Tabela1[[#This Row],[Data zamówienia]])</f>
        <v>12</v>
      </c>
    </row>
    <row r="389" spans="2:13" ht="25.5" x14ac:dyDescent="0.2">
      <c r="B389" s="7">
        <v>10781</v>
      </c>
      <c r="C389" s="4" t="s">
        <v>17</v>
      </c>
      <c r="D389" s="6">
        <v>43818</v>
      </c>
      <c r="E389" t="s">
        <v>14</v>
      </c>
      <c r="F389" t="s">
        <v>13</v>
      </c>
      <c r="G389" s="4" t="s">
        <v>7</v>
      </c>
      <c r="H389" s="5" t="s">
        <v>1</v>
      </c>
      <c r="I389" s="4" t="s">
        <v>27</v>
      </c>
      <c r="J389" s="3">
        <v>249</v>
      </c>
      <c r="K389" s="2">
        <v>597.41999999999996</v>
      </c>
      <c r="L389" s="2">
        <v>305.31</v>
      </c>
      <c r="M389" s="1">
        <f>MONTH(Tabela1[[#This Row],[Data zamówienia]])</f>
        <v>12</v>
      </c>
    </row>
    <row r="390" spans="2:13" ht="25.5" x14ac:dyDescent="0.2">
      <c r="B390" s="7">
        <v>10782</v>
      </c>
      <c r="C390" s="4" t="s">
        <v>26</v>
      </c>
      <c r="D390" s="6">
        <v>43821</v>
      </c>
      <c r="E390" t="s">
        <v>4</v>
      </c>
      <c r="F390" t="s">
        <v>3</v>
      </c>
      <c r="G390" s="4" t="s">
        <v>7</v>
      </c>
      <c r="H390" s="5" t="s">
        <v>11</v>
      </c>
      <c r="I390" s="4" t="s">
        <v>25</v>
      </c>
      <c r="J390" s="3">
        <v>214</v>
      </c>
      <c r="K390" s="2">
        <v>69.510000000000005</v>
      </c>
      <c r="L390" s="2">
        <v>22.35</v>
      </c>
      <c r="M390" s="1">
        <f>MONTH(Tabela1[[#This Row],[Data zamówienia]])</f>
        <v>12</v>
      </c>
    </row>
    <row r="391" spans="2:13" x14ac:dyDescent="0.2">
      <c r="B391" s="7">
        <v>10783</v>
      </c>
      <c r="C391" s="4" t="s">
        <v>5</v>
      </c>
      <c r="D391" s="6">
        <v>43818</v>
      </c>
      <c r="E391" t="s">
        <v>24</v>
      </c>
      <c r="F391" t="s">
        <v>23</v>
      </c>
      <c r="G391" s="4" t="s">
        <v>2</v>
      </c>
      <c r="H391" s="5" t="s">
        <v>11</v>
      </c>
      <c r="I391" s="4" t="s">
        <v>10</v>
      </c>
      <c r="J391" s="3">
        <v>335</v>
      </c>
      <c r="K391" s="2">
        <v>31.71</v>
      </c>
      <c r="L391" s="2">
        <v>19.39</v>
      </c>
      <c r="M391" s="1">
        <f>MONTH(Tabela1[[#This Row],[Data zamówienia]])</f>
        <v>12</v>
      </c>
    </row>
    <row r="392" spans="2:13" ht="25.5" x14ac:dyDescent="0.2">
      <c r="B392" s="7">
        <v>10784</v>
      </c>
      <c r="C392" s="4" t="s">
        <v>5</v>
      </c>
      <c r="D392" s="6">
        <v>43821</v>
      </c>
      <c r="E392" t="s">
        <v>4</v>
      </c>
      <c r="F392" t="s">
        <v>22</v>
      </c>
      <c r="G392" s="4" t="s">
        <v>7</v>
      </c>
      <c r="H392" s="5" t="s">
        <v>1</v>
      </c>
      <c r="I392" s="4" t="s">
        <v>21</v>
      </c>
      <c r="J392" s="3">
        <v>142</v>
      </c>
      <c r="K392" s="2">
        <v>610.85</v>
      </c>
      <c r="L392" s="2">
        <v>339.21</v>
      </c>
      <c r="M392" s="1">
        <f>MONTH(Tabela1[[#This Row],[Data zamówienia]])</f>
        <v>12</v>
      </c>
    </row>
    <row r="393" spans="2:13" ht="25.5" x14ac:dyDescent="0.2">
      <c r="B393" s="7">
        <v>10785</v>
      </c>
      <c r="C393" s="4" t="s">
        <v>9</v>
      </c>
      <c r="D393" s="6">
        <v>43823</v>
      </c>
      <c r="E393" t="s">
        <v>4</v>
      </c>
      <c r="F393" t="s">
        <v>18</v>
      </c>
      <c r="G393" s="4" t="s">
        <v>7</v>
      </c>
      <c r="H393" s="5" t="s">
        <v>11</v>
      </c>
      <c r="I393" s="4" t="s">
        <v>20</v>
      </c>
      <c r="J393" s="3">
        <v>227</v>
      </c>
      <c r="K393" s="2">
        <v>423.7</v>
      </c>
      <c r="L393" s="2">
        <v>282.33</v>
      </c>
      <c r="M393" s="1">
        <f>MONTH(Tabela1[[#This Row],[Data zamówienia]])</f>
        <v>12</v>
      </c>
    </row>
    <row r="394" spans="2:13" x14ac:dyDescent="0.2">
      <c r="B394" s="7">
        <v>10786</v>
      </c>
      <c r="C394" s="4" t="s">
        <v>19</v>
      </c>
      <c r="D394" s="6">
        <v>43822</v>
      </c>
      <c r="E394" t="s">
        <v>4</v>
      </c>
      <c r="F394" t="s">
        <v>18</v>
      </c>
      <c r="G394" s="4" t="s">
        <v>12</v>
      </c>
      <c r="H394" s="5" t="s">
        <v>11</v>
      </c>
      <c r="I394" s="4" t="s">
        <v>10</v>
      </c>
      <c r="J394" s="3">
        <v>198</v>
      </c>
      <c r="K394" s="2">
        <v>615.89</v>
      </c>
      <c r="L394" s="2">
        <v>160.69</v>
      </c>
      <c r="M394" s="1">
        <f>MONTH(Tabela1[[#This Row],[Data zamówienia]])</f>
        <v>12</v>
      </c>
    </row>
    <row r="395" spans="2:13" x14ac:dyDescent="0.2">
      <c r="B395" s="7">
        <v>10787</v>
      </c>
      <c r="C395" s="4" t="s">
        <v>17</v>
      </c>
      <c r="D395" s="6">
        <v>43825</v>
      </c>
      <c r="E395" t="s">
        <v>14</v>
      </c>
      <c r="F395" t="s">
        <v>13</v>
      </c>
      <c r="G395" s="4" t="s">
        <v>12</v>
      </c>
      <c r="H395" s="5" t="s">
        <v>1</v>
      </c>
      <c r="I395" s="4" t="s">
        <v>16</v>
      </c>
      <c r="J395" s="3">
        <v>75</v>
      </c>
      <c r="K395" s="2">
        <v>571.97</v>
      </c>
      <c r="L395" s="2">
        <v>162.04</v>
      </c>
      <c r="M395" s="1">
        <f>MONTH(Tabela1[[#This Row],[Data zamówienia]])</f>
        <v>12</v>
      </c>
    </row>
    <row r="396" spans="2:13" x14ac:dyDescent="0.2">
      <c r="B396" s="7">
        <v>10789</v>
      </c>
      <c r="C396" s="4" t="s">
        <v>9</v>
      </c>
      <c r="D396" s="6">
        <v>43830</v>
      </c>
      <c r="E396" t="s">
        <v>14</v>
      </c>
      <c r="F396" t="s">
        <v>13</v>
      </c>
      <c r="G396" s="4" t="s">
        <v>2</v>
      </c>
      <c r="H396" s="5" t="s">
        <v>1</v>
      </c>
      <c r="I396" s="4" t="s">
        <v>16</v>
      </c>
      <c r="J396" s="3">
        <v>102</v>
      </c>
      <c r="K396" s="2">
        <v>533.52</v>
      </c>
      <c r="L396" s="2">
        <v>370.98</v>
      </c>
      <c r="M396" s="1">
        <f>MONTH(Tabela1[[#This Row],[Data zamówienia]])</f>
        <v>12</v>
      </c>
    </row>
    <row r="397" spans="2:13" x14ac:dyDescent="0.2">
      <c r="B397" s="7">
        <v>10790</v>
      </c>
      <c r="C397" s="4" t="s">
        <v>15</v>
      </c>
      <c r="D397" s="6">
        <v>43825</v>
      </c>
      <c r="E397" t="s">
        <v>14</v>
      </c>
      <c r="F397" t="s">
        <v>13</v>
      </c>
      <c r="G397" s="4" t="s">
        <v>12</v>
      </c>
      <c r="H397" s="5" t="s">
        <v>11</v>
      </c>
      <c r="I397" s="4" t="s">
        <v>10</v>
      </c>
      <c r="J397" s="3">
        <v>319</v>
      </c>
      <c r="K397" s="2">
        <v>318.25</v>
      </c>
      <c r="L397" s="2">
        <v>209.36</v>
      </c>
      <c r="M397" s="1">
        <f>MONTH(Tabela1[[#This Row],[Data zamówienia]])</f>
        <v>12</v>
      </c>
    </row>
    <row r="398" spans="2:13" ht="25.5" x14ac:dyDescent="0.2">
      <c r="B398" s="7">
        <v>10792</v>
      </c>
      <c r="C398" s="4" t="s">
        <v>9</v>
      </c>
      <c r="D398" s="6">
        <v>43830</v>
      </c>
      <c r="E398" t="s">
        <v>4</v>
      </c>
      <c r="F398" t="s">
        <v>8</v>
      </c>
      <c r="G398" s="4" t="s">
        <v>7</v>
      </c>
      <c r="H398" s="5" t="s">
        <v>1</v>
      </c>
      <c r="I398" s="4" t="s">
        <v>6</v>
      </c>
      <c r="J398" s="3">
        <v>220</v>
      </c>
      <c r="K398" s="2">
        <v>122.75</v>
      </c>
      <c r="L398" s="2">
        <v>37.869999999999997</v>
      </c>
      <c r="M398" s="1">
        <f>MONTH(Tabela1[[#This Row],[Data zamówienia]])</f>
        <v>12</v>
      </c>
    </row>
    <row r="399" spans="2:13" x14ac:dyDescent="0.2">
      <c r="B399" s="7">
        <v>10801</v>
      </c>
      <c r="C399" s="4" t="s">
        <v>5</v>
      </c>
      <c r="D399" s="6">
        <v>43830</v>
      </c>
      <c r="E399" t="s">
        <v>4</v>
      </c>
      <c r="F399" t="s">
        <v>3</v>
      </c>
      <c r="G399" s="4" t="s">
        <v>2</v>
      </c>
      <c r="H399" s="5" t="s">
        <v>1</v>
      </c>
      <c r="I399" s="4" t="s">
        <v>0</v>
      </c>
      <c r="J399" s="3">
        <v>104</v>
      </c>
      <c r="K399" s="2">
        <v>512.25</v>
      </c>
      <c r="L399" s="2">
        <v>355.33</v>
      </c>
      <c r="M399" s="1">
        <f>MONTH(Tabela1[[#This Row],[Data zamówienia]])</f>
        <v>12</v>
      </c>
    </row>
  </sheetData>
  <pageMargins left="0.75" right="0.75" top="1" bottom="1" header="0.5" footer="0.5"/>
  <pageSetup orientation="portrait" horizontalDpi="4294967293" verticalDpi="0" r:id="rId1"/>
  <headerFooter alignWithMargins="0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Z54"/>
  <sheetViews>
    <sheetView topLeftCell="D1" workbookViewId="0">
      <selection activeCell="Y9" sqref="Y7:Y18"/>
    </sheetView>
  </sheetViews>
  <sheetFormatPr defaultRowHeight="12.75" outlineLevelRow="1" x14ac:dyDescent="0.2"/>
  <cols>
    <col min="1" max="1" width="15.140625" bestFit="1" customWidth="1"/>
    <col min="2" max="2" width="21.7109375" customWidth="1"/>
    <col min="3" max="3" width="23.28515625" bestFit="1" customWidth="1"/>
    <col min="4" max="4" width="12.28515625" bestFit="1" customWidth="1"/>
    <col min="6" max="6" width="15.140625" bestFit="1" customWidth="1"/>
    <col min="7" max="7" width="12.28515625" style="14" bestFit="1" customWidth="1"/>
    <col min="8" max="8" width="12.140625" bestFit="1" customWidth="1"/>
    <col min="9" max="9" width="17.85546875" bestFit="1" customWidth="1"/>
    <col min="10" max="10" width="21.7109375" bestFit="1" customWidth="1"/>
    <col min="20" max="20" width="18.5703125" bestFit="1" customWidth="1"/>
    <col min="21" max="21" width="15.140625" bestFit="1" customWidth="1"/>
    <col min="22" max="22" width="12.28515625" bestFit="1" customWidth="1"/>
    <col min="25" max="25" width="19.28515625" bestFit="1" customWidth="1"/>
    <col min="26" max="26" width="13.140625" customWidth="1"/>
    <col min="27" max="27" width="12.28515625" bestFit="1" customWidth="1"/>
  </cols>
  <sheetData>
    <row r="1" spans="1:26" x14ac:dyDescent="0.2">
      <c r="A1" s="13" t="s">
        <v>61</v>
      </c>
      <c r="B1" t="s">
        <v>73</v>
      </c>
    </row>
    <row r="2" spans="1:26" x14ac:dyDescent="0.2">
      <c r="A2" t="s">
        <v>12</v>
      </c>
      <c r="B2" s="16">
        <v>22241</v>
      </c>
    </row>
    <row r="3" spans="1:26" x14ac:dyDescent="0.2">
      <c r="A3" t="s">
        <v>7</v>
      </c>
      <c r="B3" s="16">
        <v>21135</v>
      </c>
    </row>
    <row r="4" spans="1:26" x14ac:dyDescent="0.2">
      <c r="A4" t="s">
        <v>2</v>
      </c>
      <c r="B4" s="16">
        <v>25075</v>
      </c>
    </row>
    <row r="5" spans="1:26" x14ac:dyDescent="0.2">
      <c r="A5" t="s">
        <v>67</v>
      </c>
      <c r="B5" s="16">
        <v>68451</v>
      </c>
    </row>
    <row r="6" spans="1:26" x14ac:dyDescent="0.2">
      <c r="Y6" s="17" t="s">
        <v>64</v>
      </c>
      <c r="Z6" s="18" t="s">
        <v>90</v>
      </c>
    </row>
    <row r="7" spans="1:26" x14ac:dyDescent="0.2">
      <c r="Y7" s="18" t="s">
        <v>85</v>
      </c>
      <c r="Z7" s="32">
        <v>37</v>
      </c>
    </row>
    <row r="8" spans="1:26" x14ac:dyDescent="0.2">
      <c r="F8" s="13" t="s">
        <v>65</v>
      </c>
      <c r="G8" s="14" t="s">
        <v>71</v>
      </c>
      <c r="Y8" s="18" t="s">
        <v>84</v>
      </c>
      <c r="Z8" s="32">
        <v>36</v>
      </c>
    </row>
    <row r="9" spans="1:26" x14ac:dyDescent="0.2">
      <c r="F9" t="s">
        <v>5</v>
      </c>
      <c r="G9" s="14">
        <v>9596.4200000000019</v>
      </c>
      <c r="Y9" s="18" t="s">
        <v>83</v>
      </c>
      <c r="Z9" s="32">
        <v>36</v>
      </c>
    </row>
    <row r="10" spans="1:26" x14ac:dyDescent="0.2">
      <c r="F10" t="s">
        <v>31</v>
      </c>
      <c r="G10" s="14">
        <v>9226.190000000006</v>
      </c>
      <c r="Y10" s="18" t="s">
        <v>82</v>
      </c>
      <c r="Z10" s="32">
        <v>38</v>
      </c>
    </row>
    <row r="11" spans="1:26" x14ac:dyDescent="0.2">
      <c r="F11" t="s">
        <v>9</v>
      </c>
      <c r="G11" s="14">
        <v>8937.0600000000013</v>
      </c>
      <c r="U11" s="13" t="s">
        <v>65</v>
      </c>
      <c r="V11" t="s">
        <v>71</v>
      </c>
      <c r="Y11" s="18" t="s">
        <v>81</v>
      </c>
      <c r="Z11" s="32">
        <v>36</v>
      </c>
    </row>
    <row r="12" spans="1:26" x14ac:dyDescent="0.2">
      <c r="F12" t="s">
        <v>19</v>
      </c>
      <c r="G12" s="14">
        <v>7524.4899999999989</v>
      </c>
      <c r="U12" t="s">
        <v>43</v>
      </c>
      <c r="V12" s="28">
        <v>2601.0400000000004</v>
      </c>
      <c r="Y12" s="18" t="s">
        <v>80</v>
      </c>
      <c r="Z12" s="32">
        <v>31</v>
      </c>
    </row>
    <row r="13" spans="1:26" x14ac:dyDescent="0.2">
      <c r="F13" t="s">
        <v>17</v>
      </c>
      <c r="G13" s="14">
        <v>6574.3</v>
      </c>
      <c r="U13" t="s">
        <v>19</v>
      </c>
      <c r="V13" s="28">
        <v>7524.4899999999989</v>
      </c>
      <c r="Y13" s="18" t="s">
        <v>79</v>
      </c>
      <c r="Z13" s="32">
        <v>30</v>
      </c>
    </row>
    <row r="14" spans="1:26" x14ac:dyDescent="0.2">
      <c r="F14" t="s">
        <v>34</v>
      </c>
      <c r="G14" s="14">
        <v>4824.6899999999996</v>
      </c>
      <c r="U14" t="s">
        <v>9</v>
      </c>
      <c r="V14" s="28">
        <v>8937.0600000000013</v>
      </c>
      <c r="Y14" s="18" t="s">
        <v>78</v>
      </c>
      <c r="Z14" s="32">
        <v>32</v>
      </c>
    </row>
    <row r="15" spans="1:26" hidden="1" outlineLevel="1" x14ac:dyDescent="0.2">
      <c r="F15" t="s">
        <v>15</v>
      </c>
      <c r="G15" s="14">
        <v>4155.84</v>
      </c>
      <c r="U15" t="s">
        <v>26</v>
      </c>
      <c r="V15" s="28">
        <v>2078.1899999999996</v>
      </c>
      <c r="Y15" s="18" t="s">
        <v>77</v>
      </c>
      <c r="Z15" s="32">
        <v>30</v>
      </c>
    </row>
    <row r="16" spans="1:26" collapsed="1" x14ac:dyDescent="0.2">
      <c r="F16" t="s">
        <v>43</v>
      </c>
      <c r="G16" s="14">
        <v>2601.0400000000004</v>
      </c>
      <c r="U16" t="s">
        <v>17</v>
      </c>
      <c r="V16" s="28">
        <v>6574.3</v>
      </c>
      <c r="Y16" s="18" t="s">
        <v>76</v>
      </c>
      <c r="Z16" s="32">
        <v>32</v>
      </c>
    </row>
    <row r="17" spans="2:26" x14ac:dyDescent="0.2">
      <c r="F17" t="s">
        <v>26</v>
      </c>
      <c r="G17" s="14">
        <v>2078.1899999999996</v>
      </c>
      <c r="U17" t="s">
        <v>34</v>
      </c>
      <c r="V17" s="28">
        <v>4824.6899999999996</v>
      </c>
      <c r="Y17" s="18" t="s">
        <v>75</v>
      </c>
      <c r="Z17" s="32">
        <v>27</v>
      </c>
    </row>
    <row r="18" spans="2:26" x14ac:dyDescent="0.2">
      <c r="F18" t="s">
        <v>67</v>
      </c>
      <c r="G18" s="14">
        <v>55518.22</v>
      </c>
      <c r="U18" t="s">
        <v>31</v>
      </c>
      <c r="V18" s="28">
        <v>9226.190000000006</v>
      </c>
      <c r="Y18" s="18" t="s">
        <v>74</v>
      </c>
      <c r="Z18" s="32">
        <v>33</v>
      </c>
    </row>
    <row r="19" spans="2:26" x14ac:dyDescent="0.2">
      <c r="U19" t="s">
        <v>5</v>
      </c>
      <c r="V19" s="28">
        <v>9596.4200000000019</v>
      </c>
      <c r="Y19" s="15" t="s">
        <v>67</v>
      </c>
      <c r="Z19" s="32">
        <v>398</v>
      </c>
    </row>
    <row r="20" spans="2:26" x14ac:dyDescent="0.2">
      <c r="U20" t="s">
        <v>15</v>
      </c>
      <c r="V20" s="28">
        <v>4155.84</v>
      </c>
    </row>
    <row r="21" spans="2:26" x14ac:dyDescent="0.2">
      <c r="U21" t="s">
        <v>67</v>
      </c>
      <c r="V21" s="28">
        <v>55518.22</v>
      </c>
    </row>
    <row r="27" spans="2:26" hidden="1" outlineLevel="1" x14ac:dyDescent="0.2"/>
    <row r="28" spans="2:26" collapsed="1" x14ac:dyDescent="0.2"/>
    <row r="30" spans="2:26" x14ac:dyDescent="0.2">
      <c r="B30" s="13" t="s">
        <v>63</v>
      </c>
      <c r="C30" t="s">
        <v>72</v>
      </c>
      <c r="D30" t="s">
        <v>71</v>
      </c>
    </row>
    <row r="31" spans="2:26" x14ac:dyDescent="0.2">
      <c r="B31" t="s">
        <v>4</v>
      </c>
      <c r="C31" s="2">
        <v>73026.319999999992</v>
      </c>
      <c r="D31" s="2">
        <v>32931.430000000008</v>
      </c>
    </row>
    <row r="32" spans="2:26" x14ac:dyDescent="0.2">
      <c r="B32" t="s">
        <v>14</v>
      </c>
      <c r="C32" s="2">
        <v>31464.269999999993</v>
      </c>
      <c r="D32" s="2">
        <v>14195.810000000003</v>
      </c>
    </row>
    <row r="33" spans="2:4" x14ac:dyDescent="0.2">
      <c r="B33" t="s">
        <v>24</v>
      </c>
      <c r="C33" s="2">
        <v>19419.919999999998</v>
      </c>
      <c r="D33" s="2">
        <v>8390.9799999999977</v>
      </c>
    </row>
    <row r="34" spans="2:4" x14ac:dyDescent="0.2">
      <c r="B34" t="s">
        <v>67</v>
      </c>
      <c r="C34" s="2">
        <v>123910.50999999998</v>
      </c>
      <c r="D34" s="2">
        <v>55518.220000000008</v>
      </c>
    </row>
    <row r="50" spans="9:10" x14ac:dyDescent="0.2">
      <c r="I50" s="13" t="s">
        <v>86</v>
      </c>
      <c r="J50" t="s">
        <v>73</v>
      </c>
    </row>
    <row r="51" spans="9:10" x14ac:dyDescent="0.2">
      <c r="I51" s="29" t="s">
        <v>12</v>
      </c>
      <c r="J51" s="14">
        <v>22241</v>
      </c>
    </row>
    <row r="52" spans="9:10" x14ac:dyDescent="0.2">
      <c r="I52" s="29" t="s">
        <v>7</v>
      </c>
      <c r="J52" s="14">
        <v>21135</v>
      </c>
    </row>
    <row r="53" spans="9:10" x14ac:dyDescent="0.2">
      <c r="I53" s="29" t="s">
        <v>2</v>
      </c>
      <c r="J53" s="14">
        <v>25075</v>
      </c>
    </row>
    <row r="54" spans="9:10" x14ac:dyDescent="0.2">
      <c r="I54" s="29" t="s">
        <v>67</v>
      </c>
      <c r="J54" s="14">
        <v>68451</v>
      </c>
    </row>
  </sheetData>
  <pageMargins left="0.7" right="0.7" top="0.75" bottom="0.75" header="0.3" footer="0.3"/>
  <drawing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Pulpit menadżera</vt:lpstr>
      <vt:lpstr>Dane zamówień</vt:lpstr>
      <vt:lpstr>Roboczy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Dawid Stocki</dc:creator>
  <cp:lastModifiedBy>Dawid Stocki</cp:lastModifiedBy>
  <dcterms:created xsi:type="dcterms:W3CDTF">2025-03-21T20:48:06Z</dcterms:created>
  <dcterms:modified xsi:type="dcterms:W3CDTF">2025-03-21T22:41:22Z</dcterms:modified>
</cp:coreProperties>
</file>