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115" windowHeight="72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9" i="1"/>
  <c r="E9"/>
  <c r="D10"/>
  <c r="E10"/>
  <c r="D11"/>
  <c r="E11"/>
  <c r="D12"/>
  <c r="E12"/>
  <c r="D13"/>
  <c r="E13"/>
  <c r="D14"/>
  <c r="F14" s="1"/>
  <c r="E14"/>
  <c r="D15"/>
  <c r="E15"/>
  <c r="D16"/>
  <c r="E16"/>
  <c r="D17"/>
  <c r="E17"/>
  <c r="D18"/>
  <c r="E18"/>
  <c r="D19"/>
  <c r="E19"/>
  <c r="D20"/>
  <c r="F20" s="1"/>
  <c r="E20"/>
  <c r="D21"/>
  <c r="F21" s="1"/>
  <c r="E21"/>
  <c r="D22"/>
  <c r="E22"/>
  <c r="D23"/>
  <c r="E23"/>
  <c r="D24"/>
  <c r="F24" s="1"/>
  <c r="E24"/>
  <c r="D25"/>
  <c r="E25"/>
  <c r="D26"/>
  <c r="E26"/>
  <c r="D27"/>
  <c r="E27"/>
  <c r="E8"/>
  <c r="D8"/>
  <c r="F8" s="1"/>
  <c r="F9"/>
  <c r="F10"/>
  <c r="F11"/>
  <c r="F15"/>
  <c r="F16"/>
  <c r="F17"/>
  <c r="F18"/>
  <c r="F19"/>
  <c r="F22"/>
  <c r="F23"/>
  <c r="F25"/>
  <c r="F27"/>
  <c r="F12"/>
  <c r="F13"/>
  <c r="F26"/>
</calcChain>
</file>

<file path=xl/sharedStrings.xml><?xml version="1.0" encoding="utf-8"?>
<sst xmlns="http://schemas.openxmlformats.org/spreadsheetml/2006/main" count="10" uniqueCount="10">
  <si>
    <t>Stefan- Bolzmann Messpraktikum Physik</t>
  </si>
  <si>
    <t>Strom-Spannungs-Kennlinie</t>
  </si>
  <si>
    <t>Widerstand / Ohm</t>
  </si>
  <si>
    <t>Leistung / P</t>
  </si>
  <si>
    <t>Umgebungstemperatur:</t>
  </si>
  <si>
    <t>Berechnete Temperatur</t>
  </si>
  <si>
    <t>R20 (Widerstand ohne Last)</t>
  </si>
  <si>
    <t>Temperaturkoeffizient</t>
  </si>
  <si>
    <t>Strom / A</t>
  </si>
  <si>
    <t>Spannung / 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</si>
</sst>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Tabelle1!$C$7</c:f>
              <c:strCache>
                <c:ptCount val="1"/>
                <c:pt idx="0">
                  <c:v>Strom / A</c:v>
                </c:pt>
              </c:strCache>
            </c:strRef>
          </c:tx>
          <c:xVal>
            <c:numRef>
              <c:f>Tabelle1!$B$8:$B$27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2.11</c:v>
                </c:pt>
                <c:pt idx="2">
                  <c:v>3.06</c:v>
                </c:pt>
                <c:pt idx="3">
                  <c:v>4</c:v>
                </c:pt>
                <c:pt idx="4">
                  <c:v>5.0599999999999996</c:v>
                </c:pt>
                <c:pt idx="5">
                  <c:v>6</c:v>
                </c:pt>
                <c:pt idx="6">
                  <c:v>7.07</c:v>
                </c:pt>
                <c:pt idx="7">
                  <c:v>8.02</c:v>
                </c:pt>
                <c:pt idx="8">
                  <c:v>9.02</c:v>
                </c:pt>
                <c:pt idx="9">
                  <c:v>10.029999999999999</c:v>
                </c:pt>
                <c:pt idx="10">
                  <c:v>11</c:v>
                </c:pt>
                <c:pt idx="11">
                  <c:v>12.06</c:v>
                </c:pt>
                <c:pt idx="12">
                  <c:v>13.08</c:v>
                </c:pt>
                <c:pt idx="13">
                  <c:v>13.96</c:v>
                </c:pt>
                <c:pt idx="14">
                  <c:v>15.04</c:v>
                </c:pt>
                <c:pt idx="15">
                  <c:v>16.059999999999999</c:v>
                </c:pt>
                <c:pt idx="16">
                  <c:v>17.07</c:v>
                </c:pt>
                <c:pt idx="17">
                  <c:v>18.059999999999999</c:v>
                </c:pt>
                <c:pt idx="18">
                  <c:v>19</c:v>
                </c:pt>
                <c:pt idx="19">
                  <c:v>20.05</c:v>
                </c:pt>
              </c:numCache>
            </c:numRef>
          </c:xVal>
          <c:yVal>
            <c:numRef>
              <c:f>Tabelle1!$C$8:$C$27</c:f>
              <c:numCache>
                <c:formatCode>General</c:formatCode>
                <c:ptCount val="20"/>
                <c:pt idx="0">
                  <c:v>2.7E-2</c:v>
                </c:pt>
                <c:pt idx="1">
                  <c:v>3.7090000000000005E-2</c:v>
                </c:pt>
                <c:pt idx="2">
                  <c:v>4.4999999999999998E-2</c:v>
                </c:pt>
                <c:pt idx="3">
                  <c:v>5.21E-2</c:v>
                </c:pt>
                <c:pt idx="4">
                  <c:v>5.96E-2</c:v>
                </c:pt>
                <c:pt idx="5">
                  <c:v>6.5700000000000008E-2</c:v>
                </c:pt>
                <c:pt idx="6">
                  <c:v>7.2300000000000003E-2</c:v>
                </c:pt>
                <c:pt idx="7">
                  <c:v>7.7599999999999988E-2</c:v>
                </c:pt>
                <c:pt idx="8">
                  <c:v>8.3099999999999993E-2</c:v>
                </c:pt>
                <c:pt idx="9">
                  <c:v>8.8400000000000006E-2</c:v>
                </c:pt>
                <c:pt idx="10">
                  <c:v>9.3200000000000005E-2</c:v>
                </c:pt>
                <c:pt idx="11">
                  <c:v>9.820000000000001E-2</c:v>
                </c:pt>
                <c:pt idx="12">
                  <c:v>0.10299999999999999</c:v>
                </c:pt>
                <c:pt idx="13">
                  <c:v>0.10690000000000001</c:v>
                </c:pt>
                <c:pt idx="14">
                  <c:v>0.1114</c:v>
                </c:pt>
                <c:pt idx="15">
                  <c:v>0.11559999999999999</c:v>
                </c:pt>
                <c:pt idx="16">
                  <c:v>0.1197</c:v>
                </c:pt>
                <c:pt idx="17">
                  <c:v>0.1235</c:v>
                </c:pt>
                <c:pt idx="18">
                  <c:v>0.127</c:v>
                </c:pt>
                <c:pt idx="19">
                  <c:v>0.1308</c:v>
                </c:pt>
              </c:numCache>
            </c:numRef>
          </c:yVal>
          <c:smooth val="1"/>
        </c:ser>
        <c:axId val="70858624"/>
        <c:axId val="70857088"/>
      </c:scatterChart>
      <c:scatterChart>
        <c:scatterStyle val="smoothMarker"/>
        <c:ser>
          <c:idx val="2"/>
          <c:order val="1"/>
          <c:tx>
            <c:strRef>
              <c:f>Tabelle1!$E$7</c:f>
              <c:strCache>
                <c:ptCount val="1"/>
                <c:pt idx="0">
                  <c:v>Leistung / P</c:v>
                </c:pt>
              </c:strCache>
            </c:strRef>
          </c:tx>
          <c:xVal>
            <c:numRef>
              <c:f>Tabelle1!$B$8:$B$27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2.11</c:v>
                </c:pt>
                <c:pt idx="2">
                  <c:v>3.06</c:v>
                </c:pt>
                <c:pt idx="3">
                  <c:v>4</c:v>
                </c:pt>
                <c:pt idx="4">
                  <c:v>5.0599999999999996</c:v>
                </c:pt>
                <c:pt idx="5">
                  <c:v>6</c:v>
                </c:pt>
                <c:pt idx="6">
                  <c:v>7.07</c:v>
                </c:pt>
                <c:pt idx="7">
                  <c:v>8.02</c:v>
                </c:pt>
                <c:pt idx="8">
                  <c:v>9.02</c:v>
                </c:pt>
                <c:pt idx="9">
                  <c:v>10.029999999999999</c:v>
                </c:pt>
                <c:pt idx="10">
                  <c:v>11</c:v>
                </c:pt>
                <c:pt idx="11">
                  <c:v>12.06</c:v>
                </c:pt>
                <c:pt idx="12">
                  <c:v>13.08</c:v>
                </c:pt>
                <c:pt idx="13">
                  <c:v>13.96</c:v>
                </c:pt>
                <c:pt idx="14">
                  <c:v>15.04</c:v>
                </c:pt>
                <c:pt idx="15">
                  <c:v>16.059999999999999</c:v>
                </c:pt>
                <c:pt idx="16">
                  <c:v>17.07</c:v>
                </c:pt>
                <c:pt idx="17">
                  <c:v>18.059999999999999</c:v>
                </c:pt>
                <c:pt idx="18">
                  <c:v>19</c:v>
                </c:pt>
                <c:pt idx="19">
                  <c:v>20.05</c:v>
                </c:pt>
              </c:numCache>
            </c:numRef>
          </c:xVal>
          <c:yVal>
            <c:numRef>
              <c:f>Tabelle1!$E$8:$E$27</c:f>
              <c:numCache>
                <c:formatCode>General</c:formatCode>
                <c:ptCount val="20"/>
                <c:pt idx="0">
                  <c:v>2.9700000000000001E-2</c:v>
                </c:pt>
                <c:pt idx="1">
                  <c:v>7.8259900000000007E-2</c:v>
                </c:pt>
                <c:pt idx="2">
                  <c:v>0.13769999999999999</c:v>
                </c:pt>
                <c:pt idx="3">
                  <c:v>0.2084</c:v>
                </c:pt>
                <c:pt idx="4">
                  <c:v>0.30157599999999996</c:v>
                </c:pt>
                <c:pt idx="5">
                  <c:v>0.39420000000000005</c:v>
                </c:pt>
                <c:pt idx="6">
                  <c:v>0.51116100000000009</c:v>
                </c:pt>
                <c:pt idx="7">
                  <c:v>0.62235199999999991</c:v>
                </c:pt>
                <c:pt idx="8">
                  <c:v>0.74956199999999995</c:v>
                </c:pt>
                <c:pt idx="9">
                  <c:v>0.886652</c:v>
                </c:pt>
                <c:pt idx="10">
                  <c:v>1.0252000000000001</c:v>
                </c:pt>
                <c:pt idx="11">
                  <c:v>1.1842920000000001</c:v>
                </c:pt>
                <c:pt idx="12">
                  <c:v>1.34724</c:v>
                </c:pt>
                <c:pt idx="13">
                  <c:v>1.4923240000000002</c:v>
                </c:pt>
                <c:pt idx="14">
                  <c:v>1.6754559999999998</c:v>
                </c:pt>
                <c:pt idx="15">
                  <c:v>1.8565359999999997</c:v>
                </c:pt>
                <c:pt idx="16">
                  <c:v>2.0432790000000001</c:v>
                </c:pt>
                <c:pt idx="17">
                  <c:v>2.23041</c:v>
                </c:pt>
                <c:pt idx="18">
                  <c:v>2.4130000000000003</c:v>
                </c:pt>
                <c:pt idx="19">
                  <c:v>2.6225399999999999</c:v>
                </c:pt>
              </c:numCache>
            </c:numRef>
          </c:yVal>
          <c:smooth val="1"/>
        </c:ser>
        <c:axId val="71251456"/>
        <c:axId val="51158016"/>
      </c:scatterChart>
      <c:valAx>
        <c:axId val="70858624"/>
        <c:scaling>
          <c:orientation val="minMax"/>
        </c:scaling>
        <c:axPos val="b"/>
        <c:numFmt formatCode="General" sourceLinked="1"/>
        <c:tickLblPos val="nextTo"/>
        <c:crossAx val="70857088"/>
        <c:crosses val="autoZero"/>
        <c:crossBetween val="midCat"/>
      </c:valAx>
      <c:valAx>
        <c:axId val="70857088"/>
        <c:scaling>
          <c:orientation val="minMax"/>
        </c:scaling>
        <c:axPos val="l"/>
        <c:majorGridlines/>
        <c:numFmt formatCode="General" sourceLinked="1"/>
        <c:tickLblPos val="nextTo"/>
        <c:crossAx val="70858624"/>
        <c:crosses val="autoZero"/>
        <c:crossBetween val="midCat"/>
      </c:valAx>
      <c:valAx>
        <c:axId val="51158016"/>
        <c:scaling>
          <c:orientation val="minMax"/>
        </c:scaling>
        <c:axPos val="r"/>
        <c:numFmt formatCode="General" sourceLinked="1"/>
        <c:tickLblPos val="nextTo"/>
        <c:crossAx val="71251456"/>
        <c:crosses val="max"/>
        <c:crossBetween val="midCat"/>
      </c:valAx>
      <c:valAx>
        <c:axId val="71251456"/>
        <c:scaling>
          <c:orientation val="minMax"/>
        </c:scaling>
        <c:delete val="1"/>
        <c:axPos val="b"/>
        <c:numFmt formatCode="General" sourceLinked="1"/>
        <c:tickLblPos val="none"/>
        <c:crossAx val="51158016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5</xdr:row>
      <xdr:rowOff>133350</xdr:rowOff>
    </xdr:from>
    <xdr:to>
      <xdr:col>20</xdr:col>
      <xdr:colOff>390525</xdr:colOff>
      <xdr:row>30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3"/>
  <sheetViews>
    <sheetView tabSelected="1" workbookViewId="0">
      <selection activeCell="B8" sqref="B8"/>
    </sheetView>
  </sheetViews>
  <sheetFormatPr baseColWidth="10" defaultRowHeight="15"/>
  <cols>
    <col min="2" max="2" width="14.7109375" customWidth="1"/>
    <col min="3" max="3" width="13.42578125" customWidth="1"/>
    <col min="4" max="4" width="17" customWidth="1"/>
    <col min="5" max="5" width="11.7109375" customWidth="1"/>
    <col min="6" max="6" width="24.42578125" customWidth="1"/>
  </cols>
  <sheetData>
    <row r="2" spans="2:6">
      <c r="B2" t="s">
        <v>0</v>
      </c>
    </row>
    <row r="4" spans="2:6">
      <c r="B4" t="s">
        <v>1</v>
      </c>
    </row>
    <row r="7" spans="2:6">
      <c r="B7" s="2" t="s">
        <v>9</v>
      </c>
      <c r="C7" s="2" t="s">
        <v>8</v>
      </c>
      <c r="D7" s="2" t="s">
        <v>2</v>
      </c>
      <c r="E7" s="2" t="s">
        <v>3</v>
      </c>
      <c r="F7" s="2" t="s">
        <v>5</v>
      </c>
    </row>
    <row r="8" spans="2:6">
      <c r="B8">
        <v>1.1000000000000001</v>
      </c>
      <c r="C8">
        <v>2.7E-2</v>
      </c>
      <c r="D8">
        <f>B8/C8</f>
        <v>40.740740740740748</v>
      </c>
      <c r="E8">
        <f>B8*C8</f>
        <v>2.9700000000000001E-2</v>
      </c>
      <c r="F8">
        <f>(D8-$D$32)/($D$32*$D$33)+$D$31</f>
        <v>516.12570145903487</v>
      </c>
    </row>
    <row r="9" spans="2:6">
      <c r="B9">
        <v>2.11</v>
      </c>
      <c r="C9">
        <v>3.7090000000000005E-2</v>
      </c>
      <c r="D9">
        <f t="shared" ref="D9:D27" si="0">B9/C9</f>
        <v>56.888649231598805</v>
      </c>
      <c r="E9">
        <f t="shared" ref="E9:E27" si="1">B9*C9</f>
        <v>7.8259900000000007E-2</v>
      </c>
      <c r="F9">
        <f t="shared" ref="F9:F27" si="2">(D9-$D$32)/($D$32*$D$33)+$D$31</f>
        <v>794.15442891871226</v>
      </c>
    </row>
    <row r="10" spans="2:6">
      <c r="B10">
        <v>3.06</v>
      </c>
      <c r="C10">
        <v>4.4999999999999998E-2</v>
      </c>
      <c r="D10">
        <f t="shared" si="0"/>
        <v>68</v>
      </c>
      <c r="E10">
        <f t="shared" si="1"/>
        <v>0.13769999999999999</v>
      </c>
      <c r="F10">
        <f t="shared" si="2"/>
        <v>985.46556473829207</v>
      </c>
    </row>
    <row r="11" spans="2:6">
      <c r="B11">
        <v>4</v>
      </c>
      <c r="C11">
        <v>5.21E-2</v>
      </c>
      <c r="D11">
        <f t="shared" si="0"/>
        <v>76.775431861804222</v>
      </c>
      <c r="E11">
        <f t="shared" si="1"/>
        <v>0.2084</v>
      </c>
      <c r="F11">
        <f t="shared" si="2"/>
        <v>1136.557711119219</v>
      </c>
    </row>
    <row r="12" spans="2:6">
      <c r="B12">
        <v>5.0599999999999996</v>
      </c>
      <c r="C12">
        <v>5.96E-2</v>
      </c>
      <c r="D12">
        <f t="shared" si="0"/>
        <v>84.89932885906039</v>
      </c>
      <c r="E12">
        <f t="shared" si="1"/>
        <v>0.30157599999999996</v>
      </c>
      <c r="F12">
        <f t="shared" si="2"/>
        <v>1276.43197071385</v>
      </c>
    </row>
    <row r="13" spans="2:6">
      <c r="B13">
        <v>6</v>
      </c>
      <c r="C13">
        <v>6.5700000000000008E-2</v>
      </c>
      <c r="D13">
        <f t="shared" si="0"/>
        <v>91.324200913241995</v>
      </c>
      <c r="E13">
        <f t="shared" si="1"/>
        <v>0.39420000000000005</v>
      </c>
      <c r="F13">
        <f t="shared" si="2"/>
        <v>1387.0530460268942</v>
      </c>
    </row>
    <row r="14" spans="2:6">
      <c r="B14">
        <v>7.07</v>
      </c>
      <c r="C14">
        <v>7.2300000000000003E-2</v>
      </c>
      <c r="D14">
        <f t="shared" si="0"/>
        <v>97.786998616874129</v>
      </c>
      <c r="E14">
        <f t="shared" si="1"/>
        <v>0.51116100000000009</v>
      </c>
      <c r="F14">
        <f t="shared" si="2"/>
        <v>1498.3271111720755</v>
      </c>
    </row>
    <row r="15" spans="2:6">
      <c r="B15">
        <v>8.02</v>
      </c>
      <c r="C15">
        <v>7.7599999999999988E-2</v>
      </c>
      <c r="D15">
        <f t="shared" si="0"/>
        <v>103.35051546391753</v>
      </c>
      <c r="E15">
        <f t="shared" si="1"/>
        <v>0.62235199999999991</v>
      </c>
      <c r="F15">
        <f t="shared" si="2"/>
        <v>1594.1176904944482</v>
      </c>
    </row>
    <row r="16" spans="2:6">
      <c r="B16">
        <v>9.02</v>
      </c>
      <c r="C16">
        <v>8.3099999999999993E-2</v>
      </c>
      <c r="D16">
        <f t="shared" si="0"/>
        <v>108.5439229843562</v>
      </c>
      <c r="E16">
        <f t="shared" si="1"/>
        <v>0.74956199999999995</v>
      </c>
      <c r="F16">
        <f t="shared" si="2"/>
        <v>1683.5358640557199</v>
      </c>
    </row>
    <row r="17" spans="2:6">
      <c r="B17">
        <v>10.029999999999999</v>
      </c>
      <c r="C17">
        <v>8.8400000000000006E-2</v>
      </c>
      <c r="D17">
        <f t="shared" si="0"/>
        <v>113.46153846153845</v>
      </c>
      <c r="E17">
        <f t="shared" si="1"/>
        <v>0.886652</v>
      </c>
      <c r="F17">
        <f t="shared" si="2"/>
        <v>1768.2055520237341</v>
      </c>
    </row>
    <row r="18" spans="2:6">
      <c r="B18">
        <v>11</v>
      </c>
      <c r="C18">
        <v>9.3200000000000005E-2</v>
      </c>
      <c r="D18">
        <f t="shared" si="0"/>
        <v>118.02575107296137</v>
      </c>
      <c r="E18">
        <f t="shared" si="1"/>
        <v>1.0252000000000001</v>
      </c>
      <c r="F18">
        <f t="shared" si="2"/>
        <v>1846.7904799063599</v>
      </c>
    </row>
    <row r="19" spans="2:6">
      <c r="B19">
        <v>12.06</v>
      </c>
      <c r="C19">
        <v>9.820000000000001E-2</v>
      </c>
      <c r="D19">
        <f t="shared" si="0"/>
        <v>122.81059063136456</v>
      </c>
      <c r="E19">
        <f t="shared" si="1"/>
        <v>1.1842920000000001</v>
      </c>
      <c r="F19">
        <f t="shared" si="2"/>
        <v>1929.1740811185362</v>
      </c>
    </row>
    <row r="20" spans="2:6">
      <c r="B20">
        <v>13.08</v>
      </c>
      <c r="C20">
        <v>0.10299999999999999</v>
      </c>
      <c r="D20">
        <f t="shared" si="0"/>
        <v>126.99029126213593</v>
      </c>
      <c r="E20">
        <f t="shared" si="1"/>
        <v>1.34724</v>
      </c>
      <c r="F20">
        <f t="shared" si="2"/>
        <v>2001.1386236593655</v>
      </c>
    </row>
    <row r="21" spans="2:6">
      <c r="B21">
        <v>13.96</v>
      </c>
      <c r="C21">
        <v>0.10690000000000001</v>
      </c>
      <c r="D21">
        <f t="shared" si="0"/>
        <v>130.58933582787651</v>
      </c>
      <c r="E21">
        <f t="shared" si="1"/>
        <v>1.4923240000000002</v>
      </c>
      <c r="F21">
        <f t="shared" si="2"/>
        <v>2063.1056444193619</v>
      </c>
    </row>
    <row r="22" spans="2:6">
      <c r="B22">
        <v>15.04</v>
      </c>
      <c r="C22">
        <v>0.1114</v>
      </c>
      <c r="D22">
        <f t="shared" si="0"/>
        <v>135.00897666068221</v>
      </c>
      <c r="E22">
        <f t="shared" si="1"/>
        <v>1.6754559999999998</v>
      </c>
      <c r="F22">
        <f t="shared" si="2"/>
        <v>2139.2013887858511</v>
      </c>
    </row>
    <row r="23" spans="2:6">
      <c r="B23">
        <v>16.059999999999999</v>
      </c>
      <c r="C23">
        <v>0.11559999999999999</v>
      </c>
      <c r="D23">
        <f t="shared" si="0"/>
        <v>138.92733564013841</v>
      </c>
      <c r="E23">
        <f t="shared" si="1"/>
        <v>1.8565359999999997</v>
      </c>
      <c r="F23">
        <f t="shared" si="2"/>
        <v>2206.6662472475623</v>
      </c>
    </row>
    <row r="24" spans="2:6">
      <c r="B24">
        <v>17.07</v>
      </c>
      <c r="C24">
        <v>0.1197</v>
      </c>
      <c r="D24">
        <f t="shared" si="0"/>
        <v>142.60651629072683</v>
      </c>
      <c r="E24">
        <f t="shared" si="1"/>
        <v>2.0432790000000001</v>
      </c>
      <c r="F24">
        <f t="shared" si="2"/>
        <v>2270.0130215345534</v>
      </c>
    </row>
    <row r="25" spans="2:6">
      <c r="B25">
        <v>18.059999999999999</v>
      </c>
      <c r="C25">
        <v>0.1235</v>
      </c>
      <c r="D25">
        <f t="shared" si="0"/>
        <v>146.23481781376518</v>
      </c>
      <c r="E25">
        <f t="shared" si="1"/>
        <v>2.23041</v>
      </c>
      <c r="F25">
        <f t="shared" si="2"/>
        <v>2332.4837777852135</v>
      </c>
    </row>
    <row r="26" spans="2:6">
      <c r="B26">
        <v>19</v>
      </c>
      <c r="C26">
        <v>0.127</v>
      </c>
      <c r="D26">
        <f t="shared" si="0"/>
        <v>149.60629921259843</v>
      </c>
      <c r="E26">
        <f t="shared" si="1"/>
        <v>2.4130000000000003</v>
      </c>
      <c r="F26">
        <f t="shared" si="2"/>
        <v>2390.5326999414333</v>
      </c>
    </row>
    <row r="27" spans="2:6">
      <c r="B27">
        <v>20.05</v>
      </c>
      <c r="C27">
        <v>0.1308</v>
      </c>
      <c r="D27">
        <f t="shared" si="0"/>
        <v>153.2874617737003</v>
      </c>
      <c r="E27">
        <f t="shared" si="1"/>
        <v>2.6225399999999999</v>
      </c>
      <c r="F27">
        <f t="shared" si="2"/>
        <v>2453.9135980320302</v>
      </c>
    </row>
    <row r="31" spans="2:6">
      <c r="B31" t="s">
        <v>4</v>
      </c>
      <c r="D31">
        <v>23</v>
      </c>
    </row>
    <row r="32" spans="2:6">
      <c r="B32" t="s">
        <v>6</v>
      </c>
      <c r="D32">
        <v>12.1</v>
      </c>
    </row>
    <row r="33" spans="2:4">
      <c r="B33" t="s">
        <v>7</v>
      </c>
      <c r="D33" s="1">
        <v>4.7999999999999996E-3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2013-05-02T06:25:23Z</dcterms:created>
  <dcterms:modified xsi:type="dcterms:W3CDTF">2013-05-02T07:00:19Z</dcterms:modified>
</cp:coreProperties>
</file>