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ROR\2nd Semester\Subjects\Statistical Methods-II\Notes\4. Multiple Regression\"/>
    </mc:Choice>
  </mc:AlternateContent>
  <xr:revisionPtr revIDLastSave="0" documentId="13_ncr:1_{2814956A-5006-4207-9074-6CE974CDE4B6}" xr6:coauthVersionLast="46" xr6:coauthVersionMax="46" xr10:uidLastSave="{00000000-0000-0000-0000-000000000000}"/>
  <bookViews>
    <workbookView xWindow="-120" yWindow="-120" windowWidth="20730" windowHeight="11160" xr2:uid="{32419084-F110-4715-AA96-27011CED84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G2" i="1"/>
  <c r="F2" i="1"/>
  <c r="H9" i="1"/>
  <c r="G3" i="1"/>
  <c r="G4" i="1"/>
  <c r="H4" i="1" s="1"/>
  <c r="G5" i="1"/>
  <c r="G6" i="1"/>
  <c r="G7" i="1"/>
  <c r="H7" i="1" s="1"/>
  <c r="G8" i="1"/>
  <c r="H8" i="1" s="1"/>
  <c r="G9" i="1"/>
  <c r="G10" i="1"/>
  <c r="G11" i="1"/>
  <c r="G12" i="1"/>
  <c r="H12" i="1" s="1"/>
  <c r="G13" i="1"/>
  <c r="G14" i="1"/>
  <c r="G15" i="1"/>
  <c r="B15" i="1"/>
  <c r="B16" i="1" s="1"/>
  <c r="C15" i="1"/>
  <c r="C16" i="1" s="1"/>
  <c r="D15" i="1"/>
  <c r="D16" i="1" s="1"/>
  <c r="E15" i="1"/>
  <c r="E16" i="1" s="1"/>
  <c r="A15" i="1"/>
  <c r="A16" i="1" s="1"/>
  <c r="F4" i="1" s="1"/>
  <c r="I11" i="1" l="1"/>
  <c r="I14" i="1"/>
  <c r="I10" i="1"/>
  <c r="I6" i="1"/>
  <c r="I3" i="1"/>
  <c r="I13" i="1"/>
  <c r="I9" i="1"/>
  <c r="I5" i="1"/>
  <c r="H13" i="1"/>
  <c r="H5" i="1"/>
  <c r="I7" i="1"/>
  <c r="H11" i="1"/>
  <c r="H3" i="1"/>
  <c r="F11" i="1"/>
  <c r="F7" i="1"/>
  <c r="F3" i="1"/>
  <c r="I12" i="1"/>
  <c r="I8" i="1"/>
  <c r="I4" i="1"/>
  <c r="F14" i="1"/>
  <c r="F10" i="1"/>
  <c r="F6" i="1"/>
  <c r="H14" i="1"/>
  <c r="H10" i="1"/>
  <c r="H6" i="1"/>
  <c r="I2" i="1"/>
  <c r="F13" i="1"/>
  <c r="F9" i="1"/>
  <c r="F5" i="1"/>
  <c r="F12" i="1"/>
  <c r="F8" i="1"/>
  <c r="I15" i="1" l="1"/>
  <c r="H15" i="1"/>
  <c r="F15" i="1"/>
</calcChain>
</file>

<file path=xl/sharedStrings.xml><?xml version="1.0" encoding="utf-8"?>
<sst xmlns="http://schemas.openxmlformats.org/spreadsheetml/2006/main" count="9" uniqueCount="9">
  <si>
    <t>y1</t>
  </si>
  <si>
    <t>x1</t>
  </si>
  <si>
    <t>x2</t>
  </si>
  <si>
    <t>x3</t>
  </si>
  <si>
    <t>x4</t>
  </si>
  <si>
    <t>prection</t>
  </si>
  <si>
    <t>TSS</t>
  </si>
  <si>
    <t>Error</t>
  </si>
  <si>
    <t>SSR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</si>
</sst>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CE23E-1200-4D3C-9E62-1B437B488719}">
  <dimension ref="A1:L16"/>
  <sheetViews>
    <sheetView tabSelected="1" workbookViewId="0">
      <selection activeCell="B2" sqref="B2:B14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6</v>
      </c>
      <c r="G1" s="8" t="s">
        <v>5</v>
      </c>
      <c r="H1" s="8" t="s">
        <v>7</v>
      </c>
      <c r="I1" s="8" t="s">
        <v>8</v>
      </c>
      <c r="J1" s="3"/>
      <c r="K1" s="3"/>
      <c r="L1" s="3"/>
    </row>
    <row r="2" spans="1:12" x14ac:dyDescent="0.25">
      <c r="A2" s="2">
        <v>78.5</v>
      </c>
      <c r="B2" s="2">
        <v>7</v>
      </c>
      <c r="C2" s="2">
        <v>26</v>
      </c>
      <c r="D2" s="2">
        <v>6</v>
      </c>
      <c r="E2" s="2">
        <v>60</v>
      </c>
      <c r="F2" s="3">
        <f>(A2-$A$16)^2</f>
        <v>286.39053254437908</v>
      </c>
      <c r="G2" s="3">
        <f>1.551*B2+0.51*C2+0.102*D2-0.144*E2+62.4</f>
        <v>78.489000000000004</v>
      </c>
      <c r="H2" s="3">
        <f>(A2-G2)^2</f>
        <v>1.2099999999990496E-4</v>
      </c>
      <c r="I2" s="3">
        <f>(G2-$A$16)^2</f>
        <v>286.76296123668664</v>
      </c>
      <c r="J2" s="3"/>
      <c r="K2" s="3"/>
      <c r="L2" s="3"/>
    </row>
    <row r="3" spans="1:12" x14ac:dyDescent="0.25">
      <c r="A3" s="2">
        <v>74.3</v>
      </c>
      <c r="B3" s="2">
        <v>1</v>
      </c>
      <c r="C3" s="2">
        <v>29</v>
      </c>
      <c r="D3" s="2">
        <v>15</v>
      </c>
      <c r="E3" s="2">
        <v>52</v>
      </c>
      <c r="F3" s="3">
        <f>(A3-$A$16)^2</f>
        <v>446.18437869822543</v>
      </c>
      <c r="G3" s="3">
        <f>1.551*B3+0.51*C3+0.102*D3-0.144*E3+62.4</f>
        <v>72.783000000000001</v>
      </c>
      <c r="H3" s="3">
        <f>(A3-G3)^2</f>
        <v>2.3012889999999877</v>
      </c>
      <c r="I3" s="3">
        <f t="shared" ref="I3:I14" si="0">(G3-$A$16)^2</f>
        <v>512.57308308284064</v>
      </c>
      <c r="J3" s="3"/>
      <c r="K3" s="3"/>
      <c r="L3" s="3"/>
    </row>
    <row r="4" spans="1:12" x14ac:dyDescent="0.25">
      <c r="A4" s="2">
        <v>104.3</v>
      </c>
      <c r="B4" s="2">
        <v>11</v>
      </c>
      <c r="C4" s="2">
        <v>56</v>
      </c>
      <c r="D4" s="2">
        <v>8</v>
      </c>
      <c r="E4" s="2">
        <v>20</v>
      </c>
      <c r="F4" s="3">
        <f>(A4-$A$16)^2</f>
        <v>78.799763313609219</v>
      </c>
      <c r="G4" s="3">
        <f>1.551*B4+0.51*C4+0.102*D4-0.144*E4+62.4</f>
        <v>105.95699999999999</v>
      </c>
      <c r="H4" s="3">
        <f>(A4-G4)^2</f>
        <v>2.7456489999999882</v>
      </c>
      <c r="I4" s="3">
        <f t="shared" si="0"/>
        <v>110.96353539053219</v>
      </c>
      <c r="J4" s="3"/>
      <c r="K4" s="3"/>
      <c r="L4" s="3"/>
    </row>
    <row r="5" spans="1:12" x14ac:dyDescent="0.25">
      <c r="A5" s="2">
        <v>87.6</v>
      </c>
      <c r="B5" s="2">
        <v>11</v>
      </c>
      <c r="C5" s="2">
        <v>31</v>
      </c>
      <c r="D5" s="2">
        <v>8</v>
      </c>
      <c r="E5" s="2">
        <v>47</v>
      </c>
      <c r="F5" s="3">
        <f>(A5-$A$16)^2</f>
        <v>61.200532544378959</v>
      </c>
      <c r="G5" s="3">
        <f>1.551*B5+0.51*C5+0.102*D5-0.144*E5+62.4</f>
        <v>89.319000000000003</v>
      </c>
      <c r="H5" s="3">
        <f>(A5-G5)^2</f>
        <v>2.9549610000000284</v>
      </c>
      <c r="I5" s="3">
        <f t="shared" si="0"/>
        <v>37.259755082840336</v>
      </c>
      <c r="J5" s="3"/>
      <c r="K5" s="3"/>
      <c r="L5" s="3"/>
    </row>
    <row r="6" spans="1:12" x14ac:dyDescent="0.25">
      <c r="A6" s="2">
        <v>95.9</v>
      </c>
      <c r="B6" s="2">
        <v>7</v>
      </c>
      <c r="C6" s="2">
        <v>52</v>
      </c>
      <c r="D6" s="2">
        <v>6</v>
      </c>
      <c r="E6" s="2">
        <v>33</v>
      </c>
      <c r="F6" s="3">
        <f>(A6-$A$16)^2</f>
        <v>0.22745562130177013</v>
      </c>
      <c r="G6" s="3">
        <f>1.551*B6+0.51*C6+0.102*D6-0.144*E6+62.4</f>
        <v>95.637</v>
      </c>
      <c r="H6" s="3">
        <f>(A6-G6)^2</f>
        <v>6.9169000000002756E-2</v>
      </c>
      <c r="I6" s="3">
        <f t="shared" si="0"/>
        <v>4.5763082840232207E-2</v>
      </c>
      <c r="J6" s="3"/>
      <c r="K6" s="3"/>
      <c r="L6" s="3"/>
    </row>
    <row r="7" spans="1:12" x14ac:dyDescent="0.25">
      <c r="A7" s="2">
        <v>109.2</v>
      </c>
      <c r="B7" s="2">
        <v>11</v>
      </c>
      <c r="C7" s="2">
        <v>55</v>
      </c>
      <c r="D7" s="2">
        <v>9</v>
      </c>
      <c r="E7" s="2">
        <v>22</v>
      </c>
      <c r="F7" s="3">
        <f>(A7-$A$16)^2</f>
        <v>189.8036094674554</v>
      </c>
      <c r="G7" s="3">
        <f>1.551*B7+0.51*C7+0.102*D7-0.144*E7+62.4</f>
        <v>105.261</v>
      </c>
      <c r="H7" s="3">
        <f>(A7-G7)^2</f>
        <v>15.515721000000056</v>
      </c>
      <c r="I7" s="3">
        <f t="shared" si="0"/>
        <v>96.784730467455319</v>
      </c>
      <c r="J7" s="3"/>
      <c r="K7" s="3"/>
      <c r="L7" s="3"/>
    </row>
    <row r="8" spans="1:12" x14ac:dyDescent="0.25">
      <c r="A8" s="2">
        <v>102.7</v>
      </c>
      <c r="B8" s="2">
        <v>3</v>
      </c>
      <c r="C8" s="2">
        <v>71</v>
      </c>
      <c r="D8" s="2">
        <v>17</v>
      </c>
      <c r="E8" s="2">
        <v>6</v>
      </c>
      <c r="F8" s="3">
        <f>(A8-$A$16)^2</f>
        <v>52.9536094674555</v>
      </c>
      <c r="G8" s="3">
        <f>1.551*B8+0.51*C8+0.102*D8-0.144*E8+62.4</f>
        <v>104.13300000000001</v>
      </c>
      <c r="H8" s="3">
        <f>(A8-G8)^2</f>
        <v>2.0534890000000199</v>
      </c>
      <c r="I8" s="3">
        <f t="shared" si="0"/>
        <v>75.862760005917139</v>
      </c>
      <c r="J8" s="3"/>
      <c r="K8" s="3"/>
      <c r="L8" s="3"/>
    </row>
    <row r="9" spans="1:12" x14ac:dyDescent="0.25">
      <c r="A9" s="2">
        <v>72.5</v>
      </c>
      <c r="B9" s="2">
        <v>1</v>
      </c>
      <c r="C9" s="2">
        <v>31</v>
      </c>
      <c r="D9" s="2">
        <v>22</v>
      </c>
      <c r="E9" s="2">
        <v>44</v>
      </c>
      <c r="F9" s="3">
        <f>(A9-$A$16)^2</f>
        <v>525.46745562130229</v>
      </c>
      <c r="G9" s="3">
        <f>1.551*B9+0.51*C9+0.102*D9-0.144*E9+62.4</f>
        <v>75.668999999999997</v>
      </c>
      <c r="H9" s="3">
        <f>(A9-G9)^2</f>
        <v>10.042560999999981</v>
      </c>
      <c r="I9" s="3">
        <f t="shared" si="0"/>
        <v>390.22355508284079</v>
      </c>
      <c r="J9" s="3"/>
      <c r="K9" s="3"/>
      <c r="L9" s="3"/>
    </row>
    <row r="10" spans="1:12" x14ac:dyDescent="0.25">
      <c r="A10" s="2">
        <v>93.1</v>
      </c>
      <c r="B10" s="2">
        <v>2</v>
      </c>
      <c r="C10" s="2">
        <v>54</v>
      </c>
      <c r="D10" s="2">
        <v>18</v>
      </c>
      <c r="E10" s="2">
        <v>22</v>
      </c>
      <c r="F10" s="3">
        <f>(A10-$A$16)^2</f>
        <v>5.3966863905326212</v>
      </c>
      <c r="G10" s="3">
        <f>1.551*B10+0.51*C10+0.102*D10-0.144*E10+62.4</f>
        <v>91.710000000000008</v>
      </c>
      <c r="H10" s="3">
        <f>(A10-G10)^2</f>
        <v>1.9320999999999622</v>
      </c>
      <c r="I10" s="3">
        <f t="shared" si="0"/>
        <v>13.786940236686412</v>
      </c>
      <c r="J10" s="3"/>
      <c r="K10" s="3"/>
      <c r="L10" s="3"/>
    </row>
    <row r="11" spans="1:12" x14ac:dyDescent="0.25">
      <c r="A11" s="2">
        <v>115.9</v>
      </c>
      <c r="B11" s="2">
        <v>21</v>
      </c>
      <c r="C11" s="2">
        <v>47</v>
      </c>
      <c r="D11" s="2">
        <v>4</v>
      </c>
      <c r="E11" s="2">
        <v>26</v>
      </c>
      <c r="F11" s="3">
        <f>(A11-$A$16)^2</f>
        <v>419.30437869822464</v>
      </c>
      <c r="G11" s="3">
        <f>1.551*B11+0.51*C11+0.102*D11-0.144*E11+62.4</f>
        <v>115.60499999999999</v>
      </c>
      <c r="H11" s="3">
        <f>(A11-G11)^2</f>
        <v>8.7025000000009387E-2</v>
      </c>
      <c r="I11" s="3">
        <f t="shared" si="0"/>
        <v>407.3100190828394</v>
      </c>
      <c r="J11" s="3"/>
      <c r="K11" s="3"/>
      <c r="L11" s="3"/>
    </row>
    <row r="12" spans="1:12" x14ac:dyDescent="0.25">
      <c r="A12" s="2">
        <v>83.8</v>
      </c>
      <c r="B12" s="2">
        <v>1</v>
      </c>
      <c r="C12" s="2">
        <v>40</v>
      </c>
      <c r="D12" s="2">
        <v>23</v>
      </c>
      <c r="E12" s="2">
        <v>34</v>
      </c>
      <c r="F12" s="3">
        <f>(A12-$A$16)^2</f>
        <v>135.09591715976364</v>
      </c>
      <c r="G12" s="3">
        <f>1.551*B12+0.51*C12+0.102*D12-0.144*E12+62.4</f>
        <v>81.800999999999988</v>
      </c>
      <c r="H12" s="3">
        <f>(A12-G12)^2</f>
        <v>3.9960010000000379</v>
      </c>
      <c r="I12" s="3">
        <f t="shared" si="0"/>
        <v>185.56097969822548</v>
      </c>
      <c r="J12" s="3"/>
      <c r="K12" s="3"/>
      <c r="L12" s="3"/>
    </row>
    <row r="13" spans="1:12" x14ac:dyDescent="0.25">
      <c r="A13" s="2">
        <v>113.3</v>
      </c>
      <c r="B13" s="2">
        <v>11</v>
      </c>
      <c r="C13" s="2">
        <v>66</v>
      </c>
      <c r="D13" s="2">
        <v>9</v>
      </c>
      <c r="E13" s="2">
        <v>12</v>
      </c>
      <c r="F13" s="3">
        <f>(A13-$A$16)^2</f>
        <v>319.58437869822438</v>
      </c>
      <c r="G13" s="3">
        <f>1.551*B13+0.51*C13+0.102*D13-0.144*E13+62.4</f>
        <v>112.31100000000001</v>
      </c>
      <c r="H13" s="3">
        <f>(A13-G13)^2</f>
        <v>0.97812099999998048</v>
      </c>
      <c r="I13" s="3">
        <f t="shared" si="0"/>
        <v>285.20194585207088</v>
      </c>
      <c r="J13" s="3"/>
      <c r="K13" s="3"/>
      <c r="L13" s="3"/>
    </row>
    <row r="14" spans="1:12" x14ac:dyDescent="0.25">
      <c r="A14" s="2">
        <v>109.4</v>
      </c>
      <c r="B14" s="2">
        <v>10</v>
      </c>
      <c r="C14" s="2">
        <v>68</v>
      </c>
      <c r="D14" s="2">
        <v>8</v>
      </c>
      <c r="E14" s="2">
        <v>12</v>
      </c>
      <c r="F14" s="3">
        <f>(A14-$A$16)^2</f>
        <v>195.35437869822471</v>
      </c>
      <c r="G14" s="3">
        <f>1.551*B14+0.51*C14+0.102*D14-0.144*E14+62.4</f>
        <v>111.678</v>
      </c>
      <c r="H14" s="3">
        <f>(A14-G14)^2</f>
        <v>5.1892839999999616</v>
      </c>
      <c r="I14" s="3">
        <f t="shared" si="0"/>
        <v>264.22252423668596</v>
      </c>
      <c r="J14" s="3"/>
      <c r="K14" s="3"/>
      <c r="L14" s="3"/>
    </row>
    <row r="15" spans="1:12" x14ac:dyDescent="0.25">
      <c r="A15" s="5">
        <f>SUM(A2:A14)</f>
        <v>1240.5000000000002</v>
      </c>
      <c r="B15" s="5">
        <f t="shared" ref="B15:E15" si="1">SUM(B2:B14)</f>
        <v>97</v>
      </c>
      <c r="C15" s="5">
        <f t="shared" si="1"/>
        <v>626</v>
      </c>
      <c r="D15" s="5">
        <f t="shared" si="1"/>
        <v>153</v>
      </c>
      <c r="E15" s="5">
        <f t="shared" si="1"/>
        <v>390</v>
      </c>
      <c r="F15" s="6">
        <f t="shared" ref="F15" si="2">SUM(F2:F14)</f>
        <v>2715.7630769230777</v>
      </c>
      <c r="G15" s="4">
        <f t="shared" ref="G15" si="3">SUM(G2:G14)</f>
        <v>1240.3530000000001</v>
      </c>
      <c r="H15" s="7">
        <f t="shared" ref="H15" si="4">SUM(H2:H14)</f>
        <v>47.86549100000002</v>
      </c>
      <c r="I15" s="6">
        <f t="shared" ref="I15" si="5">SUM(I2:I14)</f>
        <v>2666.5585525384613</v>
      </c>
      <c r="J15" s="3"/>
      <c r="K15" s="3"/>
      <c r="L15" s="3"/>
    </row>
    <row r="16" spans="1:12" x14ac:dyDescent="0.25">
      <c r="A16" s="5">
        <f>A15/13</f>
        <v>95.423076923076934</v>
      </c>
      <c r="B16" s="5">
        <f>B15/13</f>
        <v>7.4615384615384617</v>
      </c>
      <c r="C16" s="5">
        <f t="shared" ref="C16:E16" si="6">C15/13</f>
        <v>48.153846153846153</v>
      </c>
      <c r="D16" s="5">
        <f t="shared" si="6"/>
        <v>11.76923076923077</v>
      </c>
      <c r="E16" s="5">
        <f t="shared" si="6"/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Shubhankhi</dc:creator>
  <cp:lastModifiedBy>Shubhankhi</cp:lastModifiedBy>
  <dcterms:created xsi:type="dcterms:W3CDTF">2021-06-15T12:38:12Z</dcterms:created>
  <dcterms:modified xsi:type="dcterms:W3CDTF">2021-06-15T13:16:30Z</dcterms:modified>
</cp:coreProperties>
</file>