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0730" windowHeight="11760" tabRatio="500" activeTab="4"/>
  </bookViews>
  <sheets>
    <sheet name="总表" sheetId="1" r:id="rId1"/>
    <sheet name="ecs(GB)" sheetId="2" r:id="rId2"/>
    <sheet name="rds(GB)" sheetId="3" r:id="rId3"/>
    <sheet name="oss(TB)" sheetId="4" r:id="rId4"/>
    <sheet name="SLB" sheetId="5" r:id="rId5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3" l="1"/>
  <c r="C8" i="3"/>
  <c r="F25" i="3"/>
  <c r="D2" i="3"/>
  <c r="C2" i="3"/>
  <c r="E25" i="3"/>
  <c r="C2" i="4"/>
  <c r="C9" i="4"/>
  <c r="B2" i="4"/>
  <c r="B9" i="4"/>
  <c r="A13" i="4"/>
  <c r="C5" i="4"/>
  <c r="B5" i="4"/>
  <c r="C3" i="4"/>
  <c r="B3" i="4"/>
  <c r="D34" i="3"/>
  <c r="C34" i="3"/>
  <c r="D33" i="3"/>
  <c r="C33" i="3"/>
  <c r="D9" i="3"/>
  <c r="D11" i="3"/>
  <c r="C11" i="3"/>
  <c r="C9" i="3"/>
  <c r="D5" i="3"/>
  <c r="D3" i="3"/>
  <c r="C5" i="3"/>
  <c r="C3" i="3"/>
  <c r="D24" i="2"/>
  <c r="E24" i="2"/>
</calcChain>
</file>

<file path=xl/sharedStrings.xml><?xml version="1.0" encoding="utf-8"?>
<sst xmlns="http://schemas.openxmlformats.org/spreadsheetml/2006/main" count="161" uniqueCount="55">
  <si>
    <t>资源名称</t>
  </si>
  <si>
    <t>已使用量</t>
  </si>
  <si>
    <t>当前可用量</t>
  </si>
  <si>
    <t>资源总量</t>
  </si>
  <si>
    <t>资源总占用率</t>
  </si>
  <si>
    <t>CPU核心</t>
  </si>
  <si>
    <t>内存</t>
  </si>
  <si>
    <t>4400G</t>
  </si>
  <si>
    <t>类型</t>
  </si>
  <si>
    <t>MySQL</t>
  </si>
  <si>
    <t>存储</t>
  </si>
  <si>
    <t>存储空间</t>
  </si>
  <si>
    <t>10.100.245.0/24</t>
  </si>
  <si>
    <t>10.101.144.0/24</t>
  </si>
  <si>
    <t>四月份</t>
    <phoneticPr fontId="4" type="noConversion"/>
  </si>
  <si>
    <t>二月份</t>
    <phoneticPr fontId="4" type="noConversion"/>
  </si>
  <si>
    <t>4月</t>
    <phoneticPr fontId="4" type="noConversion"/>
  </si>
  <si>
    <t>cpu</t>
    <phoneticPr fontId="4" type="noConversion"/>
  </si>
  <si>
    <t>内存</t>
    <phoneticPr fontId="4" type="noConversion"/>
  </si>
  <si>
    <t>已使用量统计</t>
  </si>
  <si>
    <t>cpu</t>
    <phoneticPr fontId="4" type="noConversion"/>
  </si>
  <si>
    <t>2月</t>
    <phoneticPr fontId="4" type="noConversion"/>
  </si>
  <si>
    <t>cpu\月份</t>
    <phoneticPr fontId="4" type="noConversion"/>
  </si>
  <si>
    <t>5月</t>
  </si>
  <si>
    <t>6月</t>
  </si>
  <si>
    <t>7月</t>
  </si>
  <si>
    <t>8月</t>
  </si>
  <si>
    <t>9月</t>
  </si>
  <si>
    <t>10月</t>
  </si>
  <si>
    <t>11月</t>
  </si>
  <si>
    <t>12月</t>
  </si>
  <si>
    <t>2-4增量统计</t>
    <phoneticPr fontId="4" type="noConversion"/>
  </si>
  <si>
    <t>内存</t>
    <phoneticPr fontId="4" type="noConversion"/>
  </si>
  <si>
    <t>存储</t>
    <phoneticPr fontId="4" type="noConversion"/>
  </si>
  <si>
    <t>内存\月份</t>
    <phoneticPr fontId="4" type="noConversion"/>
  </si>
  <si>
    <t>存储\月份</t>
    <phoneticPr fontId="4" type="noConversion"/>
  </si>
  <si>
    <t>      1964.64</t>
  </si>
  <si>
    <t>      38810</t>
  </si>
  <si>
    <t>容量</t>
  </si>
  <si>
    <t>容量</t>
    <phoneticPr fontId="4" type="noConversion"/>
  </si>
  <si>
    <t>容量\月份</t>
    <phoneticPr fontId="4" type="noConversion"/>
  </si>
  <si>
    <t>生产</t>
    <phoneticPr fontId="4" type="noConversion"/>
  </si>
  <si>
    <t>开发测试</t>
    <phoneticPr fontId="4" type="noConversion"/>
  </si>
  <si>
    <t>总数</t>
    <phoneticPr fontId="4" type="noConversion"/>
  </si>
  <si>
    <t>cpu\月份</t>
    <phoneticPr fontId="4" type="noConversion"/>
  </si>
  <si>
    <t>RDS个数\月份</t>
    <phoneticPr fontId="4" type="noConversion"/>
  </si>
  <si>
    <t>内存</t>
    <phoneticPr fontId="4" type="noConversion"/>
  </si>
  <si>
    <t>存储</t>
    <phoneticPr fontId="4" type="noConversion"/>
  </si>
  <si>
    <t>2月到4月</t>
    <phoneticPr fontId="4" type="noConversion"/>
  </si>
  <si>
    <t>ECS个数\月份</t>
    <phoneticPr fontId="4" type="noConversion"/>
  </si>
  <si>
    <t>实例个数</t>
    <phoneticPr fontId="4" type="noConversion"/>
  </si>
  <si>
    <t>2月到4月</t>
    <phoneticPr fontId="4" type="noConversion"/>
  </si>
  <si>
    <t>实例个数</t>
    <phoneticPr fontId="4" type="noConversion"/>
  </si>
  <si>
    <t>2月</t>
    <phoneticPr fontId="4" type="noConversion"/>
  </si>
  <si>
    <t>4月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</si>
</sst>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2"/>
      <color rgb="FF00000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rgb="FF000000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92CDDC"/>
      </left>
      <right style="medium">
        <color rgb="FF92CDDC"/>
      </right>
      <top/>
      <bottom style="medium">
        <color rgb="FF92CDDC"/>
      </bottom>
      <diagonal/>
    </border>
    <border>
      <left/>
      <right style="medium">
        <color rgb="FF92CDDC"/>
      </right>
      <top/>
      <bottom style="medium">
        <color rgb="FF92CDD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4BACC6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6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1" fillId="3" borderId="1" xfId="0" applyFont="1" applyFill="1" applyBorder="1" applyAlignment="1">
      <alignment horizontal="justify" vertical="center" wrapText="1"/>
    </xf>
    <xf numFmtId="0" fontId="1" fillId="3" borderId="2" xfId="0" applyFont="1" applyFill="1" applyBorder="1" applyAlignment="1">
      <alignment horizontal="justify" vertical="center" wrapText="1"/>
    </xf>
    <xf numFmtId="0" fontId="1" fillId="3" borderId="3" xfId="0" applyFont="1" applyFill="1" applyBorder="1" applyAlignment="1">
      <alignment horizontal="justify" vertical="center" wrapText="1"/>
    </xf>
    <xf numFmtId="0" fontId="2" fillId="4" borderId="4" xfId="0" applyFont="1" applyFill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9" fontId="3" fillId="4" borderId="5" xfId="0" applyNumberFormat="1" applyFont="1" applyFill="1" applyBorder="1" applyAlignment="1">
      <alignment horizontal="justify" vertical="center" wrapText="1"/>
    </xf>
    <xf numFmtId="10" fontId="3" fillId="4" borderId="5" xfId="0" applyNumberFormat="1" applyFont="1" applyFill="1" applyBorder="1" applyAlignment="1">
      <alignment horizontal="justify" vertical="center" wrapText="1"/>
    </xf>
    <xf numFmtId="0" fontId="2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10" fontId="3" fillId="2" borderId="5" xfId="0" applyNumberFormat="1" applyFont="1" applyFill="1" applyBorder="1" applyAlignment="1">
      <alignment horizontal="justify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9" fontId="6" fillId="4" borderId="5" xfId="0" applyNumberFormat="1" applyFont="1" applyFill="1" applyBorder="1" applyAlignment="1">
      <alignment horizontal="center" vertical="center" wrapText="1"/>
    </xf>
    <xf numFmtId="10" fontId="6" fillId="4" borderId="5" xfId="0" applyNumberFormat="1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justify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10" fontId="6" fillId="0" borderId="5" xfId="0" applyNumberFormat="1" applyFont="1" applyBorder="1" applyAlignment="1">
      <alignment horizontal="center" vertical="center" wrapText="1"/>
    </xf>
    <xf numFmtId="0" fontId="3" fillId="4" borderId="6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10" fontId="6" fillId="4" borderId="6" xfId="0" applyNumberFormat="1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vertical="center" wrapText="1"/>
    </xf>
    <xf numFmtId="0" fontId="6" fillId="6" borderId="6" xfId="0" applyFont="1" applyFill="1" applyBorder="1" applyAlignment="1">
      <alignment horizontal="left" vertical="center" wrapText="1"/>
    </xf>
    <xf numFmtId="0" fontId="3" fillId="6" borderId="6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0" fillId="6" borderId="6" xfId="0" applyFill="1" applyBorder="1"/>
    <xf numFmtId="0" fontId="0" fillId="7" borderId="10" xfId="0" applyFill="1" applyBorder="1" applyAlignment="1"/>
    <xf numFmtId="10" fontId="3" fillId="4" borderId="6" xfId="0" applyNumberFormat="1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 wrapText="1"/>
    </xf>
    <xf numFmtId="10" fontId="10" fillId="4" borderId="6" xfId="0" applyNumberFormat="1" applyFont="1" applyFill="1" applyBorder="1" applyAlignment="1">
      <alignment horizontal="left" vertical="center" wrapText="1"/>
    </xf>
    <xf numFmtId="0" fontId="2" fillId="8" borderId="6" xfId="0" applyFont="1" applyFill="1" applyBorder="1" applyAlignment="1">
      <alignment horizontal="left" vertical="center" wrapText="1"/>
    </xf>
    <xf numFmtId="0" fontId="9" fillId="4" borderId="8" xfId="0" applyFont="1" applyFill="1" applyBorder="1" applyAlignment="1">
      <alignment horizontal="left" vertical="center" wrapText="1"/>
    </xf>
    <xf numFmtId="0" fontId="2" fillId="4" borderId="8" xfId="0" applyFont="1" applyFill="1" applyBorder="1" applyAlignment="1">
      <alignment horizontal="left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0" fontId="1" fillId="8" borderId="6" xfId="0" applyFont="1" applyFill="1" applyBorder="1" applyAlignment="1">
      <alignment horizontal="left" vertical="center" wrapText="1"/>
    </xf>
    <xf numFmtId="0" fontId="5" fillId="4" borderId="9" xfId="0" applyFont="1" applyFill="1" applyBorder="1" applyAlignment="1">
      <alignment horizontal="left" vertical="center" wrapText="1"/>
    </xf>
    <xf numFmtId="0" fontId="2" fillId="4" borderId="9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5" fillId="4" borderId="8" xfId="0" applyFont="1" applyFill="1" applyBorder="1" applyAlignment="1">
      <alignment horizontal="left" vertical="center" wrapText="1"/>
    </xf>
    <xf numFmtId="0" fontId="11" fillId="9" borderId="6" xfId="0" applyFont="1" applyFill="1" applyBorder="1"/>
    <xf numFmtId="0" fontId="9" fillId="4" borderId="9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/>
    </xf>
    <xf numFmtId="10" fontId="6" fillId="4" borderId="0" xfId="0" applyNumberFormat="1" applyFont="1" applyFill="1" applyBorder="1" applyAlignment="1">
      <alignment horizontal="left" vertical="center" wrapText="1"/>
    </xf>
    <xf numFmtId="0" fontId="3" fillId="4" borderId="0" xfId="0" applyFont="1" applyFill="1" applyBorder="1" applyAlignment="1">
      <alignment horizontal="left" vertical="center" wrapText="1"/>
    </xf>
    <xf numFmtId="10" fontId="6" fillId="4" borderId="9" xfId="0" applyNumberFormat="1" applyFont="1" applyFill="1" applyBorder="1" applyAlignment="1">
      <alignment horizontal="left" vertical="center" wrapText="1"/>
    </xf>
    <xf numFmtId="0" fontId="3" fillId="4" borderId="8" xfId="0" applyFont="1" applyFill="1" applyBorder="1" applyAlignment="1">
      <alignment horizontal="left" vertical="center" wrapText="1"/>
    </xf>
    <xf numFmtId="10" fontId="6" fillId="10" borderId="9" xfId="0" applyNumberFormat="1" applyFont="1" applyFill="1" applyBorder="1" applyAlignment="1">
      <alignment horizontal="left" vertical="center" wrapText="1"/>
    </xf>
    <xf numFmtId="0" fontId="3" fillId="10" borderId="8" xfId="0" applyFont="1" applyFill="1" applyBorder="1" applyAlignment="1">
      <alignment horizontal="left" vertical="center" wrapText="1"/>
    </xf>
    <xf numFmtId="0" fontId="0" fillId="10" borderId="0" xfId="0" applyFill="1"/>
    <xf numFmtId="0" fontId="0" fillId="5" borderId="0" xfId="0" applyFill="1" applyAlignment="1">
      <alignment horizontal="center"/>
    </xf>
    <xf numFmtId="0" fontId="0" fillId="5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1" fillId="8" borderId="8" xfId="0" applyFont="1" applyFill="1" applyBorder="1" applyAlignment="1">
      <alignment horizontal="center" vertical="center" wrapText="1"/>
    </xf>
    <xf numFmtId="0" fontId="1" fillId="8" borderId="11" xfId="0" applyFont="1" applyFill="1" applyBorder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</cellXfs>
  <cellStyles count="16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 sz="1200"/>
              <a:t>2</a:t>
            </a:r>
            <a:r>
              <a:rPr lang="zh-CN" altLang="en-US" sz="1200"/>
              <a:t>月</a:t>
            </a:r>
            <a:r>
              <a:rPr lang="en-US" altLang="zh-CN" sz="1200"/>
              <a:t>~4</a:t>
            </a:r>
            <a:r>
              <a:rPr lang="zh-CN" altLang="en-US" sz="1200"/>
              <a:t>月</a:t>
            </a:r>
            <a:r>
              <a:rPr lang="en-US" altLang="zh-CN" sz="1200"/>
              <a:t>ECS</a:t>
            </a:r>
            <a:r>
              <a:rPr lang="zh-CN" altLang="en-US" sz="1200"/>
              <a:t>资源消耗增量</a:t>
            </a:r>
            <a:endParaRPr lang="en-US" altLang="zh-CN" sz="1200"/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'ecs(GB)'!$C$24</c:f>
              <c:strCache>
                <c:ptCount val="1"/>
                <c:pt idx="0">
                  <c:v>2月到4月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FF66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'ecs(GB)'!$D$23:$E$23</c:f>
              <c:strCache>
                <c:ptCount val="2"/>
                <c:pt idx="0">
                  <c:v>cpu</c:v>
                </c:pt>
                <c:pt idx="1">
                  <c:v>内存</c:v>
                </c:pt>
              </c:strCache>
            </c:strRef>
          </c:cat>
          <c:val>
            <c:numRef>
              <c:f>'ecs(GB)'!$D$24:$E$24</c:f>
              <c:numCache>
                <c:formatCode>General</c:formatCode>
                <c:ptCount val="2"/>
                <c:pt idx="0">
                  <c:v>54</c:v>
                </c:pt>
                <c:pt idx="1">
                  <c:v>131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2387584"/>
        <c:axId val="85579968"/>
      </c:barChart>
      <c:catAx>
        <c:axId val="112387584"/>
        <c:scaling>
          <c:orientation val="minMax"/>
        </c:scaling>
        <c:delete val="0"/>
        <c:axPos val="l"/>
        <c:majorTickMark val="out"/>
        <c:minorTickMark val="none"/>
        <c:tickLblPos val="nextTo"/>
        <c:crossAx val="85579968"/>
        <c:crosses val="autoZero"/>
        <c:auto val="1"/>
        <c:lblAlgn val="ctr"/>
        <c:lblOffset val="100"/>
        <c:noMultiLvlLbl val="0"/>
      </c:catAx>
      <c:valAx>
        <c:axId val="85579968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23875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2</a:t>
            </a:r>
            <a:r>
              <a:rPr lang="zh-CN" altLang="en-US"/>
              <a:t>月到</a:t>
            </a:r>
            <a:r>
              <a:rPr lang="en-US" altLang="zh-CN"/>
              <a:t>4</a:t>
            </a:r>
            <a:r>
              <a:rPr lang="zh-CN" altLang="en-US"/>
              <a:t>月增量</a:t>
            </a:r>
          </a:p>
        </c:rich>
      </c:tx>
      <c:overlay val="0"/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'rds(GB)'!$D$25</c:f>
              <c:strCache>
                <c:ptCount val="1"/>
                <c:pt idx="0">
                  <c:v>2月到4月</c:v>
                </c:pt>
              </c:strCache>
            </c:strRef>
          </c:tx>
          <c:invertIfNegative val="0"/>
          <c:dPt>
            <c:idx val="1"/>
            <c:invertIfNegative val="0"/>
            <c:bubble3D val="0"/>
            <c:spPr>
              <a:solidFill>
                <a:srgbClr val="FF6600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'rds(GB)'!$E$24:$F$24</c:f>
              <c:strCache>
                <c:ptCount val="2"/>
                <c:pt idx="0">
                  <c:v>内存</c:v>
                </c:pt>
                <c:pt idx="1">
                  <c:v>存储</c:v>
                </c:pt>
              </c:strCache>
            </c:strRef>
          </c:cat>
          <c:val>
            <c:numRef>
              <c:f>'rds(GB)'!$E$25:$F$25</c:f>
              <c:numCache>
                <c:formatCode>General</c:formatCode>
                <c:ptCount val="2"/>
                <c:pt idx="0">
                  <c:v>43.36</c:v>
                </c:pt>
                <c:pt idx="1">
                  <c:v>20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734144"/>
        <c:axId val="85602816"/>
      </c:barChart>
      <c:catAx>
        <c:axId val="113734144"/>
        <c:scaling>
          <c:orientation val="minMax"/>
        </c:scaling>
        <c:delete val="0"/>
        <c:axPos val="l"/>
        <c:majorTickMark val="out"/>
        <c:minorTickMark val="none"/>
        <c:tickLblPos val="nextTo"/>
        <c:crossAx val="85602816"/>
        <c:crosses val="autoZero"/>
        <c:auto val="1"/>
        <c:lblAlgn val="ctr"/>
        <c:lblOffset val="100"/>
        <c:noMultiLvlLbl val="0"/>
      </c:catAx>
      <c:valAx>
        <c:axId val="8560281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137341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622300</xdr:colOff>
      <xdr:row>3</xdr:row>
      <xdr:rowOff>88900</xdr:rowOff>
    </xdr:from>
    <xdr:to>
      <xdr:col>21</xdr:col>
      <xdr:colOff>355600</xdr:colOff>
      <xdr:row>12</xdr:row>
      <xdr:rowOff>12700</xdr:rowOff>
    </xdr:to>
    <xdr:graphicFrame macro="">
      <xdr:nvGraphicFramePr>
        <xdr:cNvPr id="8" name="图表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660400</xdr:colOff>
      <xdr:row>2</xdr:row>
      <xdr:rowOff>260350</xdr:rowOff>
    </xdr:from>
    <xdr:to>
      <xdr:col>20</xdr:col>
      <xdr:colOff>812800</xdr:colOff>
      <xdr:row>10</xdr:row>
      <xdr:rowOff>114300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E25" sqref="E25"/>
    </sheetView>
  </sheetViews>
  <sheetFormatPr defaultColWidth="11" defaultRowHeight="14.25" x14ac:dyDescent="0.15"/>
  <cols>
    <col min="3" max="3" width="20.875" customWidth="1"/>
    <col min="8" max="8" width="18.5" customWidth="1"/>
  </cols>
  <sheetData>
    <row r="1" spans="1:13" ht="15" thickBot="1" x14ac:dyDescent="0.2">
      <c r="A1" s="57" t="s">
        <v>15</v>
      </c>
      <c r="B1" s="57"/>
      <c r="C1" s="57"/>
      <c r="D1" s="57"/>
      <c r="E1" s="57"/>
      <c r="H1" s="56" t="s">
        <v>14</v>
      </c>
      <c r="I1" s="56"/>
      <c r="J1" s="56"/>
      <c r="K1" s="56"/>
      <c r="L1" s="56"/>
      <c r="M1" s="56"/>
    </row>
    <row r="2" spans="1:13" ht="29.25" thickBot="1" x14ac:dyDescent="0.2">
      <c r="A2" s="11" t="s">
        <v>0</v>
      </c>
      <c r="B2" s="12" t="s">
        <v>1</v>
      </c>
      <c r="C2" s="12" t="s">
        <v>2</v>
      </c>
      <c r="D2" s="12" t="s">
        <v>3</v>
      </c>
      <c r="E2" s="13" t="s">
        <v>4</v>
      </c>
      <c r="H2" s="1" t="s">
        <v>0</v>
      </c>
      <c r="I2" s="2" t="s">
        <v>1</v>
      </c>
      <c r="J2" s="2" t="s">
        <v>2</v>
      </c>
      <c r="K2" s="2" t="s">
        <v>3</v>
      </c>
      <c r="L2" s="3" t="s">
        <v>4</v>
      </c>
    </row>
    <row r="3" spans="1:13" ht="15" thickBot="1" x14ac:dyDescent="0.2">
      <c r="A3" s="14" t="s">
        <v>5</v>
      </c>
      <c r="B3" s="15">
        <v>238</v>
      </c>
      <c r="C3" s="15">
        <v>1162</v>
      </c>
      <c r="D3" s="15">
        <v>1400</v>
      </c>
      <c r="E3" s="16">
        <v>0.17</v>
      </c>
      <c r="H3" s="4" t="s">
        <v>5</v>
      </c>
      <c r="I3" s="5">
        <v>292</v>
      </c>
      <c r="J3" s="5">
        <v>1108</v>
      </c>
      <c r="K3" s="5">
        <v>1400</v>
      </c>
      <c r="L3" s="6">
        <v>0.2</v>
      </c>
    </row>
    <row r="4" spans="1:13" ht="15" thickBot="1" x14ac:dyDescent="0.2">
      <c r="A4" s="14" t="s">
        <v>6</v>
      </c>
      <c r="B4" s="15">
        <v>509</v>
      </c>
      <c r="C4" s="15">
        <v>3891</v>
      </c>
      <c r="D4" s="15" t="s">
        <v>7</v>
      </c>
      <c r="E4" s="17">
        <v>0.11600000000000001</v>
      </c>
      <c r="H4" s="4" t="s">
        <v>6</v>
      </c>
      <c r="I4" s="5">
        <v>640</v>
      </c>
      <c r="J4" s="5">
        <v>3760</v>
      </c>
      <c r="K4" s="5" t="s">
        <v>7</v>
      </c>
      <c r="L4" s="6">
        <v>0.14000000000000001</v>
      </c>
    </row>
    <row r="5" spans="1:13" ht="15" thickBot="1" x14ac:dyDescent="0.2"/>
    <row r="6" spans="1:13" ht="29.25" thickBot="1" x14ac:dyDescent="0.2">
      <c r="A6" s="11" t="s">
        <v>0</v>
      </c>
      <c r="B6" s="12" t="s">
        <v>8</v>
      </c>
      <c r="C6" s="12" t="s">
        <v>1</v>
      </c>
      <c r="D6" s="12" t="s">
        <v>2</v>
      </c>
      <c r="E6" s="12" t="s">
        <v>3</v>
      </c>
      <c r="F6" s="13" t="s">
        <v>4</v>
      </c>
      <c r="H6" s="1" t="s">
        <v>0</v>
      </c>
      <c r="I6" s="2" t="s">
        <v>8</v>
      </c>
      <c r="J6" s="2" t="s">
        <v>1</v>
      </c>
      <c r="K6" s="2" t="s">
        <v>2</v>
      </c>
      <c r="L6" s="2" t="s">
        <v>3</v>
      </c>
      <c r="M6" s="3" t="s">
        <v>4</v>
      </c>
    </row>
    <row r="7" spans="1:13" ht="27.75" thickBot="1" x14ac:dyDescent="0.2">
      <c r="A7" s="14" t="s">
        <v>9</v>
      </c>
      <c r="B7" s="15" t="s">
        <v>6</v>
      </c>
      <c r="C7" s="15">
        <v>40</v>
      </c>
      <c r="D7" s="18">
        <v>2008</v>
      </c>
      <c r="E7" s="15">
        <v>2048</v>
      </c>
      <c r="F7" s="17">
        <v>1.9900000000000001E-2</v>
      </c>
      <c r="H7" s="4" t="s">
        <v>9</v>
      </c>
      <c r="I7" s="5" t="s">
        <v>6</v>
      </c>
      <c r="J7" s="5">
        <v>83.36</v>
      </c>
      <c r="K7" s="5" t="s">
        <v>36</v>
      </c>
      <c r="L7" s="5">
        <v>2048</v>
      </c>
      <c r="M7" s="7">
        <v>4.0399999999999998E-2</v>
      </c>
    </row>
    <row r="8" spans="1:13" ht="27.75" thickBot="1" x14ac:dyDescent="0.2">
      <c r="A8" s="19"/>
      <c r="B8" s="20" t="s">
        <v>10</v>
      </c>
      <c r="C8" s="20">
        <v>718</v>
      </c>
      <c r="D8" s="21">
        <v>38830</v>
      </c>
      <c r="E8" s="9">
        <v>39548</v>
      </c>
      <c r="F8" s="22">
        <v>1.8100000000000002E-2</v>
      </c>
      <c r="H8" s="8"/>
      <c r="I8" s="9" t="s">
        <v>10</v>
      </c>
      <c r="J8" s="9">
        <v>738</v>
      </c>
      <c r="K8" s="9" t="s">
        <v>37</v>
      </c>
      <c r="L8" s="9">
        <v>39548</v>
      </c>
      <c r="M8" s="10">
        <v>1.8700000000000001E-2</v>
      </c>
    </row>
    <row r="9" spans="1:13" ht="15" thickBot="1" x14ac:dyDescent="0.2"/>
    <row r="10" spans="1:13" ht="29.25" thickBot="1" x14ac:dyDescent="0.2">
      <c r="A10" s="11" t="s">
        <v>0</v>
      </c>
      <c r="B10" s="12" t="s">
        <v>1</v>
      </c>
      <c r="C10" s="12" t="s">
        <v>2</v>
      </c>
      <c r="D10" s="12" t="s">
        <v>3</v>
      </c>
      <c r="E10" s="13" t="s">
        <v>4</v>
      </c>
      <c r="H10" s="1" t="s">
        <v>0</v>
      </c>
      <c r="I10" s="2" t="s">
        <v>1</v>
      </c>
      <c r="J10" s="2" t="s">
        <v>2</v>
      </c>
      <c r="K10" s="2" t="s">
        <v>3</v>
      </c>
      <c r="L10" s="3" t="s">
        <v>4</v>
      </c>
    </row>
    <row r="11" spans="1:13" ht="15" thickBot="1" x14ac:dyDescent="0.2">
      <c r="A11" s="14" t="s">
        <v>11</v>
      </c>
      <c r="B11" s="15">
        <v>33</v>
      </c>
      <c r="C11" s="15">
        <v>207</v>
      </c>
      <c r="D11" s="15">
        <v>239.9</v>
      </c>
      <c r="E11" s="17">
        <v>0.13830000000000001</v>
      </c>
      <c r="H11" s="4" t="s">
        <v>11</v>
      </c>
      <c r="I11" s="5">
        <v>55.85</v>
      </c>
      <c r="J11" s="5">
        <v>184.05</v>
      </c>
      <c r="K11" s="5">
        <v>239.9</v>
      </c>
      <c r="L11" s="7">
        <v>0.23280000000000001</v>
      </c>
    </row>
    <row r="12" spans="1:13" ht="15" thickBot="1" x14ac:dyDescent="0.2"/>
    <row r="13" spans="1:13" ht="29.25" thickBot="1" x14ac:dyDescent="0.2">
      <c r="A13" s="11" t="s">
        <v>0</v>
      </c>
      <c r="B13" s="12" t="s">
        <v>1</v>
      </c>
      <c r="C13" s="12" t="s">
        <v>2</v>
      </c>
      <c r="D13" s="12" t="s">
        <v>3</v>
      </c>
      <c r="E13" s="13" t="s">
        <v>4</v>
      </c>
      <c r="H13" s="1" t="s">
        <v>0</v>
      </c>
      <c r="I13" s="2" t="s">
        <v>1</v>
      </c>
      <c r="J13" s="2" t="s">
        <v>2</v>
      </c>
      <c r="K13" s="2" t="s">
        <v>3</v>
      </c>
      <c r="L13" s="3" t="s">
        <v>4</v>
      </c>
    </row>
    <row r="14" spans="1:13" ht="24.75" thickBot="1" x14ac:dyDescent="0.2">
      <c r="A14" s="14" t="s">
        <v>12</v>
      </c>
      <c r="B14" s="15">
        <v>1</v>
      </c>
      <c r="C14" s="5">
        <v>253</v>
      </c>
      <c r="D14" s="15">
        <v>254</v>
      </c>
      <c r="E14" s="17">
        <v>4.0000000000000001E-3</v>
      </c>
      <c r="H14" s="4" t="s">
        <v>12</v>
      </c>
      <c r="I14" s="5">
        <v>1</v>
      </c>
      <c r="J14" s="5">
        <v>253</v>
      </c>
      <c r="K14" s="5">
        <v>254</v>
      </c>
      <c r="L14" s="7">
        <v>4.0000000000000001E-3</v>
      </c>
    </row>
    <row r="15" spans="1:13" ht="24.75" thickBot="1" x14ac:dyDescent="0.2">
      <c r="A15" s="14" t="s">
        <v>13</v>
      </c>
      <c r="B15" s="15">
        <v>1</v>
      </c>
      <c r="C15" s="5">
        <v>253</v>
      </c>
      <c r="D15" s="15">
        <v>254</v>
      </c>
      <c r="E15" s="17">
        <v>4.0000000000000001E-3</v>
      </c>
      <c r="H15" s="4" t="s">
        <v>13</v>
      </c>
      <c r="I15" s="5">
        <v>1</v>
      </c>
      <c r="J15" s="5">
        <v>253</v>
      </c>
      <c r="K15" s="5">
        <v>254</v>
      </c>
      <c r="L15" s="7">
        <v>4.0000000000000001E-3</v>
      </c>
    </row>
  </sheetData>
  <mergeCells count="2">
    <mergeCell ref="H1:M1"/>
    <mergeCell ref="A1:E1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workbookViewId="0">
      <selection activeCell="B23" sqref="B23"/>
    </sheetView>
  </sheetViews>
  <sheetFormatPr defaultColWidth="11" defaultRowHeight="14.25" x14ac:dyDescent="0.15"/>
  <cols>
    <col min="2" max="2" width="14" customWidth="1"/>
  </cols>
  <sheetData>
    <row r="1" spans="2:12" x14ac:dyDescent="0.15">
      <c r="B1" s="41" t="s">
        <v>22</v>
      </c>
    </row>
    <row r="2" spans="2:12" x14ac:dyDescent="0.15">
      <c r="C2" s="45">
        <v>2</v>
      </c>
      <c r="D2" s="38">
        <v>4</v>
      </c>
      <c r="E2" s="38">
        <v>5</v>
      </c>
      <c r="F2" s="38">
        <v>6</v>
      </c>
      <c r="G2" s="38">
        <v>7</v>
      </c>
      <c r="H2" s="38">
        <v>8</v>
      </c>
      <c r="I2" s="38">
        <v>9</v>
      </c>
      <c r="J2" s="38">
        <v>10</v>
      </c>
      <c r="K2" s="38">
        <v>11</v>
      </c>
      <c r="L2" s="38">
        <v>12</v>
      </c>
    </row>
    <row r="3" spans="2:12" x14ac:dyDescent="0.15">
      <c r="B3" s="44" t="s">
        <v>1</v>
      </c>
      <c r="C3" s="24">
        <v>238</v>
      </c>
      <c r="D3" s="23">
        <v>292</v>
      </c>
      <c r="E3" s="23"/>
      <c r="F3" s="23"/>
      <c r="G3" s="23"/>
      <c r="H3" s="23"/>
      <c r="I3" s="23"/>
      <c r="J3" s="23"/>
      <c r="K3" s="23"/>
      <c r="L3" s="23"/>
    </row>
    <row r="4" spans="2:12" x14ac:dyDescent="0.15">
      <c r="B4" s="44" t="s">
        <v>2</v>
      </c>
      <c r="C4" s="24">
        <v>1162</v>
      </c>
      <c r="D4" s="23">
        <v>1108</v>
      </c>
      <c r="E4" s="23"/>
      <c r="F4" s="23"/>
      <c r="G4" s="23"/>
      <c r="H4" s="23"/>
      <c r="I4" s="23"/>
      <c r="J4" s="23"/>
      <c r="K4" s="23"/>
      <c r="L4" s="23"/>
    </row>
    <row r="5" spans="2:12" x14ac:dyDescent="0.15">
      <c r="B5" s="44" t="s">
        <v>3</v>
      </c>
      <c r="C5" s="24">
        <v>1400</v>
      </c>
      <c r="D5" s="23">
        <v>1400</v>
      </c>
      <c r="E5" s="23"/>
      <c r="F5" s="23"/>
      <c r="G5" s="23"/>
      <c r="H5" s="23"/>
      <c r="I5" s="23"/>
      <c r="J5" s="23"/>
      <c r="K5" s="23"/>
      <c r="L5" s="23"/>
    </row>
    <row r="6" spans="2:12" x14ac:dyDescent="0.15">
      <c r="B6" s="44" t="s">
        <v>4</v>
      </c>
      <c r="C6" s="25">
        <v>0.17</v>
      </c>
      <c r="D6" s="25">
        <v>0.2</v>
      </c>
      <c r="E6" s="23"/>
      <c r="F6" s="23"/>
      <c r="G6" s="23"/>
      <c r="H6" s="23"/>
      <c r="I6" s="23"/>
      <c r="J6" s="23"/>
      <c r="K6" s="23"/>
      <c r="L6" s="23"/>
    </row>
    <row r="7" spans="2:12" x14ac:dyDescent="0.15">
      <c r="B7" s="44"/>
      <c r="C7" s="49"/>
      <c r="D7" s="49"/>
      <c r="E7" s="50"/>
      <c r="F7" s="50"/>
      <c r="G7" s="50"/>
      <c r="H7" s="50"/>
      <c r="I7" s="50"/>
      <c r="J7" s="50"/>
      <c r="K7" s="50"/>
      <c r="L7" s="50"/>
    </row>
    <row r="8" spans="2:12" x14ac:dyDescent="0.15">
      <c r="B8" s="41" t="s">
        <v>44</v>
      </c>
    </row>
    <row r="9" spans="2:12" x14ac:dyDescent="0.15">
      <c r="C9" s="42">
        <v>2</v>
      </c>
      <c r="D9" s="43">
        <v>4</v>
      </c>
      <c r="E9" s="38">
        <v>5</v>
      </c>
      <c r="F9" s="38">
        <v>6</v>
      </c>
      <c r="G9" s="38">
        <v>7</v>
      </c>
      <c r="H9" s="38">
        <v>8</v>
      </c>
      <c r="I9" s="38">
        <v>9</v>
      </c>
      <c r="J9" s="38">
        <v>10</v>
      </c>
      <c r="K9" s="38">
        <v>11</v>
      </c>
      <c r="L9" s="38">
        <v>12</v>
      </c>
    </row>
    <row r="10" spans="2:12" x14ac:dyDescent="0.15">
      <c r="B10" s="44" t="s">
        <v>1</v>
      </c>
      <c r="C10" s="24">
        <v>509</v>
      </c>
      <c r="D10" s="23">
        <v>640</v>
      </c>
      <c r="E10" s="23"/>
      <c r="F10" s="23"/>
      <c r="G10" s="23"/>
      <c r="H10" s="23"/>
      <c r="I10" s="23"/>
      <c r="J10" s="23"/>
      <c r="K10" s="23"/>
      <c r="L10" s="23"/>
    </row>
    <row r="11" spans="2:12" x14ac:dyDescent="0.15">
      <c r="B11" s="44" t="s">
        <v>2</v>
      </c>
      <c r="C11" s="24">
        <v>3891</v>
      </c>
      <c r="D11" s="23">
        <v>3760</v>
      </c>
      <c r="E11" s="23"/>
      <c r="F11" s="23"/>
      <c r="G11" s="23"/>
      <c r="H11" s="23"/>
      <c r="I11" s="23"/>
      <c r="J11" s="23"/>
      <c r="K11" s="23"/>
      <c r="L11" s="23"/>
    </row>
    <row r="12" spans="2:12" x14ac:dyDescent="0.15">
      <c r="B12" s="44" t="s">
        <v>3</v>
      </c>
      <c r="C12" s="24">
        <v>4400</v>
      </c>
      <c r="D12" s="23">
        <v>4400</v>
      </c>
      <c r="E12" s="23"/>
      <c r="F12" s="23"/>
      <c r="G12" s="23"/>
      <c r="H12" s="23"/>
      <c r="I12" s="23"/>
      <c r="J12" s="23"/>
      <c r="K12" s="23"/>
      <c r="L12" s="23"/>
    </row>
    <row r="13" spans="2:12" x14ac:dyDescent="0.15">
      <c r="B13" s="44" t="s">
        <v>4</v>
      </c>
      <c r="C13" s="25">
        <v>0.11600000000000001</v>
      </c>
      <c r="D13" s="25">
        <v>0.14000000000000001</v>
      </c>
      <c r="E13" s="23"/>
      <c r="F13" s="23"/>
      <c r="G13" s="23"/>
      <c r="H13" s="23"/>
      <c r="I13" s="23"/>
      <c r="J13" s="23"/>
      <c r="K13" s="23"/>
      <c r="L13" s="23"/>
    </row>
    <row r="14" spans="2:12" x14ac:dyDescent="0.15">
      <c r="B14" s="44"/>
      <c r="C14" s="51"/>
      <c r="D14" s="51"/>
      <c r="E14" s="52"/>
      <c r="F14" s="52"/>
      <c r="G14" s="52"/>
      <c r="H14" s="52"/>
      <c r="I14" s="52"/>
      <c r="J14" s="52"/>
      <c r="K14" s="52"/>
      <c r="L14" s="52"/>
    </row>
    <row r="15" spans="2:12" s="55" customFormat="1" x14ac:dyDescent="0.15">
      <c r="B15" s="59" t="s">
        <v>49</v>
      </c>
      <c r="C15" s="60"/>
      <c r="D15" s="61"/>
      <c r="E15" s="54"/>
      <c r="F15" s="54"/>
      <c r="G15" s="54"/>
      <c r="H15" s="54"/>
      <c r="I15" s="54"/>
      <c r="J15" s="54"/>
      <c r="K15" s="54"/>
      <c r="L15" s="54"/>
    </row>
    <row r="16" spans="2:12" x14ac:dyDescent="0.15">
      <c r="C16" s="42">
        <v>2</v>
      </c>
      <c r="D16" s="43">
        <v>4</v>
      </c>
      <c r="E16" s="38">
        <v>5</v>
      </c>
      <c r="F16" s="38">
        <v>6</v>
      </c>
      <c r="G16" s="38">
        <v>7</v>
      </c>
      <c r="H16" s="38">
        <v>8</v>
      </c>
      <c r="I16" s="38">
        <v>9</v>
      </c>
      <c r="J16" s="38">
        <v>10</v>
      </c>
      <c r="K16" s="38">
        <v>11</v>
      </c>
      <c r="L16" s="38">
        <v>12</v>
      </c>
    </row>
    <row r="17" spans="1:12" x14ac:dyDescent="0.15">
      <c r="A17" s="62" t="s">
        <v>50</v>
      </c>
      <c r="B17" s="44" t="s">
        <v>41</v>
      </c>
      <c r="C17" s="24">
        <v>16</v>
      </c>
      <c r="D17" s="23">
        <v>16</v>
      </c>
      <c r="E17" s="23"/>
      <c r="F17" s="23"/>
      <c r="G17" s="23"/>
      <c r="H17" s="23"/>
      <c r="I17" s="23"/>
      <c r="J17" s="23"/>
      <c r="K17" s="23"/>
      <c r="L17" s="23"/>
    </row>
    <row r="18" spans="1:12" x14ac:dyDescent="0.15">
      <c r="A18" s="62"/>
      <c r="B18" s="44" t="s">
        <v>42</v>
      </c>
      <c r="C18" s="24">
        <v>24</v>
      </c>
      <c r="D18" s="23">
        <v>38</v>
      </c>
      <c r="E18" s="23"/>
      <c r="F18" s="23"/>
      <c r="G18" s="23"/>
      <c r="H18" s="23"/>
      <c r="I18" s="23"/>
      <c r="J18" s="23"/>
      <c r="K18" s="23"/>
      <c r="L18" s="23"/>
    </row>
    <row r="19" spans="1:12" x14ac:dyDescent="0.15">
      <c r="A19" s="62"/>
      <c r="B19" s="44" t="s">
        <v>43</v>
      </c>
      <c r="C19" s="24">
        <v>40</v>
      </c>
      <c r="D19" s="23">
        <v>54</v>
      </c>
      <c r="E19" s="23"/>
      <c r="F19" s="23"/>
      <c r="G19" s="23"/>
      <c r="H19" s="23"/>
      <c r="I19" s="23"/>
      <c r="J19" s="23"/>
      <c r="K19" s="23"/>
      <c r="L19" s="23"/>
    </row>
    <row r="22" spans="1:12" x14ac:dyDescent="0.15">
      <c r="D22" s="58"/>
      <c r="E22" s="58"/>
    </row>
    <row r="23" spans="1:12" x14ac:dyDescent="0.15">
      <c r="C23" s="31"/>
      <c r="D23" s="31" t="s">
        <v>20</v>
      </c>
      <c r="E23" s="31" t="s">
        <v>18</v>
      </c>
    </row>
    <row r="24" spans="1:12" x14ac:dyDescent="0.15">
      <c r="C24" s="31" t="s">
        <v>48</v>
      </c>
      <c r="D24" s="27">
        <f>D36-C36</f>
        <v>54</v>
      </c>
      <c r="E24" s="27">
        <f>D37-C37</f>
        <v>131</v>
      </c>
    </row>
    <row r="34" spans="2:12" x14ac:dyDescent="0.15">
      <c r="B34" s="58" t="s">
        <v>19</v>
      </c>
      <c r="C34" s="58"/>
      <c r="D34" s="58"/>
      <c r="E34" s="58"/>
      <c r="F34" s="58"/>
      <c r="G34" s="58"/>
      <c r="H34" s="58"/>
      <c r="I34" s="58"/>
      <c r="J34" s="58"/>
      <c r="K34" s="58"/>
      <c r="L34" s="58"/>
    </row>
    <row r="35" spans="2:12" x14ac:dyDescent="0.15">
      <c r="B35" s="29"/>
      <c r="C35" s="30" t="s">
        <v>21</v>
      </c>
      <c r="D35" s="30" t="s">
        <v>16</v>
      </c>
      <c r="E35" s="30" t="s">
        <v>23</v>
      </c>
      <c r="F35" s="30" t="s">
        <v>24</v>
      </c>
      <c r="G35" s="30" t="s">
        <v>25</v>
      </c>
      <c r="H35" s="30" t="s">
        <v>26</v>
      </c>
      <c r="I35" s="30" t="s">
        <v>27</v>
      </c>
      <c r="J35" s="30" t="s">
        <v>28</v>
      </c>
      <c r="K35" s="30" t="s">
        <v>29</v>
      </c>
      <c r="L35" s="30" t="s">
        <v>30</v>
      </c>
    </row>
    <row r="36" spans="2:12" x14ac:dyDescent="0.15">
      <c r="B36" s="30" t="s">
        <v>17</v>
      </c>
      <c r="C36" s="27">
        <v>238</v>
      </c>
      <c r="D36" s="28">
        <v>292</v>
      </c>
      <c r="E36" s="28"/>
      <c r="F36" s="28"/>
      <c r="G36" s="28"/>
      <c r="H36" s="28"/>
      <c r="I36" s="28"/>
      <c r="J36" s="28"/>
      <c r="K36" s="28"/>
      <c r="L36" s="28"/>
    </row>
    <row r="37" spans="2:12" x14ac:dyDescent="0.15">
      <c r="B37" s="30" t="s">
        <v>18</v>
      </c>
      <c r="C37" s="27">
        <v>509</v>
      </c>
      <c r="D37" s="28">
        <v>640</v>
      </c>
      <c r="E37" s="28"/>
      <c r="F37" s="28"/>
      <c r="G37" s="28"/>
      <c r="H37" s="28"/>
      <c r="I37" s="28"/>
      <c r="J37" s="28"/>
      <c r="K37" s="28"/>
      <c r="L37" s="28"/>
    </row>
  </sheetData>
  <mergeCells count="4">
    <mergeCell ref="D22:E22"/>
    <mergeCell ref="B34:L34"/>
    <mergeCell ref="B15:D15"/>
    <mergeCell ref="A17:A19"/>
  </mergeCells>
  <phoneticPr fontId="4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B31" sqref="B31:L34"/>
    </sheetView>
  </sheetViews>
  <sheetFormatPr defaultColWidth="11" defaultRowHeight="14.25" x14ac:dyDescent="0.15"/>
  <sheetData>
    <row r="1" spans="1:12" x14ac:dyDescent="0.15">
      <c r="B1" s="36" t="s">
        <v>34</v>
      </c>
      <c r="C1" s="47">
        <v>2</v>
      </c>
      <c r="D1" s="43">
        <v>4</v>
      </c>
      <c r="E1" s="26">
        <v>5</v>
      </c>
      <c r="F1" s="26">
        <v>6</v>
      </c>
      <c r="G1" s="26">
        <v>7</v>
      </c>
      <c r="H1" s="26">
        <v>8</v>
      </c>
      <c r="I1" s="26">
        <v>9</v>
      </c>
      <c r="J1" s="26">
        <v>10</v>
      </c>
      <c r="K1" s="26">
        <v>11</v>
      </c>
      <c r="L1" s="26">
        <v>12</v>
      </c>
    </row>
    <row r="2" spans="1:12" ht="15" thickBot="1" x14ac:dyDescent="0.2">
      <c r="B2" s="39" t="s">
        <v>1</v>
      </c>
      <c r="C2" s="40">
        <f>总表!C7</f>
        <v>40</v>
      </c>
      <c r="D2" s="23">
        <f>总表!J7</f>
        <v>83.36</v>
      </c>
      <c r="E2" s="23"/>
      <c r="F2" s="23"/>
      <c r="G2" s="23"/>
      <c r="H2" s="23"/>
      <c r="I2" s="23"/>
      <c r="J2" s="23"/>
      <c r="K2" s="23"/>
      <c r="L2" s="23"/>
    </row>
    <row r="3" spans="1:12" ht="27" x14ac:dyDescent="0.15">
      <c r="B3" s="39" t="s">
        <v>2</v>
      </c>
      <c r="C3" s="34">
        <f>总表!D7</f>
        <v>2008</v>
      </c>
      <c r="D3" s="23" t="str">
        <f>总表!K7</f>
        <v>      1964.64</v>
      </c>
      <c r="E3" s="23"/>
      <c r="F3" s="23"/>
      <c r="G3" s="23"/>
      <c r="H3" s="23"/>
      <c r="I3" s="23"/>
      <c r="J3" s="23"/>
      <c r="K3" s="23"/>
      <c r="L3" s="23"/>
    </row>
    <row r="4" spans="1:12" ht="15" thickBot="1" x14ac:dyDescent="0.2">
      <c r="B4" s="39" t="s">
        <v>3</v>
      </c>
      <c r="C4" s="40">
        <v>2048</v>
      </c>
      <c r="D4" s="40">
        <v>2048</v>
      </c>
      <c r="E4" s="23"/>
      <c r="F4" s="23"/>
      <c r="G4" s="23"/>
      <c r="H4" s="23"/>
      <c r="I4" s="23"/>
      <c r="J4" s="23"/>
      <c r="K4" s="23"/>
      <c r="L4" s="23"/>
    </row>
    <row r="5" spans="1:12" ht="27" x14ac:dyDescent="0.15">
      <c r="B5" s="39" t="s">
        <v>4</v>
      </c>
      <c r="C5" s="35">
        <f>总表!F7</f>
        <v>1.9900000000000001E-2</v>
      </c>
      <c r="D5" s="35">
        <f>总表!M7</f>
        <v>4.0399999999999998E-2</v>
      </c>
      <c r="E5" s="23"/>
      <c r="F5" s="23"/>
      <c r="G5" s="23"/>
      <c r="H5" s="23"/>
      <c r="I5" s="23"/>
      <c r="J5" s="23"/>
      <c r="K5" s="23"/>
      <c r="L5" s="23"/>
    </row>
    <row r="6" spans="1:12" x14ac:dyDescent="0.15">
      <c r="B6" s="48"/>
      <c r="C6" s="48"/>
      <c r="D6" s="48"/>
    </row>
    <row r="7" spans="1:12" x14ac:dyDescent="0.15">
      <c r="B7" s="36" t="s">
        <v>35</v>
      </c>
      <c r="C7" s="47">
        <v>2</v>
      </c>
      <c r="D7" s="43">
        <v>4</v>
      </c>
      <c r="E7" s="26">
        <v>5</v>
      </c>
      <c r="F7" s="26">
        <v>6</v>
      </c>
      <c r="G7" s="26">
        <v>7</v>
      </c>
      <c r="H7" s="26">
        <v>8</v>
      </c>
      <c r="I7" s="26">
        <v>9</v>
      </c>
      <c r="J7" s="26">
        <v>10</v>
      </c>
      <c r="K7" s="26">
        <v>11</v>
      </c>
      <c r="L7" s="26">
        <v>12</v>
      </c>
    </row>
    <row r="8" spans="1:12" x14ac:dyDescent="0.15">
      <c r="B8" s="39" t="s">
        <v>1</v>
      </c>
      <c r="C8" s="34">
        <f>总表!C8</f>
        <v>718</v>
      </c>
      <c r="D8" s="23">
        <f>总表!J8</f>
        <v>738</v>
      </c>
      <c r="E8" s="23"/>
      <c r="F8" s="23"/>
      <c r="G8" s="23"/>
      <c r="H8" s="23"/>
      <c r="I8" s="23"/>
      <c r="J8" s="23"/>
      <c r="K8" s="23"/>
      <c r="L8" s="23"/>
    </row>
    <row r="9" spans="1:12" ht="27" x14ac:dyDescent="0.15">
      <c r="B9" s="39" t="s">
        <v>2</v>
      </c>
      <c r="C9" s="34">
        <f>总表!D8</f>
        <v>38830</v>
      </c>
      <c r="D9" s="23" t="str">
        <f>总表!K8</f>
        <v>      38810</v>
      </c>
      <c r="E9" s="23"/>
      <c r="F9" s="23"/>
      <c r="G9" s="23"/>
      <c r="H9" s="23"/>
      <c r="I9" s="23"/>
      <c r="J9" s="23"/>
      <c r="K9" s="23"/>
      <c r="L9" s="23"/>
    </row>
    <row r="10" spans="1:12" x14ac:dyDescent="0.15">
      <c r="B10" s="39" t="s">
        <v>3</v>
      </c>
      <c r="C10" s="34">
        <v>39548</v>
      </c>
      <c r="D10" s="34">
        <v>39548</v>
      </c>
      <c r="E10" s="23"/>
      <c r="F10" s="23"/>
      <c r="G10" s="23"/>
      <c r="H10" s="23"/>
      <c r="I10" s="23"/>
      <c r="J10" s="23"/>
      <c r="K10" s="23"/>
      <c r="L10" s="23"/>
    </row>
    <row r="11" spans="1:12" ht="27" x14ac:dyDescent="0.15">
      <c r="B11" s="39" t="s">
        <v>4</v>
      </c>
      <c r="C11" s="35">
        <f>总表!F8</f>
        <v>1.8100000000000002E-2</v>
      </c>
      <c r="D11" s="35">
        <f>总表!M8</f>
        <v>1.8700000000000001E-2</v>
      </c>
      <c r="E11" s="23"/>
      <c r="F11" s="23"/>
      <c r="G11" s="23"/>
      <c r="H11" s="23"/>
      <c r="I11" s="23"/>
      <c r="J11" s="23"/>
      <c r="K11" s="23"/>
      <c r="L11" s="23"/>
    </row>
    <row r="13" spans="1:12" s="55" customFormat="1" ht="28.5" x14ac:dyDescent="0.15">
      <c r="B13" s="41" t="s">
        <v>45</v>
      </c>
      <c r="C13" s="53"/>
      <c r="D13" s="53"/>
      <c r="E13" s="54"/>
      <c r="F13" s="54"/>
      <c r="G13" s="54"/>
      <c r="H13" s="54"/>
      <c r="I13" s="54"/>
      <c r="J13" s="54"/>
      <c r="K13" s="54"/>
      <c r="L13" s="54"/>
    </row>
    <row r="14" spans="1:12" x14ac:dyDescent="0.15">
      <c r="C14" s="42" t="s">
        <v>53</v>
      </c>
      <c r="D14" s="43" t="s">
        <v>54</v>
      </c>
      <c r="E14" s="38">
        <v>5</v>
      </c>
      <c r="F14" s="38">
        <v>6</v>
      </c>
      <c r="G14" s="38">
        <v>7</v>
      </c>
      <c r="H14" s="38">
        <v>8</v>
      </c>
      <c r="I14" s="38">
        <v>9</v>
      </c>
      <c r="J14" s="38">
        <v>10</v>
      </c>
      <c r="K14" s="38">
        <v>11</v>
      </c>
      <c r="L14" s="38">
        <v>12</v>
      </c>
    </row>
    <row r="15" spans="1:12" x14ac:dyDescent="0.15">
      <c r="A15" s="62" t="s">
        <v>52</v>
      </c>
      <c r="B15" s="44" t="s">
        <v>41</v>
      </c>
      <c r="C15" s="24">
        <v>4</v>
      </c>
      <c r="D15" s="23">
        <v>4</v>
      </c>
      <c r="E15" s="23"/>
      <c r="F15" s="23"/>
      <c r="G15" s="23"/>
      <c r="H15" s="23"/>
      <c r="I15" s="23"/>
      <c r="J15" s="23"/>
      <c r="K15" s="23"/>
      <c r="L15" s="23"/>
    </row>
    <row r="16" spans="1:12" x14ac:dyDescent="0.15">
      <c r="A16" s="62"/>
      <c r="B16" s="44" t="s">
        <v>42</v>
      </c>
      <c r="C16" s="24">
        <v>5</v>
      </c>
      <c r="D16" s="23">
        <v>7</v>
      </c>
      <c r="E16" s="23"/>
      <c r="F16" s="23"/>
      <c r="G16" s="23"/>
      <c r="H16" s="23"/>
      <c r="I16" s="23"/>
      <c r="J16" s="23"/>
      <c r="K16" s="23"/>
      <c r="L16" s="23"/>
    </row>
    <row r="17" spans="1:12" x14ac:dyDescent="0.15">
      <c r="A17" s="62"/>
      <c r="B17" s="44" t="s">
        <v>43</v>
      </c>
      <c r="C17" s="24">
        <v>9</v>
      </c>
      <c r="D17" s="23">
        <v>11</v>
      </c>
      <c r="E17" s="23"/>
      <c r="F17" s="23"/>
      <c r="G17" s="23"/>
      <c r="H17" s="23"/>
      <c r="I17" s="23"/>
      <c r="J17" s="23"/>
      <c r="K17" s="23"/>
      <c r="L17" s="23"/>
    </row>
    <row r="24" spans="1:12" x14ac:dyDescent="0.15">
      <c r="D24" s="31"/>
      <c r="E24" s="31" t="s">
        <v>46</v>
      </c>
      <c r="F24" s="31" t="s">
        <v>47</v>
      </c>
    </row>
    <row r="25" spans="1:12" x14ac:dyDescent="0.15">
      <c r="D25" s="31" t="s">
        <v>51</v>
      </c>
      <c r="E25" s="27">
        <f>D2-C2</f>
        <v>43.36</v>
      </c>
      <c r="F25" s="27">
        <f>D8-C8</f>
        <v>20</v>
      </c>
    </row>
    <row r="31" spans="1:12" x14ac:dyDescent="0.15">
      <c r="B31" s="58" t="s">
        <v>19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</row>
    <row r="32" spans="1:12" x14ac:dyDescent="0.15">
      <c r="B32" s="29"/>
      <c r="C32" s="30" t="s">
        <v>21</v>
      </c>
      <c r="D32" s="30" t="s">
        <v>16</v>
      </c>
      <c r="E32" s="30" t="s">
        <v>23</v>
      </c>
      <c r="F32" s="30" t="s">
        <v>24</v>
      </c>
      <c r="G32" s="30" t="s">
        <v>25</v>
      </c>
      <c r="H32" s="30" t="s">
        <v>26</v>
      </c>
      <c r="I32" s="30" t="s">
        <v>27</v>
      </c>
      <c r="J32" s="30" t="s">
        <v>28</v>
      </c>
      <c r="K32" s="30" t="s">
        <v>29</v>
      </c>
      <c r="L32" s="30" t="s">
        <v>30</v>
      </c>
    </row>
    <row r="33" spans="2:12" x14ac:dyDescent="0.15">
      <c r="B33" s="30" t="s">
        <v>32</v>
      </c>
      <c r="C33" s="27">
        <f>C2</f>
        <v>40</v>
      </c>
      <c r="D33" s="28">
        <f>D2</f>
        <v>83.36</v>
      </c>
      <c r="E33" s="28"/>
      <c r="F33" s="28"/>
      <c r="G33" s="28"/>
      <c r="H33" s="28"/>
      <c r="I33" s="28"/>
      <c r="J33" s="28"/>
      <c r="K33" s="28"/>
      <c r="L33" s="28"/>
    </row>
    <row r="34" spans="2:12" x14ac:dyDescent="0.15">
      <c r="B34" s="30" t="s">
        <v>33</v>
      </c>
      <c r="C34" s="27">
        <f>C8</f>
        <v>718</v>
      </c>
      <c r="D34" s="28">
        <f>D8</f>
        <v>738</v>
      </c>
      <c r="E34" s="28"/>
      <c r="F34" s="28"/>
      <c r="G34" s="28"/>
      <c r="H34" s="28"/>
      <c r="I34" s="28"/>
      <c r="J34" s="28"/>
      <c r="K34" s="28"/>
      <c r="L34" s="28"/>
    </row>
  </sheetData>
  <mergeCells count="2">
    <mergeCell ref="B31:L31"/>
    <mergeCell ref="A15:A17"/>
  </mergeCells>
  <phoneticPr fontId="4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F17" sqref="F17"/>
    </sheetView>
  </sheetViews>
  <sheetFormatPr defaultColWidth="11" defaultRowHeight="14.25" x14ac:dyDescent="0.15"/>
  <sheetData>
    <row r="1" spans="1:11" x14ac:dyDescent="0.15">
      <c r="A1" s="36" t="s">
        <v>40</v>
      </c>
      <c r="B1" s="37">
        <v>2</v>
      </c>
      <c r="C1" s="38">
        <v>4</v>
      </c>
      <c r="D1" s="38">
        <v>5</v>
      </c>
      <c r="E1" s="38">
        <v>6</v>
      </c>
      <c r="F1" s="38">
        <v>7</v>
      </c>
      <c r="G1" s="38">
        <v>8</v>
      </c>
      <c r="H1" s="38">
        <v>9</v>
      </c>
      <c r="I1" s="38">
        <v>10</v>
      </c>
      <c r="J1" s="38">
        <v>11</v>
      </c>
      <c r="K1" s="38">
        <v>12</v>
      </c>
    </row>
    <row r="2" spans="1:11" x14ac:dyDescent="0.15">
      <c r="A2" s="39" t="s">
        <v>1</v>
      </c>
      <c r="B2" s="34">
        <f>总表!B11</f>
        <v>33</v>
      </c>
      <c r="C2" s="23">
        <f>总表!I11</f>
        <v>55.85</v>
      </c>
      <c r="D2" s="23"/>
      <c r="E2" s="23"/>
      <c r="F2" s="23"/>
      <c r="G2" s="23"/>
      <c r="H2" s="23"/>
      <c r="I2" s="23"/>
      <c r="J2" s="23"/>
      <c r="K2" s="23"/>
    </row>
    <row r="3" spans="1:11" x14ac:dyDescent="0.15">
      <c r="A3" s="39" t="s">
        <v>2</v>
      </c>
      <c r="B3" s="34">
        <f>总表!C11</f>
        <v>207</v>
      </c>
      <c r="C3" s="23">
        <f>总表!J11</f>
        <v>184.05</v>
      </c>
      <c r="D3" s="23"/>
      <c r="E3" s="23"/>
      <c r="F3" s="23"/>
      <c r="G3" s="23"/>
      <c r="H3" s="23"/>
      <c r="I3" s="23"/>
      <c r="J3" s="23"/>
      <c r="K3" s="23"/>
    </row>
    <row r="4" spans="1:11" ht="15" thickBot="1" x14ac:dyDescent="0.2">
      <c r="A4" s="39" t="s">
        <v>3</v>
      </c>
      <c r="B4" s="40">
        <v>239.9</v>
      </c>
      <c r="C4" s="40">
        <v>239.9</v>
      </c>
      <c r="D4" s="23"/>
      <c r="E4" s="23"/>
      <c r="F4" s="23"/>
      <c r="G4" s="23"/>
      <c r="H4" s="23"/>
      <c r="I4" s="23"/>
      <c r="J4" s="23"/>
      <c r="K4" s="23"/>
    </row>
    <row r="5" spans="1:11" ht="27" x14ac:dyDescent="0.15">
      <c r="A5" s="39" t="s">
        <v>4</v>
      </c>
      <c r="B5" s="35">
        <f>总表!E11</f>
        <v>0.13830000000000001</v>
      </c>
      <c r="C5" s="33">
        <f>总表!L11</f>
        <v>0.23280000000000001</v>
      </c>
      <c r="D5" s="23"/>
      <c r="E5" s="23"/>
      <c r="F5" s="23"/>
      <c r="G5" s="23"/>
      <c r="H5" s="23"/>
      <c r="I5" s="23"/>
      <c r="J5" s="23"/>
      <c r="K5" s="23"/>
    </row>
    <row r="7" spans="1:11" x14ac:dyDescent="0.15">
      <c r="A7" s="58" t="s">
        <v>19</v>
      </c>
      <c r="B7" s="58"/>
      <c r="C7" s="58"/>
      <c r="D7" s="58"/>
      <c r="E7" s="58"/>
      <c r="F7" s="58"/>
      <c r="G7" s="58"/>
      <c r="H7" s="58"/>
      <c r="I7" s="58"/>
      <c r="J7" s="58"/>
      <c r="K7" s="58"/>
    </row>
    <row r="8" spans="1:11" x14ac:dyDescent="0.15">
      <c r="A8" s="29"/>
      <c r="B8" s="30" t="s">
        <v>21</v>
      </c>
      <c r="C8" s="30" t="s">
        <v>16</v>
      </c>
      <c r="D8" s="30" t="s">
        <v>23</v>
      </c>
      <c r="E8" s="30" t="s">
        <v>24</v>
      </c>
      <c r="F8" s="30" t="s">
        <v>25</v>
      </c>
      <c r="G8" s="30" t="s">
        <v>26</v>
      </c>
      <c r="H8" s="30" t="s">
        <v>27</v>
      </c>
      <c r="I8" s="30" t="s">
        <v>28</v>
      </c>
      <c r="J8" s="30" t="s">
        <v>29</v>
      </c>
      <c r="K8" s="30" t="s">
        <v>30</v>
      </c>
    </row>
    <row r="9" spans="1:11" x14ac:dyDescent="0.15">
      <c r="A9" s="46" t="s">
        <v>38</v>
      </c>
      <c r="B9" s="27">
        <f>B2</f>
        <v>33</v>
      </c>
      <c r="C9" s="28">
        <f>C2</f>
        <v>55.85</v>
      </c>
      <c r="D9" s="28"/>
      <c r="E9" s="28"/>
      <c r="F9" s="28"/>
      <c r="G9" s="28"/>
      <c r="H9" s="28"/>
      <c r="I9" s="28"/>
      <c r="J9" s="28"/>
      <c r="K9" s="28"/>
    </row>
    <row r="11" spans="1:11" x14ac:dyDescent="0.15">
      <c r="A11" s="32" t="s">
        <v>31</v>
      </c>
    </row>
    <row r="12" spans="1:11" x14ac:dyDescent="0.15">
      <c r="A12" s="31" t="s">
        <v>39</v>
      </c>
    </row>
    <row r="13" spans="1:11" x14ac:dyDescent="0.15">
      <c r="A13" s="27">
        <f>C9-B9</f>
        <v>22.85</v>
      </c>
    </row>
  </sheetData>
  <mergeCells count="1">
    <mergeCell ref="A7:K7"/>
  </mergeCells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J32" sqref="J32"/>
    </sheetView>
  </sheetViews>
  <sheetFormatPr defaultColWidth="11" defaultRowHeight="14.25" x14ac:dyDescent="0.15"/>
  <cols>
    <col min="1" max="1" width="19" customWidth="1"/>
    <col min="7" max="7" width="16.125" customWidth="1"/>
  </cols>
  <sheetData>
    <row r="1" spans="1:11" ht="29.25" thickBot="1" x14ac:dyDescent="0.2">
      <c r="A1" s="11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G1" s="1" t="s">
        <v>0</v>
      </c>
      <c r="H1" s="2" t="s">
        <v>1</v>
      </c>
      <c r="I1" s="2" t="s">
        <v>2</v>
      </c>
      <c r="J1" s="2" t="s">
        <v>3</v>
      </c>
      <c r="K1" s="3" t="s">
        <v>4</v>
      </c>
    </row>
    <row r="2" spans="1:11" ht="27.75" thickBot="1" x14ac:dyDescent="0.2">
      <c r="A2" s="14" t="s">
        <v>12</v>
      </c>
      <c r="B2" s="15">
        <v>1</v>
      </c>
      <c r="C2" s="5">
        <v>253</v>
      </c>
      <c r="D2" s="15">
        <v>254</v>
      </c>
      <c r="E2" s="17">
        <v>4.0000000000000001E-3</v>
      </c>
      <c r="G2" s="4" t="s">
        <v>12</v>
      </c>
      <c r="H2" s="5">
        <v>1</v>
      </c>
      <c r="I2" s="5">
        <v>253</v>
      </c>
      <c r="J2" s="5">
        <v>254</v>
      </c>
      <c r="K2" s="7">
        <v>4.0000000000000001E-3</v>
      </c>
    </row>
    <row r="3" spans="1:11" ht="27.75" thickBot="1" x14ac:dyDescent="0.2">
      <c r="A3" s="14" t="s">
        <v>13</v>
      </c>
      <c r="B3" s="15">
        <v>1</v>
      </c>
      <c r="C3" s="5">
        <v>253</v>
      </c>
      <c r="D3" s="15">
        <v>254</v>
      </c>
      <c r="E3" s="17">
        <v>4.0000000000000001E-3</v>
      </c>
      <c r="G3" s="4" t="s">
        <v>13</v>
      </c>
      <c r="H3" s="5">
        <v>1</v>
      </c>
      <c r="I3" s="5">
        <v>253</v>
      </c>
      <c r="J3" s="5">
        <v>254</v>
      </c>
      <c r="K3" s="7">
        <v>4.0000000000000001E-3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总表</vt:lpstr>
      <vt:lpstr>ecs(GB)</vt:lpstr>
      <vt:lpstr>rds(GB)</vt:lpstr>
      <vt:lpstr>oss(TB)</vt:lpstr>
      <vt:lpstr>SLB</vt:lpstr>
    </vt:vector>
  </TitlesOfParts>
  <Company>数梦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斌 董</dc:creator>
  <cp:lastModifiedBy>admin</cp:lastModifiedBy>
  <dcterms:created xsi:type="dcterms:W3CDTF">2017-04-09T02:09:26Z</dcterms:created>
  <dcterms:modified xsi:type="dcterms:W3CDTF">2018-10-23T03:11:09Z</dcterms:modified>
</cp:coreProperties>
</file>