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z9892\Documents\Work\Github\Udacity\Project1\"/>
    </mc:Choice>
  </mc:AlternateContent>
  <bookViews>
    <workbookView xWindow="0" yWindow="0" windowWidth="28800" windowHeight="13875"/>
  </bookViews>
  <sheets>
    <sheet name="stroopdata" sheetId="1" r:id="rId1"/>
  </sheets>
  <calcPr calcId="0"/>
</workbook>
</file>

<file path=xl/calcChain.xml><?xml version="1.0" encoding="utf-8"?>
<calcChain xmlns="http://schemas.openxmlformats.org/spreadsheetml/2006/main">
  <c r="N4" i="1" l="1"/>
  <c r="N3" i="1"/>
  <c r="M3" i="1"/>
  <c r="K3" i="1"/>
  <c r="L4" i="1"/>
  <c r="K4" i="1"/>
  <c r="G4" i="1"/>
  <c r="H4" i="1"/>
  <c r="I4" i="1"/>
  <c r="H3" i="1"/>
  <c r="I3" i="1"/>
  <c r="H2" i="1"/>
  <c r="I2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<sst xmlns="http://schemas.openxmlformats.org/spreadsheetml/2006/main" count="10" uniqueCount="7">
  <si>
    <t>Congruent</t>
  </si>
  <si>
    <t>Incongruent</t>
  </si>
  <si>
    <t>Difference</t>
  </si>
  <si>
    <t>Paticipant</t>
  </si>
  <si>
    <t>Median Time (s)</t>
  </si>
  <si>
    <t>Mean Time (s)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</si>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</sst>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6" fontId="0" fillId="0" borderId="0" xfId="0" applyNumberFormat="1"/>
    <xf numFmtId="0" fontId="16" fillId="0" borderId="10" xfId="0" applyFont="1" applyBorder="1"/>
    <xf numFmtId="0" fontId="0" fillId="0" borderId="10" xfId="0" applyBorder="1"/>
    <xf numFmtId="0" fontId="0" fillId="0" borderId="0" xfId="0" applyFont="1"/>
    <xf numFmtId="0" fontId="0" fillId="0" borderId="10" xfId="0" applyFont="1" applyBorder="1"/>
    <xf numFmtId="166" fontId="0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10</xdr:col>
      <xdr:colOff>437598</xdr:colOff>
      <xdr:row>23</xdr:row>
      <xdr:rowOff>85309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1143000"/>
          <a:ext cx="4419048" cy="33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10</xdr:col>
      <xdr:colOff>437598</xdr:colOff>
      <xdr:row>42</xdr:row>
      <xdr:rowOff>151976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4762500"/>
          <a:ext cx="4419048" cy="3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E1" workbookViewId="0">
      <selection activeCell="K4" sqref="K4"/>
    </sheetView>
  </sheetViews>
  <sheetFormatPr defaultRowHeight="15" x14ac:dyDescent="0.25"/>
  <cols>
    <col min="1" max="1" width="9.85546875" bestFit="1" customWidth="1"/>
    <col min="2" max="2" width="10.28515625" bestFit="1" customWidth="1"/>
    <col min="3" max="3" width="11.7109375" bestFit="1" customWidth="1"/>
    <col min="4" max="4" width="10.42578125" bestFit="1" customWidth="1"/>
    <col min="6" max="6" width="18.140625" bestFit="1" customWidth="1"/>
    <col min="7" max="7" width="10.28515625" bestFit="1" customWidth="1"/>
    <col min="8" max="8" width="11.7109375" bestFit="1" customWidth="1"/>
    <col min="9" max="9" width="10.42578125" bestFit="1" customWidth="1"/>
  </cols>
  <sheetData>
    <row r="1" spans="1:14" x14ac:dyDescent="0.25">
      <c r="A1" s="2" t="s">
        <v>3</v>
      </c>
      <c r="B1" s="2" t="s">
        <v>0</v>
      </c>
      <c r="C1" s="2" t="s">
        <v>1</v>
      </c>
      <c r="D1" s="2" t="s">
        <v>2</v>
      </c>
      <c r="F1" s="4"/>
      <c r="G1" s="5" t="s">
        <v>0</v>
      </c>
      <c r="H1" s="5" t="s">
        <v>1</v>
      </c>
      <c r="I1" s="5" t="s">
        <v>2</v>
      </c>
    </row>
    <row r="2" spans="1:14" x14ac:dyDescent="0.25">
      <c r="A2" s="3">
        <v>1</v>
      </c>
      <c r="B2" s="3">
        <v>12.079000000000001</v>
      </c>
      <c r="C2" s="3">
        <v>19.277999999999999</v>
      </c>
      <c r="D2" s="3">
        <f>C2-B2</f>
        <v>7.1989999999999981</v>
      </c>
      <c r="F2" s="5" t="s">
        <v>5</v>
      </c>
      <c r="G2" s="6">
        <f>AVERAGE(B2:B25)</f>
        <v>14.051125000000001</v>
      </c>
      <c r="H2" s="6">
        <f>AVERAGE(C2:C25)</f>
        <v>22.015916666666669</v>
      </c>
      <c r="I2" s="6">
        <f>AVERAGE(D2:D25)</f>
        <v>7.964791666666664</v>
      </c>
    </row>
    <row r="3" spans="1:14" x14ac:dyDescent="0.25">
      <c r="A3" s="3">
        <v>2</v>
      </c>
      <c r="B3" s="3">
        <v>16.791</v>
      </c>
      <c r="C3" s="3">
        <v>18.741</v>
      </c>
      <c r="D3" s="3">
        <f t="shared" ref="D3:D25" si="0">C3-B3</f>
        <v>1.9499999999999993</v>
      </c>
      <c r="F3" s="5" t="s">
        <v>4</v>
      </c>
      <c r="G3" s="6">
        <f>MEDIAN(B2:B25)</f>
        <v>14.3565</v>
      </c>
      <c r="H3" s="6">
        <f>MEDIAN(C2:C25)</f>
        <v>21.017499999999998</v>
      </c>
      <c r="I3" s="6">
        <f>MEDIAN(D2:D25)</f>
        <v>7.6664999999999992</v>
      </c>
      <c r="K3">
        <f>I2/I4</f>
        <v>1.6372199491222617</v>
      </c>
      <c r="M3">
        <f>2.069*I4/SQRT(24)</f>
        <v>2.0545762453563872</v>
      </c>
      <c r="N3" s="1">
        <f>I2-M3</f>
        <v>5.9102154213102764</v>
      </c>
    </row>
    <row r="4" spans="1:14" x14ac:dyDescent="0.25">
      <c r="A4" s="3">
        <v>3</v>
      </c>
      <c r="B4" s="3">
        <v>9.5640000000000001</v>
      </c>
      <c r="C4" s="3">
        <v>21.213999999999999</v>
      </c>
      <c r="D4" s="3">
        <f t="shared" si="0"/>
        <v>11.649999999999999</v>
      </c>
      <c r="F4" s="5" t="s">
        <v>6</v>
      </c>
      <c r="G4" s="6">
        <f>_xlfn.STDEV.S(B2:B25)</f>
        <v>3.559357957645187</v>
      </c>
      <c r="H4" s="6">
        <f t="shared" ref="H4:I4" si="1">_xlfn.STDEV.S(C2:C25)</f>
        <v>4.7970571224691367</v>
      </c>
      <c r="I4" s="6">
        <f t="shared" si="1"/>
        <v>4.8648269103590565</v>
      </c>
      <c r="K4">
        <f>I4/SQRT(24)</f>
        <v>0.9930286347783408</v>
      </c>
      <c r="L4">
        <f>I2/K4</f>
        <v>8.0207069441099534</v>
      </c>
      <c r="N4" s="1">
        <f>I2+M3</f>
        <v>10.019367912023052</v>
      </c>
    </row>
    <row r="5" spans="1:14" x14ac:dyDescent="0.25">
      <c r="A5" s="3">
        <v>4</v>
      </c>
      <c r="B5" s="3">
        <v>8.6300000000000008</v>
      </c>
      <c r="C5" s="3">
        <v>15.686999999999999</v>
      </c>
      <c r="D5" s="3">
        <f t="shared" si="0"/>
        <v>7.0569999999999986</v>
      </c>
    </row>
    <row r="6" spans="1:14" x14ac:dyDescent="0.25">
      <c r="A6" s="3">
        <v>5</v>
      </c>
      <c r="B6" s="3">
        <v>14.669</v>
      </c>
      <c r="C6" s="3">
        <v>22.803000000000001</v>
      </c>
      <c r="D6" s="3">
        <f t="shared" si="0"/>
        <v>8.1340000000000003</v>
      </c>
    </row>
    <row r="7" spans="1:14" x14ac:dyDescent="0.25">
      <c r="A7" s="3">
        <v>6</v>
      </c>
      <c r="B7" s="3">
        <v>12.238</v>
      </c>
      <c r="C7" s="3">
        <v>20.878</v>
      </c>
      <c r="D7" s="3">
        <f t="shared" si="0"/>
        <v>8.64</v>
      </c>
    </row>
    <row r="8" spans="1:14" x14ac:dyDescent="0.25">
      <c r="A8" s="3">
        <v>7</v>
      </c>
      <c r="B8" s="3">
        <v>14.692</v>
      </c>
      <c r="C8" s="3">
        <v>24.571999999999999</v>
      </c>
      <c r="D8" s="3">
        <f t="shared" si="0"/>
        <v>9.879999999999999</v>
      </c>
    </row>
    <row r="9" spans="1:14" x14ac:dyDescent="0.25">
      <c r="A9" s="3">
        <v>8</v>
      </c>
      <c r="B9" s="3">
        <v>8.9870000000000001</v>
      </c>
      <c r="C9" s="3">
        <v>17.393999999999998</v>
      </c>
      <c r="D9" s="3">
        <f t="shared" si="0"/>
        <v>8.4069999999999983</v>
      </c>
    </row>
    <row r="10" spans="1:14" x14ac:dyDescent="0.25">
      <c r="A10" s="3">
        <v>9</v>
      </c>
      <c r="B10" s="3">
        <v>9.4009999999999998</v>
      </c>
      <c r="C10" s="3">
        <v>20.762</v>
      </c>
      <c r="D10" s="3">
        <f t="shared" si="0"/>
        <v>11.361000000000001</v>
      </c>
    </row>
    <row r="11" spans="1:14" x14ac:dyDescent="0.25">
      <c r="A11" s="3">
        <v>10</v>
      </c>
      <c r="B11" s="3">
        <v>14.48</v>
      </c>
      <c r="C11" s="3">
        <v>26.282</v>
      </c>
      <c r="D11" s="3">
        <f t="shared" si="0"/>
        <v>11.802</v>
      </c>
    </row>
    <row r="12" spans="1:14" x14ac:dyDescent="0.25">
      <c r="A12" s="3">
        <v>11</v>
      </c>
      <c r="B12" s="3">
        <v>22.327999999999999</v>
      </c>
      <c r="C12" s="3">
        <v>24.524000000000001</v>
      </c>
      <c r="D12" s="3">
        <f t="shared" si="0"/>
        <v>2.1960000000000015</v>
      </c>
    </row>
    <row r="13" spans="1:14" x14ac:dyDescent="0.25">
      <c r="A13" s="3">
        <v>12</v>
      </c>
      <c r="B13" s="3">
        <v>15.298</v>
      </c>
      <c r="C13" s="3">
        <v>18.643999999999998</v>
      </c>
      <c r="D13" s="3">
        <f t="shared" si="0"/>
        <v>3.3459999999999983</v>
      </c>
    </row>
    <row r="14" spans="1:14" x14ac:dyDescent="0.25">
      <c r="A14" s="3">
        <v>13</v>
      </c>
      <c r="B14" s="3">
        <v>15.073</v>
      </c>
      <c r="C14" s="3">
        <v>17.510000000000002</v>
      </c>
      <c r="D14" s="3">
        <f t="shared" si="0"/>
        <v>2.4370000000000012</v>
      </c>
    </row>
    <row r="15" spans="1:14" x14ac:dyDescent="0.25">
      <c r="A15" s="3">
        <v>14</v>
      </c>
      <c r="B15" s="3">
        <v>16.928999999999998</v>
      </c>
      <c r="C15" s="3">
        <v>20.329999999999998</v>
      </c>
      <c r="D15" s="3">
        <f t="shared" si="0"/>
        <v>3.4009999999999998</v>
      </c>
    </row>
    <row r="16" spans="1:14" x14ac:dyDescent="0.25">
      <c r="A16" s="3">
        <v>15</v>
      </c>
      <c r="B16" s="3">
        <v>18.2</v>
      </c>
      <c r="C16" s="3">
        <v>35.255000000000003</v>
      </c>
      <c r="D16" s="3">
        <f t="shared" si="0"/>
        <v>17.055000000000003</v>
      </c>
    </row>
    <row r="17" spans="1:4" x14ac:dyDescent="0.25">
      <c r="A17" s="3">
        <v>16</v>
      </c>
      <c r="B17" s="3">
        <v>12.13</v>
      </c>
      <c r="C17" s="3">
        <v>22.158000000000001</v>
      </c>
      <c r="D17" s="3">
        <f t="shared" si="0"/>
        <v>10.028</v>
      </c>
    </row>
    <row r="18" spans="1:4" x14ac:dyDescent="0.25">
      <c r="A18" s="3">
        <v>17</v>
      </c>
      <c r="B18" s="3">
        <v>18.495000000000001</v>
      </c>
      <c r="C18" s="3">
        <v>25.138999999999999</v>
      </c>
      <c r="D18" s="3">
        <f t="shared" si="0"/>
        <v>6.6439999999999984</v>
      </c>
    </row>
    <row r="19" spans="1:4" x14ac:dyDescent="0.25">
      <c r="A19" s="3">
        <v>18</v>
      </c>
      <c r="B19" s="3">
        <v>10.638999999999999</v>
      </c>
      <c r="C19" s="3">
        <v>20.428999999999998</v>
      </c>
      <c r="D19" s="3">
        <f t="shared" si="0"/>
        <v>9.7899999999999991</v>
      </c>
    </row>
    <row r="20" spans="1:4" x14ac:dyDescent="0.25">
      <c r="A20" s="3">
        <v>19</v>
      </c>
      <c r="B20" s="3">
        <v>11.343999999999999</v>
      </c>
      <c r="C20" s="3">
        <v>17.425000000000001</v>
      </c>
      <c r="D20" s="3">
        <f t="shared" si="0"/>
        <v>6.0810000000000013</v>
      </c>
    </row>
    <row r="21" spans="1:4" x14ac:dyDescent="0.25">
      <c r="A21" s="3">
        <v>20</v>
      </c>
      <c r="B21" s="3">
        <v>12.369</v>
      </c>
      <c r="C21" s="3">
        <v>34.287999999999997</v>
      </c>
      <c r="D21" s="3">
        <f t="shared" si="0"/>
        <v>21.918999999999997</v>
      </c>
    </row>
    <row r="22" spans="1:4" x14ac:dyDescent="0.25">
      <c r="A22" s="3">
        <v>21</v>
      </c>
      <c r="B22" s="3">
        <v>12.944000000000001</v>
      </c>
      <c r="C22" s="3">
        <v>23.893999999999998</v>
      </c>
      <c r="D22" s="3">
        <f t="shared" si="0"/>
        <v>10.949999999999998</v>
      </c>
    </row>
    <row r="23" spans="1:4" x14ac:dyDescent="0.25">
      <c r="A23" s="3">
        <v>22</v>
      </c>
      <c r="B23" s="3">
        <v>14.233000000000001</v>
      </c>
      <c r="C23" s="3">
        <v>17.96</v>
      </c>
      <c r="D23" s="3">
        <f t="shared" si="0"/>
        <v>3.7270000000000003</v>
      </c>
    </row>
    <row r="24" spans="1:4" x14ac:dyDescent="0.25">
      <c r="A24" s="3">
        <v>23</v>
      </c>
      <c r="B24" s="3">
        <v>19.71</v>
      </c>
      <c r="C24" s="3">
        <v>22.058</v>
      </c>
      <c r="D24" s="3">
        <f t="shared" si="0"/>
        <v>2.347999999999999</v>
      </c>
    </row>
    <row r="25" spans="1:4" x14ac:dyDescent="0.25">
      <c r="A25" s="3">
        <v>24</v>
      </c>
      <c r="B25" s="3">
        <v>16.004000000000001</v>
      </c>
      <c r="C25" s="3">
        <v>21.157</v>
      </c>
      <c r="D25" s="3">
        <f t="shared" si="0"/>
        <v>5.1529999999999987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ZHENG, KUN</dc:creator>
  <cp:lastModifiedBy>CDT User</cp:lastModifiedBy>
  <dcterms:created xsi:type="dcterms:W3CDTF">2015-10-12T06:24:43Z</dcterms:created>
  <dcterms:modified xsi:type="dcterms:W3CDTF">2015-10-12T07:42:45Z</dcterms:modified>
</cp:coreProperties>
</file>