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全科" sheetId="1" r:id="rId1"/>
  </sheets>
  <definedNames>
    <definedName name="_xlnm._FilterDatabase" localSheetId="0" hidden="1">全科!$A$3:$I$3</definedName>
  </definedNames>
  <calcPr calcId="144525"/>
</workbook>
</file>

<file path=xl/sharedStrings.xml><?xml version="1.0" encoding="utf-8"?>
<sst xmlns="http://schemas.openxmlformats.org/spreadsheetml/2006/main" count="22" uniqueCount="20">
  <si>
    <t>铜川高新实验学校2022-2023学年度第二学期期中质量检测成绩册</t>
  </si>
  <si>
    <t xml:space="preserve">班级： 四年级（1）班               </t>
  </si>
  <si>
    <t>学号</t>
  </si>
  <si>
    <t>姓  名</t>
  </si>
  <si>
    <t>语文</t>
  </si>
  <si>
    <t>数学</t>
  </si>
  <si>
    <t>英语</t>
  </si>
  <si>
    <t>道法</t>
  </si>
  <si>
    <t>科学</t>
  </si>
  <si>
    <t>总分</t>
  </si>
  <si>
    <t>名次</t>
  </si>
  <si>
    <t>赵日天</t>
  </si>
  <si>
    <t>叶良辰</t>
  </si>
  <si>
    <t>考试人数</t>
  </si>
  <si>
    <t xml:space="preserve">备注：学号“20170201”前四位2017为学生入学年份，02为班级序号，01为班内学生序号；
</t>
  </si>
  <si>
    <t>平均分</t>
  </si>
  <si>
    <t xml:space="preserve">最高分 </t>
  </si>
  <si>
    <t>最低分</t>
  </si>
  <si>
    <t>优秀率(&gt;=85)（&gt;=90）                  道法、科学（&gt;=42.5）</t>
  </si>
  <si>
    <t>及格率(&gt;=60)  道法、科学（&gt;=30）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</si>
</sst>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9" fillId="15" borderId="1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3" borderId="4" xfId="0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10" fontId="0" fillId="4" borderId="2" xfId="0" applyNumberFormat="1" applyFill="1" applyBorder="1">
      <alignment vertical="center"/>
    </xf>
    <xf numFmtId="9" fontId="0" fillId="4" borderId="2" xfId="0" applyNumberFormat="1" applyFill="1" applyBorder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 2_Sheet1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_Sheet1 3" xfId="50"/>
    <cellStyle name="常规 2_Sheet1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selection activeCell="J11" sqref="J11"/>
    </sheetView>
  </sheetViews>
  <sheetFormatPr defaultColWidth="9" defaultRowHeight="15"/>
  <cols>
    <col min="1" max="1" width="14" style="2" customWidth="1"/>
    <col min="2" max="2" width="10.1272727272727" style="1" customWidth="1"/>
    <col min="3" max="3" width="12.1363636363636" style="2" customWidth="1"/>
    <col min="4" max="4" width="14" style="2" customWidth="1"/>
    <col min="5" max="6" width="13.2545454545455" style="1" customWidth="1"/>
    <col min="7" max="16384" width="9" style="1"/>
  </cols>
  <sheetData>
    <row r="1" s="1" customFormat="1" ht="31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s="1" customFormat="1" ht="18" customHeight="1" spans="1:8">
      <c r="A2" s="5" t="s">
        <v>1</v>
      </c>
      <c r="B2" s="6"/>
      <c r="C2" s="6"/>
      <c r="D2" s="6"/>
      <c r="E2" s="6"/>
      <c r="F2" s="6"/>
      <c r="G2" s="6"/>
      <c r="H2" s="6"/>
    </row>
    <row r="3" s="1" customFormat="1" ht="20.1" customHeight="1" spans="1:9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8" t="s">
        <v>9</v>
      </c>
      <c r="I3" s="8" t="s">
        <v>10</v>
      </c>
    </row>
    <row r="4" s="1" customFormat="1" ht="20.1" customHeight="1" spans="1:9">
      <c r="A4" s="9">
        <v>20190101</v>
      </c>
      <c r="B4" s="10" t="s">
        <v>11</v>
      </c>
      <c r="C4" s="11">
        <v>69.5</v>
      </c>
      <c r="D4" s="11">
        <v>83</v>
      </c>
      <c r="E4" s="12">
        <v>66</v>
      </c>
      <c r="F4" s="12">
        <v>32</v>
      </c>
      <c r="G4" s="13">
        <v>22</v>
      </c>
      <c r="H4" s="14">
        <f>SUM(C4:G4)</f>
        <v>272.5</v>
      </c>
      <c r="I4" s="14">
        <f>RANK(H4,$H$4:$H$5)</f>
        <v>2</v>
      </c>
    </row>
    <row r="5" s="1" customFormat="1" ht="20.1" customHeight="1" spans="1:9">
      <c r="A5" s="9">
        <v>20190102</v>
      </c>
      <c r="B5" s="10" t="s">
        <v>12</v>
      </c>
      <c r="C5" s="11">
        <v>92.5</v>
      </c>
      <c r="D5" s="11">
        <v>97.5</v>
      </c>
      <c r="E5" s="12">
        <v>90</v>
      </c>
      <c r="F5" s="12">
        <v>39</v>
      </c>
      <c r="G5" s="13">
        <v>31</v>
      </c>
      <c r="H5" s="14">
        <f>SUM(C5:G5)</f>
        <v>350</v>
      </c>
      <c r="I5" s="14">
        <f>RANK(H5,$H$4:$H$5)</f>
        <v>1</v>
      </c>
    </row>
    <row r="6" s="1" customFormat="1" ht="20.1" customHeight="1" spans="1:8">
      <c r="A6" s="9"/>
      <c r="B6" s="15"/>
      <c r="C6" s="16"/>
      <c r="D6" s="16"/>
      <c r="E6" s="16"/>
      <c r="F6" s="17"/>
      <c r="G6" s="14"/>
      <c r="H6" s="14"/>
    </row>
    <row r="7" s="1" customFormat="1" ht="20.1" customHeight="1" spans="1:8">
      <c r="A7" s="9"/>
      <c r="B7" s="15"/>
      <c r="C7" s="16"/>
      <c r="D7" s="16"/>
      <c r="E7" s="16"/>
      <c r="F7" s="17"/>
      <c r="G7" s="14"/>
      <c r="H7" s="14"/>
    </row>
    <row r="8" s="1" customFormat="1" ht="20.1" customHeight="1" spans="1:8">
      <c r="A8" s="9"/>
      <c r="B8" s="18"/>
      <c r="C8" s="19"/>
      <c r="D8" s="19"/>
      <c r="E8" s="19"/>
      <c r="F8" s="20"/>
      <c r="G8" s="21"/>
      <c r="H8" s="21"/>
    </row>
    <row r="9" s="1" customFormat="1" ht="28" customHeight="1" spans="1:8">
      <c r="A9" s="22" t="s">
        <v>13</v>
      </c>
      <c r="B9" s="22"/>
      <c r="C9" s="23">
        <v>52</v>
      </c>
      <c r="D9" s="23">
        <v>52</v>
      </c>
      <c r="E9" s="23">
        <v>52</v>
      </c>
      <c r="F9" s="23">
        <v>52</v>
      </c>
      <c r="G9" s="24" t="s">
        <v>14</v>
      </c>
      <c r="H9" s="25"/>
    </row>
    <row r="10" s="1" customFormat="1" ht="30" customHeight="1" spans="1:8">
      <c r="A10" s="22" t="s">
        <v>9</v>
      </c>
      <c r="B10" s="22"/>
      <c r="C10" s="26">
        <f>SUM(D4:D5)</f>
        <v>180.5</v>
      </c>
      <c r="D10" s="26">
        <f>SUM(E4:E5)</f>
        <v>156</v>
      </c>
      <c r="E10" s="26">
        <f>SUM(F4:F5)</f>
        <v>71</v>
      </c>
      <c r="F10" s="26">
        <f>SUM(G4:G5)</f>
        <v>53</v>
      </c>
      <c r="G10" s="27"/>
      <c r="H10" s="28"/>
    </row>
    <row r="11" s="1" customFormat="1" ht="30" customHeight="1" spans="1:8">
      <c r="A11" s="22" t="s">
        <v>15</v>
      </c>
      <c r="B11" s="22"/>
      <c r="C11" s="26">
        <f>C10/C9</f>
        <v>3.47115384615385</v>
      </c>
      <c r="D11" s="26">
        <f>D10/D9</f>
        <v>3</v>
      </c>
      <c r="E11" s="26">
        <f>E10/E9</f>
        <v>1.36538461538462</v>
      </c>
      <c r="F11" s="26">
        <f>F10/F9</f>
        <v>1.01923076923077</v>
      </c>
      <c r="G11" s="27"/>
      <c r="H11" s="28"/>
    </row>
    <row r="12" s="1" customFormat="1" ht="30" customHeight="1" spans="1:8">
      <c r="A12" s="22" t="s">
        <v>16</v>
      </c>
      <c r="B12" s="22"/>
      <c r="C12" s="26">
        <v>98.5</v>
      </c>
      <c r="D12" s="26">
        <v>100</v>
      </c>
      <c r="E12" s="26">
        <v>44</v>
      </c>
      <c r="F12" s="26">
        <v>46</v>
      </c>
      <c r="G12" s="27"/>
      <c r="H12" s="28"/>
    </row>
    <row r="13" s="1" customFormat="1" ht="30" customHeight="1" spans="1:8">
      <c r="A13" s="22" t="s">
        <v>17</v>
      </c>
      <c r="B13" s="22"/>
      <c r="C13" s="26">
        <v>14</v>
      </c>
      <c r="D13" s="26">
        <v>31</v>
      </c>
      <c r="E13" s="26">
        <v>13</v>
      </c>
      <c r="F13" s="26">
        <v>8</v>
      </c>
      <c r="G13" s="27"/>
      <c r="H13" s="28"/>
    </row>
    <row r="14" s="1" customFormat="1" ht="33" customHeight="1" spans="1:8">
      <c r="A14" s="29" t="s">
        <v>18</v>
      </c>
      <c r="B14" s="29"/>
      <c r="C14" s="30">
        <v>0.4038</v>
      </c>
      <c r="D14" s="30">
        <v>0.2692</v>
      </c>
      <c r="E14" s="30">
        <f>2/52</f>
        <v>0.0384615384615385</v>
      </c>
      <c r="F14" s="30">
        <f>1/52</f>
        <v>0.0192307692307692</v>
      </c>
      <c r="G14" s="27"/>
      <c r="H14" s="28"/>
    </row>
    <row r="15" s="1" customFormat="1" ht="33" customHeight="1" spans="1:8">
      <c r="A15" s="29" t="s">
        <v>19</v>
      </c>
      <c r="B15" s="29"/>
      <c r="C15" s="30">
        <v>0.7885</v>
      </c>
      <c r="D15" s="30">
        <v>0.9808</v>
      </c>
      <c r="E15" s="31">
        <f>46/52</f>
        <v>0.884615384615385</v>
      </c>
      <c r="F15" s="31">
        <f>16/52</f>
        <v>0.307692307692308</v>
      </c>
      <c r="G15" s="27"/>
      <c r="H15" s="28"/>
    </row>
    <row r="16" s="1" customFormat="1" ht="28" customHeight="1" spans="1:8">
      <c r="A16" s="22" t="s">
        <v>13</v>
      </c>
      <c r="B16" s="22"/>
      <c r="C16" s="23">
        <v>52</v>
      </c>
      <c r="D16" s="23">
        <v>52</v>
      </c>
      <c r="E16" s="23">
        <v>52</v>
      </c>
      <c r="F16" s="23">
        <v>52</v>
      </c>
      <c r="G16" s="32"/>
      <c r="H16" s="33"/>
    </row>
    <row r="17" s="1" customFormat="1" customHeight="1" spans="1:4">
      <c r="A17" s="2"/>
      <c r="C17" s="2"/>
      <c r="D17" s="2"/>
    </row>
    <row r="18" s="1" customFormat="1" customHeight="1" spans="1:4">
      <c r="A18" s="2"/>
      <c r="C18" s="2"/>
      <c r="D18" s="2"/>
    </row>
    <row r="19" s="1" customFormat="1" customHeight="1" spans="1:4">
      <c r="A19" s="2"/>
      <c r="C19" s="2"/>
      <c r="D19" s="2"/>
    </row>
    <row r="20" s="1" customFormat="1" customHeight="1" spans="1:4">
      <c r="A20" s="2"/>
      <c r="C20" s="2"/>
      <c r="D20" s="2"/>
    </row>
    <row r="21" s="1" customFormat="1" customHeight="1" spans="1:4">
      <c r="A21" s="2"/>
      <c r="C21" s="2"/>
      <c r="D21" s="2"/>
    </row>
    <row r="22" s="1" customFormat="1" customHeight="1" spans="1:4">
      <c r="A22" s="2"/>
      <c r="C22" s="2"/>
      <c r="D22" s="2"/>
    </row>
    <row r="23" s="1" customFormat="1" customHeight="1" spans="1:4">
      <c r="A23" s="2"/>
      <c r="C23" s="2"/>
      <c r="D23" s="2"/>
    </row>
    <row r="24" s="1" customFormat="1" customHeight="1" spans="1:4">
      <c r="A24" s="2"/>
      <c r="C24" s="2"/>
      <c r="D24" s="2"/>
    </row>
    <row r="25" s="1" customFormat="1" customHeight="1" spans="1:4">
      <c r="A25" s="2"/>
      <c r="C25" s="2"/>
      <c r="D25" s="2"/>
    </row>
    <row r="26" s="1" customFormat="1" spans="1:4">
      <c r="A26" s="2"/>
      <c r="C26" s="2"/>
      <c r="D26" s="2"/>
    </row>
    <row r="27" s="1" customFormat="1" spans="1:4">
      <c r="A27" s="2"/>
      <c r="C27" s="2"/>
      <c r="D27" s="2"/>
    </row>
    <row r="28" s="1" customFormat="1" spans="1:4">
      <c r="A28" s="2"/>
      <c r="C28" s="2"/>
      <c r="D28" s="2"/>
    </row>
    <row r="29" s="1" customFormat="1" spans="1:4">
      <c r="A29" s="2"/>
      <c r="C29" s="2"/>
      <c r="D29" s="2"/>
    </row>
    <row r="30" s="1" customFormat="1" spans="1:4">
      <c r="A30" s="2"/>
      <c r="C30" s="2"/>
      <c r="D30" s="2"/>
    </row>
    <row r="31" s="1" customFormat="1" spans="1:4">
      <c r="A31" s="2"/>
      <c r="C31" s="2"/>
      <c r="D31" s="2"/>
    </row>
    <row r="32" s="1" customFormat="1" spans="1:4">
      <c r="A32" s="2"/>
      <c r="C32" s="2"/>
      <c r="D32" s="2"/>
    </row>
    <row r="33" s="1" customFormat="1" spans="1:4">
      <c r="A33" s="2"/>
      <c r="C33" s="2"/>
      <c r="D33" s="2"/>
    </row>
    <row r="34" s="1" customFormat="1" spans="1:4">
      <c r="A34" s="2"/>
      <c r="C34" s="2"/>
      <c r="D34" s="2"/>
    </row>
    <row r="35" s="1" customFormat="1" spans="1:4">
      <c r="A35" s="2"/>
      <c r="C35" s="2"/>
      <c r="D35" s="2"/>
    </row>
    <row r="36" s="1" customFormat="1" spans="1:4">
      <c r="A36" s="2"/>
      <c r="C36" s="2"/>
      <c r="D36" s="2"/>
    </row>
    <row r="37" s="1" customFormat="1" spans="1:4">
      <c r="A37" s="2"/>
      <c r="C37" s="2"/>
      <c r="D37" s="2"/>
    </row>
    <row r="38" s="1" customFormat="1" spans="1:4">
      <c r="A38" s="2"/>
      <c r="C38" s="2"/>
      <c r="D38" s="2"/>
    </row>
    <row r="39" s="1" customFormat="1" spans="1:4">
      <c r="A39" s="2"/>
      <c r="C39" s="2"/>
      <c r="D39" s="2"/>
    </row>
    <row r="40" s="1" customFormat="1" spans="1:4">
      <c r="A40" s="2"/>
      <c r="C40" s="2"/>
      <c r="D40" s="2"/>
    </row>
    <row r="41" s="1" customFormat="1" spans="1:4">
      <c r="A41" s="2"/>
      <c r="C41" s="2"/>
      <c r="D41" s="2"/>
    </row>
    <row r="42" s="1" customFormat="1" spans="1:4">
      <c r="A42" s="2"/>
      <c r="C42" s="2"/>
      <c r="D42" s="2"/>
    </row>
    <row r="43" s="1" customFormat="1" spans="1:4">
      <c r="A43" s="2"/>
      <c r="C43" s="2"/>
      <c r="D43" s="2"/>
    </row>
    <row r="44" s="1" customFormat="1" spans="1:4">
      <c r="A44" s="2"/>
      <c r="C44" s="2"/>
      <c r="D44" s="2"/>
    </row>
    <row r="45" s="1" customFormat="1" spans="1:4">
      <c r="A45" s="2"/>
      <c r="C45" s="2"/>
      <c r="D45" s="2"/>
    </row>
    <row r="46" s="1" customFormat="1" spans="1:4">
      <c r="A46" s="2"/>
      <c r="C46" s="2"/>
      <c r="D46" s="2"/>
    </row>
    <row r="47" s="1" customFormat="1" spans="1:4">
      <c r="A47" s="2"/>
      <c r="C47" s="2"/>
      <c r="D47" s="2"/>
    </row>
    <row r="48" s="1" customFormat="1" spans="1:4">
      <c r="A48" s="2"/>
      <c r="C48" s="2"/>
      <c r="D48" s="2"/>
    </row>
    <row r="49" s="1" customFormat="1" spans="1:4">
      <c r="A49" s="2"/>
      <c r="C49" s="2"/>
      <c r="D49" s="2"/>
    </row>
    <row r="50" s="1" customFormat="1" spans="1:4">
      <c r="A50" s="2"/>
      <c r="C50" s="2"/>
      <c r="D50" s="2"/>
    </row>
    <row r="51" s="1" customFormat="1" spans="1:4">
      <c r="A51" s="2"/>
      <c r="C51" s="2"/>
      <c r="D51" s="2"/>
    </row>
    <row r="52" s="1" customFormat="1" ht="12.75" customHeight="1" spans="1:4">
      <c r="A52" s="2"/>
      <c r="C52" s="2"/>
      <c r="D52" s="2"/>
    </row>
  </sheetData>
  <mergeCells count="11">
    <mergeCell ref="A1:H1"/>
    <mergeCell ref="A2:H2"/>
    <mergeCell ref="A9:B9"/>
    <mergeCell ref="A10:B10"/>
    <mergeCell ref="A11:B11"/>
    <mergeCell ref="A12:B12"/>
    <mergeCell ref="A13:B13"/>
    <mergeCell ref="A14:B14"/>
    <mergeCell ref="A15:B15"/>
    <mergeCell ref="A16:B16"/>
    <mergeCell ref="G9:H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86183</dc:creator>
  <cp:lastModifiedBy>ZL</cp:lastModifiedBy>
  <dcterms:created xsi:type="dcterms:W3CDTF">2021-11-11T10:32:00Z</dcterms:created>
  <dcterms:modified xsi:type="dcterms:W3CDTF">2023-05-21T03:47:22Z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98E2EE30F8E346A18BF1712E70FBBC09</vt:lpwstr>
  </property>
  <property fmtid="{D5CDD505-2E9C-101B-9397-08002B2CF9AE}" pid="3" name="KSOProductBuildVer">
    <vt:lpwstr>2052-11.1.0.14309</vt:lpwstr>
  </property>
</Properties>
</file>