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be/Documents/developer/GoBot/"/>
    </mc:Choice>
  </mc:AlternateContent>
  <xr:revisionPtr revIDLastSave="0" documentId="13_ncr:1_{0E999BEB-C6EE-014C-B9F7-D4FA56A8D7D3}" xr6:coauthVersionLast="47" xr6:coauthVersionMax="47" xr10:uidLastSave="{00000000-0000-0000-0000-000000000000}"/>
  <bookViews>
    <workbookView xWindow="0" yWindow="500" windowWidth="60160" windowHeight="31840" xr2:uid="{00000000-000D-0000-FFFF-FFFF00000000}"/>
  </bookViews>
  <sheets>
    <sheet name="v2" sheetId="2" r:id="rId1"/>
    <sheet name="v1" sheetId="1" r:id="rId2"/>
  </sheets>
  <definedNames>
    <definedName name="_xlnm._FilterDatabase" localSheetId="1" hidden="1">'v1'!$A$6:$X$231</definedName>
    <definedName name="_xlnm._FilterDatabase" localSheetId="0" hidden="1">'v2'!$A$1:$P$222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K54" i="2"/>
  <c r="K64" i="2"/>
  <c r="K74" i="2"/>
  <c r="K75" i="2"/>
  <c r="K104" i="2"/>
  <c r="K114" i="2"/>
  <c r="K115" i="2"/>
  <c r="K125" i="2"/>
  <c r="K134" i="2"/>
  <c r="K135" i="2"/>
  <c r="K144" i="2"/>
  <c r="K154" i="2"/>
  <c r="K164" i="2"/>
  <c r="K165" i="2"/>
  <c r="K174" i="2"/>
  <c r="K175" i="2"/>
  <c r="K185" i="2"/>
  <c r="K194" i="2"/>
  <c r="K195" i="2"/>
  <c r="K205" i="2"/>
  <c r="K215" i="2"/>
  <c r="H1" i="2"/>
  <c r="G1" i="2"/>
  <c r="I20" i="2"/>
  <c r="I101" i="2"/>
  <c r="I171" i="2"/>
  <c r="I83" i="2"/>
  <c r="I9" i="2"/>
  <c r="I188" i="2"/>
  <c r="I170" i="2"/>
  <c r="I118" i="2"/>
  <c r="I214" i="2"/>
  <c r="I190" i="2"/>
  <c r="I119" i="2"/>
  <c r="I124" i="2"/>
  <c r="I49" i="2"/>
  <c r="I117" i="2"/>
  <c r="I65" i="2"/>
  <c r="I209" i="2"/>
  <c r="I66" i="2"/>
  <c r="I14" i="2"/>
  <c r="I94" i="2"/>
  <c r="I211" i="2"/>
  <c r="I108" i="2"/>
  <c r="I139" i="2"/>
  <c r="I19" i="2"/>
  <c r="I182" i="2"/>
  <c r="I51" i="2"/>
  <c r="I39" i="2"/>
  <c r="I58" i="2"/>
  <c r="I15" i="2"/>
  <c r="I18" i="2"/>
  <c r="I136" i="2"/>
  <c r="I68" i="2"/>
  <c r="I5" i="2"/>
  <c r="I78" i="2"/>
  <c r="I69" i="2"/>
  <c r="I50" i="2"/>
  <c r="I96" i="2"/>
  <c r="I128" i="2"/>
  <c r="I148" i="2"/>
  <c r="I207" i="2"/>
  <c r="I97" i="2"/>
  <c r="I53" i="2"/>
  <c r="I179" i="2"/>
  <c r="I196" i="2"/>
  <c r="I115" i="2"/>
  <c r="I62" i="2"/>
  <c r="I129" i="2"/>
  <c r="I85" i="2"/>
  <c r="I167" i="2"/>
  <c r="I12" i="2"/>
  <c r="I3" i="2"/>
  <c r="I28" i="2"/>
  <c r="I64" i="2"/>
  <c r="I41" i="2"/>
  <c r="I138" i="2"/>
  <c r="I95" i="2"/>
  <c r="I104" i="2"/>
  <c r="I37" i="2"/>
  <c r="I111" i="2"/>
  <c r="I81" i="2"/>
  <c r="I82" i="2"/>
  <c r="I161" i="2"/>
  <c r="I137" i="2"/>
  <c r="I40" i="2"/>
  <c r="I220" i="2"/>
  <c r="I156" i="2"/>
  <c r="I61" i="2"/>
  <c r="I169" i="2"/>
  <c r="I194" i="2"/>
  <c r="I33" i="2"/>
  <c r="I132" i="2"/>
  <c r="I116" i="2"/>
  <c r="I112" i="2"/>
  <c r="I181" i="2"/>
  <c r="I149" i="2"/>
  <c r="I22" i="2"/>
  <c r="I86" i="2"/>
  <c r="I131" i="2"/>
  <c r="I143" i="2"/>
  <c r="I13" i="2"/>
  <c r="I123" i="2"/>
  <c r="I213" i="2"/>
  <c r="I77" i="2"/>
  <c r="I80" i="2"/>
  <c r="I218" i="2"/>
  <c r="I216" i="2"/>
  <c r="I215" i="2"/>
  <c r="I193" i="2"/>
  <c r="I57" i="2"/>
  <c r="I183" i="2"/>
  <c r="I6" i="2"/>
  <c r="I217" i="2"/>
  <c r="I140" i="2"/>
  <c r="I147" i="2"/>
  <c r="I35" i="2"/>
  <c r="I44" i="2"/>
  <c r="I141" i="2"/>
  <c r="I45" i="2"/>
  <c r="I150" i="2"/>
  <c r="I197" i="2"/>
  <c r="I29" i="2"/>
  <c r="I202" i="2"/>
  <c r="I92" i="2"/>
  <c r="I26" i="2"/>
  <c r="I125" i="2"/>
  <c r="I73" i="2"/>
  <c r="I160" i="2"/>
  <c r="I70" i="2"/>
  <c r="I16" i="2"/>
  <c r="I184" i="2"/>
  <c r="I133" i="2"/>
  <c r="I178" i="2"/>
  <c r="I201" i="2"/>
  <c r="I174" i="2"/>
  <c r="I99" i="2"/>
  <c r="I107" i="2"/>
  <c r="I126" i="2"/>
  <c r="I158" i="2"/>
  <c r="I102" i="2"/>
  <c r="I153" i="2"/>
  <c r="I11" i="2"/>
  <c r="I152" i="2"/>
  <c r="I164" i="2"/>
  <c r="I142" i="2"/>
  <c r="I27" i="2"/>
  <c r="I59" i="2"/>
  <c r="I163" i="2"/>
  <c r="I205" i="2"/>
  <c r="I48" i="2"/>
  <c r="I186" i="2"/>
  <c r="I195" i="2"/>
  <c r="I88" i="2"/>
  <c r="I159" i="2"/>
  <c r="I173" i="2"/>
  <c r="I100" i="2"/>
  <c r="I145" i="2"/>
  <c r="I63" i="2"/>
  <c r="I8" i="2"/>
  <c r="I10" i="2"/>
  <c r="I204" i="2"/>
  <c r="I23" i="2"/>
  <c r="I191" i="2"/>
  <c r="I17" i="2"/>
  <c r="I43" i="2"/>
  <c r="I7" i="2"/>
  <c r="I165" i="2"/>
  <c r="I25" i="2"/>
  <c r="I187" i="2"/>
  <c r="I157" i="2"/>
  <c r="I46" i="2"/>
  <c r="I151" i="2"/>
  <c r="I55" i="2"/>
  <c r="I60" i="2"/>
  <c r="I109" i="2"/>
  <c r="I67" i="2"/>
  <c r="I89" i="2"/>
  <c r="I208" i="2"/>
  <c r="I71" i="2"/>
  <c r="I54" i="2"/>
  <c r="I24" i="2"/>
  <c r="I114" i="2"/>
  <c r="I154" i="2"/>
  <c r="I198" i="2"/>
  <c r="I75" i="2"/>
  <c r="I206" i="2"/>
  <c r="I30" i="2"/>
  <c r="I52" i="2"/>
  <c r="I72" i="2"/>
  <c r="I162" i="2"/>
  <c r="I130" i="2"/>
  <c r="I210" i="2"/>
  <c r="I176" i="2"/>
  <c r="I172" i="2"/>
  <c r="I34" i="2"/>
  <c r="I177" i="2"/>
  <c r="I146" i="2"/>
  <c r="I87" i="2"/>
  <c r="I135" i="2"/>
  <c r="I120" i="2"/>
  <c r="I127" i="2"/>
  <c r="I219" i="2"/>
  <c r="I84" i="2"/>
  <c r="I91" i="2"/>
  <c r="I212" i="2"/>
  <c r="I200" i="2"/>
  <c r="I168" i="2"/>
  <c r="I56" i="2"/>
  <c r="I74" i="2"/>
  <c r="I21" i="2"/>
  <c r="I144" i="2"/>
  <c r="I2" i="2"/>
  <c r="I106" i="2"/>
  <c r="I4" i="2"/>
  <c r="I38" i="2"/>
  <c r="I192" i="2"/>
  <c r="I110" i="2"/>
  <c r="I113" i="2"/>
  <c r="I199" i="2"/>
  <c r="I122" i="2"/>
  <c r="I221" i="2"/>
  <c r="I98" i="2"/>
  <c r="I36" i="2"/>
  <c r="I90" i="2"/>
  <c r="I121" i="2"/>
  <c r="I76" i="2"/>
  <c r="I93" i="2"/>
  <c r="I103" i="2"/>
  <c r="I222" i="2"/>
  <c r="I42" i="2"/>
  <c r="I47" i="2"/>
  <c r="I185" i="2"/>
  <c r="I203" i="2"/>
  <c r="I31" i="2"/>
  <c r="I166" i="2"/>
  <c r="I180" i="2"/>
  <c r="I79" i="2"/>
  <c r="I32" i="2"/>
  <c r="I189" i="2"/>
  <c r="I155" i="2"/>
  <c r="I134" i="2"/>
  <c r="I105" i="2"/>
  <c r="I175" i="2"/>
  <c r="I1" i="2"/>
  <c r="H196" i="2"/>
  <c r="K196" i="2" s="1"/>
  <c r="H188" i="2"/>
  <c r="K188" i="2" s="1"/>
  <c r="H85" i="2"/>
  <c r="K85" i="2" s="1"/>
  <c r="H70" i="2"/>
  <c r="K70" i="2" s="1"/>
  <c r="H83" i="2"/>
  <c r="K83" i="2" s="1"/>
  <c r="H28" i="2"/>
  <c r="K28" i="2" s="1"/>
  <c r="H140" i="2"/>
  <c r="K140" i="2" s="1"/>
  <c r="H113" i="2"/>
  <c r="K113" i="2" s="1"/>
  <c r="H218" i="2"/>
  <c r="K218" i="2" s="1"/>
  <c r="H18" i="2"/>
  <c r="K18" i="2" s="1"/>
  <c r="H4" i="2"/>
  <c r="K4" i="2" s="1"/>
  <c r="H3" i="2"/>
  <c r="K3" i="2" s="1"/>
  <c r="H44" i="2"/>
  <c r="K44" i="2" s="1"/>
  <c r="H190" i="2"/>
  <c r="K190" i="2" s="1"/>
  <c r="H49" i="2"/>
  <c r="K49" i="2" s="1"/>
  <c r="H131" i="2"/>
  <c r="K131" i="2" s="1"/>
  <c r="H29" i="2"/>
  <c r="K29" i="2" s="1"/>
  <c r="H53" i="2"/>
  <c r="K53" i="2" s="1"/>
  <c r="H139" i="2"/>
  <c r="K139" i="2" s="1"/>
  <c r="H71" i="2"/>
  <c r="K71" i="2" s="1"/>
  <c r="H154" i="2"/>
  <c r="H5" i="2"/>
  <c r="K5" i="2" s="1"/>
  <c r="H157" i="2"/>
  <c r="K157" i="2" s="1"/>
  <c r="H194" i="2"/>
  <c r="H87" i="2"/>
  <c r="K87" i="2" s="1"/>
  <c r="H101" i="2"/>
  <c r="K101" i="2" s="1"/>
  <c r="H95" i="2"/>
  <c r="K95" i="2" s="1"/>
  <c r="H89" i="2"/>
  <c r="K89" i="2" s="1"/>
  <c r="H179" i="2"/>
  <c r="K179" i="2" s="1"/>
  <c r="H118" i="2"/>
  <c r="K118" i="2" s="1"/>
  <c r="H96" i="2"/>
  <c r="K96" i="2" s="1"/>
  <c r="H198" i="2"/>
  <c r="K198" i="2" s="1"/>
  <c r="H150" i="2"/>
  <c r="K150" i="2" s="1"/>
  <c r="H191" i="2"/>
  <c r="K191" i="2" s="1"/>
  <c r="H51" i="2"/>
  <c r="K51" i="2" s="1"/>
  <c r="H19" i="2"/>
  <c r="K19" i="2" s="1"/>
  <c r="H22" i="2"/>
  <c r="K22" i="2" s="1"/>
  <c r="H112" i="2"/>
  <c r="K112" i="2" s="1"/>
  <c r="H137" i="2"/>
  <c r="K137" i="2" s="1"/>
  <c r="H174" i="2"/>
  <c r="H35" i="2"/>
  <c r="K35" i="2" s="1"/>
  <c r="H178" i="2"/>
  <c r="K178" i="2" s="1"/>
  <c r="H41" i="2"/>
  <c r="K41" i="2" s="1"/>
  <c r="H54" i="2"/>
  <c r="H77" i="2"/>
  <c r="K77" i="2" s="1"/>
  <c r="H153" i="2"/>
  <c r="K153" i="2" s="1"/>
  <c r="H214" i="2"/>
  <c r="K214" i="2" s="1"/>
  <c r="H9" i="2"/>
  <c r="K9" i="2" s="1"/>
  <c r="H7" i="2"/>
  <c r="K7" i="2" s="1"/>
  <c r="H162" i="2"/>
  <c r="K162" i="2" s="1"/>
  <c r="H142" i="2"/>
  <c r="K142" i="2" s="1"/>
  <c r="H74" i="2"/>
  <c r="H78" i="2"/>
  <c r="K78" i="2" s="1"/>
  <c r="H57" i="2"/>
  <c r="K57" i="2" s="1"/>
  <c r="H193" i="2"/>
  <c r="K193" i="2" s="1"/>
  <c r="H216" i="2"/>
  <c r="K216" i="2" s="1"/>
  <c r="H40" i="2"/>
  <c r="K40" i="2" s="1"/>
  <c r="H184" i="2"/>
  <c r="K184" i="2" s="1"/>
  <c r="H164" i="2"/>
  <c r="H187" i="2"/>
  <c r="K187" i="2" s="1"/>
  <c r="H220" i="2"/>
  <c r="K220" i="2" s="1"/>
  <c r="H81" i="2"/>
  <c r="K81" i="2" s="1"/>
  <c r="H66" i="2"/>
  <c r="K66" i="2" s="1"/>
  <c r="H98" i="2"/>
  <c r="K98" i="2" s="1"/>
  <c r="H141" i="2"/>
  <c r="K141" i="2" s="1"/>
  <c r="H2" i="2"/>
  <c r="H149" i="2"/>
  <c r="K149" i="2" s="1"/>
  <c r="H45" i="2"/>
  <c r="K45" i="2" s="1"/>
  <c r="H210" i="2"/>
  <c r="K210" i="2" s="1"/>
  <c r="H64" i="2"/>
  <c r="H132" i="2"/>
  <c r="K132" i="2" s="1"/>
  <c r="H67" i="2"/>
  <c r="K67" i="2" s="1"/>
  <c r="H204" i="2"/>
  <c r="K204" i="2" s="1"/>
  <c r="H168" i="2"/>
  <c r="K168" i="2" s="1"/>
  <c r="H192" i="2"/>
  <c r="K192" i="2" s="1"/>
  <c r="H136" i="2"/>
  <c r="K136" i="2" s="1"/>
  <c r="H88" i="2"/>
  <c r="K88" i="2" s="1"/>
  <c r="H163" i="2"/>
  <c r="K163" i="2" s="1"/>
  <c r="H106" i="2"/>
  <c r="K106" i="2" s="1"/>
  <c r="H23" i="2"/>
  <c r="K23" i="2" s="1"/>
  <c r="H195" i="2"/>
  <c r="H46" i="2"/>
  <c r="K46" i="2" s="1"/>
  <c r="H202" i="2"/>
  <c r="K202" i="2" s="1"/>
  <c r="H12" i="2"/>
  <c r="K12" i="2" s="1"/>
  <c r="H61" i="2"/>
  <c r="K61" i="2" s="1"/>
  <c r="H76" i="2"/>
  <c r="K76" i="2" s="1"/>
  <c r="H203" i="2"/>
  <c r="K203" i="2" s="1"/>
  <c r="H11" i="2"/>
  <c r="K11" i="2" s="1"/>
  <c r="H75" i="2"/>
  <c r="H93" i="2"/>
  <c r="K93" i="2" s="1"/>
  <c r="H37" i="2"/>
  <c r="K37" i="2" s="1"/>
  <c r="H38" i="2"/>
  <c r="K38" i="2" s="1"/>
  <c r="H161" i="2"/>
  <c r="K161" i="2" s="1"/>
  <c r="H170" i="2"/>
  <c r="K170" i="2" s="1"/>
  <c r="H8" i="2"/>
  <c r="K8" i="2" s="1"/>
  <c r="H116" i="2"/>
  <c r="K116" i="2" s="1"/>
  <c r="H197" i="2"/>
  <c r="K197" i="2" s="1"/>
  <c r="H177" i="2"/>
  <c r="K177" i="2" s="1"/>
  <c r="H166" i="2"/>
  <c r="K166" i="2" s="1"/>
  <c r="H33" i="2"/>
  <c r="K33" i="2" s="1"/>
  <c r="H90" i="2"/>
  <c r="K90" i="2" s="1"/>
  <c r="H205" i="2"/>
  <c r="H133" i="2"/>
  <c r="K133" i="2" s="1"/>
  <c r="H217" i="2"/>
  <c r="K217" i="2" s="1"/>
  <c r="H146" i="2"/>
  <c r="K146" i="2" s="1"/>
  <c r="H72" i="2"/>
  <c r="K72" i="2" s="1"/>
  <c r="H108" i="2"/>
  <c r="K108" i="2" s="1"/>
  <c r="H186" i="2"/>
  <c r="K186" i="2" s="1"/>
  <c r="H10" i="2"/>
  <c r="K10" i="2" s="1"/>
  <c r="H208" i="2"/>
  <c r="K208" i="2" s="1"/>
  <c r="H185" i="2"/>
  <c r="H173" i="2"/>
  <c r="K173" i="2" s="1"/>
  <c r="H63" i="2"/>
  <c r="K63" i="2" s="1"/>
  <c r="H135" i="2"/>
  <c r="H114" i="2"/>
  <c r="H21" i="2"/>
  <c r="K21" i="2" s="1"/>
  <c r="H148" i="2"/>
  <c r="K148" i="2" s="1"/>
  <c r="H147" i="2"/>
  <c r="K147" i="2" s="1"/>
  <c r="H130" i="2"/>
  <c r="K130" i="2" s="1"/>
  <c r="H176" i="2"/>
  <c r="K176" i="2" s="1"/>
  <c r="H143" i="2"/>
  <c r="K143" i="2" s="1"/>
  <c r="H86" i="2"/>
  <c r="K86" i="2" s="1"/>
  <c r="H155" i="2"/>
  <c r="K155" i="2" s="1"/>
  <c r="H207" i="2"/>
  <c r="K207" i="2" s="1"/>
  <c r="H110" i="2"/>
  <c r="K110" i="2" s="1"/>
  <c r="H31" i="2"/>
  <c r="K31" i="2" s="1"/>
  <c r="H107" i="2"/>
  <c r="K107" i="2" s="1"/>
  <c r="H124" i="2"/>
  <c r="K124" i="2" s="1"/>
  <c r="H128" i="2"/>
  <c r="K128" i="2" s="1"/>
  <c r="H151" i="2"/>
  <c r="K151" i="2" s="1"/>
  <c r="H36" i="2"/>
  <c r="K36" i="2" s="1"/>
  <c r="H180" i="2"/>
  <c r="K180" i="2" s="1"/>
  <c r="H26" i="2"/>
  <c r="K26" i="2" s="1"/>
  <c r="H221" i="2"/>
  <c r="K221" i="2" s="1"/>
  <c r="H59" i="2"/>
  <c r="K59" i="2" s="1"/>
  <c r="H32" i="2"/>
  <c r="K32" i="2" s="1"/>
  <c r="H99" i="2"/>
  <c r="K99" i="2" s="1"/>
  <c r="H145" i="2"/>
  <c r="K145" i="2" s="1"/>
  <c r="H52" i="2"/>
  <c r="K52" i="2" s="1"/>
  <c r="H222" i="2"/>
  <c r="K222" i="2" s="1"/>
  <c r="H201" i="2"/>
  <c r="K201" i="2" s="1"/>
  <c r="H109" i="2"/>
  <c r="K109" i="2" s="1"/>
  <c r="H199" i="2"/>
  <c r="K199" i="2" s="1"/>
  <c r="H213" i="2"/>
  <c r="K213" i="2" s="1"/>
  <c r="H56" i="2"/>
  <c r="K56" i="2" s="1"/>
  <c r="H47" i="2"/>
  <c r="K47" i="2" s="1"/>
  <c r="H152" i="2"/>
  <c r="K152" i="2" s="1"/>
  <c r="H138" i="2"/>
  <c r="K138" i="2" s="1"/>
  <c r="H25" i="2"/>
  <c r="K25" i="2" s="1"/>
  <c r="H215" i="2"/>
  <c r="H125" i="2"/>
  <c r="H212" i="2"/>
  <c r="K212" i="2" s="1"/>
  <c r="H102" i="2"/>
  <c r="K102" i="2" s="1"/>
  <c r="H219" i="2"/>
  <c r="K219" i="2" s="1"/>
  <c r="H104" i="2"/>
  <c r="H129" i="2"/>
  <c r="K129" i="2" s="1"/>
  <c r="H171" i="2"/>
  <c r="K171" i="2" s="1"/>
  <c r="H127" i="2"/>
  <c r="K127" i="2" s="1"/>
  <c r="H172" i="2"/>
  <c r="K172" i="2" s="1"/>
  <c r="H134" i="2"/>
  <c r="H55" i="2"/>
  <c r="K55" i="2" s="1"/>
  <c r="H105" i="2"/>
  <c r="K105" i="2" s="1"/>
  <c r="H206" i="2"/>
  <c r="K206" i="2" s="1"/>
  <c r="H103" i="2"/>
  <c r="K103" i="2" s="1"/>
  <c r="H92" i="2"/>
  <c r="K92" i="2" s="1"/>
  <c r="H167" i="2"/>
  <c r="K167" i="2" s="1"/>
  <c r="H169" i="2"/>
  <c r="K169" i="2" s="1"/>
  <c r="H91" i="2"/>
  <c r="K91" i="2" s="1"/>
  <c r="H189" i="2"/>
  <c r="K189" i="2" s="1"/>
  <c r="H200" i="2"/>
  <c r="K200" i="2" s="1"/>
  <c r="H117" i="2"/>
  <c r="K117" i="2" s="1"/>
  <c r="H73" i="2"/>
  <c r="K73" i="2" s="1"/>
  <c r="H14" i="2"/>
  <c r="K14" i="2" s="1"/>
  <c r="H27" i="2"/>
  <c r="K27" i="2" s="1"/>
  <c r="H60" i="2"/>
  <c r="K60" i="2" s="1"/>
  <c r="H183" i="2"/>
  <c r="K183" i="2" s="1"/>
  <c r="H84" i="2"/>
  <c r="K84" i="2" s="1"/>
  <c r="H158" i="2"/>
  <c r="K158" i="2" s="1"/>
  <c r="H69" i="2"/>
  <c r="K69" i="2" s="1"/>
  <c r="H80" i="2"/>
  <c r="K80" i="2" s="1"/>
  <c r="H100" i="2"/>
  <c r="K100" i="2" s="1"/>
  <c r="H24" i="2"/>
  <c r="H34" i="2"/>
  <c r="K34" i="2" s="1"/>
  <c r="H15" i="2"/>
  <c r="K15" i="2" s="1"/>
  <c r="H79" i="2"/>
  <c r="K79" i="2" s="1"/>
  <c r="H181" i="2"/>
  <c r="K181" i="2" s="1"/>
  <c r="H159" i="2"/>
  <c r="K159" i="2" s="1"/>
  <c r="H119" i="2"/>
  <c r="K119" i="2" s="1"/>
  <c r="H211" i="2"/>
  <c r="K211" i="2" s="1"/>
  <c r="H121" i="2"/>
  <c r="K121" i="2" s="1"/>
  <c r="H182" i="2"/>
  <c r="K182" i="2" s="1"/>
  <c r="H43" i="2"/>
  <c r="K43" i="2" s="1"/>
  <c r="H30" i="2"/>
  <c r="K30" i="2" s="1"/>
  <c r="H97" i="2"/>
  <c r="K97" i="2" s="1"/>
  <c r="H120" i="2"/>
  <c r="K120" i="2" s="1"/>
  <c r="H58" i="2"/>
  <c r="K58" i="2" s="1"/>
  <c r="H160" i="2"/>
  <c r="K160" i="2" s="1"/>
  <c r="H94" i="2"/>
  <c r="K94" i="2" s="1"/>
  <c r="H82" i="2"/>
  <c r="K82" i="2" s="1"/>
  <c r="H144" i="2"/>
  <c r="H39" i="2"/>
  <c r="K39" i="2" s="1"/>
  <c r="H123" i="2"/>
  <c r="K123" i="2" s="1"/>
  <c r="H17" i="2"/>
  <c r="K17" i="2" s="1"/>
  <c r="H16" i="2"/>
  <c r="K16" i="2" s="1"/>
  <c r="H115" i="2"/>
  <c r="H62" i="2"/>
  <c r="K62" i="2" s="1"/>
  <c r="H13" i="2"/>
  <c r="K13" i="2" s="1"/>
  <c r="H156" i="2"/>
  <c r="K156" i="2" s="1"/>
  <c r="H42" i="2"/>
  <c r="K42" i="2" s="1"/>
  <c r="H65" i="2"/>
  <c r="K65" i="2" s="1"/>
  <c r="H48" i="2"/>
  <c r="K48" i="2" s="1"/>
  <c r="H50" i="2"/>
  <c r="K50" i="2" s="1"/>
  <c r="H6" i="2"/>
  <c r="K6" i="2" s="1"/>
  <c r="H126" i="2"/>
  <c r="K126" i="2" s="1"/>
  <c r="H165" i="2"/>
  <c r="H68" i="2"/>
  <c r="K68" i="2" s="1"/>
  <c r="H122" i="2"/>
  <c r="K122" i="2" s="1"/>
  <c r="H209" i="2"/>
  <c r="K209" i="2" s="1"/>
  <c r="H175" i="2"/>
  <c r="H20" i="2"/>
  <c r="K20" i="2" s="1"/>
  <c r="H111" i="2"/>
  <c r="K111" i="2" s="1"/>
  <c r="G186" i="2"/>
  <c r="G80" i="2"/>
  <c r="G15" i="2"/>
  <c r="G131" i="2"/>
  <c r="G140" i="2"/>
  <c r="G161" i="2"/>
  <c r="G170" i="2"/>
  <c r="G111" i="2"/>
  <c r="G146" i="2"/>
  <c r="G58" i="2"/>
  <c r="G159" i="2"/>
  <c r="G155" i="2"/>
  <c r="G61" i="2"/>
  <c r="G173" i="2"/>
  <c r="G124" i="2"/>
  <c r="G180" i="2"/>
  <c r="G86" i="2"/>
  <c r="G106" i="2"/>
  <c r="G57" i="2"/>
  <c r="G23" i="2"/>
  <c r="G50" i="2"/>
  <c r="G176" i="2"/>
  <c r="G102" i="2"/>
  <c r="G70" i="2"/>
  <c r="G113" i="2"/>
  <c r="G39" i="2"/>
  <c r="G32" i="2"/>
  <c r="G135" i="2"/>
  <c r="G13" i="2"/>
  <c r="G164" i="2"/>
  <c r="G109" i="2"/>
  <c r="G27" i="2"/>
  <c r="G208" i="2"/>
  <c r="G136" i="2"/>
  <c r="G66" i="2"/>
  <c r="G202" i="2"/>
  <c r="G204" i="2"/>
  <c r="G69" i="2"/>
  <c r="G201" i="2"/>
  <c r="G174" i="2"/>
  <c r="G213" i="2"/>
  <c r="G105" i="2"/>
  <c r="G43" i="2"/>
  <c r="G115" i="2"/>
  <c r="G4" i="2"/>
  <c r="G51" i="2"/>
  <c r="G215" i="2"/>
  <c r="G74" i="2"/>
  <c r="G171" i="2"/>
  <c r="G93" i="2"/>
  <c r="G137" i="2"/>
  <c r="G185" i="2"/>
  <c r="G120" i="2"/>
  <c r="G148" i="2"/>
  <c r="G154" i="2"/>
  <c r="G19" i="2"/>
  <c r="G160" i="2"/>
  <c r="G31" i="2"/>
  <c r="G207" i="2"/>
  <c r="G184" i="2"/>
  <c r="G199" i="2"/>
  <c r="G44" i="2"/>
  <c r="G3" i="2"/>
  <c r="G183" i="2"/>
  <c r="G134" i="2"/>
  <c r="G168" i="2"/>
  <c r="G197" i="2"/>
  <c r="G96" i="2"/>
  <c r="G117" i="2"/>
  <c r="G41" i="2"/>
  <c r="G132" i="2"/>
  <c r="G59" i="2"/>
  <c r="G121" i="2"/>
  <c r="G55" i="2"/>
  <c r="G8" i="2"/>
  <c r="G214" i="2"/>
  <c r="G162" i="2"/>
  <c r="G141" i="2"/>
  <c r="G81" i="2"/>
  <c r="G104" i="2"/>
  <c r="G190" i="2"/>
  <c r="G145" i="2"/>
  <c r="G54" i="2"/>
  <c r="G205" i="2"/>
  <c r="G220" i="2"/>
  <c r="G36" i="2"/>
  <c r="G97" i="2"/>
  <c r="G29" i="2"/>
  <c r="G126" i="2"/>
  <c r="G218" i="2"/>
  <c r="G22" i="2"/>
  <c r="G108" i="2"/>
  <c r="G219" i="2"/>
  <c r="G189" i="2"/>
  <c r="G98" i="2"/>
  <c r="G149" i="2"/>
  <c r="G195" i="2"/>
  <c r="G181" i="2"/>
  <c r="G139" i="2"/>
  <c r="G210" i="2"/>
  <c r="G118" i="2"/>
  <c r="G119" i="2"/>
  <c r="G67" i="2"/>
  <c r="G107" i="2"/>
  <c r="G52" i="2"/>
  <c r="G193" i="2"/>
  <c r="G94" i="2"/>
  <c r="G212" i="2"/>
  <c r="G88" i="2"/>
  <c r="G95" i="2"/>
  <c r="G56" i="2"/>
  <c r="G99" i="2"/>
  <c r="G33" i="2"/>
  <c r="G100" i="2"/>
  <c r="G73" i="2"/>
  <c r="G24" i="2"/>
  <c r="G7" i="2"/>
  <c r="G179" i="2"/>
  <c r="G45" i="2"/>
  <c r="G90" i="2"/>
  <c r="G194" i="2"/>
  <c r="G6" i="2"/>
  <c r="G17" i="2"/>
  <c r="G77" i="2"/>
  <c r="G143" i="2"/>
  <c r="G158" i="2"/>
  <c r="G60" i="2"/>
  <c r="G53" i="2"/>
  <c r="G116" i="2"/>
  <c r="G83" i="2"/>
  <c r="G200" i="2"/>
  <c r="G78" i="2"/>
  <c r="G133" i="2"/>
  <c r="G48" i="2"/>
  <c r="G110" i="2"/>
  <c r="G142" i="2"/>
  <c r="G47" i="2"/>
  <c r="G123" i="2"/>
  <c r="G62" i="2"/>
  <c r="G11" i="2"/>
  <c r="G72" i="2"/>
  <c r="G85" i="2"/>
  <c r="G130" i="2"/>
  <c r="G20" i="2"/>
  <c r="G26" i="2"/>
  <c r="G64" i="2"/>
  <c r="G122" i="2"/>
  <c r="G12" i="2"/>
  <c r="G5" i="2"/>
  <c r="G191" i="2"/>
  <c r="G18" i="2"/>
  <c r="G172" i="2"/>
  <c r="G37" i="2"/>
  <c r="G21" i="2"/>
  <c r="G206" i="2"/>
  <c r="G147" i="2"/>
  <c r="G46" i="2"/>
  <c r="G71" i="2"/>
  <c r="G156" i="2"/>
  <c r="G157" i="2"/>
  <c r="G151" i="2"/>
  <c r="G82" i="2"/>
  <c r="G209" i="2"/>
  <c r="G153" i="2"/>
  <c r="G150" i="2"/>
  <c r="G169" i="2"/>
  <c r="G188" i="2"/>
  <c r="G216" i="2"/>
  <c r="G38" i="2"/>
  <c r="G177" i="2"/>
  <c r="G175" i="2"/>
  <c r="G79" i="2"/>
  <c r="G166" i="2"/>
  <c r="G138" i="2"/>
  <c r="G42" i="2"/>
  <c r="G68" i="2"/>
  <c r="G203" i="2"/>
  <c r="G222" i="2"/>
  <c r="G34" i="2"/>
  <c r="G221" i="2"/>
  <c r="G163" i="2"/>
  <c r="G103" i="2"/>
  <c r="G165" i="2"/>
  <c r="G75" i="2"/>
  <c r="G91" i="2"/>
  <c r="G89" i="2"/>
  <c r="G25" i="2"/>
  <c r="G76" i="2"/>
  <c r="G167" i="2"/>
  <c r="G125" i="2"/>
  <c r="G92" i="2"/>
  <c r="G10" i="2"/>
  <c r="G16" i="2"/>
  <c r="G40" i="2"/>
  <c r="G112" i="2"/>
  <c r="G49" i="2"/>
  <c r="G84" i="2"/>
  <c r="G196" i="2"/>
  <c r="G128" i="2"/>
  <c r="G114" i="2"/>
  <c r="G182" i="2"/>
  <c r="G63" i="2"/>
  <c r="G9" i="2"/>
  <c r="G152" i="2"/>
  <c r="G187" i="2"/>
  <c r="G28" i="2"/>
  <c r="G65" i="2"/>
  <c r="G30" i="2"/>
  <c r="G198" i="2"/>
  <c r="G217" i="2"/>
  <c r="G129" i="2"/>
  <c r="G14" i="2"/>
  <c r="G192" i="2"/>
  <c r="G144" i="2"/>
  <c r="G127" i="2"/>
  <c r="G211" i="2"/>
  <c r="G35" i="2"/>
  <c r="G2" i="2"/>
  <c r="G178" i="2"/>
  <c r="G101" i="2"/>
  <c r="G87" i="2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210" i="1"/>
  <c r="S228" i="1"/>
  <c r="S218" i="1"/>
  <c r="S186" i="1"/>
  <c r="S193" i="1"/>
  <c r="S205" i="1"/>
  <c r="S187" i="1"/>
  <c r="S225" i="1"/>
  <c r="S137" i="1"/>
  <c r="S221" i="1"/>
  <c r="S216" i="1"/>
  <c r="S172" i="1"/>
  <c r="S200" i="1"/>
  <c r="S201" i="1"/>
  <c r="S214" i="1"/>
  <c r="S123" i="1"/>
  <c r="S219" i="1"/>
  <c r="S158" i="1"/>
  <c r="S204" i="1"/>
  <c r="S184" i="1"/>
  <c r="S222" i="1"/>
  <c r="S231" i="1"/>
  <c r="S215" i="1"/>
  <c r="S206" i="1"/>
  <c r="S223" i="1"/>
  <c r="S229" i="1"/>
  <c r="S208" i="1"/>
  <c r="S191" i="1"/>
  <c r="S150" i="1"/>
  <c r="S166" i="1"/>
  <c r="S224" i="1"/>
  <c r="S212" i="1"/>
  <c r="S196" i="1"/>
  <c r="S174" i="1"/>
  <c r="S209" i="1"/>
  <c r="S140" i="1"/>
  <c r="S180" i="1"/>
  <c r="S175" i="1"/>
  <c r="S198" i="1"/>
  <c r="S227" i="1"/>
  <c r="S199" i="1"/>
  <c r="S138" i="1"/>
  <c r="S226" i="1"/>
  <c r="S207" i="1"/>
  <c r="S165" i="1"/>
  <c r="S147" i="1"/>
  <c r="S155" i="1"/>
  <c r="S169" i="1"/>
  <c r="S230" i="1"/>
  <c r="S181" i="1"/>
  <c r="S127" i="1"/>
  <c r="S132" i="1"/>
  <c r="S202" i="1"/>
  <c r="S149" i="1"/>
  <c r="S183" i="1"/>
  <c r="S194" i="1"/>
  <c r="S161" i="1"/>
  <c r="S159" i="1"/>
  <c r="S128" i="1"/>
  <c r="S192" i="1"/>
  <c r="S151" i="1"/>
  <c r="S195" i="1"/>
  <c r="S178" i="1"/>
  <c r="S135" i="1"/>
  <c r="S188" i="1"/>
  <c r="S177" i="1"/>
  <c r="S168" i="1"/>
  <c r="S129" i="1"/>
  <c r="S179" i="1"/>
  <c r="S190" i="1"/>
  <c r="S144" i="1"/>
  <c r="S156" i="1"/>
  <c r="S217" i="1"/>
  <c r="S173" i="1"/>
  <c r="S197" i="1"/>
  <c r="S157" i="1"/>
  <c r="S153" i="1"/>
  <c r="S130" i="1"/>
  <c r="S148" i="1"/>
  <c r="S176" i="1"/>
  <c r="S182" i="1"/>
  <c r="S120" i="1"/>
  <c r="S142" i="1"/>
  <c r="S136" i="1"/>
  <c r="S203" i="1"/>
  <c r="S189" i="1"/>
  <c r="S124" i="1"/>
  <c r="S152" i="1"/>
  <c r="S164" i="1"/>
  <c r="S211" i="1"/>
  <c r="S163" i="1"/>
  <c r="S118" i="1"/>
  <c r="S122" i="1"/>
  <c r="S143" i="1"/>
  <c r="S167" i="1"/>
  <c r="S125" i="1"/>
  <c r="S134" i="1"/>
  <c r="S220" i="1"/>
  <c r="S126" i="1"/>
  <c r="S185" i="1"/>
  <c r="S213" i="1"/>
  <c r="S117" i="1"/>
  <c r="S162" i="1"/>
  <c r="S170" i="1"/>
  <c r="S154" i="1"/>
  <c r="S160" i="1"/>
  <c r="S139" i="1"/>
  <c r="S119" i="1"/>
  <c r="S171" i="1"/>
  <c r="S146" i="1"/>
  <c r="S131" i="1"/>
  <c r="S141" i="1"/>
  <c r="S145" i="1"/>
  <c r="S121" i="1"/>
  <c r="S133" i="1"/>
  <c r="S7" i="1"/>
  <c r="P6" i="1"/>
  <c r="Q6" i="1"/>
  <c r="M6" i="1"/>
  <c r="N6" i="1"/>
  <c r="O6" i="1"/>
  <c r="L6" i="1"/>
  <c r="D3" i="1"/>
  <c r="E3" i="1"/>
  <c r="C3" i="1"/>
  <c r="H4" i="1"/>
  <c r="G4" i="1"/>
  <c r="N145" i="1" s="1"/>
  <c r="F4" i="1"/>
  <c r="M67" i="1" s="1"/>
  <c r="H3" i="1"/>
  <c r="G3" i="1"/>
  <c r="F3" i="1"/>
  <c r="M155" i="1" s="1"/>
  <c r="B4" i="1"/>
  <c r="L7" i="1" s="1"/>
  <c r="B3" i="1"/>
  <c r="L43" i="1" s="1"/>
  <c r="I228" i="1"/>
  <c r="J228" i="1"/>
  <c r="I218" i="1"/>
  <c r="J218" i="1"/>
  <c r="I186" i="1"/>
  <c r="J186" i="1"/>
  <c r="I193" i="1"/>
  <c r="J193" i="1"/>
  <c r="I205" i="1"/>
  <c r="J205" i="1"/>
  <c r="I70" i="1"/>
  <c r="J70" i="1"/>
  <c r="I187" i="1"/>
  <c r="J187" i="1"/>
  <c r="I225" i="1"/>
  <c r="J225" i="1"/>
  <c r="I137" i="1"/>
  <c r="J137" i="1"/>
  <c r="I221" i="1"/>
  <c r="J221" i="1"/>
  <c r="I216" i="1"/>
  <c r="J216" i="1"/>
  <c r="I172" i="1"/>
  <c r="J172" i="1"/>
  <c r="I99" i="1"/>
  <c r="J99" i="1"/>
  <c r="I200" i="1"/>
  <c r="J200" i="1"/>
  <c r="I201" i="1"/>
  <c r="J201" i="1"/>
  <c r="I214" i="1"/>
  <c r="J214" i="1"/>
  <c r="I123" i="1"/>
  <c r="J123" i="1"/>
  <c r="I56" i="1"/>
  <c r="J56" i="1"/>
  <c r="I219" i="1"/>
  <c r="J219" i="1"/>
  <c r="I8" i="1"/>
  <c r="J8" i="1"/>
  <c r="I158" i="1"/>
  <c r="J158" i="1"/>
  <c r="I39" i="1"/>
  <c r="J39" i="1"/>
  <c r="I204" i="1"/>
  <c r="J204" i="1"/>
  <c r="I184" i="1"/>
  <c r="J184" i="1"/>
  <c r="I222" i="1"/>
  <c r="J222" i="1"/>
  <c r="I231" i="1"/>
  <c r="J231" i="1"/>
  <c r="I215" i="1"/>
  <c r="J215" i="1"/>
  <c r="I206" i="1"/>
  <c r="J206" i="1"/>
  <c r="I223" i="1"/>
  <c r="J223" i="1"/>
  <c r="I54" i="1"/>
  <c r="J54" i="1"/>
  <c r="I229" i="1"/>
  <c r="J229" i="1"/>
  <c r="I208" i="1"/>
  <c r="J208" i="1"/>
  <c r="I38" i="1"/>
  <c r="J38" i="1"/>
  <c r="I110" i="1"/>
  <c r="J110" i="1"/>
  <c r="I191" i="1"/>
  <c r="J191" i="1"/>
  <c r="I98" i="1"/>
  <c r="J98" i="1"/>
  <c r="I150" i="1"/>
  <c r="J150" i="1"/>
  <c r="I103" i="1"/>
  <c r="J103" i="1"/>
  <c r="I29" i="1"/>
  <c r="J29" i="1"/>
  <c r="I166" i="1"/>
  <c r="J166" i="1"/>
  <c r="I43" i="1"/>
  <c r="J43" i="1"/>
  <c r="I224" i="1"/>
  <c r="J224" i="1"/>
  <c r="I36" i="1"/>
  <c r="J36" i="1"/>
  <c r="I212" i="1"/>
  <c r="J212" i="1"/>
  <c r="I196" i="1"/>
  <c r="J196" i="1"/>
  <c r="I174" i="1"/>
  <c r="J174" i="1"/>
  <c r="I209" i="1"/>
  <c r="J209" i="1"/>
  <c r="I140" i="1"/>
  <c r="J140" i="1"/>
  <c r="I180" i="1"/>
  <c r="J180" i="1"/>
  <c r="I17" i="1"/>
  <c r="J17" i="1"/>
  <c r="I7" i="1"/>
  <c r="J7" i="1"/>
  <c r="I31" i="1"/>
  <c r="J31" i="1"/>
  <c r="I175" i="1"/>
  <c r="J175" i="1"/>
  <c r="I198" i="1"/>
  <c r="J198" i="1"/>
  <c r="I227" i="1"/>
  <c r="J227" i="1"/>
  <c r="I48" i="1"/>
  <c r="J48" i="1"/>
  <c r="I71" i="1"/>
  <c r="J71" i="1"/>
  <c r="I199" i="1"/>
  <c r="J199" i="1"/>
  <c r="I138" i="1"/>
  <c r="J138" i="1"/>
  <c r="I226" i="1"/>
  <c r="J226" i="1"/>
  <c r="I26" i="1"/>
  <c r="J26" i="1"/>
  <c r="I207" i="1"/>
  <c r="J207" i="1"/>
  <c r="I165" i="1"/>
  <c r="J165" i="1"/>
  <c r="I147" i="1"/>
  <c r="J147" i="1"/>
  <c r="I155" i="1"/>
  <c r="J155" i="1"/>
  <c r="I169" i="1"/>
  <c r="J169" i="1"/>
  <c r="I230" i="1"/>
  <c r="J230" i="1"/>
  <c r="I181" i="1"/>
  <c r="J181" i="1"/>
  <c r="I127" i="1"/>
  <c r="J127" i="1"/>
  <c r="I132" i="1"/>
  <c r="J132" i="1"/>
  <c r="I79" i="1"/>
  <c r="J79" i="1"/>
  <c r="I202" i="1"/>
  <c r="J202" i="1"/>
  <c r="I149" i="1"/>
  <c r="J149" i="1"/>
  <c r="I61" i="1"/>
  <c r="J61" i="1"/>
  <c r="I183" i="1"/>
  <c r="J183" i="1"/>
  <c r="I194" i="1"/>
  <c r="J194" i="1"/>
  <c r="I72" i="1"/>
  <c r="J72" i="1"/>
  <c r="I161" i="1"/>
  <c r="J161" i="1"/>
  <c r="I159" i="1"/>
  <c r="J159" i="1"/>
  <c r="I106" i="1"/>
  <c r="J106" i="1"/>
  <c r="I105" i="1"/>
  <c r="J105" i="1"/>
  <c r="I128" i="1"/>
  <c r="J128" i="1"/>
  <c r="I192" i="1"/>
  <c r="J192" i="1"/>
  <c r="I151" i="1"/>
  <c r="J151" i="1"/>
  <c r="I195" i="1"/>
  <c r="J195" i="1"/>
  <c r="I178" i="1"/>
  <c r="J178" i="1"/>
  <c r="I33" i="1"/>
  <c r="J33" i="1"/>
  <c r="I135" i="1"/>
  <c r="J135" i="1"/>
  <c r="I109" i="1"/>
  <c r="J109" i="1"/>
  <c r="I83" i="1"/>
  <c r="J83" i="1"/>
  <c r="I188" i="1"/>
  <c r="J188" i="1"/>
  <c r="I9" i="1"/>
  <c r="J9" i="1"/>
  <c r="I177" i="1"/>
  <c r="J177" i="1"/>
  <c r="I168" i="1"/>
  <c r="J168" i="1"/>
  <c r="I129" i="1"/>
  <c r="J129" i="1"/>
  <c r="I179" i="1"/>
  <c r="J179" i="1"/>
  <c r="I77" i="1"/>
  <c r="J77" i="1"/>
  <c r="I60" i="1"/>
  <c r="J60" i="1"/>
  <c r="I190" i="1"/>
  <c r="J190" i="1"/>
  <c r="I144" i="1"/>
  <c r="J144" i="1"/>
  <c r="I94" i="1"/>
  <c r="J94" i="1"/>
  <c r="I15" i="1"/>
  <c r="J15" i="1"/>
  <c r="I156" i="1"/>
  <c r="J156" i="1"/>
  <c r="I217" i="1"/>
  <c r="J217" i="1"/>
  <c r="I173" i="1"/>
  <c r="J173" i="1"/>
  <c r="I22" i="1"/>
  <c r="J22" i="1"/>
  <c r="I197" i="1"/>
  <c r="J197" i="1"/>
  <c r="I157" i="1"/>
  <c r="J157" i="1"/>
  <c r="I153" i="1"/>
  <c r="J153" i="1"/>
  <c r="I76" i="1"/>
  <c r="J76" i="1"/>
  <c r="I21" i="1"/>
  <c r="J21" i="1"/>
  <c r="I130" i="1"/>
  <c r="J130" i="1"/>
  <c r="I148" i="1"/>
  <c r="J148" i="1"/>
  <c r="I176" i="1"/>
  <c r="J176" i="1"/>
  <c r="I100" i="1"/>
  <c r="J100" i="1"/>
  <c r="I182" i="1"/>
  <c r="J182" i="1"/>
  <c r="I120" i="1"/>
  <c r="J120" i="1"/>
  <c r="I142" i="1"/>
  <c r="J142" i="1"/>
  <c r="I90" i="1"/>
  <c r="J90" i="1"/>
  <c r="I86" i="1"/>
  <c r="J86" i="1"/>
  <c r="I136" i="1"/>
  <c r="J136" i="1"/>
  <c r="I41" i="1"/>
  <c r="J41" i="1"/>
  <c r="I203" i="1"/>
  <c r="J203" i="1"/>
  <c r="I115" i="1"/>
  <c r="J115" i="1"/>
  <c r="I62" i="1"/>
  <c r="J62" i="1"/>
  <c r="I189" i="1"/>
  <c r="J189" i="1"/>
  <c r="I47" i="1"/>
  <c r="J47" i="1"/>
  <c r="I124" i="1"/>
  <c r="J124" i="1"/>
  <c r="I152" i="1"/>
  <c r="J152" i="1"/>
  <c r="I28" i="1"/>
  <c r="J28" i="1"/>
  <c r="I114" i="1"/>
  <c r="J114" i="1"/>
  <c r="I51" i="1"/>
  <c r="J51" i="1"/>
  <c r="I164" i="1"/>
  <c r="J164" i="1"/>
  <c r="I74" i="1"/>
  <c r="J74" i="1"/>
  <c r="I92" i="1"/>
  <c r="J92" i="1"/>
  <c r="I80" i="1"/>
  <c r="J80" i="1"/>
  <c r="I211" i="1"/>
  <c r="J211" i="1"/>
  <c r="I11" i="1"/>
  <c r="J11" i="1"/>
  <c r="I163" i="1"/>
  <c r="J163" i="1"/>
  <c r="I89" i="1"/>
  <c r="J89" i="1"/>
  <c r="I55" i="1"/>
  <c r="J55" i="1"/>
  <c r="I118" i="1"/>
  <c r="J118" i="1"/>
  <c r="I122" i="1"/>
  <c r="J122" i="1"/>
  <c r="I143" i="1"/>
  <c r="J143" i="1"/>
  <c r="I167" i="1"/>
  <c r="J167" i="1"/>
  <c r="I97" i="1"/>
  <c r="J97" i="1"/>
  <c r="I112" i="1"/>
  <c r="J112" i="1"/>
  <c r="I78" i="1"/>
  <c r="J78" i="1"/>
  <c r="I125" i="1"/>
  <c r="J125" i="1"/>
  <c r="I85" i="1"/>
  <c r="J85" i="1"/>
  <c r="I49" i="1"/>
  <c r="J49" i="1"/>
  <c r="I25" i="1"/>
  <c r="J25" i="1"/>
  <c r="I134" i="1"/>
  <c r="J134" i="1"/>
  <c r="I19" i="1"/>
  <c r="J19" i="1"/>
  <c r="I220" i="1"/>
  <c r="J220" i="1"/>
  <c r="I53" i="1"/>
  <c r="J53" i="1"/>
  <c r="I108" i="1"/>
  <c r="J108" i="1"/>
  <c r="I126" i="1"/>
  <c r="J126" i="1"/>
  <c r="I185" i="1"/>
  <c r="J185" i="1"/>
  <c r="I213" i="1"/>
  <c r="J213" i="1"/>
  <c r="I107" i="1"/>
  <c r="J107" i="1"/>
  <c r="I66" i="1"/>
  <c r="J66" i="1"/>
  <c r="I30" i="1"/>
  <c r="J30" i="1"/>
  <c r="I117" i="1"/>
  <c r="J117" i="1"/>
  <c r="I20" i="1"/>
  <c r="J20" i="1"/>
  <c r="I113" i="1"/>
  <c r="J113" i="1"/>
  <c r="I162" i="1"/>
  <c r="J162" i="1"/>
  <c r="I88" i="1"/>
  <c r="J88" i="1"/>
  <c r="I170" i="1"/>
  <c r="J170" i="1"/>
  <c r="I46" i="1"/>
  <c r="J46" i="1"/>
  <c r="I154" i="1"/>
  <c r="J154" i="1"/>
  <c r="I160" i="1"/>
  <c r="J160" i="1"/>
  <c r="I40" i="1"/>
  <c r="J40" i="1"/>
  <c r="I139" i="1"/>
  <c r="J139" i="1"/>
  <c r="I116" i="1"/>
  <c r="J116" i="1"/>
  <c r="I52" i="1"/>
  <c r="J52" i="1"/>
  <c r="I64" i="1"/>
  <c r="J64" i="1"/>
  <c r="I119" i="1"/>
  <c r="J119" i="1"/>
  <c r="I171" i="1"/>
  <c r="J171" i="1"/>
  <c r="I111" i="1"/>
  <c r="J111" i="1"/>
  <c r="I68" i="1"/>
  <c r="J68" i="1"/>
  <c r="I23" i="1"/>
  <c r="J23" i="1"/>
  <c r="I73" i="1"/>
  <c r="J73" i="1"/>
  <c r="I69" i="1"/>
  <c r="J69" i="1"/>
  <c r="I35" i="1"/>
  <c r="J35" i="1"/>
  <c r="I75" i="1"/>
  <c r="J75" i="1"/>
  <c r="I102" i="1"/>
  <c r="J102" i="1"/>
  <c r="I82" i="1"/>
  <c r="J82" i="1"/>
  <c r="I45" i="1"/>
  <c r="J45" i="1"/>
  <c r="I146" i="1"/>
  <c r="J146" i="1"/>
  <c r="I131" i="1"/>
  <c r="J131" i="1"/>
  <c r="I14" i="1"/>
  <c r="J14" i="1"/>
  <c r="I141" i="1"/>
  <c r="J141" i="1"/>
  <c r="I93" i="1"/>
  <c r="J93" i="1"/>
  <c r="I96" i="1"/>
  <c r="J96" i="1"/>
  <c r="I59" i="1"/>
  <c r="J59" i="1"/>
  <c r="I44" i="1"/>
  <c r="J44" i="1"/>
  <c r="I84" i="1"/>
  <c r="J84" i="1"/>
  <c r="I50" i="1"/>
  <c r="J50" i="1"/>
  <c r="I34" i="1"/>
  <c r="J34" i="1"/>
  <c r="I57" i="1"/>
  <c r="J57" i="1"/>
  <c r="I24" i="1"/>
  <c r="J24" i="1"/>
  <c r="I16" i="1"/>
  <c r="J16" i="1"/>
  <c r="I13" i="1"/>
  <c r="J13" i="1"/>
  <c r="I32" i="1"/>
  <c r="J32" i="1"/>
  <c r="I87" i="1"/>
  <c r="J87" i="1"/>
  <c r="I145" i="1"/>
  <c r="J145" i="1"/>
  <c r="I121" i="1"/>
  <c r="J121" i="1"/>
  <c r="I133" i="1"/>
  <c r="J133" i="1"/>
  <c r="I63" i="1"/>
  <c r="J63" i="1"/>
  <c r="I81" i="1"/>
  <c r="J81" i="1"/>
  <c r="I101" i="1"/>
  <c r="J101" i="1"/>
  <c r="I12" i="1"/>
  <c r="J12" i="1"/>
  <c r="I27" i="1"/>
  <c r="J27" i="1"/>
  <c r="I37" i="1"/>
  <c r="J37" i="1"/>
  <c r="I95" i="1"/>
  <c r="J95" i="1"/>
  <c r="I91" i="1"/>
  <c r="J91" i="1"/>
  <c r="I104" i="1"/>
  <c r="J104" i="1"/>
  <c r="I18" i="1"/>
  <c r="J18" i="1"/>
  <c r="I58" i="1"/>
  <c r="J58" i="1"/>
  <c r="I10" i="1"/>
  <c r="J10" i="1"/>
  <c r="I67" i="1"/>
  <c r="J67" i="1"/>
  <c r="I42" i="1"/>
  <c r="J42" i="1"/>
  <c r="I65" i="1"/>
  <c r="J65" i="1"/>
  <c r="J210" i="1"/>
  <c r="I210" i="1"/>
  <c r="O3" i="2" l="1"/>
  <c r="K2" i="2"/>
  <c r="M205" i="2"/>
  <c r="M3" i="2"/>
  <c r="M188" i="2"/>
  <c r="M201" i="2"/>
  <c r="M143" i="2"/>
  <c r="M215" i="2"/>
  <c r="M222" i="2"/>
  <c r="M162" i="2"/>
  <c r="M174" i="2"/>
  <c r="M118" i="2"/>
  <c r="M94" i="2"/>
  <c r="M158" i="2"/>
  <c r="M91" i="2"/>
  <c r="M147" i="2"/>
  <c r="M99" i="2"/>
  <c r="L108" i="2"/>
  <c r="O2" i="2"/>
  <c r="M56" i="2" s="1"/>
  <c r="L47" i="2"/>
  <c r="L25" i="2"/>
  <c r="L147" i="2"/>
  <c r="L45" i="2"/>
  <c r="L140" i="2"/>
  <c r="L69" i="2"/>
  <c r="L164" i="2"/>
  <c r="L21" i="2"/>
  <c r="L116" i="2"/>
  <c r="L76" i="2"/>
  <c r="L2" i="2"/>
  <c r="L56" i="2"/>
  <c r="L193" i="2"/>
  <c r="L77" i="2"/>
  <c r="L49" i="2"/>
  <c r="L9" i="2"/>
  <c r="L80" i="2"/>
  <c r="L161" i="2"/>
  <c r="L179" i="2"/>
  <c r="L94" i="2"/>
  <c r="L91" i="2"/>
  <c r="L113" i="2"/>
  <c r="L28" i="2"/>
  <c r="L89" i="2"/>
  <c r="L169" i="2"/>
  <c r="L148" i="2"/>
  <c r="L149" i="2"/>
  <c r="L120" i="2"/>
  <c r="L61" i="2"/>
  <c r="L12" i="2"/>
  <c r="L26" i="2"/>
  <c r="L66" i="2"/>
  <c r="L175" i="2"/>
  <c r="L72" i="2"/>
  <c r="L159" i="2"/>
  <c r="L186" i="2"/>
  <c r="L123" i="2"/>
  <c r="L43" i="2"/>
  <c r="L24" i="2"/>
  <c r="L73" i="2"/>
  <c r="L180" i="2"/>
  <c r="L81" i="2"/>
  <c r="L183" i="2"/>
  <c r="L136" i="2"/>
  <c r="L192" i="2"/>
  <c r="L165" i="2"/>
  <c r="L30" i="2"/>
  <c r="L150" i="2"/>
  <c r="L58" i="2"/>
  <c r="L111" i="2"/>
  <c r="L125" i="2"/>
  <c r="L201" i="2"/>
  <c r="L195" i="2"/>
  <c r="L220" i="2"/>
  <c r="L154" i="2"/>
  <c r="L4" i="2"/>
  <c r="L166" i="2"/>
  <c r="L130" i="2"/>
  <c r="L156" i="2"/>
  <c r="L139" i="2"/>
  <c r="L121" i="2"/>
  <c r="L103" i="2"/>
  <c r="L14" i="2"/>
  <c r="L152" i="2"/>
  <c r="L68" i="2"/>
  <c r="L62" i="2"/>
  <c r="L167" i="2"/>
  <c r="L129" i="2"/>
  <c r="L153" i="2"/>
  <c r="L85" i="2"/>
  <c r="L92" i="2"/>
  <c r="L95" i="2"/>
  <c r="L55" i="2"/>
  <c r="L36" i="2"/>
  <c r="L171" i="2"/>
  <c r="L20" i="2"/>
  <c r="L65" i="2"/>
  <c r="L200" i="2"/>
  <c r="L134" i="2"/>
  <c r="L222" i="2"/>
  <c r="L93" i="2"/>
  <c r="L187" i="2"/>
  <c r="L78" i="2"/>
  <c r="L205" i="2"/>
  <c r="L3" i="2"/>
  <c r="L48" i="2"/>
  <c r="L90" i="2"/>
  <c r="L82" i="2"/>
  <c r="L10" i="2"/>
  <c r="L106" i="2"/>
  <c r="L210" i="2"/>
  <c r="L50" i="2"/>
  <c r="L83" i="2"/>
  <c r="L182" i="2"/>
  <c r="L142" i="2"/>
  <c r="L145" i="2"/>
  <c r="L163" i="2"/>
  <c r="L112" i="2"/>
  <c r="L199" i="2"/>
  <c r="L144" i="2"/>
  <c r="L52" i="2"/>
  <c r="L137" i="2"/>
  <c r="L204" i="2"/>
  <c r="L79" i="2"/>
  <c r="L213" i="2"/>
  <c r="L191" i="2"/>
  <c r="L100" i="2"/>
  <c r="L34" i="2"/>
  <c r="L194" i="2"/>
  <c r="L86" i="2"/>
  <c r="L170" i="2"/>
  <c r="L109" i="2"/>
  <c r="L133" i="2"/>
  <c r="L39" i="2"/>
  <c r="L151" i="2"/>
  <c r="L97" i="2"/>
  <c r="L173" i="2"/>
  <c r="L117" i="2"/>
  <c r="L135" i="2"/>
  <c r="L185" i="2"/>
  <c r="L176" i="2"/>
  <c r="L189" i="2"/>
  <c r="L75" i="2"/>
  <c r="L206" i="2"/>
  <c r="L217" i="2"/>
  <c r="L143" i="2"/>
  <c r="L138" i="2"/>
  <c r="L118" i="2"/>
  <c r="L115" i="2"/>
  <c r="L132" i="2"/>
  <c r="L44" i="2"/>
  <c r="L6" i="2"/>
  <c r="L126" i="2"/>
  <c r="L33" i="2"/>
  <c r="L141" i="2"/>
  <c r="L42" i="2"/>
  <c r="L208" i="2"/>
  <c r="L18" i="2"/>
  <c r="L214" i="2"/>
  <c r="L70" i="2"/>
  <c r="L219" i="2"/>
  <c r="L40" i="2"/>
  <c r="L51" i="2"/>
  <c r="L174" i="2"/>
  <c r="L37" i="2"/>
  <c r="L96" i="2"/>
  <c r="L211" i="2"/>
  <c r="L63" i="2"/>
  <c r="L197" i="2"/>
  <c r="L8" i="2"/>
  <c r="L64" i="2"/>
  <c r="L60" i="2"/>
  <c r="L59" i="2"/>
  <c r="L221" i="2"/>
  <c r="L15" i="2"/>
  <c r="L88" i="2"/>
  <c r="L17" i="2"/>
  <c r="L41" i="2"/>
  <c r="L67" i="2"/>
  <c r="L196" i="2"/>
  <c r="L35" i="2"/>
  <c r="L98" i="2"/>
  <c r="L157" i="2"/>
  <c r="L57" i="2"/>
  <c r="L207" i="2"/>
  <c r="L218" i="2"/>
  <c r="L168" i="2"/>
  <c r="L46" i="2"/>
  <c r="L102" i="2"/>
  <c r="L23" i="2"/>
  <c r="L155" i="2"/>
  <c r="L110" i="2"/>
  <c r="L7" i="2"/>
  <c r="L158" i="2"/>
  <c r="L172" i="2"/>
  <c r="L104" i="2"/>
  <c r="L178" i="2"/>
  <c r="L16" i="2"/>
  <c r="L19" i="2"/>
  <c r="L11" i="2"/>
  <c r="L202" i="2"/>
  <c r="L188" i="2"/>
  <c r="L212" i="2"/>
  <c r="L54" i="2"/>
  <c r="L74" i="2"/>
  <c r="L5" i="2"/>
  <c r="L105" i="2"/>
  <c r="L71" i="2"/>
  <c r="L38" i="2"/>
  <c r="L27" i="2"/>
  <c r="L198" i="2"/>
  <c r="L160" i="2"/>
  <c r="L215" i="2"/>
  <c r="L13" i="2"/>
  <c r="L114" i="2"/>
  <c r="L146" i="2"/>
  <c r="L87" i="2"/>
  <c r="L190" i="2"/>
  <c r="L162" i="2"/>
  <c r="L128" i="2"/>
  <c r="L209" i="2"/>
  <c r="L119" i="2"/>
  <c r="L127" i="2"/>
  <c r="L124" i="2"/>
  <c r="L177" i="2"/>
  <c r="L184" i="2"/>
  <c r="L53" i="2"/>
  <c r="L122" i="2"/>
  <c r="L84" i="2"/>
  <c r="L99" i="2"/>
  <c r="L107" i="2"/>
  <c r="L203" i="2"/>
  <c r="L22" i="2"/>
  <c r="L29" i="2"/>
  <c r="L181" i="2"/>
  <c r="L32" i="2"/>
  <c r="L31" i="2"/>
  <c r="L216" i="2"/>
  <c r="L101" i="2"/>
  <c r="L131" i="2"/>
  <c r="L134" i="1"/>
  <c r="L197" i="1"/>
  <c r="N150" i="1"/>
  <c r="N78" i="1"/>
  <c r="M136" i="1"/>
  <c r="N141" i="1"/>
  <c r="N177" i="1"/>
  <c r="L186" i="1"/>
  <c r="N155" i="1"/>
  <c r="O132" i="1"/>
  <c r="M64" i="1"/>
  <c r="L77" i="1"/>
  <c r="N213" i="1"/>
  <c r="L27" i="1"/>
  <c r="N95" i="1"/>
  <c r="M65" i="1"/>
  <c r="M217" i="1"/>
  <c r="L32" i="1"/>
  <c r="N13" i="1"/>
  <c r="N201" i="1"/>
  <c r="L30" i="1"/>
  <c r="N84" i="1"/>
  <c r="N221" i="1"/>
  <c r="O177" i="1"/>
  <c r="O150" i="1"/>
  <c r="O52" i="1"/>
  <c r="J3" i="1"/>
  <c r="L13" i="1"/>
  <c r="L49" i="1"/>
  <c r="L179" i="1"/>
  <c r="L166" i="1"/>
  <c r="N58" i="1"/>
  <c r="O84" i="1"/>
  <c r="M154" i="1"/>
  <c r="O122" i="1"/>
  <c r="N100" i="1"/>
  <c r="O33" i="1"/>
  <c r="N226" i="1"/>
  <c r="M208" i="1"/>
  <c r="N193" i="1"/>
  <c r="I3" i="1"/>
  <c r="M13" i="1"/>
  <c r="M221" i="1"/>
  <c r="L96" i="1"/>
  <c r="L55" i="1"/>
  <c r="L178" i="1"/>
  <c r="L54" i="1"/>
  <c r="M58" i="1"/>
  <c r="O46" i="1"/>
  <c r="N122" i="1"/>
  <c r="M100" i="1"/>
  <c r="N33" i="1"/>
  <c r="M226" i="1"/>
  <c r="O229" i="1"/>
  <c r="M193" i="1"/>
  <c r="O78" i="1"/>
  <c r="O42" i="1"/>
  <c r="L93" i="1"/>
  <c r="L89" i="1"/>
  <c r="L195" i="1"/>
  <c r="L223" i="1"/>
  <c r="O95" i="1"/>
  <c r="O141" i="1"/>
  <c r="N20" i="1"/>
  <c r="O211" i="1"/>
  <c r="N76" i="1"/>
  <c r="M128" i="1"/>
  <c r="N198" i="1"/>
  <c r="M215" i="1"/>
  <c r="L35" i="1"/>
  <c r="L28" i="1"/>
  <c r="L183" i="1"/>
  <c r="L219" i="1"/>
  <c r="M20" i="1"/>
  <c r="N211" i="1"/>
  <c r="M76" i="1"/>
  <c r="O105" i="1"/>
  <c r="M198" i="1"/>
  <c r="O231" i="1"/>
  <c r="I4" i="1"/>
  <c r="L152" i="1"/>
  <c r="M12" i="1"/>
  <c r="O102" i="1"/>
  <c r="M51" i="1"/>
  <c r="N217" i="1"/>
  <c r="M72" i="1"/>
  <c r="O140" i="1"/>
  <c r="M158" i="1"/>
  <c r="L69" i="1"/>
  <c r="J4" i="1"/>
  <c r="Q120" i="1" s="1"/>
  <c r="L210" i="1"/>
  <c r="L116" i="1"/>
  <c r="L90" i="1"/>
  <c r="L147" i="1"/>
  <c r="L225" i="1"/>
  <c r="O101" i="1"/>
  <c r="N102" i="1"/>
  <c r="M213" i="1"/>
  <c r="O114" i="1"/>
  <c r="O194" i="1"/>
  <c r="N140" i="1"/>
  <c r="O8" i="1"/>
  <c r="N214" i="1"/>
  <c r="O86" i="1"/>
  <c r="L61" i="1"/>
  <c r="M187" i="1"/>
  <c r="L65" i="1"/>
  <c r="L139" i="1"/>
  <c r="L142" i="1"/>
  <c r="L165" i="1"/>
  <c r="L187" i="1"/>
  <c r="N133" i="1"/>
  <c r="M23" i="1"/>
  <c r="N19" i="1"/>
  <c r="M47" i="1"/>
  <c r="O60" i="1"/>
  <c r="M79" i="1"/>
  <c r="O36" i="1"/>
  <c r="L56" i="1"/>
  <c r="N123" i="1"/>
  <c r="L37" i="1"/>
  <c r="L117" i="1"/>
  <c r="L157" i="1"/>
  <c r="L175" i="1"/>
  <c r="O121" i="1"/>
  <c r="O68" i="1"/>
  <c r="M19" i="1"/>
  <c r="O189" i="1"/>
  <c r="N60" i="1"/>
  <c r="N36" i="1"/>
  <c r="M201" i="1"/>
  <c r="O205" i="1"/>
  <c r="O201" i="1"/>
  <c r="O222" i="1"/>
  <c r="O191" i="1"/>
  <c r="O196" i="1"/>
  <c r="O227" i="1"/>
  <c r="O155" i="1"/>
  <c r="O183" i="1"/>
  <c r="O195" i="1"/>
  <c r="O129" i="1"/>
  <c r="O173" i="1"/>
  <c r="O100" i="1"/>
  <c r="O62" i="1"/>
  <c r="O92" i="1"/>
  <c r="O167" i="1"/>
  <c r="O220" i="1"/>
  <c r="O20" i="1"/>
  <c r="O116" i="1"/>
  <c r="O35" i="1"/>
  <c r="O96" i="1"/>
  <c r="O32" i="1"/>
  <c r="O37" i="1"/>
  <c r="O218" i="1"/>
  <c r="O172" i="1"/>
  <c r="O39" i="1"/>
  <c r="O208" i="1"/>
  <c r="O224" i="1"/>
  <c r="O31" i="1"/>
  <c r="O207" i="1"/>
  <c r="O202" i="1"/>
  <c r="O128" i="1"/>
  <c r="O9" i="1"/>
  <c r="O15" i="1"/>
  <c r="O130" i="1"/>
  <c r="O41" i="1"/>
  <c r="O51" i="1"/>
  <c r="O118" i="1"/>
  <c r="O25" i="1"/>
  <c r="O66" i="1"/>
  <c r="O160" i="1"/>
  <c r="O23" i="1"/>
  <c r="O14" i="1"/>
  <c r="O24" i="1"/>
  <c r="O137" i="1"/>
  <c r="O219" i="1"/>
  <c r="O223" i="1"/>
  <c r="O29" i="1"/>
  <c r="O180" i="1"/>
  <c r="O138" i="1"/>
  <c r="O127" i="1"/>
  <c r="O159" i="1"/>
  <c r="O109" i="1"/>
  <c r="O190" i="1"/>
  <c r="O153" i="1"/>
  <c r="O90" i="1"/>
  <c r="O152" i="1"/>
  <c r="O163" i="1"/>
  <c r="O125" i="1"/>
  <c r="O185" i="1"/>
  <c r="O170" i="1"/>
  <c r="O171" i="1"/>
  <c r="O45" i="1"/>
  <c r="O50" i="1"/>
  <c r="O210" i="1"/>
  <c r="O193" i="1"/>
  <c r="O200" i="1"/>
  <c r="O184" i="1"/>
  <c r="O110" i="1"/>
  <c r="O212" i="1"/>
  <c r="O198" i="1"/>
  <c r="O147" i="1"/>
  <c r="O61" i="1"/>
  <c r="O151" i="1"/>
  <c r="O168" i="1"/>
  <c r="O217" i="1"/>
  <c r="O176" i="1"/>
  <c r="O115" i="1"/>
  <c r="O74" i="1"/>
  <c r="O143" i="1"/>
  <c r="O19" i="1"/>
  <c r="O117" i="1"/>
  <c r="O139" i="1"/>
  <c r="O69" i="1"/>
  <c r="O93" i="1"/>
  <c r="O13" i="1"/>
  <c r="L95" i="1"/>
  <c r="L87" i="1"/>
  <c r="L59" i="1"/>
  <c r="L75" i="1"/>
  <c r="L52" i="1"/>
  <c r="L20" i="1"/>
  <c r="L19" i="1"/>
  <c r="L122" i="1"/>
  <c r="L114" i="1"/>
  <c r="L86" i="1"/>
  <c r="L153" i="1"/>
  <c r="L60" i="1"/>
  <c r="L33" i="1"/>
  <c r="L194" i="1"/>
  <c r="L155" i="1"/>
  <c r="L198" i="1"/>
  <c r="L36" i="1"/>
  <c r="L229" i="1"/>
  <c r="L8" i="1"/>
  <c r="L137" i="1"/>
  <c r="N65" i="1"/>
  <c r="O58" i="1"/>
  <c r="M91" i="1"/>
  <c r="N12" i="1"/>
  <c r="O133" i="1"/>
  <c r="M32" i="1"/>
  <c r="M34" i="1"/>
  <c r="M93" i="1"/>
  <c r="N82" i="1"/>
  <c r="N73" i="1"/>
  <c r="N64" i="1"/>
  <c r="O154" i="1"/>
  <c r="O113" i="1"/>
  <c r="O213" i="1"/>
  <c r="M220" i="1"/>
  <c r="M85" i="1"/>
  <c r="M143" i="1"/>
  <c r="N11" i="1"/>
  <c r="N164" i="1"/>
  <c r="N47" i="1"/>
  <c r="O136" i="1"/>
  <c r="O182" i="1"/>
  <c r="O76" i="1"/>
  <c r="M173" i="1"/>
  <c r="M144" i="1"/>
  <c r="M168" i="1"/>
  <c r="N135" i="1"/>
  <c r="N192" i="1"/>
  <c r="N72" i="1"/>
  <c r="O79" i="1"/>
  <c r="O169" i="1"/>
  <c r="O226" i="1"/>
  <c r="M227" i="1"/>
  <c r="M17" i="1"/>
  <c r="M212" i="1"/>
  <c r="N103" i="1"/>
  <c r="N38" i="1"/>
  <c r="N215" i="1"/>
  <c r="O158" i="1"/>
  <c r="O214" i="1"/>
  <c r="O221" i="1"/>
  <c r="M205" i="1"/>
  <c r="L42" i="1"/>
  <c r="L12" i="1"/>
  <c r="L16" i="1"/>
  <c r="L141" i="1"/>
  <c r="L73" i="1"/>
  <c r="L40" i="1"/>
  <c r="L107" i="1"/>
  <c r="L85" i="1"/>
  <c r="L163" i="1"/>
  <c r="L124" i="1"/>
  <c r="L120" i="1"/>
  <c r="L22" i="1"/>
  <c r="L129" i="1"/>
  <c r="L151" i="1"/>
  <c r="L149" i="1"/>
  <c r="L26" i="1"/>
  <c r="L17" i="1"/>
  <c r="L29" i="1"/>
  <c r="L206" i="1"/>
  <c r="L123" i="1"/>
  <c r="L70" i="1"/>
  <c r="N42" i="1"/>
  <c r="O18" i="1"/>
  <c r="M95" i="1"/>
  <c r="M101" i="1"/>
  <c r="N121" i="1"/>
  <c r="O16" i="1"/>
  <c r="O44" i="1"/>
  <c r="M14" i="1"/>
  <c r="M102" i="1"/>
  <c r="M68" i="1"/>
  <c r="N116" i="1"/>
  <c r="N46" i="1"/>
  <c r="N117" i="1"/>
  <c r="O126" i="1"/>
  <c r="O134" i="1"/>
  <c r="O112" i="1"/>
  <c r="M118" i="1"/>
  <c r="M211" i="1"/>
  <c r="M114" i="1"/>
  <c r="N62" i="1"/>
  <c r="N86" i="1"/>
  <c r="N176" i="1"/>
  <c r="O157" i="1"/>
  <c r="O156" i="1"/>
  <c r="O77" i="1"/>
  <c r="M9" i="1"/>
  <c r="M33" i="1"/>
  <c r="M105" i="1"/>
  <c r="N183" i="1"/>
  <c r="N132" i="1"/>
  <c r="N147" i="1"/>
  <c r="O199" i="1"/>
  <c r="O175" i="1"/>
  <c r="O209" i="1"/>
  <c r="M224" i="1"/>
  <c r="M150" i="1"/>
  <c r="M229" i="1"/>
  <c r="N222" i="1"/>
  <c r="N8" i="1"/>
  <c r="N200" i="1"/>
  <c r="O225" i="1"/>
  <c r="O186" i="1"/>
  <c r="L67" i="1"/>
  <c r="L101" i="1"/>
  <c r="L24" i="1"/>
  <c r="L14" i="1"/>
  <c r="L23" i="1"/>
  <c r="L154" i="1"/>
  <c r="L213" i="1"/>
  <c r="L125" i="1"/>
  <c r="L11" i="1"/>
  <c r="L47" i="1"/>
  <c r="L182" i="1"/>
  <c r="L173" i="1"/>
  <c r="L168" i="1"/>
  <c r="L192" i="1"/>
  <c r="L79" i="1"/>
  <c r="L226" i="1"/>
  <c r="L180" i="1"/>
  <c r="L103" i="1"/>
  <c r="L215" i="1"/>
  <c r="L214" i="1"/>
  <c r="L205" i="1"/>
  <c r="M42" i="1"/>
  <c r="N18" i="1"/>
  <c r="N37" i="1"/>
  <c r="O81" i="1"/>
  <c r="M121" i="1"/>
  <c r="N16" i="1"/>
  <c r="N44" i="1"/>
  <c r="O131" i="1"/>
  <c r="O75" i="1"/>
  <c r="O111" i="1"/>
  <c r="M116" i="1"/>
  <c r="M46" i="1"/>
  <c r="M117" i="1"/>
  <c r="N126" i="1"/>
  <c r="N134" i="1"/>
  <c r="N112" i="1"/>
  <c r="O55" i="1"/>
  <c r="O80" i="1"/>
  <c r="O28" i="1"/>
  <c r="M62" i="1"/>
  <c r="M86" i="1"/>
  <c r="M176" i="1"/>
  <c r="N157" i="1"/>
  <c r="N156" i="1"/>
  <c r="N77" i="1"/>
  <c r="O188" i="1"/>
  <c r="O178" i="1"/>
  <c r="O106" i="1"/>
  <c r="M183" i="1"/>
  <c r="M132" i="1"/>
  <c r="M147" i="1"/>
  <c r="N199" i="1"/>
  <c r="N175" i="1"/>
  <c r="N209" i="1"/>
  <c r="O43" i="1"/>
  <c r="O98" i="1"/>
  <c r="O54" i="1"/>
  <c r="M222" i="1"/>
  <c r="M8" i="1"/>
  <c r="M200" i="1"/>
  <c r="N225" i="1"/>
  <c r="N186" i="1"/>
  <c r="L10" i="1"/>
  <c r="L81" i="1"/>
  <c r="L57" i="1"/>
  <c r="L131" i="1"/>
  <c r="L68" i="1"/>
  <c r="L46" i="1"/>
  <c r="L185" i="1"/>
  <c r="L78" i="1"/>
  <c r="L211" i="1"/>
  <c r="L189" i="1"/>
  <c r="L100" i="1"/>
  <c r="L217" i="1"/>
  <c r="L177" i="1"/>
  <c r="L105" i="1"/>
  <c r="L132" i="1"/>
  <c r="L138" i="1"/>
  <c r="L140" i="1"/>
  <c r="L150" i="1"/>
  <c r="L231" i="1"/>
  <c r="L201" i="1"/>
  <c r="L193" i="1"/>
  <c r="O67" i="1"/>
  <c r="O104" i="1"/>
  <c r="M37" i="1"/>
  <c r="N81" i="1"/>
  <c r="O145" i="1"/>
  <c r="M24" i="1"/>
  <c r="M44" i="1"/>
  <c r="M131" i="1"/>
  <c r="N35" i="1"/>
  <c r="N111" i="1"/>
  <c r="N139" i="1"/>
  <c r="O88" i="1"/>
  <c r="O30" i="1"/>
  <c r="O108" i="1"/>
  <c r="M25" i="1"/>
  <c r="M112" i="1"/>
  <c r="M55" i="1"/>
  <c r="N92" i="1"/>
  <c r="N28" i="1"/>
  <c r="N115" i="1"/>
  <c r="O142" i="1"/>
  <c r="O148" i="1"/>
  <c r="O197" i="1"/>
  <c r="M15" i="1"/>
  <c r="M77" i="1"/>
  <c r="M188" i="1"/>
  <c r="N195" i="1"/>
  <c r="N106" i="1"/>
  <c r="N61" i="1"/>
  <c r="O181" i="1"/>
  <c r="O165" i="1"/>
  <c r="O71" i="1"/>
  <c r="M31" i="1"/>
  <c r="M209" i="1"/>
  <c r="M43" i="1"/>
  <c r="N191" i="1"/>
  <c r="N54" i="1"/>
  <c r="N184" i="1"/>
  <c r="O56" i="1"/>
  <c r="O99" i="1"/>
  <c r="O187" i="1"/>
  <c r="M218" i="1"/>
  <c r="L58" i="1"/>
  <c r="L63" i="1"/>
  <c r="L34" i="1"/>
  <c r="L146" i="1"/>
  <c r="L111" i="1"/>
  <c r="L170" i="1"/>
  <c r="L126" i="1"/>
  <c r="L112" i="1"/>
  <c r="L80" i="1"/>
  <c r="L62" i="1"/>
  <c r="L176" i="1"/>
  <c r="L156" i="1"/>
  <c r="L188" i="1"/>
  <c r="L106" i="1"/>
  <c r="L127" i="1"/>
  <c r="L199" i="1"/>
  <c r="L209" i="1"/>
  <c r="L98" i="1"/>
  <c r="L222" i="1"/>
  <c r="L200" i="1"/>
  <c r="N104" i="1"/>
  <c r="O27" i="1"/>
  <c r="M81" i="1"/>
  <c r="O57" i="1"/>
  <c r="O59" i="1"/>
  <c r="O146" i="1"/>
  <c r="M35" i="1"/>
  <c r="M111" i="1"/>
  <c r="M139" i="1"/>
  <c r="N88" i="1"/>
  <c r="N30" i="1"/>
  <c r="N108" i="1"/>
  <c r="O49" i="1"/>
  <c r="O97" i="1"/>
  <c r="O89" i="1"/>
  <c r="M92" i="1"/>
  <c r="M28" i="1"/>
  <c r="M115" i="1"/>
  <c r="N142" i="1"/>
  <c r="N148" i="1"/>
  <c r="N197" i="1"/>
  <c r="O94" i="1"/>
  <c r="O179" i="1"/>
  <c r="O83" i="1"/>
  <c r="M195" i="1"/>
  <c r="M106" i="1"/>
  <c r="M61" i="1"/>
  <c r="N181" i="1"/>
  <c r="N165" i="1"/>
  <c r="N71" i="1"/>
  <c r="O7" i="1"/>
  <c r="O174" i="1"/>
  <c r="O166" i="1"/>
  <c r="M191" i="1"/>
  <c r="M54" i="1"/>
  <c r="M184" i="1"/>
  <c r="N56" i="1"/>
  <c r="N99" i="1"/>
  <c r="N187" i="1"/>
  <c r="O228" i="1"/>
  <c r="L218" i="1"/>
  <c r="L172" i="1"/>
  <c r="L39" i="1"/>
  <c r="L208" i="1"/>
  <c r="L224" i="1"/>
  <c r="L31" i="1"/>
  <c r="L207" i="1"/>
  <c r="L202" i="1"/>
  <c r="L128" i="1"/>
  <c r="L9" i="1"/>
  <c r="L15" i="1"/>
  <c r="L130" i="1"/>
  <c r="L41" i="1"/>
  <c r="L51" i="1"/>
  <c r="L118" i="1"/>
  <c r="L25" i="1"/>
  <c r="L66" i="1"/>
  <c r="L160" i="1"/>
  <c r="L18" i="1"/>
  <c r="L133" i="1"/>
  <c r="L50" i="1"/>
  <c r="L45" i="1"/>
  <c r="L171" i="1"/>
  <c r="L88" i="1"/>
  <c r="L108" i="1"/>
  <c r="L97" i="1"/>
  <c r="L92" i="1"/>
  <c r="L115" i="1"/>
  <c r="L148" i="1"/>
  <c r="L94" i="1"/>
  <c r="L83" i="1"/>
  <c r="L159" i="1"/>
  <c r="L181" i="1"/>
  <c r="L71" i="1"/>
  <c r="L174" i="1"/>
  <c r="L191" i="1"/>
  <c r="L184" i="1"/>
  <c r="L99" i="1"/>
  <c r="L228" i="1"/>
  <c r="O10" i="1"/>
  <c r="M104" i="1"/>
  <c r="N27" i="1"/>
  <c r="O63" i="1"/>
  <c r="M145" i="1"/>
  <c r="M57" i="1"/>
  <c r="N96" i="1"/>
  <c r="N146" i="1"/>
  <c r="N69" i="1"/>
  <c r="O119" i="1"/>
  <c r="O40" i="1"/>
  <c r="O162" i="1"/>
  <c r="M66" i="1"/>
  <c r="M108" i="1"/>
  <c r="M49" i="1"/>
  <c r="N167" i="1"/>
  <c r="N89" i="1"/>
  <c r="N74" i="1"/>
  <c r="O124" i="1"/>
  <c r="O203" i="1"/>
  <c r="O120" i="1"/>
  <c r="M130" i="1"/>
  <c r="M197" i="1"/>
  <c r="M94" i="1"/>
  <c r="N129" i="1"/>
  <c r="N83" i="1"/>
  <c r="N151" i="1"/>
  <c r="O161" i="1"/>
  <c r="O149" i="1"/>
  <c r="O230" i="1"/>
  <c r="M207" i="1"/>
  <c r="M71" i="1"/>
  <c r="M7" i="1"/>
  <c r="N196" i="1"/>
  <c r="N166" i="1"/>
  <c r="N110" i="1"/>
  <c r="O206" i="1"/>
  <c r="O204" i="1"/>
  <c r="O123" i="1"/>
  <c r="M172" i="1"/>
  <c r="M137" i="1"/>
  <c r="M219" i="1"/>
  <c r="M223" i="1"/>
  <c r="M29" i="1"/>
  <c r="M180" i="1"/>
  <c r="M138" i="1"/>
  <c r="M127" i="1"/>
  <c r="M159" i="1"/>
  <c r="M109" i="1"/>
  <c r="M190" i="1"/>
  <c r="M153" i="1"/>
  <c r="M90" i="1"/>
  <c r="M152" i="1"/>
  <c r="M163" i="1"/>
  <c r="M125" i="1"/>
  <c r="M185" i="1"/>
  <c r="M170" i="1"/>
  <c r="M171" i="1"/>
  <c r="M45" i="1"/>
  <c r="M50" i="1"/>
  <c r="M133" i="1"/>
  <c r="M18" i="1"/>
  <c r="M70" i="1"/>
  <c r="M214" i="1"/>
  <c r="M231" i="1"/>
  <c r="M98" i="1"/>
  <c r="M174" i="1"/>
  <c r="M48" i="1"/>
  <c r="M169" i="1"/>
  <c r="M194" i="1"/>
  <c r="M178" i="1"/>
  <c r="M179" i="1"/>
  <c r="M22" i="1"/>
  <c r="M182" i="1"/>
  <c r="M189" i="1"/>
  <c r="M80" i="1"/>
  <c r="M97" i="1"/>
  <c r="M53" i="1"/>
  <c r="M113" i="1"/>
  <c r="M52" i="1"/>
  <c r="M75" i="1"/>
  <c r="M59" i="1"/>
  <c r="M87" i="1"/>
  <c r="M186" i="1"/>
  <c r="M99" i="1"/>
  <c r="M204" i="1"/>
  <c r="M38" i="1"/>
  <c r="M36" i="1"/>
  <c r="M175" i="1"/>
  <c r="M165" i="1"/>
  <c r="M149" i="1"/>
  <c r="M192" i="1"/>
  <c r="M177" i="1"/>
  <c r="M156" i="1"/>
  <c r="M148" i="1"/>
  <c r="M203" i="1"/>
  <c r="M164" i="1"/>
  <c r="M122" i="1"/>
  <c r="M134" i="1"/>
  <c r="M30" i="1"/>
  <c r="M40" i="1"/>
  <c r="M73" i="1"/>
  <c r="M141" i="1"/>
  <c r="M16" i="1"/>
  <c r="M210" i="1"/>
  <c r="M228" i="1"/>
  <c r="M225" i="1"/>
  <c r="M56" i="1"/>
  <c r="M206" i="1"/>
  <c r="M103" i="1"/>
  <c r="M140" i="1"/>
  <c r="M199" i="1"/>
  <c r="M181" i="1"/>
  <c r="M161" i="1"/>
  <c r="M135" i="1"/>
  <c r="M60" i="1"/>
  <c r="M157" i="1"/>
  <c r="M142" i="1"/>
  <c r="M124" i="1"/>
  <c r="M11" i="1"/>
  <c r="M78" i="1"/>
  <c r="M126" i="1"/>
  <c r="M88" i="1"/>
  <c r="M119" i="1"/>
  <c r="M82" i="1"/>
  <c r="M84" i="1"/>
  <c r="L104" i="1"/>
  <c r="L121" i="1"/>
  <c r="L84" i="1"/>
  <c r="L82" i="1"/>
  <c r="L119" i="1"/>
  <c r="L162" i="1"/>
  <c r="L53" i="1"/>
  <c r="L167" i="1"/>
  <c r="L74" i="1"/>
  <c r="L203" i="1"/>
  <c r="L21" i="1"/>
  <c r="L144" i="1"/>
  <c r="L109" i="1"/>
  <c r="L161" i="1"/>
  <c r="L230" i="1"/>
  <c r="L48" i="1"/>
  <c r="L196" i="1"/>
  <c r="L110" i="1"/>
  <c r="L204" i="1"/>
  <c r="L216" i="1"/>
  <c r="N10" i="1"/>
  <c r="O91" i="1"/>
  <c r="M27" i="1"/>
  <c r="N63" i="1"/>
  <c r="O87" i="1"/>
  <c r="O34" i="1"/>
  <c r="M96" i="1"/>
  <c r="M146" i="1"/>
  <c r="M69" i="1"/>
  <c r="N119" i="1"/>
  <c r="N40" i="1"/>
  <c r="N162" i="1"/>
  <c r="O107" i="1"/>
  <c r="O53" i="1"/>
  <c r="O85" i="1"/>
  <c r="M167" i="1"/>
  <c r="M89" i="1"/>
  <c r="M74" i="1"/>
  <c r="N124" i="1"/>
  <c r="N203" i="1"/>
  <c r="N120" i="1"/>
  <c r="O21" i="1"/>
  <c r="O22" i="1"/>
  <c r="O144" i="1"/>
  <c r="M129" i="1"/>
  <c r="M83" i="1"/>
  <c r="M151" i="1"/>
  <c r="N161" i="1"/>
  <c r="N149" i="1"/>
  <c r="N230" i="1"/>
  <c r="O26" i="1"/>
  <c r="O48" i="1"/>
  <c r="O17" i="1"/>
  <c r="M196" i="1"/>
  <c r="M166" i="1"/>
  <c r="M110" i="1"/>
  <c r="N206" i="1"/>
  <c r="N204" i="1"/>
  <c r="O216" i="1"/>
  <c r="O70" i="1"/>
  <c r="N218" i="1"/>
  <c r="N172" i="1"/>
  <c r="N39" i="1"/>
  <c r="N208" i="1"/>
  <c r="N224" i="1"/>
  <c r="N31" i="1"/>
  <c r="N207" i="1"/>
  <c r="N202" i="1"/>
  <c r="N128" i="1"/>
  <c r="N9" i="1"/>
  <c r="N15" i="1"/>
  <c r="N130" i="1"/>
  <c r="N41" i="1"/>
  <c r="N51" i="1"/>
  <c r="N118" i="1"/>
  <c r="N25" i="1"/>
  <c r="N66" i="1"/>
  <c r="N160" i="1"/>
  <c r="N23" i="1"/>
  <c r="N14" i="1"/>
  <c r="N24" i="1"/>
  <c r="N101" i="1"/>
  <c r="N67" i="1"/>
  <c r="N137" i="1"/>
  <c r="N219" i="1"/>
  <c r="N223" i="1"/>
  <c r="N29" i="1"/>
  <c r="N180" i="1"/>
  <c r="N138" i="1"/>
  <c r="N127" i="1"/>
  <c r="N159" i="1"/>
  <c r="N109" i="1"/>
  <c r="N190" i="1"/>
  <c r="N153" i="1"/>
  <c r="N90" i="1"/>
  <c r="N152" i="1"/>
  <c r="N163" i="1"/>
  <c r="N125" i="1"/>
  <c r="N185" i="1"/>
  <c r="N170" i="1"/>
  <c r="N171" i="1"/>
  <c r="N45" i="1"/>
  <c r="N50" i="1"/>
  <c r="N70" i="1"/>
  <c r="N231" i="1"/>
  <c r="N98" i="1"/>
  <c r="N174" i="1"/>
  <c r="N48" i="1"/>
  <c r="N169" i="1"/>
  <c r="N194" i="1"/>
  <c r="N178" i="1"/>
  <c r="N179" i="1"/>
  <c r="N22" i="1"/>
  <c r="N182" i="1"/>
  <c r="N189" i="1"/>
  <c r="N80" i="1"/>
  <c r="N97" i="1"/>
  <c r="N53" i="1"/>
  <c r="N113" i="1"/>
  <c r="N52" i="1"/>
  <c r="N75" i="1"/>
  <c r="N59" i="1"/>
  <c r="N87" i="1"/>
  <c r="N210" i="1"/>
  <c r="N228" i="1"/>
  <c r="N216" i="1"/>
  <c r="N158" i="1"/>
  <c r="N229" i="1"/>
  <c r="N43" i="1"/>
  <c r="N7" i="1"/>
  <c r="N26" i="1"/>
  <c r="N79" i="1"/>
  <c r="N105" i="1"/>
  <c r="N188" i="1"/>
  <c r="N94" i="1"/>
  <c r="N21" i="1"/>
  <c r="N136" i="1"/>
  <c r="N114" i="1"/>
  <c r="N55" i="1"/>
  <c r="N49" i="1"/>
  <c r="N107" i="1"/>
  <c r="N154" i="1"/>
  <c r="N68" i="1"/>
  <c r="N131" i="1"/>
  <c r="N57" i="1"/>
  <c r="L91" i="1"/>
  <c r="L145" i="1"/>
  <c r="L44" i="1"/>
  <c r="L102" i="1"/>
  <c r="L64" i="1"/>
  <c r="L113" i="1"/>
  <c r="L220" i="1"/>
  <c r="L143" i="1"/>
  <c r="L164" i="1"/>
  <c r="L136" i="1"/>
  <c r="L76" i="1"/>
  <c r="L190" i="1"/>
  <c r="L135" i="1"/>
  <c r="L72" i="1"/>
  <c r="L169" i="1"/>
  <c r="L227" i="1"/>
  <c r="L212" i="1"/>
  <c r="L38" i="1"/>
  <c r="L158" i="1"/>
  <c r="L221" i="1"/>
  <c r="O65" i="1"/>
  <c r="M10" i="1"/>
  <c r="N91" i="1"/>
  <c r="O12" i="1"/>
  <c r="M63" i="1"/>
  <c r="N32" i="1"/>
  <c r="N34" i="1"/>
  <c r="N93" i="1"/>
  <c r="O82" i="1"/>
  <c r="O73" i="1"/>
  <c r="O64" i="1"/>
  <c r="M160" i="1"/>
  <c r="M162" i="1"/>
  <c r="M107" i="1"/>
  <c r="N220" i="1"/>
  <c r="N85" i="1"/>
  <c r="N143" i="1"/>
  <c r="O11" i="1"/>
  <c r="O164" i="1"/>
  <c r="O47" i="1"/>
  <c r="M41" i="1"/>
  <c r="M120" i="1"/>
  <c r="M21" i="1"/>
  <c r="N173" i="1"/>
  <c r="N144" i="1"/>
  <c r="N168" i="1"/>
  <c r="O135" i="1"/>
  <c r="O192" i="1"/>
  <c r="O72" i="1"/>
  <c r="M202" i="1"/>
  <c r="M230" i="1"/>
  <c r="M26" i="1"/>
  <c r="N227" i="1"/>
  <c r="N17" i="1"/>
  <c r="N212" i="1"/>
  <c r="O103" i="1"/>
  <c r="O38" i="1"/>
  <c r="O215" i="1"/>
  <c r="M39" i="1"/>
  <c r="M123" i="1"/>
  <c r="M216" i="1"/>
  <c r="N205" i="1"/>
  <c r="M2" i="2" l="1"/>
  <c r="M218" i="2"/>
  <c r="M134" i="2"/>
  <c r="M173" i="2"/>
  <c r="M139" i="2"/>
  <c r="M4" i="2"/>
  <c r="M123" i="2"/>
  <c r="M166" i="2"/>
  <c r="M154" i="2"/>
  <c r="M50" i="2"/>
  <c r="M108" i="2"/>
  <c r="M10" i="2"/>
  <c r="M96" i="2"/>
  <c r="M148" i="2"/>
  <c r="M130" i="2"/>
  <c r="M185" i="2"/>
  <c r="M111" i="2"/>
  <c r="M38" i="2"/>
  <c r="M43" i="2"/>
  <c r="M70" i="2"/>
  <c r="M192" i="2"/>
  <c r="M190" i="2"/>
  <c r="M8" i="2"/>
  <c r="M194" i="2"/>
  <c r="M31" i="2"/>
  <c r="M22" i="2"/>
  <c r="M131" i="2"/>
  <c r="M47" i="2"/>
  <c r="M17" i="2"/>
  <c r="M30" i="2"/>
  <c r="M206" i="2"/>
  <c r="M141" i="2"/>
  <c r="M102" i="2"/>
  <c r="M216" i="2"/>
  <c r="M167" i="2"/>
  <c r="M114" i="2"/>
  <c r="M66" i="2"/>
  <c r="M145" i="2"/>
  <c r="M27" i="2"/>
  <c r="M186" i="2"/>
  <c r="M191" i="2"/>
  <c r="M183" i="2"/>
  <c r="M71" i="2"/>
  <c r="M19" i="2"/>
  <c r="M115" i="2"/>
  <c r="M51" i="2"/>
  <c r="M120" i="2"/>
  <c r="M129" i="2"/>
  <c r="M127" i="2"/>
  <c r="M76" i="2"/>
  <c r="M14" i="2"/>
  <c r="M104" i="2"/>
  <c r="M107" i="2"/>
  <c r="M169" i="2"/>
  <c r="M193" i="2"/>
  <c r="M9" i="2"/>
  <c r="M21" i="2"/>
  <c r="M181" i="2"/>
  <c r="M214" i="2"/>
  <c r="M103" i="2"/>
  <c r="M15" i="2"/>
  <c r="M150" i="2"/>
  <c r="M26" i="2"/>
  <c r="M199" i="2"/>
  <c r="M59" i="2"/>
  <c r="M33" i="2"/>
  <c r="M54" i="2"/>
  <c r="M138" i="2"/>
  <c r="M207" i="2"/>
  <c r="M69" i="2"/>
  <c r="M136" i="2"/>
  <c r="M113" i="2"/>
  <c r="M11" i="2"/>
  <c r="M156" i="2"/>
  <c r="M161" i="2"/>
  <c r="M63" i="2"/>
  <c r="M122" i="2"/>
  <c r="M202" i="2"/>
  <c r="M95" i="2"/>
  <c r="M128" i="2"/>
  <c r="M204" i="2"/>
  <c r="M155" i="2"/>
  <c r="M177" i="2"/>
  <c r="M217" i="2"/>
  <c r="M203" i="2"/>
  <c r="M61" i="2"/>
  <c r="M219" i="2"/>
  <c r="M110" i="2"/>
  <c r="M140" i="2"/>
  <c r="M159" i="2"/>
  <c r="M28" i="2"/>
  <c r="M36" i="2"/>
  <c r="M77" i="2"/>
  <c r="M146" i="2"/>
  <c r="M60" i="2"/>
  <c r="M153" i="2"/>
  <c r="M58" i="2"/>
  <c r="M49" i="2"/>
  <c r="M165" i="2"/>
  <c r="M97" i="2"/>
  <c r="M84" i="2"/>
  <c r="M213" i="2"/>
  <c r="M98" i="2"/>
  <c r="M197" i="2"/>
  <c r="M34" i="2"/>
  <c r="M16" i="2"/>
  <c r="M221" i="2"/>
  <c r="M79" i="2"/>
  <c r="M184" i="2"/>
  <c r="M12" i="2"/>
  <c r="M152" i="2"/>
  <c r="M119" i="2"/>
  <c r="M179" i="2"/>
  <c r="M52" i="2"/>
  <c r="M187" i="2"/>
  <c r="M200" i="2"/>
  <c r="M35" i="2"/>
  <c r="M125" i="2"/>
  <c r="M5" i="2"/>
  <c r="M86" i="2"/>
  <c r="M85" i="2"/>
  <c r="M57" i="2"/>
  <c r="M92" i="2"/>
  <c r="M171" i="2"/>
  <c r="M209" i="2"/>
  <c r="M137" i="2"/>
  <c r="M25" i="2"/>
  <c r="M64" i="2"/>
  <c r="M80" i="2"/>
  <c r="M142" i="2"/>
  <c r="M55" i="2"/>
  <c r="M198" i="2"/>
  <c r="M180" i="2"/>
  <c r="M44" i="2"/>
  <c r="M168" i="2"/>
  <c r="M101" i="2"/>
  <c r="M160" i="2"/>
  <c r="M172" i="2"/>
  <c r="M7" i="2"/>
  <c r="M189" i="2"/>
  <c r="M23" i="2"/>
  <c r="M121" i="2"/>
  <c r="M220" i="2"/>
  <c r="M117" i="2"/>
  <c r="M178" i="2"/>
  <c r="M109" i="2"/>
  <c r="M157" i="2"/>
  <c r="M170" i="2"/>
  <c r="M116" i="2"/>
  <c r="M29" i="2"/>
  <c r="M13" i="2"/>
  <c r="M175" i="2"/>
  <c r="M164" i="2"/>
  <c r="M211" i="2"/>
  <c r="M93" i="2"/>
  <c r="M144" i="2"/>
  <c r="M132" i="2"/>
  <c r="M100" i="2"/>
  <c r="M74" i="2"/>
  <c r="M212" i="2"/>
  <c r="M41" i="2"/>
  <c r="M135" i="2"/>
  <c r="M72" i="2"/>
  <c r="M40" i="2"/>
  <c r="M89" i="2"/>
  <c r="M53" i="2"/>
  <c r="M210" i="2"/>
  <c r="M82" i="2"/>
  <c r="M208" i="2"/>
  <c r="M65" i="2"/>
  <c r="M195" i="2"/>
  <c r="M182" i="2"/>
  <c r="M81" i="2"/>
  <c r="M105" i="2"/>
  <c r="M78" i="2"/>
  <c r="M126" i="2"/>
  <c r="M32" i="2"/>
  <c r="M149" i="2"/>
  <c r="M112" i="2"/>
  <c r="M163" i="2"/>
  <c r="M106" i="2"/>
  <c r="M176" i="2"/>
  <c r="M20" i="2"/>
  <c r="M37" i="2"/>
  <c r="M39" i="2"/>
  <c r="M67" i="2"/>
  <c r="M73" i="2"/>
  <c r="M133" i="2"/>
  <c r="M83" i="2"/>
  <c r="M62" i="2"/>
  <c r="M42" i="2"/>
  <c r="M88" i="2"/>
  <c r="M45" i="2"/>
  <c r="M124" i="2"/>
  <c r="M75" i="2"/>
  <c r="M18" i="2"/>
  <c r="M151" i="2"/>
  <c r="M196" i="2"/>
  <c r="M90" i="2"/>
  <c r="M48" i="2"/>
  <c r="M46" i="2"/>
  <c r="M24" i="2"/>
  <c r="M6" i="2"/>
  <c r="M87" i="2"/>
  <c r="M68" i="2"/>
  <c r="Q38" i="1"/>
  <c r="P22" i="1"/>
  <c r="Q174" i="1"/>
  <c r="P112" i="1"/>
  <c r="Q102" i="1"/>
  <c r="P119" i="1"/>
  <c r="P127" i="1"/>
  <c r="Q7" i="1"/>
  <c r="P108" i="1"/>
  <c r="Q24" i="1"/>
  <c r="P141" i="1"/>
  <c r="P61" i="1"/>
  <c r="Q179" i="1"/>
  <c r="Q47" i="1"/>
  <c r="P82" i="1"/>
  <c r="P199" i="1"/>
  <c r="Q110" i="1"/>
  <c r="P152" i="1"/>
  <c r="Q94" i="1"/>
  <c r="Q118" i="1"/>
  <c r="Q218" i="1"/>
  <c r="P177" i="1"/>
  <c r="Q29" i="1"/>
  <c r="Q97" i="1"/>
  <c r="P60" i="1"/>
  <c r="Q31" i="1"/>
  <c r="P205" i="1"/>
  <c r="Q17" i="1"/>
  <c r="Q49" i="1"/>
  <c r="P142" i="1"/>
  <c r="Q71" i="1"/>
  <c r="Q103" i="1"/>
  <c r="P221" i="1"/>
  <c r="Q59" i="1"/>
  <c r="P128" i="1"/>
  <c r="Q15" i="1"/>
  <c r="Q192" i="1"/>
  <c r="Q57" i="1"/>
  <c r="P33" i="1"/>
  <c r="Q197" i="1"/>
  <c r="Q135" i="1"/>
  <c r="P210" i="1"/>
  <c r="P215" i="1"/>
  <c r="P118" i="1"/>
  <c r="Q145" i="1"/>
  <c r="P219" i="1"/>
  <c r="Q228" i="1"/>
  <c r="P208" i="1"/>
  <c r="P25" i="1"/>
  <c r="Q67" i="1"/>
  <c r="P184" i="1"/>
  <c r="Q43" i="1"/>
  <c r="Q188" i="1"/>
  <c r="Q55" i="1"/>
  <c r="Q131" i="1"/>
  <c r="P39" i="1"/>
  <c r="P211" i="1"/>
  <c r="P67" i="1"/>
  <c r="P192" i="1"/>
  <c r="P72" i="1"/>
  <c r="P51" i="1"/>
  <c r="Q160" i="1"/>
  <c r="P40" i="1"/>
  <c r="Q209" i="1"/>
  <c r="Q77" i="1"/>
  <c r="Q14" i="1"/>
  <c r="P126" i="1"/>
  <c r="P140" i="1"/>
  <c r="Q206" i="1"/>
  <c r="Q161" i="1"/>
  <c r="P200" i="1"/>
  <c r="P147" i="1"/>
  <c r="Q223" i="1"/>
  <c r="Q159" i="1"/>
  <c r="Q191" i="1"/>
  <c r="Q78" i="1"/>
  <c r="P153" i="1"/>
  <c r="P133" i="1"/>
  <c r="Q139" i="1"/>
  <c r="P155" i="1"/>
  <c r="P20" i="1"/>
  <c r="Q83" i="1"/>
  <c r="P214" i="1"/>
  <c r="P81" i="1"/>
  <c r="P168" i="1"/>
  <c r="P93" i="1"/>
  <c r="Q125" i="1"/>
  <c r="P17" i="1"/>
  <c r="P85" i="1"/>
  <c r="Q144" i="1"/>
  <c r="P169" i="1"/>
  <c r="Q129" i="1"/>
  <c r="P174" i="1"/>
  <c r="Q173" i="1"/>
  <c r="P136" i="1"/>
  <c r="Q166" i="1"/>
  <c r="Q126" i="1"/>
  <c r="P90" i="1"/>
  <c r="P18" i="1"/>
  <c r="Q69" i="1"/>
  <c r="P183" i="1"/>
  <c r="P116" i="1"/>
  <c r="Q76" i="1"/>
  <c r="P231" i="1"/>
  <c r="P121" i="1"/>
  <c r="P217" i="1"/>
  <c r="P13" i="1"/>
  <c r="Q185" i="1"/>
  <c r="P226" i="1"/>
  <c r="P213" i="1"/>
  <c r="Q86" i="1"/>
  <c r="P178" i="1"/>
  <c r="Q100" i="1"/>
  <c r="P26" i="1"/>
  <c r="Q146" i="1"/>
  <c r="P97" i="1"/>
  <c r="Q196" i="1"/>
  <c r="Q30" i="1"/>
  <c r="Q109" i="1"/>
  <c r="Q93" i="1"/>
  <c r="P195" i="1"/>
  <c r="P35" i="1"/>
  <c r="Q28" i="1"/>
  <c r="P7" i="1"/>
  <c r="Q124" i="1"/>
  <c r="P176" i="1"/>
  <c r="P27" i="1"/>
  <c r="Q170" i="1"/>
  <c r="P132" i="1"/>
  <c r="P46" i="1"/>
  <c r="Q62" i="1"/>
  <c r="P189" i="1"/>
  <c r="Q92" i="1"/>
  <c r="P79" i="1"/>
  <c r="P229" i="1"/>
  <c r="P75" i="1"/>
  <c r="Q70" i="1"/>
  <c r="Q48" i="1"/>
  <c r="Q22" i="1"/>
  <c r="Q53" i="1"/>
  <c r="Q87" i="1"/>
  <c r="P150" i="1"/>
  <c r="P66" i="1"/>
  <c r="Q108" i="1"/>
  <c r="P11" i="1"/>
  <c r="P9" i="1"/>
  <c r="P162" i="1"/>
  <c r="Q91" i="1"/>
  <c r="Q187" i="1"/>
  <c r="Q207" i="1"/>
  <c r="Q130" i="1"/>
  <c r="P175" i="1"/>
  <c r="P186" i="1"/>
  <c r="P203" i="1"/>
  <c r="Q36" i="1"/>
  <c r="Q177" i="1"/>
  <c r="P223" i="1"/>
  <c r="P159" i="1"/>
  <c r="Q212" i="1"/>
  <c r="P201" i="1"/>
  <c r="P84" i="1"/>
  <c r="Q40" i="1"/>
  <c r="P163" i="1"/>
  <c r="Q217" i="1"/>
  <c r="Q13" i="1"/>
  <c r="P129" i="1"/>
  <c r="P96" i="1"/>
  <c r="Q167" i="1"/>
  <c r="P48" i="1"/>
  <c r="Q134" i="1"/>
  <c r="P115" i="1"/>
  <c r="P65" i="1"/>
  <c r="Q171" i="1"/>
  <c r="P106" i="1"/>
  <c r="P111" i="1"/>
  <c r="Q89" i="1"/>
  <c r="P53" i="1"/>
  <c r="Q85" i="1"/>
  <c r="P188" i="1"/>
  <c r="P94" i="1"/>
  <c r="P10" i="1"/>
  <c r="Q150" i="1"/>
  <c r="Q216" i="1"/>
  <c r="Q26" i="1"/>
  <c r="Q21" i="1"/>
  <c r="Q107" i="1"/>
  <c r="Q81" i="1"/>
  <c r="P224" i="1"/>
  <c r="P160" i="1"/>
  <c r="Q162" i="1"/>
  <c r="P78" i="1"/>
  <c r="P77" i="1"/>
  <c r="P23" i="1"/>
  <c r="P36" i="1"/>
  <c r="Q172" i="1"/>
  <c r="Q230" i="1"/>
  <c r="P149" i="1"/>
  <c r="P225" i="1"/>
  <c r="P30" i="1"/>
  <c r="Q140" i="1"/>
  <c r="Q60" i="1"/>
  <c r="P110" i="1"/>
  <c r="P151" i="1"/>
  <c r="Q180" i="1"/>
  <c r="Q205" i="1"/>
  <c r="P104" i="1"/>
  <c r="Q73" i="1"/>
  <c r="P125" i="1"/>
  <c r="Q176" i="1"/>
  <c r="Q27" i="1"/>
  <c r="P173" i="1"/>
  <c r="P32" i="1"/>
  <c r="Q213" i="1"/>
  <c r="P194" i="1"/>
  <c r="Q88" i="1"/>
  <c r="P74" i="1"/>
  <c r="Q168" i="1"/>
  <c r="Q45" i="1"/>
  <c r="P83" i="1"/>
  <c r="P146" i="1"/>
  <c r="Q220" i="1"/>
  <c r="P52" i="1"/>
  <c r="Q20" i="1"/>
  <c r="P21" i="1"/>
  <c r="P55" i="1"/>
  <c r="P109" i="1"/>
  <c r="Q214" i="1"/>
  <c r="Q169" i="1"/>
  <c r="Q182" i="1"/>
  <c r="Q113" i="1"/>
  <c r="Q95" i="1"/>
  <c r="P31" i="1"/>
  <c r="P64" i="1"/>
  <c r="Q23" i="1"/>
  <c r="P88" i="1"/>
  <c r="P15" i="1"/>
  <c r="P14" i="1"/>
  <c r="P181" i="1"/>
  <c r="Q123" i="1"/>
  <c r="Q202" i="1"/>
  <c r="Q41" i="1"/>
  <c r="P161" i="1"/>
  <c r="P99" i="1"/>
  <c r="Q186" i="1"/>
  <c r="Q175" i="1"/>
  <c r="Q156" i="1"/>
  <c r="P29" i="1"/>
  <c r="Q193" i="1"/>
  <c r="Q198" i="1"/>
  <c r="Q221" i="1"/>
  <c r="P42" i="1"/>
  <c r="Q141" i="1"/>
  <c r="P185" i="1"/>
  <c r="Q115" i="1"/>
  <c r="Q65" i="1"/>
  <c r="P100" i="1"/>
  <c r="P63" i="1"/>
  <c r="Q46" i="1"/>
  <c r="P179" i="1"/>
  <c r="Q119" i="1"/>
  <c r="P143" i="1"/>
  <c r="Q190" i="1"/>
  <c r="Q50" i="1"/>
  <c r="P144" i="1"/>
  <c r="P34" i="1"/>
  <c r="Q116" i="1"/>
  <c r="P57" i="1"/>
  <c r="Q111" i="1"/>
  <c r="P114" i="1"/>
  <c r="P59" i="1"/>
  <c r="P113" i="1"/>
  <c r="Q158" i="1"/>
  <c r="Q79" i="1"/>
  <c r="Q136" i="1"/>
  <c r="Q154" i="1"/>
  <c r="Q10" i="1"/>
  <c r="P71" i="1"/>
  <c r="P102" i="1"/>
  <c r="Q44" i="1"/>
  <c r="P73" i="1"/>
  <c r="P197" i="1"/>
  <c r="P24" i="1"/>
  <c r="P135" i="1"/>
  <c r="Q39" i="1"/>
  <c r="Q72" i="1"/>
  <c r="Q211" i="1"/>
  <c r="P156" i="1"/>
  <c r="P56" i="1"/>
  <c r="Q225" i="1"/>
  <c r="Q199" i="1"/>
  <c r="Q157" i="1"/>
  <c r="P212" i="1"/>
  <c r="Q137" i="1"/>
  <c r="Q138" i="1"/>
  <c r="Q201" i="1"/>
  <c r="Q203" i="1"/>
  <c r="Q16" i="1"/>
  <c r="P170" i="1"/>
  <c r="Q74" i="1"/>
  <c r="P54" i="1"/>
  <c r="P62" i="1"/>
  <c r="P58" i="1"/>
  <c r="Q35" i="1"/>
  <c r="P182" i="1"/>
  <c r="Q82" i="1"/>
  <c r="P19" i="1"/>
  <c r="Q153" i="1"/>
  <c r="Q133" i="1"/>
  <c r="P76" i="1"/>
  <c r="P37" i="1"/>
  <c r="Q96" i="1"/>
  <c r="P95" i="1"/>
  <c r="Q34" i="1"/>
  <c r="P49" i="1"/>
  <c r="Q142" i="1"/>
  <c r="P131" i="1"/>
  <c r="Q231" i="1"/>
  <c r="Q194" i="1"/>
  <c r="Q189" i="1"/>
  <c r="Q52" i="1"/>
  <c r="P218" i="1"/>
  <c r="P207" i="1"/>
  <c r="P44" i="1"/>
  <c r="Q101" i="1"/>
  <c r="P187" i="1"/>
  <c r="P130" i="1"/>
  <c r="P101" i="1"/>
  <c r="P157" i="1"/>
  <c r="Q215" i="1"/>
  <c r="Q128" i="1"/>
  <c r="Q112" i="1"/>
  <c r="P148" i="1"/>
  <c r="P204" i="1"/>
  <c r="Q99" i="1"/>
  <c r="Q165" i="1"/>
  <c r="Q148" i="1"/>
  <c r="P180" i="1"/>
  <c r="Q200" i="1"/>
  <c r="Q147" i="1"/>
  <c r="Q8" i="1"/>
  <c r="Q164" i="1"/>
  <c r="Q12" i="1"/>
  <c r="P171" i="1"/>
  <c r="Q143" i="1"/>
  <c r="P191" i="1"/>
  <c r="P92" i="1"/>
  <c r="Q226" i="1"/>
  <c r="Q32" i="1"/>
  <c r="P80" i="1"/>
  <c r="Q84" i="1"/>
  <c r="P117" i="1"/>
  <c r="Q90" i="1"/>
  <c r="Q18" i="1"/>
  <c r="P86" i="1"/>
  <c r="Q227" i="1"/>
  <c r="Q63" i="1"/>
  <c r="P12" i="1"/>
  <c r="Q58" i="1"/>
  <c r="P154" i="1"/>
  <c r="P98" i="1"/>
  <c r="Q151" i="1"/>
  <c r="Q229" i="1"/>
  <c r="Q114" i="1"/>
  <c r="P172" i="1"/>
  <c r="P145" i="1"/>
  <c r="P103" i="1"/>
  <c r="P209" i="1"/>
  <c r="P120" i="1"/>
  <c r="Q51" i="1"/>
  <c r="P124" i="1"/>
  <c r="Q208" i="1"/>
  <c r="Q66" i="1"/>
  <c r="P164" i="1"/>
  <c r="P206" i="1"/>
  <c r="Q56" i="1"/>
  <c r="Q181" i="1"/>
  <c r="P193" i="1"/>
  <c r="P198" i="1"/>
  <c r="Q219" i="1"/>
  <c r="Q127" i="1"/>
  <c r="Q222" i="1"/>
  <c r="Q11" i="1"/>
  <c r="Q42" i="1"/>
  <c r="P45" i="1"/>
  <c r="Q19" i="1"/>
  <c r="P196" i="1"/>
  <c r="P167" i="1"/>
  <c r="Q132" i="1"/>
  <c r="Q37" i="1"/>
  <c r="P107" i="1"/>
  <c r="Q121" i="1"/>
  <c r="P139" i="1"/>
  <c r="Q152" i="1"/>
  <c r="P222" i="1"/>
  <c r="P28" i="1"/>
  <c r="Q183" i="1"/>
  <c r="P228" i="1"/>
  <c r="Q210" i="1"/>
  <c r="P70" i="1"/>
  <c r="P87" i="1"/>
  <c r="P105" i="1"/>
  <c r="P8" i="1"/>
  <c r="Q105" i="1"/>
  <c r="Q68" i="1"/>
  <c r="P230" i="1"/>
  <c r="Q33" i="1"/>
  <c r="Q98" i="1"/>
  <c r="Q178" i="1"/>
  <c r="Q80" i="1"/>
  <c r="Q75" i="1"/>
  <c r="P123" i="1"/>
  <c r="P41" i="1"/>
  <c r="P91" i="1"/>
  <c r="P165" i="1"/>
  <c r="P202" i="1"/>
  <c r="P47" i="1"/>
  <c r="Q25" i="1"/>
  <c r="P134" i="1"/>
  <c r="Q224" i="1"/>
  <c r="Q9" i="1"/>
  <c r="Q64" i="1"/>
  <c r="P122" i="1"/>
  <c r="P38" i="1"/>
  <c r="Q204" i="1"/>
  <c r="Q149" i="1"/>
  <c r="P137" i="1"/>
  <c r="P138" i="1"/>
  <c r="Q184" i="1"/>
  <c r="Q61" i="1"/>
  <c r="Q54" i="1"/>
  <c r="Q122" i="1"/>
  <c r="P190" i="1"/>
  <c r="P50" i="1"/>
  <c r="Q117" i="1"/>
  <c r="P227" i="1"/>
  <c r="P220" i="1"/>
  <c r="Q106" i="1"/>
  <c r="P216" i="1"/>
  <c r="P68" i="1"/>
  <c r="Q104" i="1"/>
  <c r="P69" i="1"/>
  <c r="Q163" i="1"/>
  <c r="P166" i="1"/>
  <c r="P89" i="1"/>
  <c r="Q195" i="1"/>
  <c r="P43" i="1"/>
  <c r="Q155" i="1"/>
  <c r="P158" i="1"/>
  <c r="P16" i="1"/>
</calcChain>
</file>

<file path=xl/sharedStrings.xml><?xml version="1.0" encoding="utf-8"?>
<sst xmlns="http://schemas.openxmlformats.org/spreadsheetml/2006/main" count="477" uniqueCount="247">
  <si>
    <t>ign</t>
  </si>
  <si>
    <t>ORIG</t>
  </si>
  <si>
    <t>TS_1</t>
  </si>
  <si>
    <t>TS_2</t>
  </si>
  <si>
    <t>TS_3</t>
  </si>
  <si>
    <t>REGR_COEF</t>
  </si>
  <si>
    <t>ZSCORE</t>
  </si>
  <si>
    <t>ZSCORE_REDUCED</t>
  </si>
  <si>
    <t>009db</t>
  </si>
  <si>
    <t>8n8katana</t>
  </si>
  <si>
    <t>A1narchy_RBL</t>
  </si>
  <si>
    <t>AOC_WEONCITO</t>
  </si>
  <si>
    <t>AOC_dagoat69</t>
  </si>
  <si>
    <t>AOC_skell.e</t>
  </si>
  <si>
    <t>APEX-JoeyZ23</t>
  </si>
  <si>
    <t>AVE_AURELIUS</t>
  </si>
  <si>
    <t>AWP_DADDY</t>
  </si>
  <si>
    <t>AllTheBaconAndEGGz</t>
  </si>
  <si>
    <t>Arsh_9</t>
  </si>
  <si>
    <t>Atlas-18</t>
  </si>
  <si>
    <t>AussieBvr</t>
  </si>
  <si>
    <t>Austin</t>
  </si>
  <si>
    <t>Ballo</t>
  </si>
  <si>
    <t>Barkley</t>
  </si>
  <si>
    <t>Bobby_Vegas</t>
  </si>
  <si>
    <t>ChummyBoar</t>
  </si>
  <si>
    <t>Consesa</t>
  </si>
  <si>
    <t>Cosmonautica</t>
  </si>
  <si>
    <t>CrazieCat</t>
  </si>
  <si>
    <t>Creator.M</t>
  </si>
  <si>
    <t>DTGxSmoke399</t>
  </si>
  <si>
    <t>DeadInside</t>
  </si>
  <si>
    <t>Donald__Trump</t>
  </si>
  <si>
    <t>Dragon3011</t>
  </si>
  <si>
    <t>Eric_NS.JP</t>
  </si>
  <si>
    <t>FlashBolo</t>
  </si>
  <si>
    <t>Freddymac.NB</t>
  </si>
  <si>
    <t>Frost_Bite17</t>
  </si>
  <si>
    <t>Fuzing</t>
  </si>
  <si>
    <t>GO-Cronides</t>
  </si>
  <si>
    <t>GO_BABs</t>
  </si>
  <si>
    <t>GO_BramRianne1</t>
  </si>
  <si>
    <t>GO_DocButler</t>
  </si>
  <si>
    <t>GO_JessHawk3</t>
  </si>
  <si>
    <t>GO_JohnHarple</t>
  </si>
  <si>
    <t>GO_Loki</t>
  </si>
  <si>
    <t>GO_Maverick</t>
  </si>
  <si>
    <t>GO_PlatosCaveVR</t>
  </si>
  <si>
    <t>GO_RobotStop</t>
  </si>
  <si>
    <t>GO_SHARK</t>
  </si>
  <si>
    <t>GO_STOOOBE</t>
  </si>
  <si>
    <t>GO_The.Sean</t>
  </si>
  <si>
    <t>GO~SHoVVTiMeX</t>
  </si>
  <si>
    <t>Gabe_Watts.NB</t>
  </si>
  <si>
    <t>Gamebang</t>
  </si>
  <si>
    <t>Godly</t>
  </si>
  <si>
    <t>Greta Thunberg</t>
  </si>
  <si>
    <t>HGH_Caidenn2626</t>
  </si>
  <si>
    <t>HGH_Vorchek</t>
  </si>
  <si>
    <t>HUCKLEBERRY.NB</t>
  </si>
  <si>
    <t>Half_Alive</t>
  </si>
  <si>
    <t>HungryMayo</t>
  </si>
  <si>
    <t>IA_JDog</t>
  </si>
  <si>
    <t>IFF_NL_SilvrLining23</t>
  </si>
  <si>
    <t>IFuze</t>
  </si>
  <si>
    <t>IGhostyy</t>
  </si>
  <si>
    <t>IrieVR</t>
  </si>
  <si>
    <t>JAB42</t>
  </si>
  <si>
    <t>JackGPT</t>
  </si>
  <si>
    <t>Jasakido.NB</t>
  </si>
  <si>
    <t>Jester.thecl0wn</t>
  </si>
  <si>
    <t>Kim_Kardashian</t>
  </si>
  <si>
    <t>Kimberslayyy</t>
  </si>
  <si>
    <t>Kluttzy.NB</t>
  </si>
  <si>
    <t>Legends_1</t>
  </si>
  <si>
    <t>Leo_Bee</t>
  </si>
  <si>
    <t>LessThanAvg5</t>
  </si>
  <si>
    <t>LesterTsai</t>
  </si>
  <si>
    <t>LetsTanInJapan</t>
  </si>
  <si>
    <t>LiLGuerrero619</t>
  </si>
  <si>
    <t>LilB3224PF</t>
  </si>
  <si>
    <t>Littlered85</t>
  </si>
  <si>
    <t>LukeB312</t>
  </si>
  <si>
    <t>M.I.A_Steel</t>
  </si>
  <si>
    <t>MISSION VR</t>
  </si>
  <si>
    <t>MKCarr</t>
  </si>
  <si>
    <t>MOVEWAY</t>
  </si>
  <si>
    <t>MVP_Provolown</t>
  </si>
  <si>
    <t>Mad_Tatter91_TTV</t>
  </si>
  <si>
    <t>Majorwiseguy</t>
  </si>
  <si>
    <t>MasterSammy</t>
  </si>
  <si>
    <t>MemeHc</t>
  </si>
  <si>
    <t>Mr.Baller421</t>
  </si>
  <si>
    <t>Mr.HODLGANG</t>
  </si>
  <si>
    <t>Mr.Pink</t>
  </si>
  <si>
    <t>Mr.Pink_TTV</t>
  </si>
  <si>
    <t>Mr.Xtwinkler</t>
  </si>
  <si>
    <t>Mr._.Ferrari</t>
  </si>
  <si>
    <t>Mr_S1TH</t>
  </si>
  <si>
    <t>NSAagentZERO</t>
  </si>
  <si>
    <t>NattyBetts</t>
  </si>
  <si>
    <t>OMEGA_Mrs.Gunner</t>
  </si>
  <si>
    <t>OMG_Sboss_BDE</t>
  </si>
  <si>
    <t>Ojroo</t>
  </si>
  <si>
    <t>Old-Fashioned</t>
  </si>
  <si>
    <t>Onickss</t>
  </si>
  <si>
    <t>PRESTO_TRON</t>
  </si>
  <si>
    <t>PartTimeIowa_RBL</t>
  </si>
  <si>
    <t>Parzival411</t>
  </si>
  <si>
    <t>Peanuts1234</t>
  </si>
  <si>
    <t>PinkForest</t>
  </si>
  <si>
    <t>PipeDoc.NB</t>
  </si>
  <si>
    <t>Pistol_Gladiator</t>
  </si>
  <si>
    <t>Pistol_Maverick</t>
  </si>
  <si>
    <t>Psycho.Bunny</t>
  </si>
  <si>
    <t>PunkyJen</t>
  </si>
  <si>
    <t>R.A.C</t>
  </si>
  <si>
    <t>RBL_E</t>
  </si>
  <si>
    <t>RBL_Elliott</t>
  </si>
  <si>
    <t>RBL_EpicButterfly</t>
  </si>
  <si>
    <t>RBL_Funsun1</t>
  </si>
  <si>
    <t>RBL_Ghosty</t>
  </si>
  <si>
    <t>RBL_Mr._.Ferrari</t>
  </si>
  <si>
    <t>RBL_Shinybear</t>
  </si>
  <si>
    <t>RBL_Trouble1999</t>
  </si>
  <si>
    <t>RBL_VBaRklEy</t>
  </si>
  <si>
    <t>RBL_Xyzlor</t>
  </si>
  <si>
    <t>Ramp4g3</t>
  </si>
  <si>
    <t>Res0.n4nce</t>
  </si>
  <si>
    <t>Rizzful_Reeces</t>
  </si>
  <si>
    <t>Russian_Vodka</t>
  </si>
  <si>
    <t>RyRyTheDestroyer</t>
  </si>
  <si>
    <t>Rythat1guy_AOC</t>
  </si>
  <si>
    <t>S.A.0._.KINGZ</t>
  </si>
  <si>
    <t>S.A.O PeterpanFLEX</t>
  </si>
  <si>
    <t>S.A.O._.Gomezx3Turbo</t>
  </si>
  <si>
    <t>S.A.O._.K1NGZ</t>
  </si>
  <si>
    <t>S.A.O._MAX.I.CAN</t>
  </si>
  <si>
    <t>S.H.A.M.A.N</t>
  </si>
  <si>
    <t>SAO_ALWAYSDOWN</t>
  </si>
  <si>
    <t>SAO_Devy</t>
  </si>
  <si>
    <t>SAO_Hudindi</t>
  </si>
  <si>
    <t>SAO_MilliJay_Green</t>
  </si>
  <si>
    <t>SAO_S1MPLYG0DLY</t>
  </si>
  <si>
    <t>SAO_kunsh.khanna</t>
  </si>
  <si>
    <t>SAO‚Äôs worst player</t>
  </si>
  <si>
    <t>SEER3</t>
  </si>
  <si>
    <t>SKS_AURELIUS</t>
  </si>
  <si>
    <t>SKS_AngelOfDeath3391</t>
  </si>
  <si>
    <t>SKS_BBaker</t>
  </si>
  <si>
    <t>SKS_FatCheeze</t>
  </si>
  <si>
    <t>SKS_Lord_Flatulance</t>
  </si>
  <si>
    <t>SKS_Nasty_lootgoblin1</t>
  </si>
  <si>
    <t>SKS_RickyBobby660</t>
  </si>
  <si>
    <t>SKS_Sandman_Galaxy</t>
  </si>
  <si>
    <t>SL1CK_SK1LLZ</t>
  </si>
  <si>
    <t>S_A_O_Jakester001</t>
  </si>
  <si>
    <t>Sapphire2889</t>
  </si>
  <si>
    <t>Scanter</t>
  </si>
  <si>
    <t>Sgt.pj.winkels</t>
  </si>
  <si>
    <t>SgtSlaughter16</t>
  </si>
  <si>
    <t>Shagroid</t>
  </si>
  <si>
    <t>Sionic097</t>
  </si>
  <si>
    <t>SirM√äTA</t>
  </si>
  <si>
    <t>Slimchanzee</t>
  </si>
  <si>
    <t>Sp1n13</t>
  </si>
  <si>
    <t>Sparklingrabbit_2_0</t>
  </si>
  <si>
    <t>StealthJim.NB</t>
  </si>
  <si>
    <t>TBID725</t>
  </si>
  <si>
    <t>THC_AnimatedSunflower</t>
  </si>
  <si>
    <t>THC_MONIQUEG005</t>
  </si>
  <si>
    <t>TRO_Cammie</t>
  </si>
  <si>
    <t>TRUNKSZx</t>
  </si>
  <si>
    <t>TTP.ControlAltDelete</t>
  </si>
  <si>
    <t>TTP.JustRedbull</t>
  </si>
  <si>
    <t>TTP.Pooterpanda</t>
  </si>
  <si>
    <t>TTP.Twinkles</t>
  </si>
  <si>
    <t>TTP.Wrangler13</t>
  </si>
  <si>
    <t>TTP.chase1223.POD</t>
  </si>
  <si>
    <t>TTV_Winter</t>
  </si>
  <si>
    <t>That1VRFemboy</t>
  </si>
  <si>
    <t>The_Don_84</t>
  </si>
  <si>
    <t>Tonkaah</t>
  </si>
  <si>
    <t>TreeTrunkTravis</t>
  </si>
  <si>
    <t>UnQuestionable</t>
  </si>
  <si>
    <t>UnsaidRhombus.NB</t>
  </si>
  <si>
    <t>VIPxA$CE</t>
  </si>
  <si>
    <t>VIPxBlexy1</t>
  </si>
  <si>
    <t>VIPxCait</t>
  </si>
  <si>
    <t>VIPxCreamy</t>
  </si>
  <si>
    <t>VIPxDogmom08</t>
  </si>
  <si>
    <t>VIPxGlocknheels</t>
  </si>
  <si>
    <t>VIPxMac11</t>
  </si>
  <si>
    <t>VIPxMax_ThePenguin</t>
  </si>
  <si>
    <t>VIPxMuggy</t>
  </si>
  <si>
    <t>VIPxNiya</t>
  </si>
  <si>
    <t>VIPxNoah</t>
  </si>
  <si>
    <t>VIPxPinkpwnage</t>
  </si>
  <si>
    <t>VIPxRyan2dayy</t>
  </si>
  <si>
    <t>VIPxSami</t>
  </si>
  <si>
    <t>VIPxSpray</t>
  </si>
  <si>
    <t>VIPxSteel</t>
  </si>
  <si>
    <t>VIPxTake ‚ú©</t>
  </si>
  <si>
    <t>VIPxTakeVan</t>
  </si>
  <si>
    <t>Valkyrie.NB</t>
  </si>
  <si>
    <t>WWW_Abstract333</t>
  </si>
  <si>
    <t>WWW_Kayla</t>
  </si>
  <si>
    <t>WWW_Nautilus</t>
  </si>
  <si>
    <t>WickedRose</t>
  </si>
  <si>
    <t>WillMM</t>
  </si>
  <si>
    <t>Winner54.NB</t>
  </si>
  <si>
    <t>Winner_54</t>
  </si>
  <si>
    <t>WolfPlayz27</t>
  </si>
  <si>
    <t>Yeahboiiiiii</t>
  </si>
  <si>
    <t>aka_flow</t>
  </si>
  <si>
    <t>cherryyuiyui_L.L.L</t>
  </si>
  <si>
    <t>darthshay</t>
  </si>
  <si>
    <t>fricklestheclown</t>
  </si>
  <si>
    <t>gato.9</t>
  </si>
  <si>
    <t>helloBeauTEEfuI</t>
  </si>
  <si>
    <t>hiiragiT</t>
  </si>
  <si>
    <t>jburganw</t>
  </si>
  <si>
    <t>jwam2_SAO</t>
  </si>
  <si>
    <t>mint.y</t>
  </si>
  <si>
    <t>neeeks</t>
  </si>
  <si>
    <t>okkck</t>
  </si>
  <si>
    <t>portermac</t>
  </si>
  <si>
    <t>quzn</t>
  </si>
  <si>
    <t>stuje1</t>
  </si>
  <si>
    <t>tinywatermelon</t>
  </si>
  <si>
    <t>xWhisper</t>
  </si>
  <si>
    <t>zyro</t>
  </si>
  <si>
    <t>MAX_SCORE_REDUCED</t>
  </si>
  <si>
    <t>average:</t>
  </si>
  <si>
    <t>stdev:</t>
  </si>
  <si>
    <t>MAX_ZSCORE</t>
  </si>
  <si>
    <t>____</t>
  </si>
  <si>
    <t>DIFF</t>
  </si>
  <si>
    <t>Nrasta</t>
  </si>
  <si>
    <t>NRasta</t>
  </si>
  <si>
    <t>ZSCORE REDUCED</t>
  </si>
  <si>
    <t>ZSCORE REDUCED ASYM</t>
  </si>
  <si>
    <t>_</t>
  </si>
  <si>
    <t>ABS DIFF</t>
  </si>
  <si>
    <t>games</t>
  </si>
  <si>
    <t>Z_90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</si>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</sst>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164" fontId="18" fillId="0" borderId="0" xfId="1" applyNumberFormat="1" applyFont="1"/>
    <xf numFmtId="164" fontId="19" fillId="0" borderId="0" xfId="1" applyNumberFormat="1" applyFont="1"/>
    <xf numFmtId="0" fontId="0" fillId="0" borderId="12" xfId="0" applyBorder="1"/>
    <xf numFmtId="0" fontId="18" fillId="0" borderId="10" xfId="0" applyFont="1" applyBorder="1" applyAlignment="1">
      <alignment horizontal="center" wrapText="1"/>
    </xf>
    <xf numFmtId="164" fontId="18" fillId="0" borderId="11" xfId="1" applyNumberFormat="1" applyFont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164" fontId="18" fillId="0" borderId="13" xfId="1" applyNumberFormat="1" applyFont="1" applyBorder="1" applyAlignment="1">
      <alignment horizontal="center" wrapText="1"/>
    </xf>
    <xf numFmtId="164" fontId="18" fillId="0" borderId="12" xfId="1" applyNumberFormat="1" applyFont="1" applyBorder="1"/>
    <xf numFmtId="0" fontId="0" fillId="0" borderId="14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E7F1-9005-694F-9017-06451A505FAF}">
  <dimension ref="A1:T222"/>
  <sheetViews>
    <sheetView tabSelected="1" zoomScale="125" zoomScaleNormal="125" workbookViewId="0">
      <pane ySplit="1" topLeftCell="A2" activePane="bottomLeft" state="frozen"/>
      <selection pane="bottomLeft" activeCell="T28" sqref="T28"/>
    </sheetView>
  </sheetViews>
  <sheetFormatPr baseColWidth="10" defaultRowHeight="16" x14ac:dyDescent="0.2"/>
  <cols>
    <col min="1" max="1" width="21.5" style="7" bestFit="1" customWidth="1"/>
    <col min="2" max="2" width="6.83203125" style="13" bestFit="1" customWidth="1"/>
    <col min="3" max="3" width="10.5" style="5" customWidth="1"/>
    <col min="4" max="5" width="13" style="2" customWidth="1"/>
    <col min="6" max="6" width="13" style="6" customWidth="1"/>
    <col min="7" max="7" width="13" style="2" customWidth="1"/>
    <col min="8" max="8" width="15" style="12" customWidth="1"/>
    <col min="9" max="9" width="43.83203125" style="5" hidden="1" customWidth="1"/>
    <col min="10" max="10" width="2.33203125" style="5" bestFit="1" customWidth="1"/>
  </cols>
  <sheetData>
    <row r="1" spans="1:16" s="10" customFormat="1" ht="57" customHeight="1" x14ac:dyDescent="0.2">
      <c r="A1" s="8" t="s">
        <v>0</v>
      </c>
      <c r="B1" s="8" t="s">
        <v>244</v>
      </c>
      <c r="C1" s="9" t="s">
        <v>1</v>
      </c>
      <c r="D1" s="9" t="s">
        <v>6</v>
      </c>
      <c r="E1" s="9" t="s">
        <v>240</v>
      </c>
      <c r="F1" s="9" t="s">
        <v>241</v>
      </c>
      <c r="G1" s="9" t="str">
        <f>_xlfn.CONCAT("MAX ",E1)</f>
        <v>MAX ZSCORE REDUCED</v>
      </c>
      <c r="H1" s="11" t="str">
        <f>_xlfn.CONCAT("90PCT MAX ",F1)</f>
        <v>90PCT MAX ZSCORE REDUCED ASYM</v>
      </c>
      <c r="I1" s="9" t="str">
        <f>_xlfn.CONCAT("95PCT_MAX_",F1)</f>
        <v>95PCT_MAX_ZSCORE REDUCED ASYM</v>
      </c>
      <c r="J1" s="9" t="s">
        <v>242</v>
      </c>
      <c r="K1" s="10" t="s">
        <v>237</v>
      </c>
      <c r="L1" s="9" t="s">
        <v>243</v>
      </c>
      <c r="M1" s="9" t="s">
        <v>245</v>
      </c>
      <c r="N1" s="9"/>
      <c r="O1" s="9"/>
      <c r="P1" s="9"/>
    </row>
    <row r="2" spans="1:16" x14ac:dyDescent="0.2">
      <c r="A2" s="7" t="s">
        <v>189</v>
      </c>
      <c r="B2" s="13">
        <v>15</v>
      </c>
      <c r="C2" s="5">
        <v>1408</v>
      </c>
      <c r="D2" s="2">
        <v>2097.3421469311502</v>
      </c>
      <c r="E2" s="2">
        <v>2097.3421469311502</v>
      </c>
      <c r="F2" s="6">
        <v>2097.3421469311502</v>
      </c>
      <c r="G2" s="2">
        <f>MAX(E2,$C2)</f>
        <v>2097.3421469311502</v>
      </c>
      <c r="H2" s="12">
        <f>MAX(F2,$C2*0.9)</f>
        <v>2097.3421469311502</v>
      </c>
      <c r="I2" s="5">
        <f>MAX(F2,$C2*0.95)</f>
        <v>2097.3421469311502</v>
      </c>
      <c r="K2" s="3">
        <f>H2-$C2</f>
        <v>689.34214693115018</v>
      </c>
      <c r="L2" s="3">
        <f>ABS(K2)</f>
        <v>689.34214693115018</v>
      </c>
      <c r="M2" s="4">
        <f>(H2-$O$2)/$O$3</f>
        <v>3.6534830571709995</v>
      </c>
      <c r="O2" s="3">
        <f>AVERAGE($H$2:$H$222)</f>
        <v>1044.0432446443474</v>
      </c>
    </row>
    <row r="3" spans="1:16" x14ac:dyDescent="0.2">
      <c r="A3" s="7" t="s">
        <v>21</v>
      </c>
      <c r="B3" s="13">
        <v>15</v>
      </c>
      <c r="C3" s="5">
        <v>1201</v>
      </c>
      <c r="D3" s="2">
        <v>2033.8221283351299</v>
      </c>
      <c r="E3" s="2">
        <v>2033.8221283351299</v>
      </c>
      <c r="F3" s="6">
        <v>2033.8221283351299</v>
      </c>
      <c r="G3" s="2">
        <f>MAX(E3,$C3)</f>
        <v>2033.8221283351299</v>
      </c>
      <c r="H3" s="12">
        <f>MAX(F3,$C3*0.9)</f>
        <v>2033.8221283351299</v>
      </c>
      <c r="I3" s="5">
        <f>MAX(F3,$C3*0.95)</f>
        <v>2033.8221283351299</v>
      </c>
      <c r="K3" s="3">
        <f>H3-$C3</f>
        <v>832.82212833512995</v>
      </c>
      <c r="L3" s="3">
        <f>ABS(K3)</f>
        <v>832.82212833512995</v>
      </c>
      <c r="M3" s="4">
        <f>(H3-$O$2)/$O$3</f>
        <v>3.4331568883808261</v>
      </c>
      <c r="O3" s="3">
        <f>STDEV($H$2:$H$222)</f>
        <v>288.29992798773327</v>
      </c>
    </row>
    <row r="4" spans="1:16" x14ac:dyDescent="0.2">
      <c r="A4" s="7" t="s">
        <v>53</v>
      </c>
      <c r="B4" s="13">
        <v>15</v>
      </c>
      <c r="C4" s="5">
        <v>1883</v>
      </c>
      <c r="D4" s="2">
        <v>1711.3754499008901</v>
      </c>
      <c r="E4" s="2">
        <v>1711.3754499008901</v>
      </c>
      <c r="F4" s="6">
        <v>1797.18772495044</v>
      </c>
      <c r="G4" s="2">
        <f>MAX(E4,$C4)</f>
        <v>1883</v>
      </c>
      <c r="H4" s="12">
        <f>MAX(F4,$C4*0.9)</f>
        <v>1797.18772495044</v>
      </c>
      <c r="I4" s="5">
        <f>MAX(F4,$C4*0.95)</f>
        <v>1797.18772495044</v>
      </c>
      <c r="K4" s="3">
        <f>H4-$C4</f>
        <v>-85.812275049559958</v>
      </c>
      <c r="L4" s="3">
        <f>ABS(K4)</f>
        <v>85.812275049559958</v>
      </c>
      <c r="M4" s="4">
        <f>(H4-$O$2)/$O$3</f>
        <v>2.6123644413055067</v>
      </c>
    </row>
    <row r="5" spans="1:16" x14ac:dyDescent="0.2">
      <c r="A5" s="7" t="s">
        <v>19</v>
      </c>
      <c r="B5" s="13">
        <v>5</v>
      </c>
      <c r="C5" s="5">
        <v>1750</v>
      </c>
      <c r="D5" s="2">
        <v>1408.1188719439499</v>
      </c>
      <c r="E5" s="2">
        <v>1636.0396239813099</v>
      </c>
      <c r="F5" s="6">
        <v>1693.0198119906499</v>
      </c>
      <c r="G5" s="2">
        <f>MAX(E5,$C5)</f>
        <v>1750</v>
      </c>
      <c r="H5" s="12">
        <f>MAX(F5,$C5*0.9)</f>
        <v>1693.0198119906499</v>
      </c>
      <c r="I5" s="5">
        <f>MAX(F5,$C5*0.95)</f>
        <v>1693.0198119906499</v>
      </c>
      <c r="K5" s="3">
        <f>H5-$C5</f>
        <v>-56.980188009350059</v>
      </c>
      <c r="L5" s="3">
        <f>ABS(K5)</f>
        <v>56.980188009350059</v>
      </c>
      <c r="M5" s="4">
        <f>(H5-$O$2)/$O$3</f>
        <v>2.2510465815097795</v>
      </c>
    </row>
    <row r="6" spans="1:16" x14ac:dyDescent="0.2">
      <c r="A6" s="7" t="s">
        <v>158</v>
      </c>
      <c r="B6" s="13">
        <v>15</v>
      </c>
      <c r="C6" s="5">
        <v>1880</v>
      </c>
      <c r="D6" s="2">
        <v>1494.94745280182</v>
      </c>
      <c r="E6" s="2">
        <v>1494.94745280182</v>
      </c>
      <c r="F6" s="6">
        <v>1687.47372640091</v>
      </c>
      <c r="G6" s="2">
        <f>MAX(E6,$C6)</f>
        <v>1880</v>
      </c>
      <c r="H6" s="12">
        <f>MAX(F6,$C6*0.9)</f>
        <v>1692</v>
      </c>
      <c r="I6" s="5">
        <f>MAX(F6,$C6*0.95)</f>
        <v>1786</v>
      </c>
      <c r="K6" s="3">
        <f>H6-$C6</f>
        <v>-188</v>
      </c>
      <c r="L6" s="3">
        <f>ABS(K6)</f>
        <v>188</v>
      </c>
      <c r="M6" s="4">
        <f>(H6-$O$2)/$O$3</f>
        <v>2.2475092514876458</v>
      </c>
    </row>
    <row r="7" spans="1:16" x14ac:dyDescent="0.2">
      <c r="A7" s="7" t="s">
        <v>94</v>
      </c>
      <c r="B7" s="13">
        <v>20</v>
      </c>
      <c r="C7" s="5">
        <v>1697</v>
      </c>
      <c r="D7" s="2">
        <v>1681.6345791907499</v>
      </c>
      <c r="E7" s="2">
        <v>1681.6345791907499</v>
      </c>
      <c r="F7" s="6">
        <v>1686.7563861271601</v>
      </c>
      <c r="G7" s="2">
        <f>MAX(E7,$C7)</f>
        <v>1697</v>
      </c>
      <c r="H7" s="12">
        <f>MAX(F7,$C7*0.9)</f>
        <v>1686.7563861271601</v>
      </c>
      <c r="I7" s="5">
        <f>MAX(F7,$C7*0.95)</f>
        <v>1686.7563861271601</v>
      </c>
      <c r="K7" s="3">
        <f>H7-$C7</f>
        <v>-10.243613872839887</v>
      </c>
      <c r="L7" s="3">
        <f>ABS(K7)</f>
        <v>10.243613872839887</v>
      </c>
      <c r="M7" s="4">
        <f>(H7-$O$2)/$O$3</f>
        <v>2.229321200212576</v>
      </c>
    </row>
    <row r="8" spans="1:16" x14ac:dyDescent="0.2">
      <c r="A8" s="7" t="s">
        <v>74</v>
      </c>
      <c r="B8" s="13">
        <v>30</v>
      </c>
      <c r="C8" s="5">
        <v>1849</v>
      </c>
      <c r="D8" s="2">
        <v>1631.3772983824099</v>
      </c>
      <c r="E8" s="2">
        <v>1631.3772983824099</v>
      </c>
      <c r="F8" s="6">
        <v>1631.3772983824099</v>
      </c>
      <c r="G8" s="2">
        <f>MAX(E8,$C8)</f>
        <v>1849</v>
      </c>
      <c r="H8" s="12">
        <f>MAX(F8,$C8*0.9)</f>
        <v>1664.1000000000001</v>
      </c>
      <c r="I8" s="5">
        <f>MAX(F8,$C8*0.95)</f>
        <v>1756.55</v>
      </c>
      <c r="K8" s="3">
        <f>H8-$C8</f>
        <v>-184.89999999999986</v>
      </c>
      <c r="L8" s="3">
        <f>ABS(K8)</f>
        <v>184.89999999999986</v>
      </c>
      <c r="M8" s="4">
        <f>(H8-$O$2)/$O$3</f>
        <v>2.1507350337667628</v>
      </c>
    </row>
    <row r="9" spans="1:16" x14ac:dyDescent="0.2">
      <c r="A9" s="7" t="s">
        <v>161</v>
      </c>
      <c r="B9" s="13">
        <v>5</v>
      </c>
      <c r="C9" s="5">
        <v>1667</v>
      </c>
      <c r="D9" s="2">
        <v>1575.15223171978</v>
      </c>
      <c r="E9" s="2">
        <v>1636.3840772399301</v>
      </c>
      <c r="F9" s="6">
        <v>1651.6920386199599</v>
      </c>
      <c r="G9" s="2">
        <f>MAX(E9,$C9)</f>
        <v>1667</v>
      </c>
      <c r="H9" s="12">
        <f>MAX(F9,$C9*0.9)</f>
        <v>1651.6920386199599</v>
      </c>
      <c r="I9" s="5">
        <f>MAX(F9,$C9*0.95)</f>
        <v>1651.6920386199599</v>
      </c>
      <c r="K9" s="3">
        <f>H9-$C9</f>
        <v>-15.307961380040069</v>
      </c>
      <c r="L9" s="3">
        <f>ABS(K9)</f>
        <v>15.307961380040069</v>
      </c>
      <c r="M9" s="4">
        <f>(H9-$O$2)/$O$3</f>
        <v>2.1076966554132026</v>
      </c>
    </row>
    <row r="10" spans="1:16" x14ac:dyDescent="0.2">
      <c r="A10" s="7" t="s">
        <v>62</v>
      </c>
      <c r="B10" s="13">
        <v>5</v>
      </c>
      <c r="C10" s="5">
        <v>1727</v>
      </c>
      <c r="D10" s="2">
        <v>1201.91045498072</v>
      </c>
      <c r="E10" s="2">
        <v>1551.9701516602399</v>
      </c>
      <c r="F10" s="6">
        <v>1639.48507583012</v>
      </c>
      <c r="G10" s="2">
        <f>MAX(E10,$C10)</f>
        <v>1727</v>
      </c>
      <c r="H10" s="12">
        <f>MAX(F10,$C10*0.9)</f>
        <v>1639.48507583012</v>
      </c>
      <c r="I10" s="5">
        <f>MAX(F10,$C10*0.95)</f>
        <v>1640.6499999999999</v>
      </c>
      <c r="K10" s="3">
        <f>H10-$C10</f>
        <v>-87.514924169880032</v>
      </c>
      <c r="L10" s="3">
        <f>ABS(K10)</f>
        <v>87.514924169880032</v>
      </c>
      <c r="M10" s="4">
        <f>(H10-$O$2)/$O$3</f>
        <v>2.0653554627703818</v>
      </c>
    </row>
    <row r="11" spans="1:16" x14ac:dyDescent="0.2">
      <c r="A11" s="7" t="s">
        <v>185</v>
      </c>
      <c r="B11" s="13">
        <v>45</v>
      </c>
      <c r="C11" s="5">
        <v>1741</v>
      </c>
      <c r="D11" s="2">
        <v>1614.71652171145</v>
      </c>
      <c r="E11" s="2">
        <v>1614.71652171145</v>
      </c>
      <c r="F11" s="6">
        <v>1614.71652171145</v>
      </c>
      <c r="G11" s="2">
        <f>MAX(E11,$C11)</f>
        <v>1741</v>
      </c>
      <c r="H11" s="12">
        <f>MAX(F11,$C11*0.9)</f>
        <v>1614.71652171145</v>
      </c>
      <c r="I11" s="5">
        <f>MAX(F11,$C11*0.95)</f>
        <v>1653.9499999999998</v>
      </c>
      <c r="K11" s="3">
        <f>H11-$C11</f>
        <v>-126.28347828854999</v>
      </c>
      <c r="L11" s="3">
        <f>ABS(K11)</f>
        <v>126.28347828854999</v>
      </c>
      <c r="M11" s="4">
        <f>(H11-$O$2)/$O$3</f>
        <v>1.9794430094043725</v>
      </c>
    </row>
    <row r="12" spans="1:16" x14ac:dyDescent="0.2">
      <c r="A12" s="7" t="s">
        <v>197</v>
      </c>
      <c r="B12" s="13">
        <v>69</v>
      </c>
      <c r="C12" s="5">
        <v>1405</v>
      </c>
      <c r="D12" s="2">
        <v>1593.37737347646</v>
      </c>
      <c r="E12" s="2">
        <v>1593.37737347646</v>
      </c>
      <c r="F12" s="6">
        <v>1593.37737347646</v>
      </c>
      <c r="G12" s="2">
        <f>MAX(E12,$C12)</f>
        <v>1593.37737347646</v>
      </c>
      <c r="H12" s="12">
        <f>MAX(F12,$C12*0.9)</f>
        <v>1593.37737347646</v>
      </c>
      <c r="I12" s="5">
        <f>MAX(F12,$C12*0.95)</f>
        <v>1593.37737347646</v>
      </c>
      <c r="K12" s="3">
        <f>H12-$C12</f>
        <v>188.37737347645998</v>
      </c>
      <c r="L12" s="3">
        <f>ABS(K12)</f>
        <v>188.37737347645998</v>
      </c>
      <c r="M12" s="4">
        <f>(H12-$O$2)/$O$3</f>
        <v>1.9054258274233282</v>
      </c>
    </row>
    <row r="13" spans="1:16" x14ac:dyDescent="0.2">
      <c r="A13" s="7" t="s">
        <v>124</v>
      </c>
      <c r="B13" s="13">
        <v>5</v>
      </c>
      <c r="C13" s="5">
        <v>1530</v>
      </c>
      <c r="D13" s="2">
        <v>1629.29179591458</v>
      </c>
      <c r="E13" s="2">
        <v>1563.09726530486</v>
      </c>
      <c r="F13" s="6">
        <v>1563.09726530486</v>
      </c>
      <c r="G13" s="2">
        <f>MAX(E13,$C13)</f>
        <v>1563.09726530486</v>
      </c>
      <c r="H13" s="12">
        <f>MAX(F13,$C13*0.9)</f>
        <v>1563.09726530486</v>
      </c>
      <c r="I13" s="5">
        <f>MAX(F13,$C13*0.95)</f>
        <v>1563.09726530486</v>
      </c>
      <c r="K13" s="3">
        <f>H13-$C13</f>
        <v>33.097265304860002</v>
      </c>
      <c r="L13" s="3">
        <f>ABS(K13)</f>
        <v>33.097265304860002</v>
      </c>
      <c r="M13" s="4">
        <f>(H13-$O$2)/$O$3</f>
        <v>1.8003959428064706</v>
      </c>
    </row>
    <row r="14" spans="1:16" x14ac:dyDescent="0.2">
      <c r="A14" s="7" t="s">
        <v>56</v>
      </c>
      <c r="B14" s="13">
        <v>5</v>
      </c>
      <c r="C14" s="5">
        <v>1686</v>
      </c>
      <c r="D14" s="2">
        <v>883.96796186561596</v>
      </c>
      <c r="E14" s="2">
        <v>1418.65598728853</v>
      </c>
      <c r="F14" s="6">
        <v>1552.32799364426</v>
      </c>
      <c r="G14" s="2">
        <f>MAX(E14,$C14)</f>
        <v>1686</v>
      </c>
      <c r="H14" s="12">
        <f>MAX(F14,$C14*0.9)</f>
        <v>1552.32799364426</v>
      </c>
      <c r="I14" s="5">
        <f>MAX(F14,$C14*0.95)</f>
        <v>1601.6999999999998</v>
      </c>
      <c r="K14" s="3">
        <f>H14-$C14</f>
        <v>-133.67200635574</v>
      </c>
      <c r="L14" s="3">
        <f>ABS(K14)</f>
        <v>133.67200635574</v>
      </c>
      <c r="M14" s="4">
        <f>(H14-$O$2)/$O$3</f>
        <v>1.7630415399255297</v>
      </c>
    </row>
    <row r="15" spans="1:16" x14ac:dyDescent="0.2">
      <c r="A15" s="7" t="s">
        <v>137</v>
      </c>
      <c r="B15" s="13">
        <v>35</v>
      </c>
      <c r="C15" s="5">
        <v>1418</v>
      </c>
      <c r="D15" s="2">
        <v>1551.0048756517699</v>
      </c>
      <c r="E15" s="2">
        <v>1551.0048756517699</v>
      </c>
      <c r="F15" s="6">
        <v>1551.0048756517699</v>
      </c>
      <c r="G15" s="2">
        <f>MAX(E15,$C15)</f>
        <v>1551.0048756517699</v>
      </c>
      <c r="H15" s="12">
        <f>MAX(F15,$C15*0.9)</f>
        <v>1551.0048756517699</v>
      </c>
      <c r="I15" s="5">
        <f>MAX(F15,$C15*0.95)</f>
        <v>1551.0048756517699</v>
      </c>
      <c r="K15" s="3">
        <f>H15-$C15</f>
        <v>133.00487565176991</v>
      </c>
      <c r="L15" s="3">
        <f>ABS(K15)</f>
        <v>133.00487565176991</v>
      </c>
      <c r="M15" s="4">
        <f>(H15-$O$2)/$O$3</f>
        <v>1.758452159686259</v>
      </c>
    </row>
    <row r="16" spans="1:16" x14ac:dyDescent="0.2">
      <c r="A16" s="7" t="s">
        <v>193</v>
      </c>
      <c r="B16" s="13">
        <v>45</v>
      </c>
      <c r="C16" s="5">
        <v>1209</v>
      </c>
      <c r="D16" s="2">
        <v>1518.35232499925</v>
      </c>
      <c r="E16" s="2">
        <v>1518.35232499925</v>
      </c>
      <c r="F16" s="6">
        <v>1518.35232499925</v>
      </c>
      <c r="G16" s="2">
        <f>MAX(E16,$C16)</f>
        <v>1518.35232499925</v>
      </c>
      <c r="H16" s="12">
        <f>MAX(F16,$C16*0.9)</f>
        <v>1518.35232499925</v>
      </c>
      <c r="I16" s="5">
        <f>MAX(F16,$C16*0.95)</f>
        <v>1518.35232499925</v>
      </c>
      <c r="K16" s="3">
        <f>H16-$C16</f>
        <v>309.35232499924996</v>
      </c>
      <c r="L16" s="3">
        <f>ABS(K16)</f>
        <v>309.35232499924996</v>
      </c>
      <c r="M16" s="4">
        <f>(H16-$O$2)/$O$3</f>
        <v>1.6451931974644256</v>
      </c>
    </row>
    <row r="17" spans="1:20" x14ac:dyDescent="0.2">
      <c r="A17" s="7" t="s">
        <v>214</v>
      </c>
      <c r="B17" s="13">
        <v>4</v>
      </c>
      <c r="C17" s="5">
        <v>1534</v>
      </c>
      <c r="D17" s="2">
        <v>1193.9335049302499</v>
      </c>
      <c r="E17" s="2">
        <v>1443.31560131473</v>
      </c>
      <c r="F17" s="6">
        <v>1488.65780065736</v>
      </c>
      <c r="G17" s="2">
        <f>MAX(E17,$C17)</f>
        <v>1534</v>
      </c>
      <c r="H17" s="12">
        <f>MAX(F17,$C17*0.9)</f>
        <v>1488.65780065736</v>
      </c>
      <c r="I17" s="5">
        <f>MAX(F17,$C17*0.95)</f>
        <v>1488.65780065736</v>
      </c>
      <c r="K17" s="3">
        <f>H17-$C17</f>
        <v>-45.342199342640015</v>
      </c>
      <c r="L17" s="3">
        <f>ABS(K17)</f>
        <v>45.342199342640015</v>
      </c>
      <c r="M17" s="4">
        <f>(H17-$O$2)/$O$3</f>
        <v>1.5421944747482916</v>
      </c>
    </row>
    <row r="18" spans="1:20" x14ac:dyDescent="0.2">
      <c r="A18" s="7" t="s">
        <v>90</v>
      </c>
      <c r="B18" s="13">
        <v>10</v>
      </c>
      <c r="C18" s="5">
        <v>1257</v>
      </c>
      <c r="D18" s="2">
        <v>1590.1894780054099</v>
      </c>
      <c r="E18" s="2">
        <v>1479.1263186702699</v>
      </c>
      <c r="F18" s="6">
        <v>1479.1263186702699</v>
      </c>
      <c r="G18" s="2">
        <f>MAX(E18,$C18)</f>
        <v>1479.1263186702699</v>
      </c>
      <c r="H18" s="12">
        <f>MAX(F18,$C18*0.9)</f>
        <v>1479.1263186702699</v>
      </c>
      <c r="I18" s="5">
        <f>MAX(F18,$C18*0.95)</f>
        <v>1479.1263186702699</v>
      </c>
      <c r="K18" s="3">
        <f>H18-$C18</f>
        <v>222.12631867026994</v>
      </c>
      <c r="L18" s="3">
        <f>ABS(K18)</f>
        <v>222.12631867026994</v>
      </c>
      <c r="M18" s="4">
        <f>(H18-$O$2)/$O$3</f>
        <v>1.5091334814500359</v>
      </c>
    </row>
    <row r="19" spans="1:20" x14ac:dyDescent="0.2">
      <c r="A19" s="7" t="s">
        <v>79</v>
      </c>
      <c r="B19" s="13">
        <v>26</v>
      </c>
      <c r="C19" s="5">
        <v>1285</v>
      </c>
      <c r="D19" s="2">
        <v>1474.71492000028</v>
      </c>
      <c r="E19" s="2">
        <v>1474.71492000028</v>
      </c>
      <c r="F19" s="6">
        <v>1474.71492000028</v>
      </c>
      <c r="G19" s="2">
        <f>MAX(E19,$C19)</f>
        <v>1474.71492000028</v>
      </c>
      <c r="H19" s="12">
        <f>MAX(F19,$C19*0.9)</f>
        <v>1474.71492000028</v>
      </c>
      <c r="I19" s="5">
        <f>MAX(F19,$C19*0.95)</f>
        <v>1474.71492000028</v>
      </c>
      <c r="K19" s="3">
        <f>H19-$C19</f>
        <v>189.71492000028002</v>
      </c>
      <c r="L19" s="3">
        <f>ABS(K19)</f>
        <v>189.71492000028002</v>
      </c>
      <c r="M19" s="4">
        <f>(H19-$O$2)/$O$3</f>
        <v>1.4938320601115691</v>
      </c>
    </row>
    <row r="20" spans="1:20" x14ac:dyDescent="0.2">
      <c r="A20" s="7" t="s">
        <v>143</v>
      </c>
      <c r="B20" s="13">
        <v>50</v>
      </c>
      <c r="C20" s="5">
        <v>1058</v>
      </c>
      <c r="D20" s="2">
        <v>1472.59623628962</v>
      </c>
      <c r="E20" s="2">
        <v>1472.59623628962</v>
      </c>
      <c r="F20" s="6">
        <v>1472.59623628962</v>
      </c>
      <c r="G20" s="2">
        <f>MAX(E20,$C20)</f>
        <v>1472.59623628962</v>
      </c>
      <c r="H20" s="12">
        <f>MAX(F20,$C20*0.9)</f>
        <v>1472.59623628962</v>
      </c>
      <c r="I20" s="5">
        <f>MAX(F20,$C20*0.95)</f>
        <v>1472.59623628962</v>
      </c>
      <c r="K20" s="3">
        <f>H20-$C20</f>
        <v>414.59623628962004</v>
      </c>
      <c r="L20" s="3">
        <f>ABS(K20)</f>
        <v>414.59623628962004</v>
      </c>
      <c r="M20" s="4">
        <f>(H20-$O$2)/$O$3</f>
        <v>1.486483172703071</v>
      </c>
    </row>
    <row r="21" spans="1:20" x14ac:dyDescent="0.2">
      <c r="A21" s="7" t="s">
        <v>213</v>
      </c>
      <c r="B21" s="13">
        <v>20</v>
      </c>
      <c r="C21" s="5">
        <v>1451</v>
      </c>
      <c r="D21" s="2">
        <v>1443.96673480864</v>
      </c>
      <c r="E21" s="2">
        <v>1443.96673480864</v>
      </c>
      <c r="F21" s="6">
        <v>1446.31115653909</v>
      </c>
      <c r="G21" s="2">
        <f>MAX(E21,$C21)</f>
        <v>1451</v>
      </c>
      <c r="H21" s="12">
        <f>MAX(F21,$C21*0.9)</f>
        <v>1446.31115653909</v>
      </c>
      <c r="I21" s="5">
        <f>MAX(F21,$C21*0.95)</f>
        <v>1446.31115653909</v>
      </c>
      <c r="K21" s="3">
        <f>H21-$C21</f>
        <v>-4.6888434609099932</v>
      </c>
      <c r="L21" s="3">
        <f>ABS(K21)</f>
        <v>4.6888434609099932</v>
      </c>
      <c r="M21" s="4">
        <f>(H21-$O$2)/$O$3</f>
        <v>1.3953104834346628</v>
      </c>
    </row>
    <row r="22" spans="1:20" x14ac:dyDescent="0.2">
      <c r="A22" s="7" t="s">
        <v>180</v>
      </c>
      <c r="B22" s="13">
        <v>5</v>
      </c>
      <c r="C22" s="5">
        <v>1558</v>
      </c>
      <c r="D22" s="2">
        <v>857.73770618362005</v>
      </c>
      <c r="E22" s="2">
        <v>1324.5792353945401</v>
      </c>
      <c r="F22" s="6">
        <v>1441.2896176972699</v>
      </c>
      <c r="G22" s="2">
        <f>MAX(E22,$C22)</f>
        <v>1558</v>
      </c>
      <c r="H22" s="12">
        <f>MAX(F22,$C22*0.9)</f>
        <v>1441.2896176972699</v>
      </c>
      <c r="I22" s="5">
        <f>MAX(F22,$C22*0.95)</f>
        <v>1480.1</v>
      </c>
      <c r="K22" s="3">
        <f>H22-$C22</f>
        <v>-116.71038230273007</v>
      </c>
      <c r="L22" s="3">
        <f>ABS(K22)</f>
        <v>116.71038230273007</v>
      </c>
      <c r="M22" s="4">
        <f>(H22-$O$2)/$O$3</f>
        <v>1.3778927238227572</v>
      </c>
    </row>
    <row r="23" spans="1:20" x14ac:dyDescent="0.2">
      <c r="A23" s="7" t="s">
        <v>31</v>
      </c>
      <c r="B23" s="13">
        <v>5</v>
      </c>
      <c r="C23" s="5">
        <v>1513</v>
      </c>
      <c r="D23" s="2">
        <v>1022.61359904188</v>
      </c>
      <c r="E23" s="2">
        <v>1349.53786634729</v>
      </c>
      <c r="F23" s="6">
        <v>1431.2689331736401</v>
      </c>
      <c r="G23" s="2">
        <f>MAX(E23,$C23)</f>
        <v>1513</v>
      </c>
      <c r="H23" s="12">
        <f>MAX(F23,$C23*0.9)</f>
        <v>1431.2689331736401</v>
      </c>
      <c r="I23" s="5">
        <f>MAX(F23,$C23*0.95)</f>
        <v>1437.35</v>
      </c>
      <c r="K23" s="3">
        <f>H23-$C23</f>
        <v>-81.731066826359893</v>
      </c>
      <c r="L23" s="3">
        <f>ABS(K23)</f>
        <v>81.731066826359893</v>
      </c>
      <c r="M23" s="4">
        <f>(H23-$O$2)/$O$3</f>
        <v>1.3431348777366625</v>
      </c>
    </row>
    <row r="24" spans="1:20" x14ac:dyDescent="0.2">
      <c r="A24" s="7" t="s">
        <v>179</v>
      </c>
      <c r="B24" s="13">
        <v>5</v>
      </c>
      <c r="C24" s="5">
        <v>1236</v>
      </c>
      <c r="D24" s="2">
        <v>1819.3000962731901</v>
      </c>
      <c r="E24" s="2">
        <v>1430.4333654243901</v>
      </c>
      <c r="F24" s="6">
        <v>1430.4333654243901</v>
      </c>
      <c r="G24" s="2">
        <f>MAX(E24,$C24)</f>
        <v>1430.4333654243901</v>
      </c>
      <c r="H24" s="12">
        <f>MAX(F24,$C24*0.9)</f>
        <v>1430.4333654243901</v>
      </c>
      <c r="I24" s="5">
        <f>MAX(F24,$C24*0.95)</f>
        <v>1430.4333654243901</v>
      </c>
      <c r="K24" s="3">
        <f>H24-$C24</f>
        <v>194.4333654243901</v>
      </c>
      <c r="L24" s="3">
        <f>ABS(K24)</f>
        <v>194.4333654243901</v>
      </c>
      <c r="M24" s="4">
        <f>(H24-$O$2)/$O$3</f>
        <v>1.3402366191242443</v>
      </c>
    </row>
    <row r="25" spans="1:20" x14ac:dyDescent="0.2">
      <c r="A25" s="7" t="s">
        <v>155</v>
      </c>
      <c r="B25" s="13">
        <v>5</v>
      </c>
      <c r="C25" s="5">
        <v>1504</v>
      </c>
      <c r="D25" s="2">
        <v>1012.62112068683</v>
      </c>
      <c r="E25" s="2">
        <v>1340.2070402289401</v>
      </c>
      <c r="F25" s="6">
        <v>1422.10352011447</v>
      </c>
      <c r="G25" s="2">
        <f>MAX(E25,$C25)</f>
        <v>1504</v>
      </c>
      <c r="H25" s="12">
        <f>MAX(F25,$C25*0.9)</f>
        <v>1422.10352011447</v>
      </c>
      <c r="I25" s="5">
        <f>MAX(F25,$C25*0.95)</f>
        <v>1428.8</v>
      </c>
      <c r="K25" s="3">
        <f>H25-$C25</f>
        <v>-81.89647988552997</v>
      </c>
      <c r="L25" s="3">
        <f>ABS(K25)</f>
        <v>81.89647988552997</v>
      </c>
      <c r="M25" s="4">
        <f>(H25-$O$2)/$O$3</f>
        <v>1.3113436347656964</v>
      </c>
    </row>
    <row r="26" spans="1:20" x14ac:dyDescent="0.2">
      <c r="A26" s="7" t="s">
        <v>196</v>
      </c>
      <c r="B26" s="13">
        <v>55</v>
      </c>
      <c r="C26" s="5">
        <v>1176</v>
      </c>
      <c r="D26" s="2">
        <v>1415.84115925226</v>
      </c>
      <c r="E26" s="2">
        <v>1415.84115925226</v>
      </c>
      <c r="F26" s="6">
        <v>1415.84115925226</v>
      </c>
      <c r="G26" s="2">
        <f>MAX(E26,$C26)</f>
        <v>1415.84115925226</v>
      </c>
      <c r="H26" s="12">
        <f>MAX(F26,$C26*0.9)</f>
        <v>1415.84115925226</v>
      </c>
      <c r="I26" s="5">
        <f>MAX(F26,$C26*0.95)</f>
        <v>1415.84115925226</v>
      </c>
      <c r="K26" s="3">
        <f>H26-$C26</f>
        <v>239.84115925226001</v>
      </c>
      <c r="L26" s="3">
        <f>ABS(K26)</f>
        <v>239.84115925226001</v>
      </c>
      <c r="M26" s="4">
        <f>(H26-$O$2)/$O$3</f>
        <v>1.289621947542533</v>
      </c>
    </row>
    <row r="27" spans="1:20" x14ac:dyDescent="0.2">
      <c r="A27" s="7" t="s">
        <v>32</v>
      </c>
      <c r="B27" s="13">
        <v>5</v>
      </c>
      <c r="C27" s="5">
        <v>1200</v>
      </c>
      <c r="D27" s="2">
        <v>1818.8656260742</v>
      </c>
      <c r="E27" s="2">
        <v>1406.2885420247301</v>
      </c>
      <c r="F27" s="6">
        <v>1406.2885420247301</v>
      </c>
      <c r="G27" s="2">
        <f>MAX(E27,$C27)</f>
        <v>1406.2885420247301</v>
      </c>
      <c r="H27" s="12">
        <f>MAX(F27,$C27*0.9)</f>
        <v>1406.2885420247301</v>
      </c>
      <c r="I27" s="5">
        <f>MAX(F27,$C27*0.95)</f>
        <v>1406.2885420247301</v>
      </c>
      <c r="K27" s="3">
        <f>H27-$C27</f>
        <v>206.28854202473008</v>
      </c>
      <c r="L27" s="3">
        <f>ABS(K27)</f>
        <v>206.28854202473008</v>
      </c>
      <c r="M27" s="4">
        <f>(H27-$O$2)/$O$3</f>
        <v>1.2564876443389041</v>
      </c>
    </row>
    <row r="28" spans="1:20" x14ac:dyDescent="0.2">
      <c r="A28" s="7" t="s">
        <v>198</v>
      </c>
      <c r="B28" s="13">
        <v>35</v>
      </c>
      <c r="C28" s="5">
        <v>1248</v>
      </c>
      <c r="D28" s="2">
        <v>1406.0877460199299</v>
      </c>
      <c r="E28" s="2">
        <v>1406.0877460199299</v>
      </c>
      <c r="F28" s="6">
        <v>1406.0877460199299</v>
      </c>
      <c r="G28" s="2">
        <f>MAX(E28,$C28)</f>
        <v>1406.0877460199299</v>
      </c>
      <c r="H28" s="12">
        <f>MAX(F28,$C28*0.9)</f>
        <v>1406.0877460199299</v>
      </c>
      <c r="I28" s="5">
        <f>MAX(F28,$C28*0.95)</f>
        <v>1406.0877460199299</v>
      </c>
      <c r="K28" s="3">
        <f>H28-$C28</f>
        <v>158.08774601992991</v>
      </c>
      <c r="L28" s="3">
        <f>ABS(K28)</f>
        <v>158.08774601992991</v>
      </c>
      <c r="M28" s="4">
        <f>(H28-$O$2)/$O$3</f>
        <v>1.2557911613179</v>
      </c>
      <c r="T28" t="s">
        <v>246</v>
      </c>
    </row>
    <row r="29" spans="1:20" x14ac:dyDescent="0.2">
      <c r="A29" s="7" t="s">
        <v>217</v>
      </c>
      <c r="B29" s="13">
        <v>20</v>
      </c>
      <c r="C29" s="5">
        <v>1543</v>
      </c>
      <c r="D29" s="2">
        <v>1332.5507543839101</v>
      </c>
      <c r="E29" s="2">
        <v>1332.5507543839101</v>
      </c>
      <c r="F29" s="6">
        <v>1402.70050292261</v>
      </c>
      <c r="G29" s="2">
        <f>MAX(E29,$C29)</f>
        <v>1543</v>
      </c>
      <c r="H29" s="12">
        <f>MAX(F29,$C29*0.9)</f>
        <v>1402.70050292261</v>
      </c>
      <c r="I29" s="5">
        <f>MAX(F29,$C29*0.95)</f>
        <v>1465.85</v>
      </c>
      <c r="K29" s="3">
        <f>H29-$C29</f>
        <v>-140.29949707739001</v>
      </c>
      <c r="L29" s="3">
        <f>ABS(K29)</f>
        <v>140.29949707739001</v>
      </c>
      <c r="M29" s="4">
        <f>(H29-$O$2)/$O$3</f>
        <v>1.2440421361933982</v>
      </c>
    </row>
    <row r="30" spans="1:20" x14ac:dyDescent="0.2">
      <c r="A30" s="7" t="s">
        <v>146</v>
      </c>
      <c r="B30" s="13">
        <v>5</v>
      </c>
      <c r="C30" s="5">
        <v>1407</v>
      </c>
      <c r="D30" s="2">
        <v>1219.2967514669799</v>
      </c>
      <c r="E30" s="2">
        <v>1344.4322504889899</v>
      </c>
      <c r="F30" s="6">
        <v>1375.7161252444901</v>
      </c>
      <c r="G30" s="2">
        <f>MAX(E30,$C30)</f>
        <v>1407</v>
      </c>
      <c r="H30" s="12">
        <f>MAX(F30,$C30*0.9)</f>
        <v>1375.7161252444901</v>
      </c>
      <c r="I30" s="5">
        <f>MAX(F30,$C30*0.95)</f>
        <v>1375.7161252444901</v>
      </c>
      <c r="K30" s="3">
        <f>H30-$C30</f>
        <v>-31.283874755509942</v>
      </c>
      <c r="L30" s="3">
        <f>ABS(K30)</f>
        <v>31.283874755509942</v>
      </c>
      <c r="M30" s="4">
        <f>(H30-$O$2)/$O$3</f>
        <v>1.150443855172433</v>
      </c>
    </row>
    <row r="31" spans="1:20" x14ac:dyDescent="0.2">
      <c r="A31" s="7" t="s">
        <v>192</v>
      </c>
      <c r="B31" s="13">
        <v>59</v>
      </c>
      <c r="C31" s="5">
        <v>924</v>
      </c>
      <c r="D31" s="2">
        <v>1350.29632921389</v>
      </c>
      <c r="E31" s="2">
        <v>1350.29632921389</v>
      </c>
      <c r="F31" s="6">
        <v>1350.29632921389</v>
      </c>
      <c r="G31" s="2">
        <f>MAX(E31,$C31)</f>
        <v>1350.29632921389</v>
      </c>
      <c r="H31" s="12">
        <f>MAX(F31,$C31*0.9)</f>
        <v>1350.29632921389</v>
      </c>
      <c r="I31" s="5">
        <f>MAX(F31,$C31*0.95)</f>
        <v>1350.29632921389</v>
      </c>
      <c r="K31" s="3">
        <f>H31-$C31</f>
        <v>426.29632921388998</v>
      </c>
      <c r="L31" s="3">
        <f>ABS(K31)</f>
        <v>426.29632921388998</v>
      </c>
      <c r="M31" s="4">
        <f>(H31-$O$2)/$O$3</f>
        <v>1.0622724976281408</v>
      </c>
    </row>
    <row r="32" spans="1:20" x14ac:dyDescent="0.2">
      <c r="A32" s="7" t="s">
        <v>229</v>
      </c>
      <c r="B32" s="13">
        <v>5</v>
      </c>
      <c r="C32" s="5">
        <v>1400</v>
      </c>
      <c r="D32" s="2">
        <v>1075.30121218667</v>
      </c>
      <c r="E32" s="2">
        <v>1291.7670707288901</v>
      </c>
      <c r="F32" s="6">
        <v>1345.8835353644399</v>
      </c>
      <c r="G32" s="2">
        <f>MAX(E32,$C32)</f>
        <v>1400</v>
      </c>
      <c r="H32" s="12">
        <f>MAX(F32,$C32*0.9)</f>
        <v>1345.8835353644399</v>
      </c>
      <c r="I32" s="5">
        <f>MAX(F32,$C32*0.95)</f>
        <v>1345.8835353644399</v>
      </c>
      <c r="K32" s="3">
        <f>H32-$C32</f>
        <v>-54.116464635560078</v>
      </c>
      <c r="L32" s="3">
        <f>ABS(K32)</f>
        <v>54.116464635560078</v>
      </c>
      <c r="M32" s="4">
        <f>(H32-$O$2)/$O$3</f>
        <v>1.0469662369563109</v>
      </c>
    </row>
    <row r="33" spans="1:13" x14ac:dyDescent="0.2">
      <c r="A33" s="7" t="s">
        <v>100</v>
      </c>
      <c r="B33" s="13">
        <v>4</v>
      </c>
      <c r="C33" s="5">
        <v>1452</v>
      </c>
      <c r="D33" s="2">
        <v>654.992591377537</v>
      </c>
      <c r="E33" s="2">
        <v>1239.46469103401</v>
      </c>
      <c r="F33" s="6">
        <v>1345.7323455170001</v>
      </c>
      <c r="G33" s="2">
        <f>MAX(E33,$C33)</f>
        <v>1452</v>
      </c>
      <c r="H33" s="12">
        <f>MAX(F33,$C33*0.9)</f>
        <v>1345.7323455170001</v>
      </c>
      <c r="I33" s="5">
        <f>MAX(F33,$C33*0.95)</f>
        <v>1379.3999999999999</v>
      </c>
      <c r="K33" s="3">
        <f>H33-$C33</f>
        <v>-106.26765448299989</v>
      </c>
      <c r="L33" s="3">
        <f>ABS(K33)</f>
        <v>106.26765448299989</v>
      </c>
      <c r="M33" s="4">
        <f>(H33-$O$2)/$O$3</f>
        <v>1.0464418183465143</v>
      </c>
    </row>
    <row r="34" spans="1:13" x14ac:dyDescent="0.2">
      <c r="A34" s="7" t="s">
        <v>46</v>
      </c>
      <c r="B34" s="13">
        <v>40</v>
      </c>
      <c r="C34" s="5">
        <v>1194</v>
      </c>
      <c r="D34" s="2">
        <v>1336.11695091703</v>
      </c>
      <c r="E34" s="2">
        <v>1336.11695091703</v>
      </c>
      <c r="F34" s="6">
        <v>1336.11695091703</v>
      </c>
      <c r="G34" s="2">
        <f>MAX(E34,$C34)</f>
        <v>1336.11695091703</v>
      </c>
      <c r="H34" s="12">
        <f>MAX(F34,$C34*0.9)</f>
        <v>1336.11695091703</v>
      </c>
      <c r="I34" s="5">
        <f>MAX(F34,$C34*0.95)</f>
        <v>1336.11695091703</v>
      </c>
      <c r="K34" s="3">
        <f>H34-$C34</f>
        <v>142.11695091702995</v>
      </c>
      <c r="L34" s="3">
        <f>ABS(K34)</f>
        <v>142.11695091702995</v>
      </c>
      <c r="M34" s="4">
        <f>(H34-$O$2)/$O$3</f>
        <v>1.0130897649239436</v>
      </c>
    </row>
    <row r="35" spans="1:13" x14ac:dyDescent="0.2">
      <c r="A35" s="7" t="s">
        <v>211</v>
      </c>
      <c r="B35" s="13">
        <v>13</v>
      </c>
      <c r="C35" s="5">
        <v>1352</v>
      </c>
      <c r="D35" s="2">
        <v>1306.6029809411</v>
      </c>
      <c r="E35" s="2">
        <v>1312.65591681562</v>
      </c>
      <c r="F35" s="6">
        <v>1332.32795840781</v>
      </c>
      <c r="G35" s="2">
        <f>MAX(E35,$C35)</f>
        <v>1352</v>
      </c>
      <c r="H35" s="12">
        <f>MAX(F35,$C35*0.9)</f>
        <v>1332.32795840781</v>
      </c>
      <c r="I35" s="5">
        <f>MAX(F35,$C35*0.95)</f>
        <v>1332.32795840781</v>
      </c>
      <c r="K35" s="3">
        <f>H35-$C35</f>
        <v>-19.672041592189998</v>
      </c>
      <c r="L35" s="3">
        <f>ABS(K35)</f>
        <v>19.672041592189998</v>
      </c>
      <c r="M35" s="4">
        <f>(H35-$O$2)/$O$3</f>
        <v>0.99994722779025003</v>
      </c>
    </row>
    <row r="36" spans="1:13" x14ac:dyDescent="0.2">
      <c r="A36" s="7" t="s">
        <v>225</v>
      </c>
      <c r="B36" s="13">
        <v>75</v>
      </c>
      <c r="C36" s="5">
        <v>1008</v>
      </c>
      <c r="D36" s="2">
        <v>1321.59300093456</v>
      </c>
      <c r="E36" s="2">
        <v>1321.59300093456</v>
      </c>
      <c r="F36" s="6">
        <v>1321.59300093456</v>
      </c>
      <c r="G36" s="2">
        <f>MAX(E36,$C36)</f>
        <v>1321.59300093456</v>
      </c>
      <c r="H36" s="12">
        <f>MAX(F36,$C36*0.9)</f>
        <v>1321.59300093456</v>
      </c>
      <c r="I36" s="5">
        <f>MAX(F36,$C36*0.95)</f>
        <v>1321.59300093456</v>
      </c>
      <c r="K36" s="3">
        <f>H36-$C36</f>
        <v>313.59300093456</v>
      </c>
      <c r="L36" s="3">
        <f>ABS(K36)</f>
        <v>313.59300093456</v>
      </c>
      <c r="M36" s="4">
        <f>(H36-$O$2)/$O$3</f>
        <v>0.96271184744112015</v>
      </c>
    </row>
    <row r="37" spans="1:13" x14ac:dyDescent="0.2">
      <c r="A37" s="7" t="s">
        <v>33</v>
      </c>
      <c r="B37" s="13">
        <v>5</v>
      </c>
      <c r="C37" s="5">
        <v>1404</v>
      </c>
      <c r="D37" s="2">
        <v>879.42592624968597</v>
      </c>
      <c r="E37" s="2">
        <v>1229.1419754165599</v>
      </c>
      <c r="F37" s="6">
        <v>1316.57098770828</v>
      </c>
      <c r="G37" s="2">
        <f>MAX(E37,$C37)</f>
        <v>1404</v>
      </c>
      <c r="H37" s="12">
        <f>MAX(F37,$C37*0.9)</f>
        <v>1316.57098770828</v>
      </c>
      <c r="I37" s="5">
        <f>MAX(F37,$C37*0.95)</f>
        <v>1333.8</v>
      </c>
      <c r="K37" s="3">
        <f>H37-$C37</f>
        <v>-87.429012291720028</v>
      </c>
      <c r="L37" s="3">
        <f>ABS(K37)</f>
        <v>87.429012291720028</v>
      </c>
      <c r="M37" s="4">
        <f>(H37-$O$2)/$O$3</f>
        <v>0.94529244237455456</v>
      </c>
    </row>
    <row r="38" spans="1:13" x14ac:dyDescent="0.2">
      <c r="A38" s="7" t="s">
        <v>52</v>
      </c>
      <c r="B38" s="13">
        <v>55</v>
      </c>
      <c r="C38" s="5">
        <v>1270</v>
      </c>
      <c r="D38" s="2">
        <v>1303.89139355981</v>
      </c>
      <c r="E38" s="2">
        <v>1303.89139355981</v>
      </c>
      <c r="F38" s="6">
        <v>1303.89139355981</v>
      </c>
      <c r="G38" s="2">
        <f>MAX(E38,$C38)</f>
        <v>1303.89139355981</v>
      </c>
      <c r="H38" s="12">
        <f>MAX(F38,$C38*0.9)</f>
        <v>1303.89139355981</v>
      </c>
      <c r="I38" s="5">
        <f>MAX(F38,$C38*0.95)</f>
        <v>1303.89139355981</v>
      </c>
      <c r="K38" s="3">
        <f>H38-$C38</f>
        <v>33.891393559810012</v>
      </c>
      <c r="L38" s="3">
        <f>ABS(K38)</f>
        <v>33.891393559810012</v>
      </c>
      <c r="M38" s="4">
        <f>(H38-$O$2)/$O$3</f>
        <v>0.90131187589654471</v>
      </c>
    </row>
    <row r="39" spans="1:13" x14ac:dyDescent="0.2">
      <c r="A39" s="7" t="s">
        <v>71</v>
      </c>
      <c r="B39" s="13">
        <v>20</v>
      </c>
      <c r="C39" s="5">
        <v>1264</v>
      </c>
      <c r="D39" s="2">
        <v>1300.64295418201</v>
      </c>
      <c r="E39" s="2">
        <v>1300.64295418201</v>
      </c>
      <c r="F39" s="6">
        <v>1300.64295418201</v>
      </c>
      <c r="G39" s="2">
        <f>MAX(E39,$C39)</f>
        <v>1300.64295418201</v>
      </c>
      <c r="H39" s="12">
        <f>MAX(F39,$C39*0.9)</f>
        <v>1300.64295418201</v>
      </c>
      <c r="I39" s="5">
        <f>MAX(F39,$C39*0.95)</f>
        <v>1300.64295418201</v>
      </c>
      <c r="K39" s="3">
        <f>H39-$C39</f>
        <v>36.642954182010044</v>
      </c>
      <c r="L39" s="3">
        <f>ABS(K39)</f>
        <v>36.642954182010044</v>
      </c>
      <c r="M39" s="4">
        <f>(H39-$O$2)/$O$3</f>
        <v>0.89004430673524337</v>
      </c>
    </row>
    <row r="40" spans="1:13" x14ac:dyDescent="0.2">
      <c r="A40" s="7" t="s">
        <v>41</v>
      </c>
      <c r="B40" s="13">
        <v>5</v>
      </c>
      <c r="C40" s="5">
        <v>1284</v>
      </c>
      <c r="D40" s="2">
        <v>1301.5564424759</v>
      </c>
      <c r="E40" s="2">
        <v>1289.8521474919601</v>
      </c>
      <c r="F40" s="6">
        <v>1289.8521474919601</v>
      </c>
      <c r="G40" s="2">
        <f>MAX(E40,$C40)</f>
        <v>1289.8521474919601</v>
      </c>
      <c r="H40" s="12">
        <f>MAX(F40,$C40*0.9)</f>
        <v>1289.8521474919601</v>
      </c>
      <c r="I40" s="5">
        <f>MAX(F40,$C40*0.95)</f>
        <v>1289.8521474919601</v>
      </c>
      <c r="K40" s="3">
        <f>H40-$C40</f>
        <v>5.8521474919600678</v>
      </c>
      <c r="L40" s="3">
        <f>ABS(K40)</f>
        <v>5.8521474919600678</v>
      </c>
      <c r="M40" s="4">
        <f>(H40-$O$2)/$O$3</f>
        <v>0.85261520723678941</v>
      </c>
    </row>
    <row r="41" spans="1:13" x14ac:dyDescent="0.2">
      <c r="A41" s="7" t="s">
        <v>87</v>
      </c>
      <c r="B41" s="13">
        <v>10</v>
      </c>
      <c r="C41" s="5">
        <v>1076</v>
      </c>
      <c r="D41" s="2">
        <v>1375.77843480348</v>
      </c>
      <c r="E41" s="2">
        <v>1275.8522898689801</v>
      </c>
      <c r="F41" s="6">
        <v>1275.8522898689801</v>
      </c>
      <c r="G41" s="2">
        <f>MAX(E41,$C41)</f>
        <v>1275.8522898689801</v>
      </c>
      <c r="H41" s="12">
        <f>MAX(F41,$C41*0.9)</f>
        <v>1275.8522898689801</v>
      </c>
      <c r="I41" s="5">
        <f>MAX(F41,$C41*0.95)</f>
        <v>1275.8522898689801</v>
      </c>
      <c r="K41" s="3">
        <f>H41-$C41</f>
        <v>199.85228986898005</v>
      </c>
      <c r="L41" s="3">
        <f>ABS(K41)</f>
        <v>199.85228986898005</v>
      </c>
      <c r="M41" s="4">
        <f>(H41-$O$2)/$O$3</f>
        <v>0.80405516172898861</v>
      </c>
    </row>
    <row r="42" spans="1:13" x14ac:dyDescent="0.2">
      <c r="A42" s="7" t="s">
        <v>59</v>
      </c>
      <c r="B42" s="13">
        <v>5</v>
      </c>
      <c r="C42" s="5">
        <v>1393</v>
      </c>
      <c r="D42" s="2">
        <v>680.59831716234305</v>
      </c>
      <c r="E42" s="2">
        <v>1155.53277238744</v>
      </c>
      <c r="F42" s="6">
        <v>1274.2663861937201</v>
      </c>
      <c r="G42" s="2">
        <f>MAX(E42,$C42)</f>
        <v>1393</v>
      </c>
      <c r="H42" s="12">
        <f>MAX(F42,$C42*0.9)</f>
        <v>1274.2663861937201</v>
      </c>
      <c r="I42" s="5">
        <f>MAX(F42,$C42*0.95)</f>
        <v>1323.35</v>
      </c>
      <c r="K42" s="3">
        <f>H42-$C42</f>
        <v>-118.73361380627989</v>
      </c>
      <c r="L42" s="3">
        <f>ABS(K42)</f>
        <v>118.73361380627989</v>
      </c>
      <c r="M42" s="4">
        <f>(H42-$O$2)/$O$3</f>
        <v>0.79855428045465338</v>
      </c>
    </row>
    <row r="43" spans="1:13" x14ac:dyDescent="0.2">
      <c r="A43" s="7" t="s">
        <v>65</v>
      </c>
      <c r="B43" s="13">
        <v>9</v>
      </c>
      <c r="C43" s="5">
        <v>1365</v>
      </c>
      <c r="D43" s="2">
        <v>1051.22884494245</v>
      </c>
      <c r="E43" s="2">
        <v>1176.73730696547</v>
      </c>
      <c r="F43" s="6">
        <v>1270.86865348273</v>
      </c>
      <c r="G43" s="2">
        <f>MAX(E43,$C43)</f>
        <v>1365</v>
      </c>
      <c r="H43" s="12">
        <f>MAX(F43,$C43*0.9)</f>
        <v>1270.86865348273</v>
      </c>
      <c r="I43" s="5">
        <f>MAX(F43,$C43*0.95)</f>
        <v>1296.75</v>
      </c>
      <c r="K43" s="3">
        <f>H43-$C43</f>
        <v>-94.131346517270003</v>
      </c>
      <c r="L43" s="3">
        <f>ABS(K43)</f>
        <v>94.131346517270003</v>
      </c>
      <c r="M43" s="4">
        <f>(H43-$O$2)/$O$3</f>
        <v>0.78676887095175996</v>
      </c>
    </row>
    <row r="44" spans="1:13" x14ac:dyDescent="0.2">
      <c r="A44" s="7" t="s">
        <v>166</v>
      </c>
      <c r="B44" s="13">
        <v>40</v>
      </c>
      <c r="C44" s="5">
        <v>1411</v>
      </c>
      <c r="D44" s="2">
        <v>1179.8504779836201</v>
      </c>
      <c r="E44" s="2">
        <v>1179.8504779836201</v>
      </c>
      <c r="F44" s="6">
        <v>1179.8504779836201</v>
      </c>
      <c r="G44" s="2">
        <f>MAX(E44,$C44)</f>
        <v>1411</v>
      </c>
      <c r="H44" s="12">
        <f>MAX(F44,$C44*0.9)</f>
        <v>1269.9000000000001</v>
      </c>
      <c r="I44" s="5">
        <f>MAX(F44,$C44*0.95)</f>
        <v>1340.45</v>
      </c>
      <c r="K44" s="3">
        <f>H44-$C44</f>
        <v>-141.09999999999991</v>
      </c>
      <c r="L44" s="3">
        <f>ABS(K44)</f>
        <v>141.09999999999991</v>
      </c>
      <c r="M44" s="4">
        <f>(H44-$O$2)/$O$3</f>
        <v>0.78340898983943752</v>
      </c>
    </row>
    <row r="45" spans="1:13" x14ac:dyDescent="0.2">
      <c r="A45" s="7" t="s">
        <v>8</v>
      </c>
      <c r="B45" s="13">
        <v>15</v>
      </c>
      <c r="C45" s="5">
        <v>996</v>
      </c>
      <c r="D45" s="2">
        <v>1269.0677264847</v>
      </c>
      <c r="E45" s="2">
        <v>1269.0677264847</v>
      </c>
      <c r="F45" s="6">
        <v>1269.0677264847</v>
      </c>
      <c r="G45" s="2">
        <f>MAX(E45,$C45)</f>
        <v>1269.0677264847</v>
      </c>
      <c r="H45" s="12">
        <f>MAX(F45,$C45*0.9)</f>
        <v>1269.0677264847</v>
      </c>
      <c r="I45" s="5">
        <f>MAX(F45,$C45*0.95)</f>
        <v>1269.0677264847</v>
      </c>
      <c r="K45" s="3">
        <f>H45-$C45</f>
        <v>273.06772648469996</v>
      </c>
      <c r="L45" s="3">
        <f>ABS(K45)</f>
        <v>273.06772648469996</v>
      </c>
      <c r="M45" s="4">
        <f>(H45-$O$2)/$O$3</f>
        <v>0.78052215763968913</v>
      </c>
    </row>
    <row r="46" spans="1:13" x14ac:dyDescent="0.2">
      <c r="A46" s="7" t="s">
        <v>162</v>
      </c>
      <c r="B46" s="13">
        <v>8</v>
      </c>
      <c r="C46" s="5">
        <v>985</v>
      </c>
      <c r="D46" s="2">
        <v>1513.77703175791</v>
      </c>
      <c r="E46" s="2">
        <v>1267.0144169375501</v>
      </c>
      <c r="F46" s="6">
        <v>1267.0144169375501</v>
      </c>
      <c r="G46" s="2">
        <f>MAX(E46,$C46)</f>
        <v>1267.0144169375501</v>
      </c>
      <c r="H46" s="12">
        <f>MAX(F46,$C46*0.9)</f>
        <v>1267.0144169375501</v>
      </c>
      <c r="I46" s="5">
        <f>MAX(F46,$C46*0.95)</f>
        <v>1267.0144169375501</v>
      </c>
      <c r="K46" s="3">
        <f>H46-$C46</f>
        <v>282.0144169375501</v>
      </c>
      <c r="L46" s="3">
        <f>ABS(K46)</f>
        <v>282.0144169375501</v>
      </c>
      <c r="M46" s="4">
        <f>(H46-$O$2)/$O$3</f>
        <v>0.77340002770548655</v>
      </c>
    </row>
    <row r="47" spans="1:13" x14ac:dyDescent="0.2">
      <c r="A47" s="7" t="s">
        <v>154</v>
      </c>
      <c r="B47" s="13">
        <v>5</v>
      </c>
      <c r="C47" s="5">
        <v>1191</v>
      </c>
      <c r="D47" s="2">
        <v>1396.1261224562099</v>
      </c>
      <c r="E47" s="2">
        <v>1259.37537415207</v>
      </c>
      <c r="F47" s="6">
        <v>1259.37537415207</v>
      </c>
      <c r="G47" s="2">
        <f>MAX(E47,$C47)</f>
        <v>1259.37537415207</v>
      </c>
      <c r="H47" s="12">
        <f>MAX(F47,$C47*0.9)</f>
        <v>1259.37537415207</v>
      </c>
      <c r="I47" s="5">
        <f>MAX(F47,$C47*0.95)</f>
        <v>1259.37537415207</v>
      </c>
      <c r="K47" s="3">
        <f>H47-$C47</f>
        <v>68.37537415206998</v>
      </c>
      <c r="L47" s="3">
        <f>ABS(K47)</f>
        <v>68.37537415206998</v>
      </c>
      <c r="M47" s="4">
        <f>(H47-$O$2)/$O$3</f>
        <v>0.74690316785956545</v>
      </c>
    </row>
    <row r="48" spans="1:13" x14ac:dyDescent="0.2">
      <c r="A48" s="7" t="s">
        <v>239</v>
      </c>
      <c r="B48" s="13">
        <v>13</v>
      </c>
      <c r="C48" s="5">
        <v>1384</v>
      </c>
      <c r="D48" s="2">
        <v>885.21330841735198</v>
      </c>
      <c r="E48" s="2">
        <v>951.71820062837196</v>
      </c>
      <c r="F48" s="6">
        <v>1167.8591003141801</v>
      </c>
      <c r="G48" s="2">
        <f>MAX(E48,$C48)</f>
        <v>1384</v>
      </c>
      <c r="H48" s="12">
        <f>MAX(F48,$C48*0.9)</f>
        <v>1245.6000000000001</v>
      </c>
      <c r="I48" s="5">
        <f>MAX(F48,$C48*0.95)</f>
        <v>1314.8</v>
      </c>
      <c r="K48" s="3">
        <f>H48-$C48</f>
        <v>-138.39999999999986</v>
      </c>
      <c r="L48" s="3">
        <f>ABS(K48)</f>
        <v>138.39999999999986</v>
      </c>
      <c r="M48" s="4">
        <f>(H48-$O$2)/$O$3</f>
        <v>0.69912176795350667</v>
      </c>
    </row>
    <row r="49" spans="1:13" x14ac:dyDescent="0.2">
      <c r="A49" s="7" t="s">
        <v>35</v>
      </c>
      <c r="B49" s="13">
        <v>20</v>
      </c>
      <c r="C49" s="5">
        <v>1140</v>
      </c>
      <c r="D49" s="2">
        <v>1240.9610071930899</v>
      </c>
      <c r="E49" s="2">
        <v>1240.9610071930899</v>
      </c>
      <c r="F49" s="6">
        <v>1240.9610071930899</v>
      </c>
      <c r="G49" s="2">
        <f>MAX(E49,$C49)</f>
        <v>1240.9610071930899</v>
      </c>
      <c r="H49" s="12">
        <f>MAX(F49,$C49*0.9)</f>
        <v>1240.9610071930899</v>
      </c>
      <c r="I49" s="5">
        <f>MAX(F49,$C49*0.95)</f>
        <v>1240.9610071930899</v>
      </c>
      <c r="K49" s="3">
        <f>H49-$C49</f>
        <v>100.96100719308993</v>
      </c>
      <c r="L49" s="3">
        <f>ABS(K49)</f>
        <v>100.96100719308993</v>
      </c>
      <c r="M49" s="4">
        <f>(H49-$O$2)/$O$3</f>
        <v>0.6830309113262113</v>
      </c>
    </row>
    <row r="50" spans="1:13" x14ac:dyDescent="0.2">
      <c r="A50" s="7" t="s">
        <v>38</v>
      </c>
      <c r="B50" s="13">
        <v>5</v>
      </c>
      <c r="C50" s="5">
        <v>1266</v>
      </c>
      <c r="D50" s="2">
        <v>1099.8174467445299</v>
      </c>
      <c r="E50" s="2">
        <v>1210.6058155815099</v>
      </c>
      <c r="F50" s="6">
        <v>1238.3029077907499</v>
      </c>
      <c r="G50" s="2">
        <f>MAX(E50,$C50)</f>
        <v>1266</v>
      </c>
      <c r="H50" s="12">
        <f>MAX(F50,$C50*0.9)</f>
        <v>1238.3029077907499</v>
      </c>
      <c r="I50" s="5">
        <f>MAX(F50,$C50*0.95)</f>
        <v>1238.3029077907499</v>
      </c>
      <c r="K50" s="3">
        <f>H50-$C50</f>
        <v>-27.697092209250059</v>
      </c>
      <c r="L50" s="3">
        <f>ABS(K50)</f>
        <v>27.697092209250059</v>
      </c>
      <c r="M50" s="4">
        <f>(H50-$O$2)/$O$3</f>
        <v>0.67381100128012517</v>
      </c>
    </row>
    <row r="51" spans="1:13" x14ac:dyDescent="0.2">
      <c r="A51" s="7" t="s">
        <v>208</v>
      </c>
      <c r="B51" s="13">
        <v>20</v>
      </c>
      <c r="C51" s="5">
        <v>1372</v>
      </c>
      <c r="D51" s="2">
        <v>1157.92677761764</v>
      </c>
      <c r="E51" s="2">
        <v>1157.92677761764</v>
      </c>
      <c r="F51" s="6">
        <v>1229.28451841176</v>
      </c>
      <c r="G51" s="2">
        <f>MAX(E51,$C51)</f>
        <v>1372</v>
      </c>
      <c r="H51" s="12">
        <f>MAX(F51,$C51*0.9)</f>
        <v>1234.8</v>
      </c>
      <c r="I51" s="5">
        <f>MAX(F51,$C51*0.95)</f>
        <v>1303.3999999999999</v>
      </c>
      <c r="K51" s="3">
        <f>H51-$C51</f>
        <v>-137.20000000000005</v>
      </c>
      <c r="L51" s="3">
        <f>ABS(K51)</f>
        <v>137.20000000000005</v>
      </c>
      <c r="M51" s="4">
        <f>(H51-$O$2)/$O$3</f>
        <v>0.66166078044864785</v>
      </c>
    </row>
    <row r="52" spans="1:13" x14ac:dyDescent="0.2">
      <c r="A52" s="7" t="s">
        <v>18</v>
      </c>
      <c r="B52" s="13">
        <v>25</v>
      </c>
      <c r="C52" s="5">
        <v>1361</v>
      </c>
      <c r="D52" s="2">
        <v>1129.05285241503</v>
      </c>
      <c r="E52" s="2">
        <v>1129.05285241503</v>
      </c>
      <c r="F52" s="6">
        <v>1167.71071034586</v>
      </c>
      <c r="G52" s="2">
        <f>MAX(E52,$C52)</f>
        <v>1361</v>
      </c>
      <c r="H52" s="12">
        <f>MAX(F52,$C52*0.9)</f>
        <v>1224.9000000000001</v>
      </c>
      <c r="I52" s="5">
        <f>MAX(F52,$C52*0.95)</f>
        <v>1292.95</v>
      </c>
      <c r="K52" s="3">
        <f>H52-$C52</f>
        <v>-136.09999999999991</v>
      </c>
      <c r="L52" s="3">
        <f>ABS(K52)</f>
        <v>136.09999999999991</v>
      </c>
      <c r="M52" s="4">
        <f>(H52-$O$2)/$O$3</f>
        <v>0.6273215419025282</v>
      </c>
    </row>
    <row r="53" spans="1:13" x14ac:dyDescent="0.2">
      <c r="A53" s="7" t="s">
        <v>200</v>
      </c>
      <c r="B53" s="13">
        <v>10</v>
      </c>
      <c r="C53" s="5">
        <v>1272</v>
      </c>
      <c r="D53" s="2">
        <v>1083.36332540495</v>
      </c>
      <c r="E53" s="2">
        <v>1146.24221693663</v>
      </c>
      <c r="F53" s="6">
        <v>1209.12110846831</v>
      </c>
      <c r="G53" s="2">
        <f>MAX(E53,$C53)</f>
        <v>1272</v>
      </c>
      <c r="H53" s="12">
        <f>MAX(F53,$C53*0.9)</f>
        <v>1209.12110846831</v>
      </c>
      <c r="I53" s="5">
        <f>MAX(F53,$C53*0.95)</f>
        <v>1209.12110846831</v>
      </c>
      <c r="K53" s="3">
        <f>H53-$C53</f>
        <v>-62.878891531689987</v>
      </c>
      <c r="L53" s="3">
        <f>ABS(K53)</f>
        <v>62.878891531689987</v>
      </c>
      <c r="M53" s="4">
        <f>(H53-$O$2)/$O$3</f>
        <v>0.57259072167019909</v>
      </c>
    </row>
    <row r="54" spans="1:13" x14ac:dyDescent="0.2">
      <c r="A54" s="7" t="s">
        <v>165</v>
      </c>
      <c r="B54" s="13">
        <v>5</v>
      </c>
      <c r="C54" s="5">
        <v>1250</v>
      </c>
      <c r="D54" s="2">
        <v>999.88930097666503</v>
      </c>
      <c r="E54" s="2">
        <v>1166.6297669922201</v>
      </c>
      <c r="F54" s="6">
        <v>1208.31488349611</v>
      </c>
      <c r="G54" s="2">
        <f>MAX(E54,$C54)</f>
        <v>1250</v>
      </c>
      <c r="H54" s="12">
        <f>MAX(F54,$C54*0.9)</f>
        <v>1208.31488349611</v>
      </c>
      <c r="I54" s="5">
        <f>MAX(F54,$C54*0.95)</f>
        <v>1208.31488349611</v>
      </c>
      <c r="K54" s="3">
        <f>H54-$C54</f>
        <v>-41.685116503889958</v>
      </c>
      <c r="L54" s="3">
        <f>ABS(K54)</f>
        <v>41.685116503889958</v>
      </c>
      <c r="M54" s="4">
        <f>(H54-$O$2)/$O$3</f>
        <v>0.56979424170633908</v>
      </c>
    </row>
    <row r="55" spans="1:13" x14ac:dyDescent="0.2">
      <c r="A55" s="7" t="s">
        <v>12</v>
      </c>
      <c r="B55" s="13">
        <v>10</v>
      </c>
      <c r="C55" s="5">
        <v>1144</v>
      </c>
      <c r="D55" s="2">
        <v>1234.5087624740399</v>
      </c>
      <c r="E55" s="2">
        <v>1204.3391749826901</v>
      </c>
      <c r="F55" s="6">
        <v>1204.3391749826901</v>
      </c>
      <c r="G55" s="2">
        <f>MAX(E55,$C55)</f>
        <v>1204.3391749826901</v>
      </c>
      <c r="H55" s="12">
        <f>MAX(F55,$C55*0.9)</f>
        <v>1204.3391749826901</v>
      </c>
      <c r="I55" s="5">
        <f>MAX(F55,$C55*0.95)</f>
        <v>1204.3391749826901</v>
      </c>
      <c r="K55" s="3">
        <f>H55-$C55</f>
        <v>60.33917498269011</v>
      </c>
      <c r="L55" s="3">
        <f>ABS(K55)</f>
        <v>60.33917498269011</v>
      </c>
      <c r="M55" s="4">
        <f>(H55-$O$2)/$O$3</f>
        <v>0.55600405958187771</v>
      </c>
    </row>
    <row r="56" spans="1:13" x14ac:dyDescent="0.2">
      <c r="A56" s="7" t="s">
        <v>183</v>
      </c>
      <c r="B56" s="13">
        <v>10</v>
      </c>
      <c r="C56" s="5">
        <v>1298</v>
      </c>
      <c r="D56" s="2">
        <v>1012.9234069463801</v>
      </c>
      <c r="E56" s="2">
        <v>1107.94893796425</v>
      </c>
      <c r="F56" s="6">
        <v>1202.97446898212</v>
      </c>
      <c r="G56" s="2">
        <f>MAX(E56,$C56)</f>
        <v>1298</v>
      </c>
      <c r="H56" s="12">
        <f>MAX(F56,$C56*0.9)</f>
        <v>1202.97446898212</v>
      </c>
      <c r="I56" s="5">
        <f>MAX(F56,$C56*0.95)</f>
        <v>1233.0999999999999</v>
      </c>
      <c r="K56" s="3">
        <f>H56-$C56</f>
        <v>-95.025531017879985</v>
      </c>
      <c r="L56" s="3">
        <f>ABS(K56)</f>
        <v>95.025531017879985</v>
      </c>
      <c r="M56" s="4">
        <f>(H56-$O$2)/$O$3</f>
        <v>0.55127042676380722</v>
      </c>
    </row>
    <row r="57" spans="1:13" x14ac:dyDescent="0.2">
      <c r="A57" s="7" t="s">
        <v>209</v>
      </c>
      <c r="B57" s="13">
        <v>5</v>
      </c>
      <c r="C57" s="5">
        <v>1131</v>
      </c>
      <c r="D57" s="2">
        <v>1328.9280650123101</v>
      </c>
      <c r="E57" s="2">
        <v>1196.97602167077</v>
      </c>
      <c r="F57" s="6">
        <v>1196.97602167077</v>
      </c>
      <c r="G57" s="2">
        <f>MAX(E57,$C57)</f>
        <v>1196.97602167077</v>
      </c>
      <c r="H57" s="12">
        <f>MAX(F57,$C57*0.9)</f>
        <v>1196.97602167077</v>
      </c>
      <c r="I57" s="5">
        <f>MAX(F57,$C57*0.95)</f>
        <v>1196.97602167077</v>
      </c>
      <c r="K57" s="3">
        <f>H57-$C57</f>
        <v>65.976021670770024</v>
      </c>
      <c r="L57" s="3">
        <f>ABS(K57)</f>
        <v>65.976021670770024</v>
      </c>
      <c r="M57" s="4">
        <f>(H57-$O$2)/$O$3</f>
        <v>0.53046415271019309</v>
      </c>
    </row>
    <row r="58" spans="1:13" x14ac:dyDescent="0.2">
      <c r="A58" s="7" t="s">
        <v>134</v>
      </c>
      <c r="B58" s="13">
        <v>9</v>
      </c>
      <c r="C58" s="5">
        <v>1216</v>
      </c>
      <c r="D58" s="2">
        <v>1145.69428146018</v>
      </c>
      <c r="E58" s="2">
        <v>1173.8165688761101</v>
      </c>
      <c r="F58" s="6">
        <v>1194.90828443805</v>
      </c>
      <c r="G58" s="2">
        <f>MAX(E58,$C58)</f>
        <v>1216</v>
      </c>
      <c r="H58" s="12">
        <f>MAX(F58,$C58*0.9)</f>
        <v>1194.90828443805</v>
      </c>
      <c r="I58" s="5">
        <f>MAX(F58,$C58*0.95)</f>
        <v>1194.90828443805</v>
      </c>
      <c r="K58" s="3">
        <f>H58-$C58</f>
        <v>-21.091715561949968</v>
      </c>
      <c r="L58" s="3">
        <f>ABS(K58)</f>
        <v>21.091715561949968</v>
      </c>
      <c r="M58" s="4">
        <f>(H58-$O$2)/$O$3</f>
        <v>0.52329197876220668</v>
      </c>
    </row>
    <row r="59" spans="1:13" x14ac:dyDescent="0.2">
      <c r="A59" s="7" t="s">
        <v>77</v>
      </c>
      <c r="B59" s="13">
        <v>55</v>
      </c>
      <c r="C59" s="5">
        <v>1323</v>
      </c>
      <c r="D59" s="2">
        <v>922.89547512599904</v>
      </c>
      <c r="E59" s="2">
        <v>922.89547512599904</v>
      </c>
      <c r="F59" s="6">
        <v>922.89547512599904</v>
      </c>
      <c r="G59" s="2">
        <f>MAX(E59,$C59)</f>
        <v>1323</v>
      </c>
      <c r="H59" s="12">
        <f>MAX(F59,$C59*0.9)</f>
        <v>1190.7</v>
      </c>
      <c r="I59" s="5">
        <f>MAX(F59,$C59*0.95)</f>
        <v>1256.8499999999999</v>
      </c>
      <c r="K59" s="3">
        <f>H59-$C59</f>
        <v>-132.29999999999995</v>
      </c>
      <c r="L59" s="3">
        <f>ABS(K59)</f>
        <v>132.29999999999995</v>
      </c>
      <c r="M59" s="4">
        <f>(H59-$O$2)/$O$3</f>
        <v>0.50869508147047704</v>
      </c>
    </row>
    <row r="60" spans="1:13" x14ac:dyDescent="0.2">
      <c r="A60" s="7" t="s">
        <v>63</v>
      </c>
      <c r="B60" s="13">
        <v>5</v>
      </c>
      <c r="C60" s="5">
        <v>1222</v>
      </c>
      <c r="D60" s="2">
        <v>936.89112212300802</v>
      </c>
      <c r="E60" s="2">
        <v>1126.9637073743299</v>
      </c>
      <c r="F60" s="6">
        <v>1174.4818536871601</v>
      </c>
      <c r="G60" s="2">
        <f>MAX(E60,$C60)</f>
        <v>1222</v>
      </c>
      <c r="H60" s="12">
        <f>MAX(F60,$C60*0.9)</f>
        <v>1174.4818536871601</v>
      </c>
      <c r="I60" s="5">
        <f>MAX(F60,$C60*0.95)</f>
        <v>1174.4818536871601</v>
      </c>
      <c r="K60" s="3">
        <f>H60-$C60</f>
        <v>-47.518146312839917</v>
      </c>
      <c r="L60" s="3">
        <f>ABS(K60)</f>
        <v>47.518146312839917</v>
      </c>
      <c r="M60" s="4">
        <f>(H60-$O$2)/$O$3</f>
        <v>0.45244065773184189</v>
      </c>
    </row>
    <row r="61" spans="1:13" x14ac:dyDescent="0.2">
      <c r="A61" s="7" t="s">
        <v>80</v>
      </c>
      <c r="B61" s="13">
        <v>27</v>
      </c>
      <c r="C61" s="5">
        <v>948</v>
      </c>
      <c r="D61" s="2">
        <v>1172.9965453975601</v>
      </c>
      <c r="E61" s="2">
        <v>1172.9965453975601</v>
      </c>
      <c r="F61" s="6">
        <v>1172.9965453975601</v>
      </c>
      <c r="G61" s="2">
        <f>MAX(E61,$C61)</f>
        <v>1172.9965453975601</v>
      </c>
      <c r="H61" s="12">
        <f>MAX(F61,$C61*0.9)</f>
        <v>1172.9965453975601</v>
      </c>
      <c r="I61" s="5">
        <f>MAX(F61,$C61*0.95)</f>
        <v>1172.9965453975601</v>
      </c>
      <c r="K61" s="3">
        <f>H61-$C61</f>
        <v>224.99654539756011</v>
      </c>
      <c r="L61" s="3">
        <f>ABS(K61)</f>
        <v>224.99654539756011</v>
      </c>
      <c r="M61" s="4">
        <f>(H61-$O$2)/$O$3</f>
        <v>0.44728870261354864</v>
      </c>
    </row>
    <row r="62" spans="1:13" x14ac:dyDescent="0.2">
      <c r="A62" s="7" t="s">
        <v>45</v>
      </c>
      <c r="B62" s="13">
        <v>15</v>
      </c>
      <c r="C62" s="5">
        <v>1189</v>
      </c>
      <c r="D62" s="2">
        <v>1153.2895260831999</v>
      </c>
      <c r="E62" s="2">
        <v>1153.2895260831999</v>
      </c>
      <c r="F62" s="6">
        <v>1171.1447630416001</v>
      </c>
      <c r="G62" s="2">
        <f>MAX(E62,$C62)</f>
        <v>1189</v>
      </c>
      <c r="H62" s="12">
        <f>MAX(F62,$C62*0.9)</f>
        <v>1171.1447630416001</v>
      </c>
      <c r="I62" s="5">
        <f>MAX(F62,$C62*0.95)</f>
        <v>1171.1447630416001</v>
      </c>
      <c r="K62" s="3">
        <f>H62-$C62</f>
        <v>-17.855236958399928</v>
      </c>
      <c r="L62" s="3">
        <f>ABS(K62)</f>
        <v>17.855236958399928</v>
      </c>
      <c r="M62" s="4">
        <f>(H62-$O$2)/$O$3</f>
        <v>0.44086559190073976</v>
      </c>
    </row>
    <row r="63" spans="1:13" x14ac:dyDescent="0.2">
      <c r="A63" s="7" t="s">
        <v>84</v>
      </c>
      <c r="B63" s="13">
        <v>5</v>
      </c>
      <c r="C63" s="5">
        <v>1233</v>
      </c>
      <c r="D63" s="2">
        <v>811.32923461468397</v>
      </c>
      <c r="E63" s="2">
        <v>1092.4430782048901</v>
      </c>
      <c r="F63" s="6">
        <v>1162.7215391024399</v>
      </c>
      <c r="G63" s="2">
        <f>MAX(E63,$C63)</f>
        <v>1233</v>
      </c>
      <c r="H63" s="12">
        <f>MAX(F63,$C63*0.9)</f>
        <v>1162.7215391024399</v>
      </c>
      <c r="I63" s="5">
        <f>MAX(F63,$C63*0.95)</f>
        <v>1171.3499999999999</v>
      </c>
      <c r="K63" s="3">
        <f>H63-$C63</f>
        <v>-70.27846089756008</v>
      </c>
      <c r="L63" s="3">
        <f>ABS(K63)</f>
        <v>70.27846089756008</v>
      </c>
      <c r="M63" s="4">
        <f>(H63-$O$2)/$O$3</f>
        <v>0.41164871349930449</v>
      </c>
    </row>
    <row r="64" spans="1:13" x14ac:dyDescent="0.2">
      <c r="A64" s="7" t="s">
        <v>64</v>
      </c>
      <c r="B64" s="13">
        <v>15</v>
      </c>
      <c r="C64" s="5">
        <v>1210</v>
      </c>
      <c r="D64" s="2">
        <v>1102.7863102937599</v>
      </c>
      <c r="E64" s="2">
        <v>1102.7863102937599</v>
      </c>
      <c r="F64" s="6">
        <v>1156.39315514688</v>
      </c>
      <c r="G64" s="2">
        <f>MAX(E64,$C64)</f>
        <v>1210</v>
      </c>
      <c r="H64" s="12">
        <f>MAX(F64,$C64*0.9)</f>
        <v>1156.39315514688</v>
      </c>
      <c r="I64" s="5">
        <f>MAX(F64,$C64*0.95)</f>
        <v>1156.39315514688</v>
      </c>
      <c r="K64" s="3">
        <f>H64-$C64</f>
        <v>-53.606844853120037</v>
      </c>
      <c r="L64" s="3">
        <f>ABS(K64)</f>
        <v>53.606844853120037</v>
      </c>
      <c r="M64" s="4">
        <f>(H64-$O$2)/$O$3</f>
        <v>0.38969801791734365</v>
      </c>
    </row>
    <row r="65" spans="1:13" x14ac:dyDescent="0.2">
      <c r="A65" s="7" t="s">
        <v>14</v>
      </c>
      <c r="B65" s="13">
        <v>5</v>
      </c>
      <c r="C65" s="5">
        <v>1199</v>
      </c>
      <c r="D65" s="2">
        <v>916.67061830031298</v>
      </c>
      <c r="E65" s="2">
        <v>1104.8902061000999</v>
      </c>
      <c r="F65" s="6">
        <v>1151.94510305005</v>
      </c>
      <c r="G65" s="2">
        <f>MAX(E65,$C65)</f>
        <v>1199</v>
      </c>
      <c r="H65" s="12">
        <f>MAX(F65,$C65*0.9)</f>
        <v>1151.94510305005</v>
      </c>
      <c r="I65" s="5">
        <f>MAX(F65,$C65*0.95)</f>
        <v>1151.94510305005</v>
      </c>
      <c r="K65" s="3">
        <f>H65-$C65</f>
        <v>-47.054896949950034</v>
      </c>
      <c r="L65" s="3">
        <f>ABS(K65)</f>
        <v>47.054896949950034</v>
      </c>
      <c r="M65" s="4">
        <f>(H65-$O$2)/$O$3</f>
        <v>0.37426946013768558</v>
      </c>
    </row>
    <row r="66" spans="1:13" x14ac:dyDescent="0.2">
      <c r="A66" s="7" t="s">
        <v>120</v>
      </c>
      <c r="B66" s="13">
        <v>15</v>
      </c>
      <c r="C66" s="5">
        <v>859</v>
      </c>
      <c r="D66" s="2">
        <v>1146.1057529872201</v>
      </c>
      <c r="E66" s="2">
        <v>1146.1057529872201</v>
      </c>
      <c r="F66" s="6">
        <v>1146.1057529872201</v>
      </c>
      <c r="G66" s="2">
        <f>MAX(E66,$C66)</f>
        <v>1146.1057529872201</v>
      </c>
      <c r="H66" s="12">
        <f>MAX(F66,$C66*0.9)</f>
        <v>1146.1057529872201</v>
      </c>
      <c r="I66" s="5">
        <f>MAX(F66,$C66*0.95)</f>
        <v>1146.1057529872201</v>
      </c>
      <c r="K66" s="3">
        <f>H66-$C66</f>
        <v>287.10575298722006</v>
      </c>
      <c r="L66" s="3">
        <f>ABS(K66)</f>
        <v>287.10575298722006</v>
      </c>
      <c r="M66" s="4">
        <f>(H66-$O$2)/$O$3</f>
        <v>0.3540150323839667</v>
      </c>
    </row>
    <row r="67" spans="1:13" x14ac:dyDescent="0.2">
      <c r="A67" s="7" t="s">
        <v>231</v>
      </c>
      <c r="B67" s="13">
        <v>3</v>
      </c>
      <c r="C67" s="5">
        <v>1169</v>
      </c>
      <c r="D67" s="2">
        <v>906.57475712676501</v>
      </c>
      <c r="E67" s="2">
        <v>1116.5149514253501</v>
      </c>
      <c r="F67" s="6">
        <v>1142.7574757126699</v>
      </c>
      <c r="G67" s="2">
        <f>MAX(E67,$C67)</f>
        <v>1169</v>
      </c>
      <c r="H67" s="12">
        <f>MAX(F67,$C67*0.9)</f>
        <v>1142.7574757126699</v>
      </c>
      <c r="I67" s="5">
        <f>MAX(F67,$C67*0.95)</f>
        <v>1142.7574757126699</v>
      </c>
      <c r="K67" s="3">
        <f>H67-$C67</f>
        <v>-26.24252428733007</v>
      </c>
      <c r="L67" s="3">
        <f>ABS(K67)</f>
        <v>26.24252428733007</v>
      </c>
      <c r="M67" s="4">
        <f>(H67-$O$2)/$O$3</f>
        <v>0.34240116450019603</v>
      </c>
    </row>
    <row r="68" spans="1:13" x14ac:dyDescent="0.2">
      <c r="A68" s="7" t="s">
        <v>147</v>
      </c>
      <c r="B68" s="13">
        <v>15</v>
      </c>
      <c r="C68" s="5">
        <v>1029</v>
      </c>
      <c r="D68" s="2">
        <v>1137.27938360194</v>
      </c>
      <c r="E68" s="2">
        <v>1137.27938360194</v>
      </c>
      <c r="F68" s="6">
        <v>1137.27938360194</v>
      </c>
      <c r="G68" s="2">
        <f>MAX(E68,$C68)</f>
        <v>1137.27938360194</v>
      </c>
      <c r="H68" s="12">
        <f>MAX(F68,$C68*0.9)</f>
        <v>1137.27938360194</v>
      </c>
      <c r="I68" s="5">
        <f>MAX(F68,$C68*0.95)</f>
        <v>1137.27938360194</v>
      </c>
      <c r="K68" s="3">
        <f>H68-$C68</f>
        <v>108.27938360194003</v>
      </c>
      <c r="L68" s="3">
        <f>ABS(K68)</f>
        <v>108.27938360194003</v>
      </c>
      <c r="M68" s="4">
        <f>(H68-$O$2)/$O$3</f>
        <v>0.32339979967514831</v>
      </c>
    </row>
    <row r="69" spans="1:13" x14ac:dyDescent="0.2">
      <c r="A69" s="7" t="s">
        <v>139</v>
      </c>
      <c r="B69" s="13">
        <v>5</v>
      </c>
      <c r="C69" s="5">
        <v>1150</v>
      </c>
      <c r="D69" s="2">
        <v>1067.81147541888</v>
      </c>
      <c r="E69" s="2">
        <v>1122.6038251396201</v>
      </c>
      <c r="F69" s="6">
        <v>1136.3019125698099</v>
      </c>
      <c r="G69" s="2">
        <f>MAX(E69,$C69)</f>
        <v>1150</v>
      </c>
      <c r="H69" s="12">
        <f>MAX(F69,$C69*0.9)</f>
        <v>1136.3019125698099</v>
      </c>
      <c r="I69" s="5">
        <f>MAX(F69,$C69*0.95)</f>
        <v>1136.3019125698099</v>
      </c>
      <c r="K69" s="3">
        <f>H69-$C69</f>
        <v>-13.698087430190071</v>
      </c>
      <c r="L69" s="3">
        <f>ABS(K69)</f>
        <v>13.698087430190071</v>
      </c>
      <c r="M69" s="4">
        <f>(H69-$O$2)/$O$3</f>
        <v>0.32000933392320513</v>
      </c>
    </row>
    <row r="70" spans="1:13" x14ac:dyDescent="0.2">
      <c r="A70" s="7" t="s">
        <v>224</v>
      </c>
      <c r="B70" s="13">
        <v>5</v>
      </c>
      <c r="C70" s="5">
        <v>1234</v>
      </c>
      <c r="D70" s="2">
        <v>646.66591935191002</v>
      </c>
      <c r="E70" s="2">
        <v>1038.2219731173</v>
      </c>
      <c r="F70" s="6">
        <v>1136.11098655865</v>
      </c>
      <c r="G70" s="2">
        <f>MAX(E70,$C70)</f>
        <v>1234</v>
      </c>
      <c r="H70" s="12">
        <f>MAX(F70,$C70*0.9)</f>
        <v>1136.11098655865</v>
      </c>
      <c r="I70" s="5">
        <f>MAX(F70,$C70*0.95)</f>
        <v>1172.3</v>
      </c>
      <c r="K70" s="3">
        <f>H70-$C70</f>
        <v>-97.889013441350016</v>
      </c>
      <c r="L70" s="3">
        <f>ABS(K70)</f>
        <v>97.889013441350016</v>
      </c>
      <c r="M70" s="4">
        <f>(H70-$O$2)/$O$3</f>
        <v>0.31934708606038892</v>
      </c>
    </row>
    <row r="71" spans="1:13" x14ac:dyDescent="0.2">
      <c r="A71" s="7" t="s">
        <v>47</v>
      </c>
      <c r="B71" s="13">
        <v>10</v>
      </c>
      <c r="C71" s="5">
        <v>1199</v>
      </c>
      <c r="D71" s="2">
        <v>983.16219831552098</v>
      </c>
      <c r="E71" s="2">
        <v>1055.10813221034</v>
      </c>
      <c r="F71" s="6">
        <v>1127.05406610517</v>
      </c>
      <c r="G71" s="2">
        <f>MAX(E71,$C71)</f>
        <v>1199</v>
      </c>
      <c r="H71" s="12">
        <f>MAX(F71,$C71*0.9)</f>
        <v>1127.05406610517</v>
      </c>
      <c r="I71" s="5">
        <f>MAX(F71,$C71*0.95)</f>
        <v>1139.05</v>
      </c>
      <c r="K71" s="3">
        <f>H71-$C71</f>
        <v>-71.945933894829977</v>
      </c>
      <c r="L71" s="3">
        <f>ABS(K71)</f>
        <v>71.945933894829977</v>
      </c>
      <c r="M71" s="4">
        <f>(H71-$O$2)/$O$3</f>
        <v>0.28793216162147156</v>
      </c>
    </row>
    <row r="72" spans="1:13" x14ac:dyDescent="0.2">
      <c r="A72" s="7" t="s">
        <v>111</v>
      </c>
      <c r="B72" s="13">
        <v>5</v>
      </c>
      <c r="C72" s="5">
        <v>965</v>
      </c>
      <c r="D72" s="2">
        <v>1442.7592571478899</v>
      </c>
      <c r="E72" s="2">
        <v>1124.25308571596</v>
      </c>
      <c r="F72" s="6">
        <v>1124.25308571596</v>
      </c>
      <c r="G72" s="2">
        <f>MAX(E72,$C72)</f>
        <v>1124.25308571596</v>
      </c>
      <c r="H72" s="12">
        <f>MAX(F72,$C72*0.9)</f>
        <v>1124.25308571596</v>
      </c>
      <c r="I72" s="5">
        <f>MAX(F72,$C72*0.95)</f>
        <v>1124.25308571596</v>
      </c>
      <c r="K72" s="3">
        <f>H72-$C72</f>
        <v>159.25308571595997</v>
      </c>
      <c r="L72" s="3">
        <f>ABS(K72)</f>
        <v>159.25308571595997</v>
      </c>
      <c r="M72" s="4">
        <f>(H72-$O$2)/$O$3</f>
        <v>0.27821665316206873</v>
      </c>
    </row>
    <row r="73" spans="1:13" x14ac:dyDescent="0.2">
      <c r="A73" s="7" t="s">
        <v>96</v>
      </c>
      <c r="B73" s="13">
        <v>10</v>
      </c>
      <c r="C73" s="5">
        <v>1164</v>
      </c>
      <c r="D73" s="2">
        <v>1025.8126895164401</v>
      </c>
      <c r="E73" s="2">
        <v>1071.87512634429</v>
      </c>
      <c r="F73" s="6">
        <v>1117.93756317214</v>
      </c>
      <c r="G73" s="2">
        <f>MAX(E73,$C73)</f>
        <v>1164</v>
      </c>
      <c r="H73" s="12">
        <f>MAX(F73,$C73*0.9)</f>
        <v>1117.93756317214</v>
      </c>
      <c r="I73" s="5">
        <f>MAX(F73,$C73*0.95)</f>
        <v>1117.93756317214</v>
      </c>
      <c r="K73" s="3">
        <f>H73-$C73</f>
        <v>-46.062436827859983</v>
      </c>
      <c r="L73" s="3">
        <f>ABS(K73)</f>
        <v>46.062436827859983</v>
      </c>
      <c r="M73" s="4">
        <f>(H73-$O$2)/$O$3</f>
        <v>0.25631056880089376</v>
      </c>
    </row>
    <row r="74" spans="1:13" x14ac:dyDescent="0.2">
      <c r="A74" s="7" t="s">
        <v>22</v>
      </c>
      <c r="B74" s="13">
        <v>10</v>
      </c>
      <c r="C74" s="5">
        <v>1189</v>
      </c>
      <c r="D74" s="2">
        <v>968.63350511415501</v>
      </c>
      <c r="E74" s="2">
        <v>1042.08900340943</v>
      </c>
      <c r="F74" s="6">
        <v>1115.54450170471</v>
      </c>
      <c r="G74" s="2">
        <f>MAX(E74,$C74)</f>
        <v>1189</v>
      </c>
      <c r="H74" s="12">
        <f>MAX(F74,$C74*0.9)</f>
        <v>1115.54450170471</v>
      </c>
      <c r="I74" s="5">
        <f>MAX(F74,$C74*0.95)</f>
        <v>1129.55</v>
      </c>
      <c r="K74" s="3">
        <f>H74-$C74</f>
        <v>-73.455498295289999</v>
      </c>
      <c r="L74" s="3">
        <f>ABS(K74)</f>
        <v>73.455498295289999</v>
      </c>
      <c r="M74" s="4">
        <f>(H74-$O$2)/$O$3</f>
        <v>0.24800997197406471</v>
      </c>
    </row>
    <row r="75" spans="1:13" x14ac:dyDescent="0.2">
      <c r="A75" s="7" t="s">
        <v>133</v>
      </c>
      <c r="B75" s="13">
        <v>15</v>
      </c>
      <c r="C75" s="5">
        <v>1092</v>
      </c>
      <c r="D75" s="2">
        <v>1114.93744054329</v>
      </c>
      <c r="E75" s="2">
        <v>1114.93744054329</v>
      </c>
      <c r="F75" s="6">
        <v>1114.93744054329</v>
      </c>
      <c r="G75" s="2">
        <f>MAX(E75,$C75)</f>
        <v>1114.93744054329</v>
      </c>
      <c r="H75" s="12">
        <f>MAX(F75,$C75*0.9)</f>
        <v>1114.93744054329</v>
      </c>
      <c r="I75" s="5">
        <f>MAX(F75,$C75*0.95)</f>
        <v>1114.93744054329</v>
      </c>
      <c r="K75" s="3">
        <f>H75-$C75</f>
        <v>22.937440543289995</v>
      </c>
      <c r="L75" s="3">
        <f>ABS(K75)</f>
        <v>22.937440543289995</v>
      </c>
      <c r="M75" s="4">
        <f>(H75-$O$2)/$O$3</f>
        <v>0.24590431358678327</v>
      </c>
    </row>
    <row r="76" spans="1:13" x14ac:dyDescent="0.2">
      <c r="A76" s="7" t="s">
        <v>136</v>
      </c>
      <c r="B76" s="13">
        <v>5</v>
      </c>
      <c r="C76" s="5">
        <v>1092</v>
      </c>
      <c r="D76" s="2">
        <v>1157.74680660996</v>
      </c>
      <c r="E76" s="2">
        <v>1113.9156022033201</v>
      </c>
      <c r="F76" s="6">
        <v>1113.9156022033201</v>
      </c>
      <c r="G76" s="2">
        <f>MAX(E76,$C76)</f>
        <v>1113.9156022033201</v>
      </c>
      <c r="H76" s="12">
        <f>MAX(F76,$C76*0.9)</f>
        <v>1113.9156022033201</v>
      </c>
      <c r="I76" s="5">
        <f>MAX(F76,$C76*0.95)</f>
        <v>1113.9156022033201</v>
      </c>
      <c r="K76" s="3">
        <f>H76-$C76</f>
        <v>21.915602203320077</v>
      </c>
      <c r="L76" s="3">
        <f>ABS(K76)</f>
        <v>21.915602203320077</v>
      </c>
      <c r="M76" s="4">
        <f>(H76-$O$2)/$O$3</f>
        <v>0.24235995494922788</v>
      </c>
    </row>
    <row r="77" spans="1:13" x14ac:dyDescent="0.2">
      <c r="A77" s="7" t="s">
        <v>159</v>
      </c>
      <c r="B77" s="13">
        <v>10</v>
      </c>
      <c r="C77" s="5">
        <v>1236</v>
      </c>
      <c r="D77" s="2">
        <v>837.97985125432297</v>
      </c>
      <c r="E77" s="2">
        <v>970.65323416954902</v>
      </c>
      <c r="F77" s="6">
        <v>1103.3266170847701</v>
      </c>
      <c r="G77" s="2">
        <f>MAX(E77,$C77)</f>
        <v>1236</v>
      </c>
      <c r="H77" s="12">
        <f>MAX(F77,$C77*0.9)</f>
        <v>1112.4000000000001</v>
      </c>
      <c r="I77" s="5">
        <f>MAX(F77,$C77*0.95)</f>
        <v>1174.2</v>
      </c>
      <c r="K77" s="3">
        <f>H77-$C77</f>
        <v>-123.59999999999991</v>
      </c>
      <c r="L77" s="3">
        <f>ABS(K77)</f>
        <v>123.59999999999991</v>
      </c>
      <c r="M77" s="4">
        <f>(H77-$O$2)/$O$3</f>
        <v>0.23710292206025516</v>
      </c>
    </row>
    <row r="78" spans="1:13" x14ac:dyDescent="0.2">
      <c r="A78" s="7" t="s">
        <v>127</v>
      </c>
      <c r="B78" s="13">
        <v>5</v>
      </c>
      <c r="C78" s="5">
        <v>827</v>
      </c>
      <c r="D78" s="2">
        <v>1676.06975400591</v>
      </c>
      <c r="E78" s="2">
        <v>1110.0232513353001</v>
      </c>
      <c r="F78" s="6">
        <v>1110.0232513353001</v>
      </c>
      <c r="G78" s="2">
        <f>MAX(E78,$C78)</f>
        <v>1110.0232513353001</v>
      </c>
      <c r="H78" s="12">
        <f>MAX(F78,$C78*0.9)</f>
        <v>1110.0232513353001</v>
      </c>
      <c r="I78" s="5">
        <f>MAX(F78,$C78*0.95)</f>
        <v>1110.0232513353001</v>
      </c>
      <c r="K78" s="3">
        <f>H78-$C78</f>
        <v>283.02325133530007</v>
      </c>
      <c r="L78" s="3">
        <f>ABS(K78)</f>
        <v>283.02325133530007</v>
      </c>
      <c r="M78" s="4">
        <f>(H78-$O$2)/$O$3</f>
        <v>0.22885890798335554</v>
      </c>
    </row>
    <row r="79" spans="1:13" x14ac:dyDescent="0.2">
      <c r="A79" s="7" t="s">
        <v>101</v>
      </c>
      <c r="B79" s="13">
        <v>10</v>
      </c>
      <c r="C79" s="5">
        <v>860</v>
      </c>
      <c r="D79" s="2">
        <v>1233.63426803368</v>
      </c>
      <c r="E79" s="2">
        <v>1109.08951202245</v>
      </c>
      <c r="F79" s="6">
        <v>1109.08951202245</v>
      </c>
      <c r="G79" s="2">
        <f>MAX(E79,$C79)</f>
        <v>1109.08951202245</v>
      </c>
      <c r="H79" s="12">
        <f>MAX(F79,$C79*0.9)</f>
        <v>1109.08951202245</v>
      </c>
      <c r="I79" s="5">
        <f>MAX(F79,$C79*0.95)</f>
        <v>1109.08951202245</v>
      </c>
      <c r="K79" s="3">
        <f>H79-$C79</f>
        <v>249.08951202244998</v>
      </c>
      <c r="L79" s="3">
        <f>ABS(K79)</f>
        <v>249.08951202244998</v>
      </c>
      <c r="M79" s="4">
        <f>(H79-$O$2)/$O$3</f>
        <v>0.22562013050821922</v>
      </c>
    </row>
    <row r="80" spans="1:13" x14ac:dyDescent="0.2">
      <c r="A80" s="7" t="s">
        <v>203</v>
      </c>
      <c r="B80" s="13">
        <v>53</v>
      </c>
      <c r="C80" s="5">
        <v>1151</v>
      </c>
      <c r="D80" s="2">
        <v>1107.24996078601</v>
      </c>
      <c r="E80" s="2">
        <v>1107.24996078601</v>
      </c>
      <c r="F80" s="6">
        <v>1107.24996078601</v>
      </c>
      <c r="G80" s="2">
        <f>MAX(E80,$C80)</f>
        <v>1151</v>
      </c>
      <c r="H80" s="12">
        <f>MAX(F80,$C80*0.9)</f>
        <v>1107.24996078601</v>
      </c>
      <c r="I80" s="5">
        <f>MAX(F80,$C80*0.95)</f>
        <v>1107.24996078601</v>
      </c>
      <c r="K80" s="3">
        <f>H80-$C80</f>
        <v>-43.750039213990021</v>
      </c>
      <c r="L80" s="3">
        <f>ABS(K80)</f>
        <v>43.750039213990021</v>
      </c>
      <c r="M80" s="4">
        <f>(H80-$O$2)/$O$3</f>
        <v>0.21923944477832799</v>
      </c>
    </row>
    <row r="81" spans="1:13" x14ac:dyDescent="0.2">
      <c r="A81" s="7" t="s">
        <v>50</v>
      </c>
      <c r="B81" s="13">
        <v>30</v>
      </c>
      <c r="C81" s="5">
        <v>1164</v>
      </c>
      <c r="D81" s="2">
        <v>1104.2340521301301</v>
      </c>
      <c r="E81" s="2">
        <v>1104.2340521301301</v>
      </c>
      <c r="F81" s="6">
        <v>1104.2340521301301</v>
      </c>
      <c r="G81" s="2">
        <f>MAX(E81,$C81)</f>
        <v>1164</v>
      </c>
      <c r="H81" s="12">
        <f>MAX(F81,$C81*0.9)</f>
        <v>1104.2340521301301</v>
      </c>
      <c r="I81" s="5">
        <f>MAX(F81,$C81*0.95)</f>
        <v>1105.8</v>
      </c>
      <c r="K81" s="3">
        <f>H81-$C81</f>
        <v>-59.765947869869933</v>
      </c>
      <c r="L81" s="3">
        <f>ABS(K81)</f>
        <v>59.765947869869933</v>
      </c>
      <c r="M81" s="4">
        <f>(H81-$O$2)/$O$3</f>
        <v>0.20877843399372509</v>
      </c>
    </row>
    <row r="82" spans="1:13" x14ac:dyDescent="0.2">
      <c r="A82" s="7" t="s">
        <v>171</v>
      </c>
      <c r="B82" s="13">
        <v>9</v>
      </c>
      <c r="C82" s="5">
        <v>955</v>
      </c>
      <c r="D82" s="2">
        <v>1198.6352797816501</v>
      </c>
      <c r="E82" s="2">
        <v>1101.1811678689901</v>
      </c>
      <c r="F82" s="6">
        <v>1101.1811678689901</v>
      </c>
      <c r="G82" s="2">
        <f>MAX(E82,$C82)</f>
        <v>1101.1811678689901</v>
      </c>
      <c r="H82" s="12">
        <f>MAX(F82,$C82*0.9)</f>
        <v>1101.1811678689901</v>
      </c>
      <c r="I82" s="5">
        <f>MAX(F82,$C82*0.95)</f>
        <v>1101.1811678689901</v>
      </c>
      <c r="K82" s="3">
        <f>H82-$C82</f>
        <v>146.18116786899009</v>
      </c>
      <c r="L82" s="3">
        <f>ABS(K82)</f>
        <v>146.18116786899009</v>
      </c>
      <c r="M82" s="4">
        <f>(H82-$O$2)/$O$3</f>
        <v>0.19818916925665631</v>
      </c>
    </row>
    <row r="83" spans="1:13" x14ac:dyDescent="0.2">
      <c r="A83" s="7" t="s">
        <v>81</v>
      </c>
      <c r="B83" s="13">
        <v>24</v>
      </c>
      <c r="C83" s="5">
        <v>1221</v>
      </c>
      <c r="D83" s="2">
        <v>1030.27807767273</v>
      </c>
      <c r="E83" s="2">
        <v>1030.27807767273</v>
      </c>
      <c r="F83" s="6">
        <v>1068.42246213819</v>
      </c>
      <c r="G83" s="2">
        <f>MAX(E83,$C83)</f>
        <v>1221</v>
      </c>
      <c r="H83" s="12">
        <f>MAX(F83,$C83*0.9)</f>
        <v>1098.9000000000001</v>
      </c>
      <c r="I83" s="5">
        <f>MAX(F83,$C83*0.95)</f>
        <v>1159.95</v>
      </c>
      <c r="K83" s="3">
        <f>H83-$C83</f>
        <v>-122.09999999999991</v>
      </c>
      <c r="L83" s="3">
        <f>ABS(K83)</f>
        <v>122.09999999999991</v>
      </c>
      <c r="M83" s="4">
        <f>(H83-$O$2)/$O$3</f>
        <v>0.19027668767918238</v>
      </c>
    </row>
    <row r="84" spans="1:13" x14ac:dyDescent="0.2">
      <c r="A84" s="7" t="s">
        <v>163</v>
      </c>
      <c r="B84" s="13">
        <v>34</v>
      </c>
      <c r="C84" s="5">
        <v>1143</v>
      </c>
      <c r="D84" s="2">
        <v>1090.9347488129099</v>
      </c>
      <c r="E84" s="2">
        <v>1090.9347488129099</v>
      </c>
      <c r="F84" s="6">
        <v>1090.9347488129099</v>
      </c>
      <c r="G84" s="2">
        <f>MAX(E84,$C84)</f>
        <v>1143</v>
      </c>
      <c r="H84" s="12">
        <f>MAX(F84,$C84*0.9)</f>
        <v>1090.9347488129099</v>
      </c>
      <c r="I84" s="5">
        <f>MAX(F84,$C84*0.95)</f>
        <v>1090.9347488129099</v>
      </c>
      <c r="K84" s="3">
        <f>H84-$C84</f>
        <v>-52.065251187090098</v>
      </c>
      <c r="L84" s="3">
        <f>ABS(K84)</f>
        <v>52.065251187090098</v>
      </c>
      <c r="M84" s="4">
        <f>(H84-$O$2)/$O$3</f>
        <v>0.16264833812430807</v>
      </c>
    </row>
    <row r="85" spans="1:13" x14ac:dyDescent="0.2">
      <c r="A85" s="7" t="s">
        <v>15</v>
      </c>
      <c r="B85" s="13">
        <v>10</v>
      </c>
      <c r="C85" s="5">
        <v>1029</v>
      </c>
      <c r="D85" s="2">
        <v>1119.8030758980999</v>
      </c>
      <c r="E85" s="2">
        <v>1089.5353839320701</v>
      </c>
      <c r="F85" s="6">
        <v>1089.5353839320701</v>
      </c>
      <c r="G85" s="2">
        <f>MAX(E85,$C85)</f>
        <v>1089.5353839320701</v>
      </c>
      <c r="H85" s="12">
        <f>MAX(F85,$C85*0.9)</f>
        <v>1089.5353839320701</v>
      </c>
      <c r="I85" s="5">
        <f>MAX(F85,$C85*0.95)</f>
        <v>1089.5353839320701</v>
      </c>
      <c r="K85" s="3">
        <f>H85-$C85</f>
        <v>60.53538393207009</v>
      </c>
      <c r="L85" s="3">
        <f>ABS(K85)</f>
        <v>60.53538393207009</v>
      </c>
      <c r="M85" s="4">
        <f>(H85-$O$2)/$O$3</f>
        <v>0.15779448716913422</v>
      </c>
    </row>
    <row r="86" spans="1:13" x14ac:dyDescent="0.2">
      <c r="A86" s="7" t="s">
        <v>125</v>
      </c>
      <c r="B86" s="13">
        <v>5</v>
      </c>
      <c r="C86" s="5">
        <v>945</v>
      </c>
      <c r="D86" s="2">
        <v>1371.32838345492</v>
      </c>
      <c r="E86" s="2">
        <v>1087.1094611516401</v>
      </c>
      <c r="F86" s="6">
        <v>1087.1094611516401</v>
      </c>
      <c r="G86" s="2">
        <f>MAX(E86,$C86)</f>
        <v>1087.1094611516401</v>
      </c>
      <c r="H86" s="12">
        <f>MAX(F86,$C86*0.9)</f>
        <v>1087.1094611516401</v>
      </c>
      <c r="I86" s="5">
        <f>MAX(F86,$C86*0.95)</f>
        <v>1087.1094611516401</v>
      </c>
      <c r="K86" s="3">
        <f>H86-$C86</f>
        <v>142.10946115164006</v>
      </c>
      <c r="L86" s="3">
        <f>ABS(K86)</f>
        <v>142.10946115164006</v>
      </c>
      <c r="M86" s="4">
        <f>(H86-$O$2)/$O$3</f>
        <v>0.14937990726492678</v>
      </c>
    </row>
    <row r="87" spans="1:13" x14ac:dyDescent="0.2">
      <c r="A87" s="7" t="s">
        <v>110</v>
      </c>
      <c r="B87" s="13">
        <v>5</v>
      </c>
      <c r="C87" s="5">
        <v>1140</v>
      </c>
      <c r="D87" s="2">
        <v>806.89910654564301</v>
      </c>
      <c r="E87" s="2">
        <v>1028.96636884854</v>
      </c>
      <c r="F87" s="6">
        <v>1084.4831844242699</v>
      </c>
      <c r="G87" s="2">
        <f>MAX(E87,$C87)</f>
        <v>1140</v>
      </c>
      <c r="H87" s="12">
        <f>MAX(F87,$C87*0.9)</f>
        <v>1084.4831844242699</v>
      </c>
      <c r="I87" s="5">
        <f>MAX(F87,$C87*0.95)</f>
        <v>1084.4831844242699</v>
      </c>
      <c r="K87" s="3">
        <f>H87-$C87</f>
        <v>-55.516815575730107</v>
      </c>
      <c r="L87" s="3">
        <f>ABS(K87)</f>
        <v>55.516815575730107</v>
      </c>
      <c r="M87" s="4">
        <f>(H87-$O$2)/$O$3</f>
        <v>0.14027037766600883</v>
      </c>
    </row>
    <row r="88" spans="1:13" x14ac:dyDescent="0.2">
      <c r="A88" s="7" t="s">
        <v>132</v>
      </c>
      <c r="B88" s="13">
        <v>15</v>
      </c>
      <c r="C88" s="5">
        <v>725</v>
      </c>
      <c r="D88" s="2">
        <v>1081.3766005207001</v>
      </c>
      <c r="E88" s="2">
        <v>1081.3766005207001</v>
      </c>
      <c r="F88" s="6">
        <v>1081.3766005207001</v>
      </c>
      <c r="G88" s="2">
        <f>MAX(E88,$C88)</f>
        <v>1081.3766005207001</v>
      </c>
      <c r="H88" s="12">
        <f>MAX(F88,$C88*0.9)</f>
        <v>1081.3766005207001</v>
      </c>
      <c r="I88" s="5">
        <f>MAX(F88,$C88*0.95)</f>
        <v>1081.3766005207001</v>
      </c>
      <c r="K88" s="3">
        <f>H88-$C88</f>
        <v>356.37660052070009</v>
      </c>
      <c r="L88" s="3">
        <f>ABS(K88)</f>
        <v>356.37660052070009</v>
      </c>
      <c r="M88" s="4">
        <f>(H88-$O$2)/$O$3</f>
        <v>0.12949484981467346</v>
      </c>
    </row>
    <row r="89" spans="1:13" x14ac:dyDescent="0.2">
      <c r="A89" s="7" t="s">
        <v>175</v>
      </c>
      <c r="B89" s="13">
        <v>5</v>
      </c>
      <c r="C89" s="5">
        <v>1090</v>
      </c>
      <c r="D89" s="2">
        <v>1033.0538594996201</v>
      </c>
      <c r="E89" s="2">
        <v>1071.0179531665401</v>
      </c>
      <c r="F89" s="6">
        <v>1080.5089765832699</v>
      </c>
      <c r="G89" s="2">
        <f>MAX(E89,$C89)</f>
        <v>1090</v>
      </c>
      <c r="H89" s="12">
        <f>MAX(F89,$C89*0.9)</f>
        <v>1080.5089765832699</v>
      </c>
      <c r="I89" s="5">
        <f>MAX(F89,$C89*0.95)</f>
        <v>1080.5089765832699</v>
      </c>
      <c r="K89" s="3">
        <f>H89-$C89</f>
        <v>-9.4910234167300587</v>
      </c>
      <c r="L89" s="3">
        <f>ABS(K89)</f>
        <v>9.4910234167300587</v>
      </c>
      <c r="M89" s="4">
        <f>(H89-$O$2)/$O$3</f>
        <v>0.12648540078884135</v>
      </c>
    </row>
    <row r="90" spans="1:13" x14ac:dyDescent="0.2">
      <c r="A90" s="7" t="s">
        <v>206</v>
      </c>
      <c r="B90" s="13">
        <v>15</v>
      </c>
      <c r="C90" s="5">
        <v>1199</v>
      </c>
      <c r="D90" s="2">
        <v>825.46820991910295</v>
      </c>
      <c r="E90" s="2">
        <v>825.46820991910295</v>
      </c>
      <c r="F90" s="6">
        <v>1012.23410495955</v>
      </c>
      <c r="G90" s="2">
        <f>MAX(E90,$C90)</f>
        <v>1199</v>
      </c>
      <c r="H90" s="12">
        <f>MAX(F90,$C90*0.9)</f>
        <v>1079.1000000000001</v>
      </c>
      <c r="I90" s="5">
        <f>MAX(F90,$C90*0.95)</f>
        <v>1139.05</v>
      </c>
      <c r="K90" s="3">
        <f>H90-$C90</f>
        <v>-119.89999999999986</v>
      </c>
      <c r="L90" s="3">
        <f>ABS(K90)</f>
        <v>119.89999999999986</v>
      </c>
      <c r="M90" s="4">
        <f>(H90-$O$2)/$O$3</f>
        <v>0.12159821058694248</v>
      </c>
    </row>
    <row r="91" spans="1:13" x14ac:dyDescent="0.2">
      <c r="A91" s="7" t="s">
        <v>130</v>
      </c>
      <c r="B91" s="13">
        <v>5</v>
      </c>
      <c r="C91" s="5">
        <v>1067</v>
      </c>
      <c r="D91" s="2">
        <v>1090.5487491660599</v>
      </c>
      <c r="E91" s="2">
        <v>1074.84958305535</v>
      </c>
      <c r="F91" s="6">
        <v>1074.84958305535</v>
      </c>
      <c r="G91" s="2">
        <f>MAX(E91,$C91)</f>
        <v>1074.84958305535</v>
      </c>
      <c r="H91" s="12">
        <f>MAX(F91,$C91*0.9)</f>
        <v>1074.84958305535</v>
      </c>
      <c r="I91" s="5">
        <f>MAX(F91,$C91*0.95)</f>
        <v>1074.84958305535</v>
      </c>
      <c r="K91" s="3">
        <f>H91-$C91</f>
        <v>7.8495830553499673</v>
      </c>
      <c r="L91" s="3">
        <f>ABS(K91)</f>
        <v>7.8495830553499673</v>
      </c>
      <c r="M91" s="4">
        <f>(H91-$O$2)/$O$3</f>
        <v>0.10685517206342603</v>
      </c>
    </row>
    <row r="92" spans="1:13" x14ac:dyDescent="0.2">
      <c r="A92" s="7" t="s">
        <v>89</v>
      </c>
      <c r="B92" s="13">
        <v>10</v>
      </c>
      <c r="C92" s="5">
        <v>1136</v>
      </c>
      <c r="D92" s="2">
        <v>927.550012844707</v>
      </c>
      <c r="E92" s="2">
        <v>997.03334189647103</v>
      </c>
      <c r="F92" s="6">
        <v>1066.5166709482301</v>
      </c>
      <c r="G92" s="2">
        <f>MAX(E92,$C92)</f>
        <v>1136</v>
      </c>
      <c r="H92" s="12">
        <f>MAX(F92,$C92*0.9)</f>
        <v>1066.5166709482301</v>
      </c>
      <c r="I92" s="5">
        <f>MAX(F92,$C92*0.95)</f>
        <v>1079.2</v>
      </c>
      <c r="K92" s="3">
        <f>H92-$C92</f>
        <v>-69.483329051769942</v>
      </c>
      <c r="L92" s="3">
        <f>ABS(K92)</f>
        <v>69.483329051769942</v>
      </c>
      <c r="M92" s="4">
        <f>(H92-$O$2)/$O$3</f>
        <v>7.7951550181583368E-2</v>
      </c>
    </row>
    <row r="93" spans="1:13" x14ac:dyDescent="0.2">
      <c r="A93" s="7" t="s">
        <v>135</v>
      </c>
      <c r="B93" s="13">
        <v>14</v>
      </c>
      <c r="C93" s="5">
        <v>1185</v>
      </c>
      <c r="D93" s="2">
        <v>881.713406851184</v>
      </c>
      <c r="E93" s="2">
        <v>901.93251306110506</v>
      </c>
      <c r="F93" s="6">
        <v>1043.46625653055</v>
      </c>
      <c r="G93" s="2">
        <f>MAX(E93,$C93)</f>
        <v>1185</v>
      </c>
      <c r="H93" s="12">
        <f>MAX(F93,$C93*0.9)</f>
        <v>1066.5</v>
      </c>
      <c r="I93" s="5">
        <f>MAX(F93,$C93*0.95)</f>
        <v>1125.75</v>
      </c>
      <c r="K93" s="3">
        <f>H93-$C93</f>
        <v>-118.5</v>
      </c>
      <c r="L93" s="3">
        <f>ABS(K93)</f>
        <v>118.5</v>
      </c>
      <c r="M93" s="4">
        <f>(H93-$O$2)/$O$3</f>
        <v>7.7893725164607408E-2</v>
      </c>
    </row>
    <row r="94" spans="1:13" x14ac:dyDescent="0.2">
      <c r="A94" s="7" t="s">
        <v>205</v>
      </c>
      <c r="B94" s="13">
        <v>20</v>
      </c>
      <c r="C94" s="5">
        <v>1111</v>
      </c>
      <c r="D94" s="2">
        <v>1043.35399972707</v>
      </c>
      <c r="E94" s="2">
        <v>1043.35399972707</v>
      </c>
      <c r="F94" s="6">
        <v>1065.9026664847099</v>
      </c>
      <c r="G94" s="2">
        <f>MAX(E94,$C94)</f>
        <v>1111</v>
      </c>
      <c r="H94" s="12">
        <f>MAX(F94,$C94*0.9)</f>
        <v>1065.9026664847099</v>
      </c>
      <c r="I94" s="5">
        <f>MAX(F94,$C94*0.95)</f>
        <v>1065.9026664847099</v>
      </c>
      <c r="K94" s="3">
        <f>H94-$C94</f>
        <v>-45.097333515290075</v>
      </c>
      <c r="L94" s="3">
        <f>ABS(K94)</f>
        <v>45.097333515290075</v>
      </c>
      <c r="M94" s="4">
        <f>(H94-$O$2)/$O$3</f>
        <v>7.5821808187522738E-2</v>
      </c>
    </row>
    <row r="95" spans="1:13" x14ac:dyDescent="0.2">
      <c r="A95" s="7" t="s">
        <v>129</v>
      </c>
      <c r="B95" s="13">
        <v>20</v>
      </c>
      <c r="C95" s="5">
        <v>1105</v>
      </c>
      <c r="D95" s="2">
        <v>1042.85404525537</v>
      </c>
      <c r="E95" s="2">
        <v>1042.85404525537</v>
      </c>
      <c r="F95" s="6">
        <v>1063.56936350358</v>
      </c>
      <c r="G95" s="2">
        <f>MAX(E95,$C95)</f>
        <v>1105</v>
      </c>
      <c r="H95" s="12">
        <f>MAX(F95,$C95*0.9)</f>
        <v>1063.56936350358</v>
      </c>
      <c r="I95" s="5">
        <f>MAX(F95,$C95*0.95)</f>
        <v>1063.56936350358</v>
      </c>
      <c r="K95" s="3">
        <f>H95-$C95</f>
        <v>-41.430636496419993</v>
      </c>
      <c r="L95" s="3">
        <f>ABS(K95)</f>
        <v>41.430636496419993</v>
      </c>
      <c r="M95" s="4">
        <f>(H95-$O$2)/$O$3</f>
        <v>6.7728490241119377E-2</v>
      </c>
    </row>
    <row r="96" spans="1:13" x14ac:dyDescent="0.2">
      <c r="A96" s="7" t="s">
        <v>186</v>
      </c>
      <c r="B96" s="13">
        <v>25</v>
      </c>
      <c r="C96" s="5">
        <v>1016</v>
      </c>
      <c r="D96" s="2">
        <v>1058.7392915452599</v>
      </c>
      <c r="E96" s="2">
        <v>1058.7392915452599</v>
      </c>
      <c r="F96" s="6">
        <v>1058.7392915452599</v>
      </c>
      <c r="G96" s="2">
        <f>MAX(E96,$C96)</f>
        <v>1058.7392915452599</v>
      </c>
      <c r="H96" s="12">
        <f>MAX(F96,$C96*0.9)</f>
        <v>1058.7392915452599</v>
      </c>
      <c r="I96" s="5">
        <f>MAX(F96,$C96*0.95)</f>
        <v>1058.7392915452599</v>
      </c>
      <c r="K96" s="3">
        <f>H96-$C96</f>
        <v>42.739291545259903</v>
      </c>
      <c r="L96" s="3">
        <f>ABS(K96)</f>
        <v>42.739291545259903</v>
      </c>
      <c r="M96" s="4">
        <f>(H96-$O$2)/$O$3</f>
        <v>5.0974854567212381E-2</v>
      </c>
    </row>
    <row r="97" spans="1:13" x14ac:dyDescent="0.2">
      <c r="A97" s="7" t="s">
        <v>226</v>
      </c>
      <c r="B97" s="13">
        <v>20</v>
      </c>
      <c r="C97" s="5">
        <v>1176</v>
      </c>
      <c r="D97" s="2">
        <v>987.76034125484</v>
      </c>
      <c r="E97" s="2">
        <v>987.76034125484</v>
      </c>
      <c r="F97" s="6">
        <v>1050.5068941698901</v>
      </c>
      <c r="G97" s="2">
        <f>MAX(E97,$C97)</f>
        <v>1176</v>
      </c>
      <c r="H97" s="12">
        <f>MAX(F97,$C97*0.9)</f>
        <v>1058.4000000000001</v>
      </c>
      <c r="I97" s="5">
        <f>MAX(F97,$C97*0.95)</f>
        <v>1117.2</v>
      </c>
      <c r="K97" s="3">
        <f>H97-$C97</f>
        <v>-117.59999999999991</v>
      </c>
      <c r="L97" s="3">
        <f>ABS(K97)</f>
        <v>117.59999999999991</v>
      </c>
      <c r="M97" s="4">
        <f>(H97-$O$2)/$O$3</f>
        <v>4.9797984535964061E-2</v>
      </c>
    </row>
    <row r="98" spans="1:13" x14ac:dyDescent="0.2">
      <c r="A98" s="7" t="s">
        <v>145</v>
      </c>
      <c r="B98" s="13">
        <v>5</v>
      </c>
      <c r="C98" s="5">
        <v>1076</v>
      </c>
      <c r="D98" s="2">
        <v>970.20050404563096</v>
      </c>
      <c r="E98" s="2">
        <v>1040.7335013485399</v>
      </c>
      <c r="F98" s="6">
        <v>1058.36675067427</v>
      </c>
      <c r="G98" s="2">
        <f>MAX(E98,$C98)</f>
        <v>1076</v>
      </c>
      <c r="H98" s="12">
        <f>MAX(F98,$C98*0.9)</f>
        <v>1058.36675067427</v>
      </c>
      <c r="I98" s="5">
        <f>MAX(F98,$C98*0.95)</f>
        <v>1058.36675067427</v>
      </c>
      <c r="K98" s="3">
        <f>H98-$C98</f>
        <v>-17.633249325730048</v>
      </c>
      <c r="L98" s="3">
        <f>ABS(K98)</f>
        <v>17.633249325730048</v>
      </c>
      <c r="M98" s="4">
        <f>(H98-$O$2)/$O$3</f>
        <v>4.9682655593767611E-2</v>
      </c>
    </row>
    <row r="99" spans="1:13" x14ac:dyDescent="0.2">
      <c r="A99" s="7" t="s">
        <v>106</v>
      </c>
      <c r="B99" s="13">
        <v>5</v>
      </c>
      <c r="C99" s="5">
        <v>1144</v>
      </c>
      <c r="D99" s="2">
        <v>629.86551483621997</v>
      </c>
      <c r="E99" s="2">
        <v>972.62183827874003</v>
      </c>
      <c r="F99" s="6">
        <v>1058.3109191393701</v>
      </c>
      <c r="G99" s="2">
        <f>MAX(E99,$C99)</f>
        <v>1144</v>
      </c>
      <c r="H99" s="12">
        <f>MAX(F99,$C99*0.9)</f>
        <v>1058.3109191393701</v>
      </c>
      <c r="I99" s="5">
        <f>MAX(F99,$C99*0.95)</f>
        <v>1086.8</v>
      </c>
      <c r="K99" s="3">
        <f>H99-$C99</f>
        <v>-85.689080860629929</v>
      </c>
      <c r="L99" s="3">
        <f>ABS(K99)</f>
        <v>85.689080860629929</v>
      </c>
      <c r="M99" s="4">
        <f>(H99-$O$2)/$O$3</f>
        <v>4.9488997776058211E-2</v>
      </c>
    </row>
    <row r="100" spans="1:13" x14ac:dyDescent="0.2">
      <c r="A100" s="7" t="s">
        <v>57</v>
      </c>
      <c r="B100" s="13">
        <v>5</v>
      </c>
      <c r="C100" s="5">
        <v>958</v>
      </c>
      <c r="D100" s="2">
        <v>1255.6474247825399</v>
      </c>
      <c r="E100" s="2">
        <v>1057.21580826084</v>
      </c>
      <c r="F100" s="6">
        <v>1057.21580826084</v>
      </c>
      <c r="G100" s="2">
        <f>MAX(E100,$C100)</f>
        <v>1057.21580826084</v>
      </c>
      <c r="H100" s="12">
        <f>MAX(F100,$C100*0.9)</f>
        <v>1057.21580826084</v>
      </c>
      <c r="I100" s="5">
        <f>MAX(F100,$C100*0.95)</f>
        <v>1057.21580826084</v>
      </c>
      <c r="K100" s="3">
        <f>H100-$C100</f>
        <v>99.215808260840049</v>
      </c>
      <c r="L100" s="3">
        <f>ABS(K100)</f>
        <v>99.215808260840049</v>
      </c>
      <c r="M100" s="4">
        <f>(H100-$O$2)/$O$3</f>
        <v>4.5690485281887148E-2</v>
      </c>
    </row>
    <row r="101" spans="1:13" x14ac:dyDescent="0.2">
      <c r="A101" s="7" t="s">
        <v>49</v>
      </c>
      <c r="B101" s="13">
        <v>10</v>
      </c>
      <c r="C101" s="5">
        <v>1085</v>
      </c>
      <c r="D101" s="2">
        <v>1000.54100627515</v>
      </c>
      <c r="E101" s="2">
        <v>1028.69400418343</v>
      </c>
      <c r="F101" s="6">
        <v>1056.84700209171</v>
      </c>
      <c r="G101" s="2">
        <f>MAX(E101,$C101)</f>
        <v>1085</v>
      </c>
      <c r="H101" s="12">
        <f>MAX(F101,$C101*0.9)</f>
        <v>1056.84700209171</v>
      </c>
      <c r="I101" s="5">
        <f>MAX(F101,$C101*0.95)</f>
        <v>1056.84700209171</v>
      </c>
      <c r="K101" s="3">
        <f>H101-$C101</f>
        <v>-28.15299790828999</v>
      </c>
      <c r="L101" s="3">
        <f>ABS(K101)</f>
        <v>28.15299790828999</v>
      </c>
      <c r="M101" s="4">
        <f>(H101-$O$2)/$O$3</f>
        <v>4.4411240532489467E-2</v>
      </c>
    </row>
    <row r="102" spans="1:13" x14ac:dyDescent="0.2">
      <c r="A102" s="7" t="s">
        <v>150</v>
      </c>
      <c r="B102" s="13">
        <v>5</v>
      </c>
      <c r="C102" s="5">
        <v>985</v>
      </c>
      <c r="D102" s="2">
        <v>1168.46373818507</v>
      </c>
      <c r="E102" s="2">
        <v>1046.1545793950199</v>
      </c>
      <c r="F102" s="6">
        <v>1046.1545793950199</v>
      </c>
      <c r="G102" s="2">
        <f>MAX(E102,$C102)</f>
        <v>1046.1545793950199</v>
      </c>
      <c r="H102" s="12">
        <f>MAX(F102,$C102*0.9)</f>
        <v>1046.1545793950199</v>
      </c>
      <c r="I102" s="5">
        <f>MAX(F102,$C102*0.95)</f>
        <v>1046.1545793950199</v>
      </c>
      <c r="K102" s="3">
        <f>H102-$C102</f>
        <v>61.154579395019937</v>
      </c>
      <c r="L102" s="3">
        <f>ABS(K102)</f>
        <v>61.154579395019937</v>
      </c>
      <c r="M102" s="4">
        <f>(H102-$O$2)/$O$3</f>
        <v>7.3233967327330533E-3</v>
      </c>
    </row>
    <row r="103" spans="1:13" x14ac:dyDescent="0.2">
      <c r="A103" s="7" t="s">
        <v>121</v>
      </c>
      <c r="B103" s="13">
        <v>30</v>
      </c>
      <c r="C103" s="5">
        <v>915</v>
      </c>
      <c r="D103" s="2">
        <v>1043.90450260903</v>
      </c>
      <c r="E103" s="2">
        <v>1043.90450260903</v>
      </c>
      <c r="F103" s="6">
        <v>1043.90450260903</v>
      </c>
      <c r="G103" s="2">
        <f>MAX(E103,$C103)</f>
        <v>1043.90450260903</v>
      </c>
      <c r="H103" s="12">
        <f>MAX(F103,$C103*0.9)</f>
        <v>1043.90450260903</v>
      </c>
      <c r="I103" s="5">
        <f>MAX(F103,$C103*0.95)</f>
        <v>1043.90450260903</v>
      </c>
      <c r="K103" s="3">
        <f>H103-$C103</f>
        <v>128.90450260903003</v>
      </c>
      <c r="L103" s="3">
        <f>ABS(K103)</f>
        <v>128.90450260903003</v>
      </c>
      <c r="M103" s="4">
        <f>(H103-$O$2)/$O$3</f>
        <v>-4.8124200476133005E-4</v>
      </c>
    </row>
    <row r="104" spans="1:13" x14ac:dyDescent="0.2">
      <c r="A104" s="7" t="s">
        <v>207</v>
      </c>
      <c r="B104" s="13">
        <v>15</v>
      </c>
      <c r="C104" s="5">
        <v>1158</v>
      </c>
      <c r="D104" s="2">
        <v>744.17173928831198</v>
      </c>
      <c r="E104" s="2">
        <v>744.17173928831198</v>
      </c>
      <c r="F104" s="6">
        <v>951.08586964415599</v>
      </c>
      <c r="G104" s="2">
        <f>MAX(E104,$C104)</f>
        <v>1158</v>
      </c>
      <c r="H104" s="12">
        <f>MAX(F104,$C104*0.9)</f>
        <v>1042.2</v>
      </c>
      <c r="I104" s="5">
        <f>MAX(F104,$C104*0.95)</f>
        <v>1100.0999999999999</v>
      </c>
      <c r="K104" s="3">
        <f>H104-$C104</f>
        <v>-115.79999999999995</v>
      </c>
      <c r="L104" s="3">
        <f>ABS(K104)</f>
        <v>115.79999999999995</v>
      </c>
      <c r="M104" s="4">
        <f>(H104-$O$2)/$O$3</f>
        <v>-6.3934967213234205E-3</v>
      </c>
    </row>
    <row r="105" spans="1:13" x14ac:dyDescent="0.2">
      <c r="A105" s="7" t="s">
        <v>72</v>
      </c>
      <c r="B105" s="13">
        <v>15</v>
      </c>
      <c r="C105" s="5">
        <v>833</v>
      </c>
      <c r="D105" s="2">
        <v>1041.63788777998</v>
      </c>
      <c r="E105" s="2">
        <v>1041.63788777998</v>
      </c>
      <c r="F105" s="6">
        <v>1041.63788777998</v>
      </c>
      <c r="G105" s="2">
        <f>MAX(E105,$C105)</f>
        <v>1041.63788777998</v>
      </c>
      <c r="H105" s="12">
        <f>MAX(F105,$C105*0.9)</f>
        <v>1041.63788777998</v>
      </c>
      <c r="I105" s="5">
        <f>MAX(F105,$C105*0.95)</f>
        <v>1041.63788777998</v>
      </c>
      <c r="K105" s="3">
        <f>H105-$C105</f>
        <v>208.63788777998002</v>
      </c>
      <c r="L105" s="3">
        <f>ABS(K105)</f>
        <v>208.63788777998002</v>
      </c>
      <c r="M105" s="4">
        <f>(H105-$O$2)/$O$3</f>
        <v>-8.3432447630362276E-3</v>
      </c>
    </row>
    <row r="106" spans="1:13" x14ac:dyDescent="0.2">
      <c r="A106" s="7" t="s">
        <v>172</v>
      </c>
      <c r="B106" s="13">
        <v>25</v>
      </c>
      <c r="C106" s="5">
        <v>760</v>
      </c>
      <c r="D106" s="2">
        <v>1028.6512281498501</v>
      </c>
      <c r="E106" s="2">
        <v>1028.6512281498501</v>
      </c>
      <c r="F106" s="6">
        <v>1028.6512281498501</v>
      </c>
      <c r="G106" s="2">
        <f>MAX(E106,$C106)</f>
        <v>1028.6512281498501</v>
      </c>
      <c r="H106" s="12">
        <f>MAX(F106,$C106*0.9)</f>
        <v>1028.6512281498501</v>
      </c>
      <c r="I106" s="5">
        <f>MAX(F106,$C106*0.95)</f>
        <v>1028.6512281498501</v>
      </c>
      <c r="K106" s="3">
        <f>H106-$C106</f>
        <v>268.65122814985011</v>
      </c>
      <c r="L106" s="3">
        <f>ABS(K106)</f>
        <v>268.65122814985011</v>
      </c>
      <c r="M106" s="4">
        <f>(H106-$O$2)/$O$3</f>
        <v>-5.3388901627308735E-2</v>
      </c>
    </row>
    <row r="107" spans="1:13" x14ac:dyDescent="0.2">
      <c r="A107" s="7" t="s">
        <v>68</v>
      </c>
      <c r="B107" s="13">
        <v>15</v>
      </c>
      <c r="C107" s="5">
        <v>1076</v>
      </c>
      <c r="D107" s="2">
        <v>974.21774307026396</v>
      </c>
      <c r="E107" s="2">
        <v>974.21774307026396</v>
      </c>
      <c r="F107" s="6">
        <v>1025.10887153513</v>
      </c>
      <c r="G107" s="2">
        <f>MAX(E107,$C107)</f>
        <v>1076</v>
      </c>
      <c r="H107" s="12">
        <f>MAX(F107,$C107*0.9)</f>
        <v>1025.10887153513</v>
      </c>
      <c r="I107" s="5">
        <f>MAX(F107,$C107*0.95)</f>
        <v>1025.10887153513</v>
      </c>
      <c r="K107" s="3">
        <f>H107-$C107</f>
        <v>-50.891128464870008</v>
      </c>
      <c r="L107" s="3">
        <f>ABS(K107)</f>
        <v>50.891128464870008</v>
      </c>
      <c r="M107" s="4">
        <f>(H107-$O$2)/$O$3</f>
        <v>-6.567595504228857E-2</v>
      </c>
    </row>
    <row r="108" spans="1:13" x14ac:dyDescent="0.2">
      <c r="A108" s="7" t="s">
        <v>220</v>
      </c>
      <c r="B108" s="13">
        <v>15</v>
      </c>
      <c r="C108" s="5">
        <v>1033</v>
      </c>
      <c r="D108" s="2">
        <v>1012.51408334618</v>
      </c>
      <c r="E108" s="2">
        <v>1012.51408334618</v>
      </c>
      <c r="F108" s="6">
        <v>1022.75704167309</v>
      </c>
      <c r="G108" s="2">
        <f>MAX(E108,$C108)</f>
        <v>1033</v>
      </c>
      <c r="H108" s="12">
        <f>MAX(F108,$C108*0.9)</f>
        <v>1022.75704167309</v>
      </c>
      <c r="I108" s="5">
        <f>MAX(F108,$C108*0.95)</f>
        <v>1022.75704167309</v>
      </c>
      <c r="K108" s="3">
        <f>H108-$C108</f>
        <v>-10.242958326909957</v>
      </c>
      <c r="L108" s="3">
        <f>ABS(K108)</f>
        <v>10.242958326909957</v>
      </c>
      <c r="M108" s="4">
        <f>(H108-$O$2)/$O$3</f>
        <v>-7.3833535512235884E-2</v>
      </c>
    </row>
    <row r="109" spans="1:13" x14ac:dyDescent="0.2">
      <c r="A109" s="7" t="s">
        <v>151</v>
      </c>
      <c r="B109" s="13">
        <v>5</v>
      </c>
      <c r="C109" s="5">
        <v>1089</v>
      </c>
      <c r="D109" s="2">
        <v>674.90559213159304</v>
      </c>
      <c r="E109" s="2">
        <v>950.96853071053101</v>
      </c>
      <c r="F109" s="6">
        <v>1019.98426535526</v>
      </c>
      <c r="G109" s="2">
        <f>MAX(E109,$C109)</f>
        <v>1089</v>
      </c>
      <c r="H109" s="12">
        <f>MAX(F109,$C109*0.9)</f>
        <v>1019.98426535526</v>
      </c>
      <c r="I109" s="5">
        <f>MAX(F109,$C109*0.95)</f>
        <v>1034.55</v>
      </c>
      <c r="K109" s="3">
        <f>H109-$C109</f>
        <v>-69.01573464473995</v>
      </c>
      <c r="L109" s="3">
        <f>ABS(K109)</f>
        <v>69.01573464473995</v>
      </c>
      <c r="M109" s="4">
        <f>(H109-$O$2)/$O$3</f>
        <v>-8.3451215048902197E-2</v>
      </c>
    </row>
    <row r="110" spans="1:13" x14ac:dyDescent="0.2">
      <c r="A110" s="7" t="s">
        <v>123</v>
      </c>
      <c r="B110" s="13">
        <v>15</v>
      </c>
      <c r="C110" s="5">
        <v>968</v>
      </c>
      <c r="D110" s="2">
        <v>1016.73196427925</v>
      </c>
      <c r="E110" s="2">
        <v>1016.73196427925</v>
      </c>
      <c r="F110" s="6">
        <v>1016.73196427925</v>
      </c>
      <c r="G110" s="2">
        <f>MAX(E110,$C110)</f>
        <v>1016.73196427925</v>
      </c>
      <c r="H110" s="12">
        <f>MAX(F110,$C110*0.9)</f>
        <v>1016.73196427925</v>
      </c>
      <c r="I110" s="5">
        <f>MAX(F110,$C110*0.95)</f>
        <v>1016.73196427925</v>
      </c>
      <c r="K110" s="3">
        <f>H110-$C110</f>
        <v>48.731964279249951</v>
      </c>
      <c r="L110" s="3">
        <f>ABS(K110)</f>
        <v>48.731964279249951</v>
      </c>
      <c r="M110" s="4">
        <f>(H110-$O$2)/$O$3</f>
        <v>-9.4732178935055089E-2</v>
      </c>
    </row>
    <row r="111" spans="1:13" x14ac:dyDescent="0.2">
      <c r="A111" s="7" t="s">
        <v>69</v>
      </c>
      <c r="B111" s="13">
        <v>8</v>
      </c>
      <c r="C111" s="5">
        <v>1085</v>
      </c>
      <c r="D111" s="2">
        <v>823.61566361894404</v>
      </c>
      <c r="E111" s="2">
        <v>945.59502059677004</v>
      </c>
      <c r="F111" s="6">
        <v>1015.29751029838</v>
      </c>
      <c r="G111" s="2">
        <f>MAX(E111,$C111)</f>
        <v>1085</v>
      </c>
      <c r="H111" s="12">
        <f>MAX(F111,$C111*0.9)</f>
        <v>1015.29751029838</v>
      </c>
      <c r="I111" s="5">
        <f>MAX(F111,$C111*0.95)</f>
        <v>1030.75</v>
      </c>
      <c r="K111" s="3">
        <f>H111-$C111</f>
        <v>-69.702489701620038</v>
      </c>
      <c r="L111" s="3">
        <f>ABS(K111)</f>
        <v>69.702489701620038</v>
      </c>
      <c r="M111" s="4">
        <f>(H111-$O$2)/$O$3</f>
        <v>-9.9707740291875901E-2</v>
      </c>
    </row>
    <row r="112" spans="1:13" x14ac:dyDescent="0.2">
      <c r="A112" s="7" t="s">
        <v>152</v>
      </c>
      <c r="B112" s="13">
        <v>10</v>
      </c>
      <c r="C112" s="5">
        <v>970</v>
      </c>
      <c r="D112" s="2">
        <v>1031.67803720282</v>
      </c>
      <c r="E112" s="2">
        <v>1011.11869146854</v>
      </c>
      <c r="F112" s="6">
        <v>1011.11869146854</v>
      </c>
      <c r="G112" s="2">
        <f>MAX(E112,$C112)</f>
        <v>1011.11869146854</v>
      </c>
      <c r="H112" s="12">
        <f>MAX(F112,$C112*0.9)</f>
        <v>1011.11869146854</v>
      </c>
      <c r="I112" s="5">
        <f>MAX(F112,$C112*0.95)</f>
        <v>1011.11869146854</v>
      </c>
      <c r="K112" s="3">
        <f>H112-$C112</f>
        <v>41.118691468539964</v>
      </c>
      <c r="L112" s="3">
        <f>ABS(K112)</f>
        <v>41.118691468539964</v>
      </c>
      <c r="M112" s="4">
        <f>(H112-$O$2)/$O$3</f>
        <v>-0.11420243288166317</v>
      </c>
    </row>
    <row r="113" spans="1:13" x14ac:dyDescent="0.2">
      <c r="A113" s="7" t="s">
        <v>122</v>
      </c>
      <c r="B113" s="13">
        <v>5</v>
      </c>
      <c r="C113" s="5">
        <v>981</v>
      </c>
      <c r="D113" s="2">
        <v>1067.0873584205599</v>
      </c>
      <c r="E113" s="2">
        <v>1009.69578614018</v>
      </c>
      <c r="F113" s="6">
        <v>1009.69578614018</v>
      </c>
      <c r="G113" s="2">
        <f>MAX(E113,$C113)</f>
        <v>1009.69578614018</v>
      </c>
      <c r="H113" s="12">
        <f>MAX(F113,$C113*0.9)</f>
        <v>1009.69578614018</v>
      </c>
      <c r="I113" s="5">
        <f>MAX(F113,$C113*0.95)</f>
        <v>1009.69578614018</v>
      </c>
      <c r="K113" s="3">
        <f>H113-$C113</f>
        <v>28.695786140179962</v>
      </c>
      <c r="L113" s="3">
        <f>ABS(K113)</f>
        <v>28.695786140179962</v>
      </c>
      <c r="M113" s="4">
        <f>(H113-$O$2)/$O$3</f>
        <v>-0.11913793646743077</v>
      </c>
    </row>
    <row r="114" spans="1:13" x14ac:dyDescent="0.2">
      <c r="A114" s="7" t="s">
        <v>29</v>
      </c>
      <c r="B114" s="13">
        <v>25</v>
      </c>
      <c r="C114" s="5">
        <v>646</v>
      </c>
      <c r="D114" s="2">
        <v>1008.05734071769</v>
      </c>
      <c r="E114" s="2">
        <v>1008.05734071769</v>
      </c>
      <c r="F114" s="6">
        <v>1008.05734071769</v>
      </c>
      <c r="G114" s="2">
        <f>MAX(E114,$C114)</f>
        <v>1008.05734071769</v>
      </c>
      <c r="H114" s="12">
        <f>MAX(F114,$C114*0.9)</f>
        <v>1008.05734071769</v>
      </c>
      <c r="I114" s="5">
        <f>MAX(F114,$C114*0.95)</f>
        <v>1008.05734071769</v>
      </c>
      <c r="K114" s="3">
        <f>H114-$C114</f>
        <v>362.05734071768995</v>
      </c>
      <c r="L114" s="3">
        <f>ABS(K114)</f>
        <v>362.05734071768995</v>
      </c>
      <c r="M114" s="4">
        <f>(H114-$O$2)/$O$3</f>
        <v>-0.12482106456921692</v>
      </c>
    </row>
    <row r="115" spans="1:13" x14ac:dyDescent="0.2">
      <c r="A115" s="7" t="s">
        <v>182</v>
      </c>
      <c r="B115" s="13">
        <v>5</v>
      </c>
      <c r="C115" s="5">
        <v>862</v>
      </c>
      <c r="D115" s="2">
        <v>1279.39846232737</v>
      </c>
      <c r="E115" s="2">
        <v>1001.13282077579</v>
      </c>
      <c r="F115" s="6">
        <v>1001.13282077579</v>
      </c>
      <c r="G115" s="2">
        <f>MAX(E115,$C115)</f>
        <v>1001.13282077579</v>
      </c>
      <c r="H115" s="12">
        <f>MAX(F115,$C115*0.9)</f>
        <v>1001.13282077579</v>
      </c>
      <c r="I115" s="5">
        <f>MAX(F115,$C115*0.95)</f>
        <v>1001.13282077579</v>
      </c>
      <c r="K115" s="3">
        <f>H115-$C115</f>
        <v>139.13282077579004</v>
      </c>
      <c r="L115" s="3">
        <f>ABS(K115)</f>
        <v>139.13282077579004</v>
      </c>
      <c r="M115" s="4">
        <f>(H115-$O$2)/$O$3</f>
        <v>-0.14883952336742565</v>
      </c>
    </row>
    <row r="116" spans="1:13" x14ac:dyDescent="0.2">
      <c r="A116" s="7" t="s">
        <v>20</v>
      </c>
      <c r="B116" s="13">
        <v>5</v>
      </c>
      <c r="C116" s="5">
        <v>939</v>
      </c>
      <c r="D116" s="2">
        <v>1124.4374246873399</v>
      </c>
      <c r="E116" s="2">
        <v>1000.81247489578</v>
      </c>
      <c r="F116" s="6">
        <v>1000.81247489578</v>
      </c>
      <c r="G116" s="2">
        <f>MAX(E116,$C116)</f>
        <v>1000.81247489578</v>
      </c>
      <c r="H116" s="12">
        <f>MAX(F116,$C116*0.9)</f>
        <v>1000.81247489578</v>
      </c>
      <c r="I116" s="5">
        <f>MAX(F116,$C116*0.95)</f>
        <v>1000.81247489578</v>
      </c>
      <c r="K116" s="3">
        <f>H116-$C116</f>
        <v>61.812474895780042</v>
      </c>
      <c r="L116" s="3">
        <f>ABS(K116)</f>
        <v>61.812474895780042</v>
      </c>
      <c r="M116" s="4">
        <f>(H116-$O$2)/$O$3</f>
        <v>-0.14995067827560041</v>
      </c>
    </row>
    <row r="117" spans="1:13" x14ac:dyDescent="0.2">
      <c r="A117" s="7" t="s">
        <v>66</v>
      </c>
      <c r="B117" s="13">
        <v>15</v>
      </c>
      <c r="C117" s="5">
        <v>1058</v>
      </c>
      <c r="D117" s="2">
        <v>938.33110656704002</v>
      </c>
      <c r="E117" s="2">
        <v>938.33110656704002</v>
      </c>
      <c r="F117" s="6">
        <v>998.16555328352001</v>
      </c>
      <c r="G117" s="2">
        <f>MAX(E117,$C117)</f>
        <v>1058</v>
      </c>
      <c r="H117" s="12">
        <f>MAX(F117,$C117*0.9)</f>
        <v>998.16555328352001</v>
      </c>
      <c r="I117" s="5">
        <f>MAX(F117,$C117*0.95)</f>
        <v>1005.0999999999999</v>
      </c>
      <c r="K117" s="3">
        <f>H117-$C117</f>
        <v>-59.834446716479988</v>
      </c>
      <c r="L117" s="3">
        <f>ABS(K117)</f>
        <v>59.834446716479988</v>
      </c>
      <c r="M117" s="4">
        <f>(H117-$O$2)/$O$3</f>
        <v>-0.15913181692774966</v>
      </c>
    </row>
    <row r="118" spans="1:13" x14ac:dyDescent="0.2">
      <c r="A118" s="7" t="s">
        <v>67</v>
      </c>
      <c r="B118" s="13">
        <v>15</v>
      </c>
      <c r="C118" s="5">
        <v>1019</v>
      </c>
      <c r="D118" s="2">
        <v>971.10412186561496</v>
      </c>
      <c r="E118" s="2">
        <v>971.10412186561496</v>
      </c>
      <c r="F118" s="6">
        <v>995.05206093280697</v>
      </c>
      <c r="G118" s="2">
        <f>MAX(E118,$C118)</f>
        <v>1019</v>
      </c>
      <c r="H118" s="12">
        <f>MAX(F118,$C118*0.9)</f>
        <v>995.05206093280697</v>
      </c>
      <c r="I118" s="5">
        <f>MAX(F118,$C118*0.95)</f>
        <v>995.05206093280697</v>
      </c>
      <c r="K118" s="3">
        <f>H118-$C118</f>
        <v>-23.947939067193033</v>
      </c>
      <c r="L118" s="3">
        <f>ABS(K118)</f>
        <v>23.947939067193033</v>
      </c>
      <c r="M118" s="4">
        <f>(H118-$O$2)/$O$3</f>
        <v>-0.16993130748761384</v>
      </c>
    </row>
    <row r="119" spans="1:13" x14ac:dyDescent="0.2">
      <c r="A119" s="7" t="s">
        <v>141</v>
      </c>
      <c r="B119" s="13">
        <v>5</v>
      </c>
      <c r="C119" s="5">
        <v>932</v>
      </c>
      <c r="D119" s="2">
        <v>1108.00386862137</v>
      </c>
      <c r="E119" s="2">
        <v>990.66795620712401</v>
      </c>
      <c r="F119" s="6">
        <v>990.66795620712401</v>
      </c>
      <c r="G119" s="2">
        <f>MAX(E119,$C119)</f>
        <v>990.66795620712401</v>
      </c>
      <c r="H119" s="12">
        <f>MAX(F119,$C119*0.9)</f>
        <v>990.66795620712401</v>
      </c>
      <c r="I119" s="5">
        <f>MAX(F119,$C119*0.95)</f>
        <v>990.66795620712401</v>
      </c>
      <c r="K119" s="3">
        <f>H119-$C119</f>
        <v>58.667956207124007</v>
      </c>
      <c r="L119" s="3">
        <f>ABS(K119)</f>
        <v>58.667956207124007</v>
      </c>
      <c r="M119" s="4">
        <f>(H119-$O$2)/$O$3</f>
        <v>-0.18513805677916934</v>
      </c>
    </row>
    <row r="120" spans="1:13" x14ac:dyDescent="0.2">
      <c r="A120" s="7" t="s">
        <v>36</v>
      </c>
      <c r="B120" s="13">
        <v>5</v>
      </c>
      <c r="C120" s="5">
        <v>1038</v>
      </c>
      <c r="D120" s="2">
        <v>731.96601159904299</v>
      </c>
      <c r="E120" s="2">
        <v>935.98867053301399</v>
      </c>
      <c r="F120" s="6">
        <v>986.99433526650705</v>
      </c>
      <c r="G120" s="2">
        <f>MAX(E120,$C120)</f>
        <v>1038</v>
      </c>
      <c r="H120" s="12">
        <f>MAX(F120,$C120*0.9)</f>
        <v>986.99433526650705</v>
      </c>
      <c r="I120" s="5">
        <f>MAX(F120,$C120*0.95)</f>
        <v>986.99433526650705</v>
      </c>
      <c r="K120" s="3">
        <f>H120-$C120</f>
        <v>-51.005664733492949</v>
      </c>
      <c r="L120" s="3">
        <f>ABS(K120)</f>
        <v>51.005664733492949</v>
      </c>
      <c r="M120" s="4">
        <f>(H120-$O$2)/$O$3</f>
        <v>-0.19788041494158018</v>
      </c>
    </row>
    <row r="121" spans="1:13" x14ac:dyDescent="0.2">
      <c r="A121" s="7" t="s">
        <v>91</v>
      </c>
      <c r="B121" s="13">
        <v>25</v>
      </c>
      <c r="C121" s="5">
        <v>849</v>
      </c>
      <c r="D121" s="2">
        <v>982.18455300968901</v>
      </c>
      <c r="E121" s="2">
        <v>982.18455300968901</v>
      </c>
      <c r="F121" s="6">
        <v>982.18455300968901</v>
      </c>
      <c r="G121" s="2">
        <f>MAX(E121,$C121)</f>
        <v>982.18455300968901</v>
      </c>
      <c r="H121" s="12">
        <f>MAX(F121,$C121*0.9)</f>
        <v>982.18455300968901</v>
      </c>
      <c r="I121" s="5">
        <f>MAX(F121,$C121*0.95)</f>
        <v>982.18455300968901</v>
      </c>
      <c r="K121" s="3">
        <f>H121-$C121</f>
        <v>133.18455300968901</v>
      </c>
      <c r="L121" s="3">
        <f>ABS(K121)</f>
        <v>133.18455300968901</v>
      </c>
      <c r="M121" s="4">
        <f>(H121-$O$2)/$O$3</f>
        <v>-0.21456367355489031</v>
      </c>
    </row>
    <row r="122" spans="1:13" x14ac:dyDescent="0.2">
      <c r="A122" s="7" t="s">
        <v>178</v>
      </c>
      <c r="B122" s="13">
        <v>20</v>
      </c>
      <c r="C122" s="5">
        <v>1036</v>
      </c>
      <c r="D122" s="2">
        <v>950.10625734230905</v>
      </c>
      <c r="E122" s="2">
        <v>950.10625734230905</v>
      </c>
      <c r="F122" s="6">
        <v>978.73750489487304</v>
      </c>
      <c r="G122" s="2">
        <f>MAX(E122,$C122)</f>
        <v>1036</v>
      </c>
      <c r="H122" s="12">
        <f>MAX(F122,$C122*0.9)</f>
        <v>978.73750489487304</v>
      </c>
      <c r="I122" s="5">
        <f>MAX(F122,$C122*0.95)</f>
        <v>984.19999999999993</v>
      </c>
      <c r="K122" s="3">
        <f>H122-$C122</f>
        <v>-57.262495105126959</v>
      </c>
      <c r="L122" s="3">
        <f>ABS(K122)</f>
        <v>57.262495105126959</v>
      </c>
      <c r="M122" s="4">
        <f>(H122-$O$2)/$O$3</f>
        <v>-0.22652013895838718</v>
      </c>
    </row>
    <row r="123" spans="1:13" x14ac:dyDescent="0.2">
      <c r="A123" s="7" t="s">
        <v>42</v>
      </c>
      <c r="B123" s="13">
        <v>10</v>
      </c>
      <c r="C123" s="5">
        <v>937</v>
      </c>
      <c r="D123" s="2">
        <v>996.05148088557996</v>
      </c>
      <c r="E123" s="2">
        <v>976.36765392372001</v>
      </c>
      <c r="F123" s="6">
        <v>976.36765392372001</v>
      </c>
      <c r="G123" s="2">
        <f>MAX(E123,$C123)</f>
        <v>976.36765392372001</v>
      </c>
      <c r="H123" s="12">
        <f>MAX(F123,$C123*0.9)</f>
        <v>976.36765392372001</v>
      </c>
      <c r="I123" s="5">
        <f>MAX(F123,$C123*0.95)</f>
        <v>976.36765392372001</v>
      </c>
      <c r="K123" s="3">
        <f>H123-$C123</f>
        <v>39.367653923720013</v>
      </c>
      <c r="L123" s="3">
        <f>ABS(K123)</f>
        <v>39.367653923720013</v>
      </c>
      <c r="M123" s="4">
        <f>(H123-$O$2)/$O$3</f>
        <v>-0.23474022762678901</v>
      </c>
    </row>
    <row r="124" spans="1:13" x14ac:dyDescent="0.2">
      <c r="A124" s="7" t="s">
        <v>227</v>
      </c>
      <c r="B124" s="13">
        <v>3</v>
      </c>
      <c r="C124" s="5">
        <v>1007</v>
      </c>
      <c r="D124" s="2">
        <v>698.02906161121098</v>
      </c>
      <c r="E124" s="2">
        <v>945.20581232224197</v>
      </c>
      <c r="F124" s="6">
        <v>976.10290616112104</v>
      </c>
      <c r="G124" s="2">
        <f>MAX(E124,$C124)</f>
        <v>1007</v>
      </c>
      <c r="H124" s="12">
        <f>MAX(F124,$C124*0.9)</f>
        <v>976.10290616112104</v>
      </c>
      <c r="I124" s="5">
        <f>MAX(F124,$C124*0.95)</f>
        <v>976.10290616112104</v>
      </c>
      <c r="K124" s="3">
        <f>H124-$C124</f>
        <v>-30.897093838878959</v>
      </c>
      <c r="L124" s="3">
        <f>ABS(K124)</f>
        <v>30.897093838878959</v>
      </c>
      <c r="M124" s="4">
        <f>(H124-$O$2)/$O$3</f>
        <v>-0.23565853435147968</v>
      </c>
    </row>
    <row r="125" spans="1:13" x14ac:dyDescent="0.2">
      <c r="A125" s="7" t="s">
        <v>168</v>
      </c>
      <c r="B125" s="13">
        <v>5</v>
      </c>
      <c r="C125" s="5">
        <v>985</v>
      </c>
      <c r="D125" s="2">
        <v>914.44349517515298</v>
      </c>
      <c r="E125" s="2">
        <v>961.48116505838402</v>
      </c>
      <c r="F125" s="6">
        <v>973.24058252919201</v>
      </c>
      <c r="G125" s="2">
        <f>MAX(E125,$C125)</f>
        <v>985</v>
      </c>
      <c r="H125" s="12">
        <f>MAX(F125,$C125*0.9)</f>
        <v>973.24058252919201</v>
      </c>
      <c r="I125" s="5">
        <f>MAX(F125,$C125*0.95)</f>
        <v>973.24058252919201</v>
      </c>
      <c r="K125" s="3">
        <f>H125-$C125</f>
        <v>-11.759417470807989</v>
      </c>
      <c r="L125" s="3">
        <f>ABS(K125)</f>
        <v>11.759417470807989</v>
      </c>
      <c r="M125" s="4">
        <f>(H125-$O$2)/$O$3</f>
        <v>-0.24558681859319761</v>
      </c>
    </row>
    <row r="126" spans="1:13" x14ac:dyDescent="0.2">
      <c r="A126" s="7" t="s">
        <v>70</v>
      </c>
      <c r="B126" s="13">
        <v>20</v>
      </c>
      <c r="C126" s="5">
        <v>661</v>
      </c>
      <c r="D126" s="2">
        <v>970.90748555445202</v>
      </c>
      <c r="E126" s="2">
        <v>970.90748555445202</v>
      </c>
      <c r="F126" s="6">
        <v>970.90748555445202</v>
      </c>
      <c r="G126" s="2">
        <f>MAX(E126,$C126)</f>
        <v>970.90748555445202</v>
      </c>
      <c r="H126" s="12">
        <f>MAX(F126,$C126*0.9)</f>
        <v>970.90748555445202</v>
      </c>
      <c r="I126" s="5">
        <f>MAX(F126,$C126*0.95)</f>
        <v>970.90748555445202</v>
      </c>
      <c r="K126" s="3">
        <f>H126-$C126</f>
        <v>309.90748555445202</v>
      </c>
      <c r="L126" s="3">
        <f>ABS(K126)</f>
        <v>309.90748555445202</v>
      </c>
      <c r="M126" s="4">
        <f>(H126-$O$2)/$O$3</f>
        <v>-0.25367942198378624</v>
      </c>
    </row>
    <row r="127" spans="1:13" x14ac:dyDescent="0.2">
      <c r="A127" s="7" t="s">
        <v>228</v>
      </c>
      <c r="B127" s="13">
        <v>20</v>
      </c>
      <c r="C127" s="5">
        <v>976</v>
      </c>
      <c r="D127" s="2">
        <v>967.086800952864</v>
      </c>
      <c r="E127" s="2">
        <v>967.086800952864</v>
      </c>
      <c r="F127" s="6">
        <v>970.05786730190903</v>
      </c>
      <c r="G127" s="2">
        <f>MAX(E127,$C127)</f>
        <v>976</v>
      </c>
      <c r="H127" s="12">
        <f>MAX(F127,$C127*0.9)</f>
        <v>970.05786730190903</v>
      </c>
      <c r="I127" s="5">
        <f>MAX(F127,$C127*0.95)</f>
        <v>970.05786730190903</v>
      </c>
      <c r="K127" s="3">
        <f>H127-$C127</f>
        <v>-5.9421326980909726</v>
      </c>
      <c r="L127" s="3">
        <f>ABS(K127)</f>
        <v>5.9421326980909726</v>
      </c>
      <c r="M127" s="4">
        <f>(H127-$O$2)/$O$3</f>
        <v>-0.2566264163117874</v>
      </c>
    </row>
    <row r="128" spans="1:13" x14ac:dyDescent="0.2">
      <c r="A128" s="7" t="s">
        <v>60</v>
      </c>
      <c r="B128" s="13">
        <v>15</v>
      </c>
      <c r="C128" s="5">
        <v>994</v>
      </c>
      <c r="D128" s="2">
        <v>936.40624055256899</v>
      </c>
      <c r="E128" s="2">
        <v>936.40624055256899</v>
      </c>
      <c r="F128" s="6">
        <v>965.20312027628404</v>
      </c>
      <c r="G128" s="2">
        <f>MAX(E128,$C128)</f>
        <v>994</v>
      </c>
      <c r="H128" s="12">
        <f>MAX(F128,$C128*0.9)</f>
        <v>965.20312027628404</v>
      </c>
      <c r="I128" s="5">
        <f>MAX(F128,$C128*0.95)</f>
        <v>965.20312027628404</v>
      </c>
      <c r="K128" s="3">
        <f>H128-$C128</f>
        <v>-28.796879723715961</v>
      </c>
      <c r="L128" s="3">
        <f>ABS(K128)</f>
        <v>28.796879723715961</v>
      </c>
      <c r="M128" s="4">
        <f>(H128-$O$2)/$O$3</f>
        <v>-0.27346564016976754</v>
      </c>
    </row>
    <row r="129" spans="1:13" x14ac:dyDescent="0.2">
      <c r="A129" s="7" t="s">
        <v>219</v>
      </c>
      <c r="B129" s="13">
        <v>10</v>
      </c>
      <c r="C129" s="5">
        <v>995</v>
      </c>
      <c r="D129" s="2">
        <v>904.634223918099</v>
      </c>
      <c r="E129" s="2">
        <v>934.75614927873198</v>
      </c>
      <c r="F129" s="6">
        <v>964.87807463936599</v>
      </c>
      <c r="G129" s="2">
        <f>MAX(E129,$C129)</f>
        <v>995</v>
      </c>
      <c r="H129" s="12">
        <f>MAX(F129,$C129*0.9)</f>
        <v>964.87807463936599</v>
      </c>
      <c r="I129" s="5">
        <f>MAX(F129,$C129*0.95)</f>
        <v>964.87807463936599</v>
      </c>
      <c r="K129" s="3">
        <f>H129-$C129</f>
        <v>-30.121925360634009</v>
      </c>
      <c r="L129" s="3">
        <f>ABS(K129)</f>
        <v>30.121925360634009</v>
      </c>
      <c r="M129" s="4">
        <f>(H129-$O$2)/$O$3</f>
        <v>-0.27459309670153564</v>
      </c>
    </row>
    <row r="130" spans="1:13" x14ac:dyDescent="0.2">
      <c r="A130" s="7" t="s">
        <v>11</v>
      </c>
      <c r="B130" s="13">
        <v>10</v>
      </c>
      <c r="C130" s="5">
        <v>795</v>
      </c>
      <c r="D130" s="2">
        <v>1047.1017292669901</v>
      </c>
      <c r="E130" s="2">
        <v>963.06781951132803</v>
      </c>
      <c r="F130" s="6">
        <v>963.06781951132803</v>
      </c>
      <c r="G130" s="2">
        <f>MAX(E130,$C130)</f>
        <v>963.06781951132803</v>
      </c>
      <c r="H130" s="12">
        <f>MAX(F130,$C130*0.9)</f>
        <v>963.06781951132803</v>
      </c>
      <c r="I130" s="5">
        <f>MAX(F130,$C130*0.95)</f>
        <v>963.06781951132803</v>
      </c>
      <c r="K130" s="3">
        <f>H130-$C130</f>
        <v>168.06781951132803</v>
      </c>
      <c r="L130" s="3">
        <f>ABS(K130)</f>
        <v>168.06781951132803</v>
      </c>
      <c r="M130" s="4">
        <f>(H130-$O$2)/$O$3</f>
        <v>-0.28087216565820561</v>
      </c>
    </row>
    <row r="131" spans="1:13" x14ac:dyDescent="0.2">
      <c r="A131" s="7" t="s">
        <v>48</v>
      </c>
      <c r="B131" s="13">
        <v>42</v>
      </c>
      <c r="C131" s="5">
        <v>958</v>
      </c>
      <c r="D131" s="2">
        <v>962.75513293536903</v>
      </c>
      <c r="E131" s="2">
        <v>962.75513293536903</v>
      </c>
      <c r="F131" s="6">
        <v>962.75513293536903</v>
      </c>
      <c r="G131" s="2">
        <f>MAX(E131,$C131)</f>
        <v>962.75513293536903</v>
      </c>
      <c r="H131" s="12">
        <f>MAX(F131,$C131*0.9)</f>
        <v>962.75513293536903</v>
      </c>
      <c r="I131" s="5">
        <f>MAX(F131,$C131*0.95)</f>
        <v>962.75513293536903</v>
      </c>
      <c r="K131" s="3">
        <f>H131-$C131</f>
        <v>4.7551329353690335</v>
      </c>
      <c r="L131" s="3">
        <f>ABS(K131)</f>
        <v>4.7551329353690335</v>
      </c>
      <c r="M131" s="4">
        <f>(H131-$O$2)/$O$3</f>
        <v>-0.28195675342810717</v>
      </c>
    </row>
    <row r="132" spans="1:13" x14ac:dyDescent="0.2">
      <c r="A132" s="7" t="s">
        <v>109</v>
      </c>
      <c r="B132" s="13">
        <v>25</v>
      </c>
      <c r="C132" s="5">
        <v>915</v>
      </c>
      <c r="D132" s="2">
        <v>959.90418521529796</v>
      </c>
      <c r="E132" s="2">
        <v>959.90418521529796</v>
      </c>
      <c r="F132" s="6">
        <v>959.90418521529796</v>
      </c>
      <c r="G132" s="2">
        <f>MAX(E132,$C132)</f>
        <v>959.90418521529796</v>
      </c>
      <c r="H132" s="12">
        <f>MAX(F132,$C132*0.9)</f>
        <v>959.90418521529796</v>
      </c>
      <c r="I132" s="5">
        <f>MAX(F132,$C132*0.95)</f>
        <v>959.90418521529796</v>
      </c>
      <c r="K132" s="3">
        <f>H132-$C132</f>
        <v>44.904185215297957</v>
      </c>
      <c r="L132" s="3">
        <f>ABS(K132)</f>
        <v>44.904185215297957</v>
      </c>
      <c r="M132" s="4">
        <f>(H132-$O$2)/$O$3</f>
        <v>-0.29184557906871705</v>
      </c>
    </row>
    <row r="133" spans="1:13" x14ac:dyDescent="0.2">
      <c r="A133" s="7" t="s">
        <v>187</v>
      </c>
      <c r="B133" s="13">
        <v>9</v>
      </c>
      <c r="C133" s="5">
        <v>814</v>
      </c>
      <c r="D133" s="2">
        <v>1054.83319132823</v>
      </c>
      <c r="E133" s="2">
        <v>958.49991479693904</v>
      </c>
      <c r="F133" s="6">
        <v>958.49991479693904</v>
      </c>
      <c r="G133" s="2">
        <f>MAX(E133,$C133)</f>
        <v>958.49991479693904</v>
      </c>
      <c r="H133" s="12">
        <f>MAX(F133,$C133*0.9)</f>
        <v>958.49991479693904</v>
      </c>
      <c r="I133" s="5">
        <f>MAX(F133,$C133*0.95)</f>
        <v>958.49991479693904</v>
      </c>
      <c r="K133" s="3">
        <f>H133-$C133</f>
        <v>144.49991479693904</v>
      </c>
      <c r="L133" s="3">
        <f>ABS(K133)</f>
        <v>144.49991479693904</v>
      </c>
      <c r="M133" s="4">
        <f>(H133-$O$2)/$O$3</f>
        <v>-0.29671644542016012</v>
      </c>
    </row>
    <row r="134" spans="1:13" x14ac:dyDescent="0.2">
      <c r="A134" s="7" t="s">
        <v>40</v>
      </c>
      <c r="B134" s="13">
        <v>15</v>
      </c>
      <c r="C134" s="5">
        <v>967</v>
      </c>
      <c r="D134" s="2">
        <v>931.38730669707604</v>
      </c>
      <c r="E134" s="2">
        <v>931.38730669707604</v>
      </c>
      <c r="F134" s="6">
        <v>949.19365334853796</v>
      </c>
      <c r="G134" s="2">
        <f>MAX(E134,$C134)</f>
        <v>967</v>
      </c>
      <c r="H134" s="12">
        <f>MAX(F134,$C134*0.9)</f>
        <v>949.19365334853796</v>
      </c>
      <c r="I134" s="5">
        <f>MAX(F134,$C134*0.95)</f>
        <v>949.19365334853796</v>
      </c>
      <c r="K134" s="3">
        <f>H134-$C134</f>
        <v>-17.806346651462036</v>
      </c>
      <c r="L134" s="3">
        <f>ABS(K134)</f>
        <v>17.806346651462036</v>
      </c>
      <c r="M134" s="4">
        <f>(H134-$O$2)/$O$3</f>
        <v>-0.32899623651603943</v>
      </c>
    </row>
    <row r="135" spans="1:13" x14ac:dyDescent="0.2">
      <c r="A135" s="7" t="s">
        <v>23</v>
      </c>
      <c r="B135" s="13">
        <v>5</v>
      </c>
      <c r="C135" s="5">
        <v>945</v>
      </c>
      <c r="D135" s="2">
        <v>957.166398075909</v>
      </c>
      <c r="E135" s="2">
        <v>949.05546602530296</v>
      </c>
      <c r="F135" s="6">
        <v>949.05546602530296</v>
      </c>
      <c r="G135" s="2">
        <f>MAX(E135,$C135)</f>
        <v>949.05546602530296</v>
      </c>
      <c r="H135" s="12">
        <f>MAX(F135,$C135*0.9)</f>
        <v>949.05546602530296</v>
      </c>
      <c r="I135" s="5">
        <f>MAX(F135,$C135*0.95)</f>
        <v>949.05546602530296</v>
      </c>
      <c r="K135" s="3">
        <f>H135-$C135</f>
        <v>4.0554660253029624</v>
      </c>
      <c r="L135" s="3">
        <f>ABS(K135)</f>
        <v>4.0554660253029624</v>
      </c>
      <c r="M135" s="4">
        <f>(H135-$O$2)/$O$3</f>
        <v>-0.32947555444095017</v>
      </c>
    </row>
    <row r="136" spans="1:13" x14ac:dyDescent="0.2">
      <c r="A136" s="7" t="s">
        <v>58</v>
      </c>
      <c r="B136" s="13">
        <v>1</v>
      </c>
      <c r="C136" s="5">
        <v>953</v>
      </c>
      <c r="D136" s="2">
        <v>815.81876000425495</v>
      </c>
      <c r="E136" s="2">
        <v>943.85458400028301</v>
      </c>
      <c r="F136" s="6">
        <v>948.42729200014105</v>
      </c>
      <c r="G136" s="2">
        <f>MAX(E136,$C136)</f>
        <v>953</v>
      </c>
      <c r="H136" s="12">
        <f>MAX(F136,$C136*0.9)</f>
        <v>948.42729200014105</v>
      </c>
      <c r="I136" s="5">
        <f>MAX(F136,$C136*0.95)</f>
        <v>948.42729200014105</v>
      </c>
      <c r="K136" s="3">
        <f>H136-$C136</f>
        <v>-4.5727079998589488</v>
      </c>
      <c r="L136" s="3">
        <f>ABS(K136)</f>
        <v>4.5727079998589488</v>
      </c>
      <c r="M136" s="4">
        <f>(H136-$O$2)/$O$3</f>
        <v>-0.33165444511756748</v>
      </c>
    </row>
    <row r="137" spans="1:13" x14ac:dyDescent="0.2">
      <c r="A137" s="7" t="s">
        <v>190</v>
      </c>
      <c r="B137" s="13">
        <v>20</v>
      </c>
      <c r="C137" s="5">
        <v>984</v>
      </c>
      <c r="D137" s="2">
        <v>930.20007297948098</v>
      </c>
      <c r="E137" s="2">
        <v>930.20007297948098</v>
      </c>
      <c r="F137" s="6">
        <v>948.13338198632096</v>
      </c>
      <c r="G137" s="2">
        <f>MAX(E137,$C137)</f>
        <v>984</v>
      </c>
      <c r="H137" s="12">
        <f>MAX(F137,$C137*0.9)</f>
        <v>948.13338198632096</v>
      </c>
      <c r="I137" s="5">
        <f>MAX(F137,$C137*0.95)</f>
        <v>948.13338198632096</v>
      </c>
      <c r="K137" s="3">
        <f>H137-$C137</f>
        <v>-35.866618013679044</v>
      </c>
      <c r="L137" s="3">
        <f>ABS(K137)</f>
        <v>35.866618013679044</v>
      </c>
      <c r="M137" s="4">
        <f>(H137-$O$2)/$O$3</f>
        <v>-0.33267390431712929</v>
      </c>
    </row>
    <row r="138" spans="1:13" x14ac:dyDescent="0.2">
      <c r="A138" s="7" t="s">
        <v>118</v>
      </c>
      <c r="B138" s="13">
        <v>20</v>
      </c>
      <c r="C138" s="5">
        <v>975</v>
      </c>
      <c r="D138" s="2">
        <v>931.32964390707798</v>
      </c>
      <c r="E138" s="2">
        <v>931.32964390707798</v>
      </c>
      <c r="F138" s="6">
        <v>945.88642927138505</v>
      </c>
      <c r="G138" s="2">
        <f>MAX(E138,$C138)</f>
        <v>975</v>
      </c>
      <c r="H138" s="12">
        <f>MAX(F138,$C138*0.9)</f>
        <v>945.88642927138505</v>
      </c>
      <c r="I138" s="5">
        <f>MAX(F138,$C138*0.95)</f>
        <v>945.88642927138505</v>
      </c>
      <c r="K138" s="3">
        <f>H138-$C138</f>
        <v>-29.113570728614945</v>
      </c>
      <c r="L138" s="3">
        <f>ABS(K138)</f>
        <v>29.113570728614945</v>
      </c>
      <c r="M138" s="4">
        <f>(H138-$O$2)/$O$3</f>
        <v>-0.3404677068706683</v>
      </c>
    </row>
    <row r="139" spans="1:13" x14ac:dyDescent="0.2">
      <c r="A139" s="7" t="s">
        <v>16</v>
      </c>
      <c r="B139" s="13">
        <v>20</v>
      </c>
      <c r="C139" s="5">
        <v>1025</v>
      </c>
      <c r="D139" s="2">
        <v>895.49053206877295</v>
      </c>
      <c r="E139" s="2">
        <v>895.49053206877295</v>
      </c>
      <c r="F139" s="6">
        <v>938.66035471251496</v>
      </c>
      <c r="G139" s="2">
        <f>MAX(E139,$C139)</f>
        <v>1025</v>
      </c>
      <c r="H139" s="12">
        <f>MAX(F139,$C139*0.9)</f>
        <v>938.66035471251496</v>
      </c>
      <c r="I139" s="5">
        <f>MAX(F139,$C139*0.95)</f>
        <v>973.75</v>
      </c>
      <c r="K139" s="3">
        <f>H139-$C139</f>
        <v>-86.339645287485041</v>
      </c>
      <c r="L139" s="3">
        <f>ABS(K139)</f>
        <v>86.339645287485041</v>
      </c>
      <c r="M139" s="4">
        <f>(H139-$O$2)/$O$3</f>
        <v>-0.36553214101502074</v>
      </c>
    </row>
    <row r="140" spans="1:13" x14ac:dyDescent="0.2">
      <c r="A140" s="7" t="s">
        <v>140</v>
      </c>
      <c r="B140" s="13">
        <v>10</v>
      </c>
      <c r="C140" s="5">
        <v>741</v>
      </c>
      <c r="D140" s="2">
        <v>1037.25373808986</v>
      </c>
      <c r="E140" s="2">
        <v>938.50249205991202</v>
      </c>
      <c r="F140" s="6">
        <v>938.50249205991202</v>
      </c>
      <c r="G140" s="2">
        <f>MAX(E140,$C140)</f>
        <v>938.50249205991202</v>
      </c>
      <c r="H140" s="12">
        <f>MAX(F140,$C140*0.9)</f>
        <v>938.50249205991202</v>
      </c>
      <c r="I140" s="5">
        <f>MAX(F140,$C140*0.95)</f>
        <v>938.50249205991202</v>
      </c>
      <c r="K140" s="3">
        <f>H140-$C140</f>
        <v>197.50249205991202</v>
      </c>
      <c r="L140" s="3">
        <f>ABS(K140)</f>
        <v>197.50249205991202</v>
      </c>
      <c r="M140" s="4">
        <f>(H140-$O$2)/$O$3</f>
        <v>-0.36607970498322839</v>
      </c>
    </row>
    <row r="141" spans="1:13" x14ac:dyDescent="0.2">
      <c r="A141" s="7" t="s">
        <v>43</v>
      </c>
      <c r="B141" s="13">
        <v>45</v>
      </c>
      <c r="C141" s="5">
        <v>673</v>
      </c>
      <c r="D141" s="2">
        <v>937.84051996524602</v>
      </c>
      <c r="E141" s="2">
        <v>937.84051996524602</v>
      </c>
      <c r="F141" s="6">
        <v>937.84051996524602</v>
      </c>
      <c r="G141" s="2">
        <f>MAX(E141,$C141)</f>
        <v>937.84051996524602</v>
      </c>
      <c r="H141" s="12">
        <f>MAX(F141,$C141*0.9)</f>
        <v>937.84051996524602</v>
      </c>
      <c r="I141" s="5">
        <f>MAX(F141,$C141*0.95)</f>
        <v>937.84051996524602</v>
      </c>
      <c r="K141" s="3">
        <f>H141-$C141</f>
        <v>264.84051996524602</v>
      </c>
      <c r="L141" s="3">
        <f>ABS(K141)</f>
        <v>264.84051996524602</v>
      </c>
      <c r="M141" s="4">
        <f>(H141-$O$2)/$O$3</f>
        <v>-0.36837582798015872</v>
      </c>
    </row>
    <row r="142" spans="1:13" x14ac:dyDescent="0.2">
      <c r="A142" s="7" t="s">
        <v>99</v>
      </c>
      <c r="B142" s="13">
        <v>19</v>
      </c>
      <c r="C142" s="5">
        <v>998</v>
      </c>
      <c r="D142" s="2">
        <v>902.67468838143895</v>
      </c>
      <c r="E142" s="2">
        <v>902.67468838143895</v>
      </c>
      <c r="F142" s="6">
        <v>937.62730264157801</v>
      </c>
      <c r="G142" s="2">
        <f>MAX(E142,$C142)</f>
        <v>998</v>
      </c>
      <c r="H142" s="12">
        <f>MAX(F142,$C142*0.9)</f>
        <v>937.62730264157801</v>
      </c>
      <c r="I142" s="5">
        <f>MAX(F142,$C142*0.95)</f>
        <v>948.09999999999991</v>
      </c>
      <c r="K142" s="3">
        <f>H142-$C142</f>
        <v>-60.372697358421988</v>
      </c>
      <c r="L142" s="3">
        <f>ABS(K142)</f>
        <v>60.372697358421988</v>
      </c>
      <c r="M142" s="4">
        <f>(H142-$O$2)/$O$3</f>
        <v>-0.36911539571143154</v>
      </c>
    </row>
    <row r="143" spans="1:13" x14ac:dyDescent="0.2">
      <c r="A143" s="7" t="s">
        <v>195</v>
      </c>
      <c r="B143" s="13">
        <v>45</v>
      </c>
      <c r="C143" s="5">
        <v>877</v>
      </c>
      <c r="D143" s="2">
        <v>937.04132690339895</v>
      </c>
      <c r="E143" s="2">
        <v>937.04132690339895</v>
      </c>
      <c r="F143" s="6">
        <v>937.04132690339895</v>
      </c>
      <c r="G143" s="2">
        <f>MAX(E143,$C143)</f>
        <v>937.04132690339895</v>
      </c>
      <c r="H143" s="12">
        <f>MAX(F143,$C143*0.9)</f>
        <v>937.04132690339895</v>
      </c>
      <c r="I143" s="5">
        <f>MAX(F143,$C143*0.95)</f>
        <v>937.04132690339895</v>
      </c>
      <c r="K143" s="3">
        <f>H143-$C143</f>
        <v>60.041326903398954</v>
      </c>
      <c r="L143" s="3">
        <f>ABS(K143)</f>
        <v>60.041326903398954</v>
      </c>
      <c r="M143" s="4">
        <f>(H143-$O$2)/$O$3</f>
        <v>-0.3711479169897719</v>
      </c>
    </row>
    <row r="144" spans="1:13" x14ac:dyDescent="0.2">
      <c r="A144" s="7" t="s">
        <v>98</v>
      </c>
      <c r="B144" s="13">
        <v>35</v>
      </c>
      <c r="C144" s="5">
        <v>550</v>
      </c>
      <c r="D144" s="2">
        <v>936.26412291897896</v>
      </c>
      <c r="E144" s="2">
        <v>936.26412291897896</v>
      </c>
      <c r="F144" s="6">
        <v>936.26412291897896</v>
      </c>
      <c r="G144" s="2">
        <f>MAX(E144,$C144)</f>
        <v>936.26412291897896</v>
      </c>
      <c r="H144" s="12">
        <f>MAX(F144,$C144*0.9)</f>
        <v>936.26412291897896</v>
      </c>
      <c r="I144" s="5">
        <f>MAX(F144,$C144*0.95)</f>
        <v>936.26412291897896</v>
      </c>
      <c r="K144" s="3">
        <f>H144-$C144</f>
        <v>386.26412291897896</v>
      </c>
      <c r="L144" s="3">
        <f>ABS(K144)</f>
        <v>386.26412291897896</v>
      </c>
      <c r="M144" s="4">
        <f>(H144-$O$2)/$O$3</f>
        <v>-0.3738437344665389</v>
      </c>
    </row>
    <row r="145" spans="1:13" x14ac:dyDescent="0.2">
      <c r="A145" s="7" t="s">
        <v>97</v>
      </c>
      <c r="B145" s="13">
        <v>10</v>
      </c>
      <c r="C145" s="5">
        <v>981</v>
      </c>
      <c r="D145" s="2">
        <v>830.44823974163398</v>
      </c>
      <c r="E145" s="2">
        <v>880.63215982775603</v>
      </c>
      <c r="F145" s="6">
        <v>930.81607991387796</v>
      </c>
      <c r="G145" s="2">
        <f>MAX(E145,$C145)</f>
        <v>981</v>
      </c>
      <c r="H145" s="12">
        <f>MAX(F145,$C145*0.9)</f>
        <v>930.81607991387796</v>
      </c>
      <c r="I145" s="5">
        <f>MAX(F145,$C145*0.95)</f>
        <v>931.94999999999993</v>
      </c>
      <c r="K145" s="3">
        <f>H145-$C145</f>
        <v>-50.183920086122043</v>
      </c>
      <c r="L145" s="3">
        <f>ABS(K145)</f>
        <v>50.183920086122043</v>
      </c>
      <c r="M145" s="4">
        <f>(H145-$O$2)/$O$3</f>
        <v>-0.39274087066468877</v>
      </c>
    </row>
    <row r="146" spans="1:13" x14ac:dyDescent="0.2">
      <c r="A146" s="7" t="s">
        <v>191</v>
      </c>
      <c r="B146" s="13">
        <v>45</v>
      </c>
      <c r="C146" s="5">
        <v>1030</v>
      </c>
      <c r="D146" s="2">
        <v>930.77023222219998</v>
      </c>
      <c r="E146" s="2">
        <v>930.77023222219998</v>
      </c>
      <c r="F146" s="6">
        <v>930.77023222219998</v>
      </c>
      <c r="G146" s="2">
        <f>MAX(E146,$C146)</f>
        <v>1030</v>
      </c>
      <c r="H146" s="12">
        <f>MAX(F146,$C146*0.9)</f>
        <v>930.77023222219998</v>
      </c>
      <c r="I146" s="5">
        <f>MAX(F146,$C146*0.95)</f>
        <v>978.5</v>
      </c>
      <c r="K146" s="3">
        <f>H146-$C146</f>
        <v>-99.229767777800021</v>
      </c>
      <c r="L146" s="3">
        <f>ABS(K146)</f>
        <v>99.229767777800021</v>
      </c>
      <c r="M146" s="4">
        <f>(H146-$O$2)/$O$3</f>
        <v>-0.39289989842441797</v>
      </c>
    </row>
    <row r="147" spans="1:13" x14ac:dyDescent="0.2">
      <c r="A147" s="7" t="s">
        <v>85</v>
      </c>
      <c r="B147" s="13">
        <v>5</v>
      </c>
      <c r="C147" s="5">
        <v>953</v>
      </c>
      <c r="D147" s="2">
        <v>783.37831847961399</v>
      </c>
      <c r="E147" s="2">
        <v>896.45943949320394</v>
      </c>
      <c r="F147" s="6">
        <v>924.72971974660197</v>
      </c>
      <c r="G147" s="2">
        <f>MAX(E147,$C147)</f>
        <v>953</v>
      </c>
      <c r="H147" s="12">
        <f>MAX(F147,$C147*0.9)</f>
        <v>924.72971974660197</v>
      </c>
      <c r="I147" s="5">
        <f>MAX(F147,$C147*0.95)</f>
        <v>924.72971974660197</v>
      </c>
      <c r="K147" s="3">
        <f>H147-$C147</f>
        <v>-28.270280253398028</v>
      </c>
      <c r="L147" s="3">
        <f>ABS(K147)</f>
        <v>28.270280253398028</v>
      </c>
      <c r="M147" s="4">
        <f>(H147-$O$2)/$O$3</f>
        <v>-0.41385208012546587</v>
      </c>
    </row>
    <row r="148" spans="1:13" x14ac:dyDescent="0.2">
      <c r="A148" s="7" t="s">
        <v>215</v>
      </c>
      <c r="B148" s="13">
        <v>19</v>
      </c>
      <c r="C148" s="5">
        <v>891</v>
      </c>
      <c r="D148" s="2">
        <v>923.61158673165198</v>
      </c>
      <c r="E148" s="2">
        <v>923.61158673165198</v>
      </c>
      <c r="F148" s="6">
        <v>923.61158673165198</v>
      </c>
      <c r="G148" s="2">
        <f>MAX(E148,$C148)</f>
        <v>923.61158673165198</v>
      </c>
      <c r="H148" s="12">
        <f>MAX(F148,$C148*0.9)</f>
        <v>923.61158673165198</v>
      </c>
      <c r="I148" s="5">
        <f>MAX(F148,$C148*0.95)</f>
        <v>923.61158673165198</v>
      </c>
      <c r="K148" s="3">
        <f>H148-$C148</f>
        <v>32.611586731651983</v>
      </c>
      <c r="L148" s="3">
        <f>ABS(K148)</f>
        <v>32.611586731651983</v>
      </c>
      <c r="M148" s="4">
        <f>(H148-$O$2)/$O$3</f>
        <v>-0.41773044743118909</v>
      </c>
    </row>
    <row r="149" spans="1:13" x14ac:dyDescent="0.2">
      <c r="A149" s="7" t="s">
        <v>204</v>
      </c>
      <c r="B149" s="13">
        <v>20</v>
      </c>
      <c r="C149" s="5">
        <v>837</v>
      </c>
      <c r="D149" s="2">
        <v>921.54896650197895</v>
      </c>
      <c r="E149" s="2">
        <v>921.54896650197895</v>
      </c>
      <c r="F149" s="6">
        <v>921.54896650197895</v>
      </c>
      <c r="G149" s="2">
        <f>MAX(E149,$C149)</f>
        <v>921.54896650197895</v>
      </c>
      <c r="H149" s="12">
        <f>MAX(F149,$C149*0.9)</f>
        <v>921.54896650197895</v>
      </c>
      <c r="I149" s="5">
        <f>MAX(F149,$C149*0.95)</f>
        <v>921.54896650197895</v>
      </c>
      <c r="K149" s="3">
        <f>H149-$C149</f>
        <v>84.548966501978953</v>
      </c>
      <c r="L149" s="3">
        <f>ABS(K149)</f>
        <v>84.548966501978953</v>
      </c>
      <c r="M149" s="4">
        <f>(H149-$O$2)/$O$3</f>
        <v>-0.42488487249147144</v>
      </c>
    </row>
    <row r="150" spans="1:13" x14ac:dyDescent="0.2">
      <c r="A150" s="7" t="s">
        <v>156</v>
      </c>
      <c r="B150" s="13">
        <v>20</v>
      </c>
      <c r="C150" s="5">
        <v>784</v>
      </c>
      <c r="D150" s="2">
        <v>913.84576538859301</v>
      </c>
      <c r="E150" s="2">
        <v>913.84576538859301</v>
      </c>
      <c r="F150" s="6">
        <v>913.84576538859301</v>
      </c>
      <c r="G150" s="2">
        <f>MAX(E150,$C150)</f>
        <v>913.84576538859301</v>
      </c>
      <c r="H150" s="12">
        <f>MAX(F150,$C150*0.9)</f>
        <v>913.84576538859301</v>
      </c>
      <c r="I150" s="5">
        <f>MAX(F150,$C150*0.95)</f>
        <v>913.84576538859301</v>
      </c>
      <c r="K150" s="3">
        <f>H150-$C150</f>
        <v>129.84576538859301</v>
      </c>
      <c r="L150" s="3">
        <f>ABS(K150)</f>
        <v>129.84576538859301</v>
      </c>
      <c r="M150" s="4">
        <f>(H150-$O$2)/$O$3</f>
        <v>-0.45160427255220853</v>
      </c>
    </row>
    <row r="151" spans="1:13" x14ac:dyDescent="0.2">
      <c r="A151" s="7" t="s">
        <v>112</v>
      </c>
      <c r="B151" s="13">
        <v>10</v>
      </c>
      <c r="C151" s="5">
        <v>864</v>
      </c>
      <c r="D151" s="2">
        <v>937.39800402183005</v>
      </c>
      <c r="E151" s="2">
        <v>912.93200268121996</v>
      </c>
      <c r="F151" s="6">
        <v>912.93200268121996</v>
      </c>
      <c r="G151" s="2">
        <f>MAX(E151,$C151)</f>
        <v>912.93200268121996</v>
      </c>
      <c r="H151" s="12">
        <f>MAX(F151,$C151*0.9)</f>
        <v>912.93200268121996</v>
      </c>
      <c r="I151" s="5">
        <f>MAX(F151,$C151*0.95)</f>
        <v>912.93200268121996</v>
      </c>
      <c r="K151" s="3">
        <f>H151-$C151</f>
        <v>48.932002681219956</v>
      </c>
      <c r="L151" s="3">
        <f>ABS(K151)</f>
        <v>48.932002681219956</v>
      </c>
      <c r="M151" s="4">
        <f>(H151-$O$2)/$O$3</f>
        <v>-0.45477375897473699</v>
      </c>
    </row>
    <row r="152" spans="1:13" x14ac:dyDescent="0.2">
      <c r="A152" s="7" t="s">
        <v>153</v>
      </c>
      <c r="B152" s="13">
        <v>10</v>
      </c>
      <c r="C152" s="5">
        <v>909</v>
      </c>
      <c r="D152" s="2">
        <v>899.81633180913104</v>
      </c>
      <c r="E152" s="2">
        <v>902.877554539421</v>
      </c>
      <c r="F152" s="6">
        <v>905.93877726971004</v>
      </c>
      <c r="G152" s="2">
        <f>MAX(E152,$C152)</f>
        <v>909</v>
      </c>
      <c r="H152" s="12">
        <f>MAX(F152,$C152*0.9)</f>
        <v>905.93877726971004</v>
      </c>
      <c r="I152" s="5">
        <f>MAX(F152,$C152*0.95)</f>
        <v>905.93877726971004</v>
      </c>
      <c r="K152" s="3">
        <f>H152-$C152</f>
        <v>-3.0612227302899555</v>
      </c>
      <c r="L152" s="3">
        <f>ABS(K152)</f>
        <v>3.0612227302899555</v>
      </c>
      <c r="M152" s="4">
        <f>(H152-$O$2)/$O$3</f>
        <v>-0.47903053024873976</v>
      </c>
    </row>
    <row r="153" spans="1:13" x14ac:dyDescent="0.2">
      <c r="A153" s="7" t="s">
        <v>105</v>
      </c>
      <c r="B153" s="13">
        <v>5</v>
      </c>
      <c r="C153" s="5">
        <v>942</v>
      </c>
      <c r="D153" s="2">
        <v>722.69731402057403</v>
      </c>
      <c r="E153" s="2">
        <v>868.89910467352399</v>
      </c>
      <c r="F153" s="6">
        <v>905.44955233676205</v>
      </c>
      <c r="G153" s="2">
        <f>MAX(E153,$C153)</f>
        <v>942</v>
      </c>
      <c r="H153" s="12">
        <f>MAX(F153,$C153*0.9)</f>
        <v>905.44955233676205</v>
      </c>
      <c r="I153" s="5">
        <f>MAX(F153,$C153*0.95)</f>
        <v>905.44955233676205</v>
      </c>
      <c r="K153" s="3">
        <f>H153-$C153</f>
        <v>-36.550447663237946</v>
      </c>
      <c r="L153" s="3">
        <f>ABS(K153)</f>
        <v>36.550447663237946</v>
      </c>
      <c r="M153" s="4">
        <f>(H153-$O$2)/$O$3</f>
        <v>-0.48072746072098327</v>
      </c>
    </row>
    <row r="154" spans="1:13" x14ac:dyDescent="0.2">
      <c r="A154" s="7" t="s">
        <v>199</v>
      </c>
      <c r="B154" s="13">
        <v>20</v>
      </c>
      <c r="C154" s="5">
        <v>996</v>
      </c>
      <c r="D154" s="2">
        <v>854.86706169695594</v>
      </c>
      <c r="E154" s="2">
        <v>854.86706169695594</v>
      </c>
      <c r="F154" s="6">
        <v>901.91137446463699</v>
      </c>
      <c r="G154" s="2">
        <f>MAX(E154,$C154)</f>
        <v>996</v>
      </c>
      <c r="H154" s="12">
        <f>MAX(F154,$C154*0.9)</f>
        <v>901.91137446463699</v>
      </c>
      <c r="I154" s="5">
        <f>MAX(F154,$C154*0.95)</f>
        <v>946.19999999999993</v>
      </c>
      <c r="K154" s="3">
        <f>H154-$C154</f>
        <v>-94.088625535363008</v>
      </c>
      <c r="L154" s="3">
        <f>ABS(K154)</f>
        <v>94.088625535363008</v>
      </c>
      <c r="M154" s="4">
        <f>(H154-$O$2)/$O$3</f>
        <v>-0.493000019707802</v>
      </c>
    </row>
    <row r="155" spans="1:13" x14ac:dyDescent="0.2">
      <c r="A155" s="7" t="s">
        <v>128</v>
      </c>
      <c r="B155" s="13">
        <v>4</v>
      </c>
      <c r="C155" s="5">
        <v>906</v>
      </c>
      <c r="D155" s="2">
        <v>871.75679812431304</v>
      </c>
      <c r="E155" s="2">
        <v>896.868479499817</v>
      </c>
      <c r="F155" s="6">
        <v>901.43423974990799</v>
      </c>
      <c r="G155" s="2">
        <f>MAX(E155,$C155)</f>
        <v>906</v>
      </c>
      <c r="H155" s="12">
        <f>MAX(F155,$C155*0.9)</f>
        <v>901.43423974990799</v>
      </c>
      <c r="I155" s="5">
        <f>MAX(F155,$C155*0.95)</f>
        <v>901.43423974990799</v>
      </c>
      <c r="K155" s="3">
        <f>H155-$C155</f>
        <v>-4.565760250092012</v>
      </c>
      <c r="L155" s="3">
        <f>ABS(K155)</f>
        <v>4.565760250092012</v>
      </c>
      <c r="M155" s="4">
        <f>(H155-$O$2)/$O$3</f>
        <v>-0.49465501392878325</v>
      </c>
    </row>
    <row r="156" spans="1:13" x14ac:dyDescent="0.2">
      <c r="A156" s="7" t="s">
        <v>173</v>
      </c>
      <c r="B156" s="13">
        <v>10</v>
      </c>
      <c r="C156" s="5">
        <v>1000</v>
      </c>
      <c r="D156" s="2">
        <v>655.35443317701004</v>
      </c>
      <c r="E156" s="2">
        <v>770.23628878467298</v>
      </c>
      <c r="F156" s="6">
        <v>885.11814439233603</v>
      </c>
      <c r="G156" s="2">
        <f>MAX(E156,$C156)</f>
        <v>1000</v>
      </c>
      <c r="H156" s="12">
        <f>MAX(F156,$C156*0.9)</f>
        <v>900</v>
      </c>
      <c r="I156" s="5">
        <f>MAX(F156,$C156*0.95)</f>
        <v>950</v>
      </c>
      <c r="K156" s="3">
        <f>H156-$C156</f>
        <v>-100</v>
      </c>
      <c r="L156" s="3">
        <f>ABS(K156)</f>
        <v>100</v>
      </c>
      <c r="M156" s="4">
        <f>(H156-$O$2)/$O$3</f>
        <v>-0.49962983220195678</v>
      </c>
    </row>
    <row r="157" spans="1:13" x14ac:dyDescent="0.2">
      <c r="A157" s="7" t="s">
        <v>93</v>
      </c>
      <c r="B157" s="13">
        <v>15</v>
      </c>
      <c r="C157" s="5">
        <v>958</v>
      </c>
      <c r="D157" s="2">
        <v>831.79760843380404</v>
      </c>
      <c r="E157" s="2">
        <v>831.79760843380404</v>
      </c>
      <c r="F157" s="6">
        <v>894.89880421690202</v>
      </c>
      <c r="G157" s="2">
        <f>MAX(E157,$C157)</f>
        <v>958</v>
      </c>
      <c r="H157" s="12">
        <f>MAX(F157,$C157*0.9)</f>
        <v>894.89880421690202</v>
      </c>
      <c r="I157" s="5">
        <f>MAX(F157,$C157*0.95)</f>
        <v>910.09999999999991</v>
      </c>
      <c r="K157" s="3">
        <f>H157-$C157</f>
        <v>-63.101195783097978</v>
      </c>
      <c r="L157" s="3">
        <f>ABS(K157)</f>
        <v>63.101195783097978</v>
      </c>
      <c r="M157" s="4">
        <f>(H157-$O$2)/$O$3</f>
        <v>-0.51732389067329643</v>
      </c>
    </row>
    <row r="158" spans="1:13" x14ac:dyDescent="0.2">
      <c r="A158" s="7" t="s">
        <v>218</v>
      </c>
      <c r="B158" s="13">
        <v>15</v>
      </c>
      <c r="C158" s="5">
        <v>734</v>
      </c>
      <c r="D158" s="2">
        <v>882.840702514236</v>
      </c>
      <c r="E158" s="2">
        <v>882.840702514236</v>
      </c>
      <c r="F158" s="6">
        <v>882.840702514236</v>
      </c>
      <c r="G158" s="2">
        <f>MAX(E158,$C158)</f>
        <v>882.840702514236</v>
      </c>
      <c r="H158" s="12">
        <f>MAX(F158,$C158*0.9)</f>
        <v>882.840702514236</v>
      </c>
      <c r="I158" s="5">
        <f>MAX(F158,$C158*0.95)</f>
        <v>882.840702514236</v>
      </c>
      <c r="K158" s="3">
        <f>H158-$C158</f>
        <v>148.840702514236</v>
      </c>
      <c r="L158" s="3">
        <f>ABS(K158)</f>
        <v>148.840702514236</v>
      </c>
      <c r="M158" s="4">
        <f>(H158-$O$2)/$O$3</f>
        <v>-0.55914874226735956</v>
      </c>
    </row>
    <row r="159" spans="1:13" x14ac:dyDescent="0.2">
      <c r="A159" s="7" t="s">
        <v>184</v>
      </c>
      <c r="B159" s="13">
        <v>5</v>
      </c>
      <c r="C159" s="5">
        <v>878</v>
      </c>
      <c r="D159" s="2">
        <v>892.43033842628904</v>
      </c>
      <c r="E159" s="2">
        <v>882.81011280876305</v>
      </c>
      <c r="F159" s="6">
        <v>882.81011280876305</v>
      </c>
      <c r="G159" s="2">
        <f>MAX(E159,$C159)</f>
        <v>882.81011280876305</v>
      </c>
      <c r="H159" s="12">
        <f>MAX(F159,$C159*0.9)</f>
        <v>882.81011280876305</v>
      </c>
      <c r="I159" s="5">
        <f>MAX(F159,$C159*0.95)</f>
        <v>882.81011280876305</v>
      </c>
      <c r="K159" s="3">
        <f>H159-$C159</f>
        <v>4.8101128087630514</v>
      </c>
      <c r="L159" s="3">
        <f>ABS(K159)</f>
        <v>4.8101128087630514</v>
      </c>
      <c r="M159" s="4">
        <f>(H159-$O$2)/$O$3</f>
        <v>-0.55925484602425768</v>
      </c>
    </row>
    <row r="160" spans="1:13" x14ac:dyDescent="0.2">
      <c r="A160" s="7" t="s">
        <v>44</v>
      </c>
      <c r="B160" s="13">
        <v>40</v>
      </c>
      <c r="C160" s="5">
        <v>977</v>
      </c>
      <c r="D160" s="2">
        <v>865.438877313989</v>
      </c>
      <c r="E160" s="2">
        <v>865.438877313989</v>
      </c>
      <c r="F160" s="6">
        <v>865.438877313989</v>
      </c>
      <c r="G160" s="2">
        <f>MAX(E160,$C160)</f>
        <v>977</v>
      </c>
      <c r="H160" s="12">
        <f>MAX(F160,$C160*0.9)</f>
        <v>879.30000000000007</v>
      </c>
      <c r="I160" s="5">
        <f>MAX(F160,$C160*0.95)</f>
        <v>928.15</v>
      </c>
      <c r="K160" s="3">
        <f>H160-$C160</f>
        <v>-97.699999999999932</v>
      </c>
      <c r="L160" s="3">
        <f>ABS(K160)</f>
        <v>97.699999999999932</v>
      </c>
      <c r="M160" s="4">
        <f>(H160-$O$2)/$O$3</f>
        <v>-0.5714300582529348</v>
      </c>
    </row>
    <row r="161" spans="1:13" x14ac:dyDescent="0.2">
      <c r="A161" s="7" t="s">
        <v>75</v>
      </c>
      <c r="B161" s="13">
        <v>15</v>
      </c>
      <c r="C161" s="5">
        <v>964</v>
      </c>
      <c r="D161" s="2">
        <v>790.42639059657495</v>
      </c>
      <c r="E161" s="2">
        <v>790.42639059657495</v>
      </c>
      <c r="F161" s="6">
        <v>877.21319529828702</v>
      </c>
      <c r="G161" s="2">
        <f>MAX(E161,$C161)</f>
        <v>964</v>
      </c>
      <c r="H161" s="12">
        <f>MAX(F161,$C161*0.9)</f>
        <v>877.21319529828702</v>
      </c>
      <c r="I161" s="5">
        <f>MAX(F161,$C161*0.95)</f>
        <v>915.8</v>
      </c>
      <c r="K161" s="3">
        <f>H161-$C161</f>
        <v>-86.786804701712981</v>
      </c>
      <c r="L161" s="3">
        <f>ABS(K161)</f>
        <v>86.786804701712981</v>
      </c>
      <c r="M161" s="4">
        <f>(H161-$O$2)/$O$3</f>
        <v>-0.57866836981367109</v>
      </c>
    </row>
    <row r="162" spans="1:13" x14ac:dyDescent="0.2">
      <c r="A162" s="7" t="s">
        <v>160</v>
      </c>
      <c r="B162" s="13">
        <v>10</v>
      </c>
      <c r="C162" s="5">
        <v>899</v>
      </c>
      <c r="D162" s="2">
        <v>829.28111837957601</v>
      </c>
      <c r="E162" s="2">
        <v>852.52074558638401</v>
      </c>
      <c r="F162" s="6">
        <v>875.760372793192</v>
      </c>
      <c r="G162" s="2">
        <f>MAX(E162,$C162)</f>
        <v>899</v>
      </c>
      <c r="H162" s="12">
        <f>MAX(F162,$C162*0.9)</f>
        <v>875.760372793192</v>
      </c>
      <c r="I162" s="5">
        <f>MAX(F162,$C162*0.95)</f>
        <v>875.760372793192</v>
      </c>
      <c r="K162" s="3">
        <f>H162-$C162</f>
        <v>-23.239627206807995</v>
      </c>
      <c r="L162" s="3">
        <f>ABS(K162)</f>
        <v>23.239627206807995</v>
      </c>
      <c r="M162" s="4">
        <f>(H162-$O$2)/$O$3</f>
        <v>-0.58370764441646195</v>
      </c>
    </row>
    <row r="163" spans="1:13" x14ac:dyDescent="0.2">
      <c r="A163" s="7" t="s">
        <v>24</v>
      </c>
      <c r="B163" s="13">
        <v>5</v>
      </c>
      <c r="C163" s="5">
        <v>782</v>
      </c>
      <c r="D163" s="2">
        <v>1063.17712662964</v>
      </c>
      <c r="E163" s="2">
        <v>875.72570887654899</v>
      </c>
      <c r="F163" s="6">
        <v>875.72570887654899</v>
      </c>
      <c r="G163" s="2">
        <f>MAX(E163,$C163)</f>
        <v>875.72570887654899</v>
      </c>
      <c r="H163" s="12">
        <f>MAX(F163,$C163*0.9)</f>
        <v>875.72570887654899</v>
      </c>
      <c r="I163" s="5">
        <f>MAX(F163,$C163*0.95)</f>
        <v>875.72570887654899</v>
      </c>
      <c r="K163" s="3">
        <f>H163-$C163</f>
        <v>93.725708876548993</v>
      </c>
      <c r="L163" s="3">
        <f>ABS(K163)</f>
        <v>93.725708876548993</v>
      </c>
      <c r="M163" s="4">
        <f>(H163-$O$2)/$O$3</f>
        <v>-0.58382788002277985</v>
      </c>
    </row>
    <row r="164" spans="1:13" x14ac:dyDescent="0.2">
      <c r="A164" s="7" t="s">
        <v>83</v>
      </c>
      <c r="B164" s="13">
        <v>10</v>
      </c>
      <c r="C164" s="5">
        <v>676</v>
      </c>
      <c r="D164" s="2">
        <v>973.25564071733004</v>
      </c>
      <c r="E164" s="2">
        <v>874.17042714488696</v>
      </c>
      <c r="F164" s="6">
        <v>874.17042714488696</v>
      </c>
      <c r="G164" s="2">
        <f>MAX(E164,$C164)</f>
        <v>874.17042714488696</v>
      </c>
      <c r="H164" s="12">
        <f>MAX(F164,$C164*0.9)</f>
        <v>874.17042714488696</v>
      </c>
      <c r="I164" s="5">
        <f>MAX(F164,$C164*0.95)</f>
        <v>874.17042714488696</v>
      </c>
      <c r="K164" s="3">
        <f>H164-$C164</f>
        <v>198.17042714488696</v>
      </c>
      <c r="L164" s="3">
        <f>ABS(K164)</f>
        <v>198.17042714488696</v>
      </c>
      <c r="M164" s="4">
        <f>(H164-$O$2)/$O$3</f>
        <v>-0.58922254571873589</v>
      </c>
    </row>
    <row r="165" spans="1:13" x14ac:dyDescent="0.2">
      <c r="A165" s="7" t="s">
        <v>201</v>
      </c>
      <c r="B165" s="13">
        <v>12</v>
      </c>
      <c r="C165" s="5">
        <v>823</v>
      </c>
      <c r="D165" s="2">
        <v>874.03327143737999</v>
      </c>
      <c r="E165" s="2">
        <v>863.826617149904</v>
      </c>
      <c r="F165" s="6">
        <v>863.826617149904</v>
      </c>
      <c r="G165" s="2">
        <f>MAX(E165,$C165)</f>
        <v>863.826617149904</v>
      </c>
      <c r="H165" s="12">
        <f>MAX(F165,$C165*0.9)</f>
        <v>863.826617149904</v>
      </c>
      <c r="I165" s="5">
        <f>MAX(F165,$C165*0.95)</f>
        <v>863.826617149904</v>
      </c>
      <c r="K165" s="3">
        <f>H165-$C165</f>
        <v>40.826617149903996</v>
      </c>
      <c r="L165" s="3">
        <f>ABS(K165)</f>
        <v>40.826617149903996</v>
      </c>
      <c r="M165" s="4">
        <f>(H165-$O$2)/$O$3</f>
        <v>-0.62510118803120673</v>
      </c>
    </row>
    <row r="166" spans="1:13" x14ac:dyDescent="0.2">
      <c r="A166" s="7" t="s">
        <v>148</v>
      </c>
      <c r="B166" s="13">
        <v>5</v>
      </c>
      <c r="C166" s="5">
        <v>871</v>
      </c>
      <c r="D166" s="2">
        <v>823.61655359924498</v>
      </c>
      <c r="E166" s="2">
        <v>855.20551786641499</v>
      </c>
      <c r="F166" s="6">
        <v>863.10275893320704</v>
      </c>
      <c r="G166" s="2">
        <f>MAX(E166,$C166)</f>
        <v>871</v>
      </c>
      <c r="H166" s="12">
        <f>MAX(F166,$C166*0.9)</f>
        <v>863.10275893320704</v>
      </c>
      <c r="I166" s="5">
        <f>MAX(F166,$C166*0.95)</f>
        <v>863.10275893320704</v>
      </c>
      <c r="K166" s="3">
        <f>H166-$C166</f>
        <v>-7.897241066792958</v>
      </c>
      <c r="L166" s="3">
        <f>ABS(K166)</f>
        <v>7.897241066792958</v>
      </c>
      <c r="M166" s="4">
        <f>(H166-$O$2)/$O$3</f>
        <v>-0.6276119698470376</v>
      </c>
    </row>
    <row r="167" spans="1:13" x14ac:dyDescent="0.2">
      <c r="A167" s="7" t="s">
        <v>194</v>
      </c>
      <c r="B167" s="13">
        <v>25</v>
      </c>
      <c r="C167" s="5">
        <v>916</v>
      </c>
      <c r="D167" s="2">
        <v>844.14288111124495</v>
      </c>
      <c r="E167" s="2">
        <v>844.14288111124495</v>
      </c>
      <c r="F167" s="6">
        <v>856.11906759270403</v>
      </c>
      <c r="G167" s="2">
        <f>MAX(E167,$C167)</f>
        <v>916</v>
      </c>
      <c r="H167" s="12">
        <f>MAX(F167,$C167*0.9)</f>
        <v>856.11906759270403</v>
      </c>
      <c r="I167" s="5">
        <f>MAX(F167,$C167*0.95)</f>
        <v>870.19999999999993</v>
      </c>
      <c r="K167" s="3">
        <f>H167-$C167</f>
        <v>-59.880932407295973</v>
      </c>
      <c r="L167" s="3">
        <f>ABS(K167)</f>
        <v>59.880932407295973</v>
      </c>
      <c r="M167" s="4">
        <f>(H167-$O$2)/$O$3</f>
        <v>-0.65183567114744223</v>
      </c>
    </row>
    <row r="168" spans="1:13" x14ac:dyDescent="0.2">
      <c r="A168" s="7" t="s">
        <v>167</v>
      </c>
      <c r="B168" s="13">
        <v>5</v>
      </c>
      <c r="C168" s="5">
        <v>848</v>
      </c>
      <c r="D168" s="2">
        <v>871.86541567406096</v>
      </c>
      <c r="E168" s="2">
        <v>855.95513855802005</v>
      </c>
      <c r="F168" s="6">
        <v>855.95513855802005</v>
      </c>
      <c r="G168" s="2">
        <f>MAX(E168,$C168)</f>
        <v>855.95513855802005</v>
      </c>
      <c r="H168" s="12">
        <f>MAX(F168,$C168*0.9)</f>
        <v>855.95513855802005</v>
      </c>
      <c r="I168" s="5">
        <f>MAX(F168,$C168*0.95)</f>
        <v>855.95513855802005</v>
      </c>
      <c r="K168" s="3">
        <f>H168-$C168</f>
        <v>7.9551385580200531</v>
      </c>
      <c r="L168" s="3">
        <f>ABS(K168)</f>
        <v>7.9551385580200531</v>
      </c>
      <c r="M168" s="4">
        <f>(H168-$O$2)/$O$3</f>
        <v>-0.65240427702892179</v>
      </c>
    </row>
    <row r="169" spans="1:13" x14ac:dyDescent="0.2">
      <c r="A169" s="7" t="s">
        <v>149</v>
      </c>
      <c r="B169" s="13">
        <v>10</v>
      </c>
      <c r="C169" s="5">
        <v>892</v>
      </c>
      <c r="D169" s="2">
        <v>764.98574672233894</v>
      </c>
      <c r="E169" s="2">
        <v>807.32383114822596</v>
      </c>
      <c r="F169" s="6">
        <v>849.66191557411298</v>
      </c>
      <c r="G169" s="2">
        <f>MAX(E169,$C169)</f>
        <v>892</v>
      </c>
      <c r="H169" s="12">
        <f>MAX(F169,$C169*0.9)</f>
        <v>849.66191557411298</v>
      </c>
      <c r="I169" s="5">
        <f>MAX(F169,$C169*0.95)</f>
        <v>849.66191557411298</v>
      </c>
      <c r="K169" s="3">
        <f>H169-$C169</f>
        <v>-42.338084425887018</v>
      </c>
      <c r="L169" s="3">
        <f>ABS(K169)</f>
        <v>42.338084425887018</v>
      </c>
      <c r="M169" s="4">
        <f>(H169-$O$2)/$O$3</f>
        <v>-0.67423301291460969</v>
      </c>
    </row>
    <row r="170" spans="1:13" x14ac:dyDescent="0.2">
      <c r="A170" s="7" t="s">
        <v>188</v>
      </c>
      <c r="B170" s="13">
        <v>30</v>
      </c>
      <c r="C170" s="5">
        <v>839</v>
      </c>
      <c r="D170" s="2">
        <v>847.71537212030705</v>
      </c>
      <c r="E170" s="2">
        <v>847.71537212030705</v>
      </c>
      <c r="F170" s="6">
        <v>847.71537212030705</v>
      </c>
      <c r="G170" s="2">
        <f>MAX(E170,$C170)</f>
        <v>847.71537212030705</v>
      </c>
      <c r="H170" s="12">
        <f>MAX(F170,$C170*0.9)</f>
        <v>847.71537212030705</v>
      </c>
      <c r="I170" s="5">
        <f>MAX(F170,$C170*0.95)</f>
        <v>847.71537212030705</v>
      </c>
      <c r="K170" s="3">
        <f>H170-$C170</f>
        <v>8.7153721203070518</v>
      </c>
      <c r="L170" s="3">
        <f>ABS(K170)</f>
        <v>8.7153721203070518</v>
      </c>
      <c r="M170" s="4">
        <f>(H170-$O$2)/$O$3</f>
        <v>-0.68098481291467339</v>
      </c>
    </row>
    <row r="171" spans="1:13" x14ac:dyDescent="0.2">
      <c r="A171" s="7" t="s">
        <v>61</v>
      </c>
      <c r="B171" s="13">
        <v>5</v>
      </c>
      <c r="C171" s="5">
        <v>766</v>
      </c>
      <c r="D171" s="2">
        <v>1004.95811996489</v>
      </c>
      <c r="E171" s="2">
        <v>845.65270665496303</v>
      </c>
      <c r="F171" s="6">
        <v>845.65270665496303</v>
      </c>
      <c r="G171" s="2">
        <f>MAX(E171,$C171)</f>
        <v>845.65270665496303</v>
      </c>
      <c r="H171" s="12">
        <f>MAX(F171,$C171*0.9)</f>
        <v>845.65270665496303</v>
      </c>
      <c r="I171" s="5">
        <f>MAX(F171,$C171*0.95)</f>
        <v>845.65270665496303</v>
      </c>
      <c r="K171" s="3">
        <f>H171-$C171</f>
        <v>79.652706654963026</v>
      </c>
      <c r="L171" s="3">
        <f>ABS(K171)</f>
        <v>79.652706654963026</v>
      </c>
      <c r="M171" s="4">
        <f>(H171-$O$2)/$O$3</f>
        <v>-0.68813939487985443</v>
      </c>
    </row>
    <row r="172" spans="1:13" x14ac:dyDescent="0.2">
      <c r="A172" s="7" t="s">
        <v>86</v>
      </c>
      <c r="B172" s="13">
        <v>5</v>
      </c>
      <c r="C172" s="5">
        <v>694</v>
      </c>
      <c r="D172" s="2">
        <v>1148.18846223217</v>
      </c>
      <c r="E172" s="2">
        <v>845.39615407738995</v>
      </c>
      <c r="F172" s="6">
        <v>845.39615407738995</v>
      </c>
      <c r="G172" s="2">
        <f>MAX(E172,$C172)</f>
        <v>845.39615407738995</v>
      </c>
      <c r="H172" s="12">
        <f>MAX(F172,$C172*0.9)</f>
        <v>845.39615407738995</v>
      </c>
      <c r="I172" s="5">
        <f>MAX(F172,$C172*0.95)</f>
        <v>845.39615407738995</v>
      </c>
      <c r="K172" s="3">
        <f>H172-$C172</f>
        <v>151.39615407738995</v>
      </c>
      <c r="L172" s="3">
        <f>ABS(K172)</f>
        <v>151.39615407738995</v>
      </c>
      <c r="M172" s="4">
        <f>(H172-$O$2)/$O$3</f>
        <v>-0.68902927570418815</v>
      </c>
    </row>
    <row r="173" spans="1:13" x14ac:dyDescent="0.2">
      <c r="A173" s="7" t="s">
        <v>115</v>
      </c>
      <c r="B173" s="13">
        <v>15</v>
      </c>
      <c r="C173" s="5">
        <v>859</v>
      </c>
      <c r="D173" s="2">
        <v>823.43008861559395</v>
      </c>
      <c r="E173" s="2">
        <v>823.43008861559395</v>
      </c>
      <c r="F173" s="6">
        <v>841.21504430779703</v>
      </c>
      <c r="G173" s="2">
        <f>MAX(E173,$C173)</f>
        <v>859</v>
      </c>
      <c r="H173" s="12">
        <f>MAX(F173,$C173*0.9)</f>
        <v>841.21504430779703</v>
      </c>
      <c r="I173" s="5">
        <f>MAX(F173,$C173*0.95)</f>
        <v>841.21504430779703</v>
      </c>
      <c r="K173" s="3">
        <f>H173-$C173</f>
        <v>-17.784955692202971</v>
      </c>
      <c r="L173" s="3">
        <f>ABS(K173)</f>
        <v>17.784955692202971</v>
      </c>
      <c r="M173" s="4">
        <f>(H173-$O$2)/$O$3</f>
        <v>-0.70353191467040677</v>
      </c>
    </row>
    <row r="174" spans="1:13" x14ac:dyDescent="0.2">
      <c r="A174" s="7" t="s">
        <v>113</v>
      </c>
      <c r="B174" s="13">
        <v>10</v>
      </c>
      <c r="C174" s="5">
        <v>846</v>
      </c>
      <c r="D174" s="2">
        <v>818.20834609870406</v>
      </c>
      <c r="E174" s="2">
        <v>827.47223073246903</v>
      </c>
      <c r="F174" s="6">
        <v>836.73611536623503</v>
      </c>
      <c r="G174" s="2">
        <f>MAX(E174,$C174)</f>
        <v>846</v>
      </c>
      <c r="H174" s="12">
        <f>MAX(F174,$C174*0.9)</f>
        <v>836.73611536623503</v>
      </c>
      <c r="I174" s="5">
        <f>MAX(F174,$C174*0.95)</f>
        <v>836.73611536623503</v>
      </c>
      <c r="K174" s="3">
        <f>H174-$C174</f>
        <v>-9.2638846337649738</v>
      </c>
      <c r="L174" s="3">
        <f>ABS(K174)</f>
        <v>9.2638846337649738</v>
      </c>
      <c r="M174" s="4">
        <f>(H174-$O$2)/$O$3</f>
        <v>-0.7190675721810551</v>
      </c>
    </row>
    <row r="175" spans="1:13" x14ac:dyDescent="0.2">
      <c r="A175" s="7" t="s">
        <v>216</v>
      </c>
      <c r="B175" s="13">
        <v>14</v>
      </c>
      <c r="C175" s="5">
        <v>929</v>
      </c>
      <c r="D175" s="2">
        <v>718.37330108776098</v>
      </c>
      <c r="E175" s="2">
        <v>732.41508101524403</v>
      </c>
      <c r="F175" s="6">
        <v>830.70754050762196</v>
      </c>
      <c r="G175" s="2">
        <f>MAX(E175,$C175)</f>
        <v>929</v>
      </c>
      <c r="H175" s="12">
        <f>MAX(F175,$C175*0.9)</f>
        <v>836.1</v>
      </c>
      <c r="I175" s="5">
        <f>MAX(F175,$C175*0.95)</f>
        <v>882.55</v>
      </c>
      <c r="K175" s="3">
        <f>H175-$C175</f>
        <v>-92.899999999999977</v>
      </c>
      <c r="L175" s="3">
        <f>ABS(K175)</f>
        <v>92.899999999999977</v>
      </c>
      <c r="M175" s="4">
        <f>(H175-$O$2)/$O$3</f>
        <v>-0.72127400827236787</v>
      </c>
    </row>
    <row r="176" spans="1:13" x14ac:dyDescent="0.2">
      <c r="A176" s="7" t="s">
        <v>73</v>
      </c>
      <c r="B176" s="13">
        <v>10</v>
      </c>
      <c r="C176" s="5">
        <v>826</v>
      </c>
      <c r="D176" s="2">
        <v>830.73557016960399</v>
      </c>
      <c r="E176" s="2">
        <v>829.15704677973599</v>
      </c>
      <c r="F176" s="6">
        <v>829.15704677973599</v>
      </c>
      <c r="G176" s="2">
        <f>MAX(E176,$C176)</f>
        <v>829.15704677973599</v>
      </c>
      <c r="H176" s="12">
        <f>MAX(F176,$C176*0.9)</f>
        <v>829.15704677973599</v>
      </c>
      <c r="I176" s="5">
        <f>MAX(F176,$C176*0.95)</f>
        <v>829.15704677973599</v>
      </c>
      <c r="K176" s="3">
        <f>H176-$C176</f>
        <v>3.1570467797359925</v>
      </c>
      <c r="L176" s="3">
        <f>ABS(K176)</f>
        <v>3.1570467797359925</v>
      </c>
      <c r="M176" s="4">
        <f>(H176-$O$2)/$O$3</f>
        <v>-0.74535640492339805</v>
      </c>
    </row>
    <row r="177" spans="1:13" x14ac:dyDescent="0.2">
      <c r="A177" s="7" t="s">
        <v>13</v>
      </c>
      <c r="B177" s="13">
        <v>10</v>
      </c>
      <c r="C177" s="5">
        <v>622</v>
      </c>
      <c r="D177" s="2">
        <v>927.40518944504299</v>
      </c>
      <c r="E177" s="2">
        <v>825.60345963002896</v>
      </c>
      <c r="F177" s="6">
        <v>825.60345963002896</v>
      </c>
      <c r="G177" s="2">
        <f>MAX(E177,$C177)</f>
        <v>825.60345963002896</v>
      </c>
      <c r="H177" s="12">
        <f>MAX(F177,$C177*0.9)</f>
        <v>825.60345963002896</v>
      </c>
      <c r="I177" s="5">
        <f>MAX(F177,$C177*0.95)</f>
        <v>825.60345963002896</v>
      </c>
      <c r="K177" s="3">
        <f>H177-$C177</f>
        <v>203.60345963002896</v>
      </c>
      <c r="L177" s="3">
        <f>ABS(K177)</f>
        <v>203.60345963002896</v>
      </c>
      <c r="M177" s="4">
        <f>(H177-$O$2)/$O$3</f>
        <v>-0.75768241268382386</v>
      </c>
    </row>
    <row r="178" spans="1:13" x14ac:dyDescent="0.2">
      <c r="A178" s="7" t="s">
        <v>103</v>
      </c>
      <c r="B178" s="13">
        <v>5</v>
      </c>
      <c r="C178" s="5">
        <v>827</v>
      </c>
      <c r="D178" s="2">
        <v>818.57040459786299</v>
      </c>
      <c r="E178" s="2">
        <v>824.19013486595395</v>
      </c>
      <c r="F178" s="6">
        <v>825.59506743297698</v>
      </c>
      <c r="G178" s="2">
        <f>MAX(E178,$C178)</f>
        <v>827</v>
      </c>
      <c r="H178" s="12">
        <f>MAX(F178,$C178*0.9)</f>
        <v>825.59506743297698</v>
      </c>
      <c r="I178" s="5">
        <f>MAX(F178,$C178*0.95)</f>
        <v>825.59506743297698</v>
      </c>
      <c r="K178" s="3">
        <f>H178-$C178</f>
        <v>-1.4049325670230246</v>
      </c>
      <c r="L178" s="3">
        <f>ABS(K178)</f>
        <v>1.4049325670230246</v>
      </c>
      <c r="M178" s="4">
        <f>(H178-$O$2)/$O$3</f>
        <v>-0.7577115219420556</v>
      </c>
    </row>
    <row r="179" spans="1:13" x14ac:dyDescent="0.2">
      <c r="A179" s="7" t="s">
        <v>51</v>
      </c>
      <c r="B179" s="13">
        <v>5</v>
      </c>
      <c r="C179" s="5">
        <v>747</v>
      </c>
      <c r="D179" s="2">
        <v>970.63497424462196</v>
      </c>
      <c r="E179" s="2">
        <v>821.54499141487395</v>
      </c>
      <c r="F179" s="6">
        <v>821.54499141487395</v>
      </c>
      <c r="G179" s="2">
        <f>MAX(E179,$C179)</f>
        <v>821.54499141487395</v>
      </c>
      <c r="H179" s="12">
        <f>MAX(F179,$C179*0.9)</f>
        <v>821.54499141487395</v>
      </c>
      <c r="I179" s="5">
        <f>MAX(F179,$C179*0.95)</f>
        <v>821.54499141487395</v>
      </c>
      <c r="K179" s="3">
        <f>H179-$C179</f>
        <v>74.544991414873948</v>
      </c>
      <c r="L179" s="3">
        <f>ABS(K179)</f>
        <v>74.544991414873948</v>
      </c>
      <c r="M179" s="4">
        <f>(H179-$O$2)/$O$3</f>
        <v>-0.77175965593352636</v>
      </c>
    </row>
    <row r="180" spans="1:13" x14ac:dyDescent="0.2">
      <c r="A180" s="7" t="s">
        <v>157</v>
      </c>
      <c r="B180" s="13">
        <v>5</v>
      </c>
      <c r="C180" s="5">
        <v>755</v>
      </c>
      <c r="D180" s="2">
        <v>946.30464310113996</v>
      </c>
      <c r="E180" s="2">
        <v>818.76821436704699</v>
      </c>
      <c r="F180" s="6">
        <v>818.76821436704699</v>
      </c>
      <c r="G180" s="2">
        <f>MAX(E180,$C180)</f>
        <v>818.76821436704699</v>
      </c>
      <c r="H180" s="12">
        <f>MAX(F180,$C180*0.9)</f>
        <v>818.76821436704699</v>
      </c>
      <c r="I180" s="5">
        <f>MAX(F180,$C180*0.95)</f>
        <v>818.76821436704699</v>
      </c>
      <c r="K180" s="3">
        <f>H180-$C180</f>
        <v>63.768214367046994</v>
      </c>
      <c r="L180" s="3">
        <f>ABS(K180)</f>
        <v>63.768214367046994</v>
      </c>
      <c r="M180" s="4">
        <f>(H180-$O$2)/$O$3</f>
        <v>-0.78139121244208398</v>
      </c>
    </row>
    <row r="181" spans="1:13" x14ac:dyDescent="0.2">
      <c r="A181" s="7" t="s">
        <v>30</v>
      </c>
      <c r="B181" s="13">
        <v>10</v>
      </c>
      <c r="C181" s="5">
        <v>677</v>
      </c>
      <c r="D181" s="2">
        <v>882.29270044983798</v>
      </c>
      <c r="E181" s="2">
        <v>813.86180029989202</v>
      </c>
      <c r="F181" s="6">
        <v>813.86180029989202</v>
      </c>
      <c r="G181" s="2">
        <f>MAX(E181,$C181)</f>
        <v>813.86180029989202</v>
      </c>
      <c r="H181" s="12">
        <f>MAX(F181,$C181*0.9)</f>
        <v>813.86180029989202</v>
      </c>
      <c r="I181" s="5">
        <f>MAX(F181,$C181*0.95)</f>
        <v>813.86180029989202</v>
      </c>
      <c r="K181" s="3">
        <f>H181-$C181</f>
        <v>136.86180029989202</v>
      </c>
      <c r="L181" s="3">
        <f>ABS(K181)</f>
        <v>136.86180029989202</v>
      </c>
      <c r="M181" s="4">
        <f>(H181-$O$2)/$O$3</f>
        <v>-0.79840964911461665</v>
      </c>
    </row>
    <row r="182" spans="1:13" x14ac:dyDescent="0.2">
      <c r="A182" s="7" t="s">
        <v>212</v>
      </c>
      <c r="B182" s="13">
        <v>5</v>
      </c>
      <c r="C182" s="5">
        <v>695</v>
      </c>
      <c r="D182" s="2">
        <v>1028.5643341100499</v>
      </c>
      <c r="E182" s="2">
        <v>806.18811137001705</v>
      </c>
      <c r="F182" s="6">
        <v>806.18811137001705</v>
      </c>
      <c r="G182" s="2">
        <f>MAX(E182,$C182)</f>
        <v>806.18811137001705</v>
      </c>
      <c r="H182" s="12">
        <f>MAX(F182,$C182*0.9)</f>
        <v>806.18811137001705</v>
      </c>
      <c r="I182" s="5">
        <f>MAX(F182,$C182*0.95)</f>
        <v>806.18811137001705</v>
      </c>
      <c r="K182" s="3">
        <f>H182-$C182</f>
        <v>111.18811137001705</v>
      </c>
      <c r="L182" s="3">
        <f>ABS(K182)</f>
        <v>111.18811137001705</v>
      </c>
      <c r="M182" s="4">
        <f>(H182-$O$2)/$O$3</f>
        <v>-0.82502668292185877</v>
      </c>
    </row>
    <row r="183" spans="1:13" x14ac:dyDescent="0.2">
      <c r="A183" s="7" t="s">
        <v>117</v>
      </c>
      <c r="B183" s="13">
        <v>5</v>
      </c>
      <c r="C183" s="5">
        <v>740</v>
      </c>
      <c r="D183" s="2">
        <v>922.98807575530395</v>
      </c>
      <c r="E183" s="2">
        <v>800.99602525176795</v>
      </c>
      <c r="F183" s="6">
        <v>800.99602525176795</v>
      </c>
      <c r="G183" s="2">
        <f>MAX(E183,$C183)</f>
        <v>800.99602525176795</v>
      </c>
      <c r="H183" s="12">
        <f>MAX(F183,$C183*0.9)</f>
        <v>800.99602525176795</v>
      </c>
      <c r="I183" s="5">
        <f>MAX(F183,$C183*0.95)</f>
        <v>800.99602525176795</v>
      </c>
      <c r="K183" s="3">
        <f>H183-$C183</f>
        <v>60.996025251767946</v>
      </c>
      <c r="L183" s="3">
        <f>ABS(K183)</f>
        <v>60.996025251767946</v>
      </c>
      <c r="M183" s="4">
        <f>(H183-$O$2)/$O$3</f>
        <v>-0.84303600451444005</v>
      </c>
    </row>
    <row r="184" spans="1:13" x14ac:dyDescent="0.2">
      <c r="A184" s="7" t="s">
        <v>104</v>
      </c>
      <c r="B184" s="13">
        <v>30</v>
      </c>
      <c r="C184" s="5">
        <v>675</v>
      </c>
      <c r="D184" s="2">
        <v>790.81258632901097</v>
      </c>
      <c r="E184" s="2">
        <v>790.81258632901097</v>
      </c>
      <c r="F184" s="6">
        <v>790.81258632901097</v>
      </c>
      <c r="G184" s="2">
        <f>MAX(E184,$C184)</f>
        <v>790.81258632901097</v>
      </c>
      <c r="H184" s="12">
        <f>MAX(F184,$C184*0.9)</f>
        <v>790.81258632901097</v>
      </c>
      <c r="I184" s="5">
        <f>MAX(F184,$C184*0.95)</f>
        <v>790.81258632901097</v>
      </c>
      <c r="K184" s="3">
        <f>H184-$C184</f>
        <v>115.81258632901097</v>
      </c>
      <c r="L184" s="3">
        <f>ABS(K184)</f>
        <v>115.81258632901097</v>
      </c>
      <c r="M184" s="4">
        <f>(H184-$O$2)/$O$3</f>
        <v>-0.87835838212942952</v>
      </c>
    </row>
    <row r="185" spans="1:13" x14ac:dyDescent="0.2">
      <c r="A185" s="7" t="s">
        <v>92</v>
      </c>
      <c r="B185" s="13">
        <v>5</v>
      </c>
      <c r="C185" s="5">
        <v>824</v>
      </c>
      <c r="D185" s="2">
        <v>611.76258987827202</v>
      </c>
      <c r="E185" s="2">
        <v>753.25419662608999</v>
      </c>
      <c r="F185" s="6">
        <v>788.62709831304505</v>
      </c>
      <c r="G185" s="2">
        <f>MAX(E185,$C185)</f>
        <v>824</v>
      </c>
      <c r="H185" s="12">
        <f>MAX(F185,$C185*0.9)</f>
        <v>788.62709831304505</v>
      </c>
      <c r="I185" s="5">
        <f>MAX(F185,$C185*0.95)</f>
        <v>788.62709831304505</v>
      </c>
      <c r="K185" s="3">
        <f>H185-$C185</f>
        <v>-35.372901686954947</v>
      </c>
      <c r="L185" s="3">
        <f>ABS(K185)</f>
        <v>35.372901686954947</v>
      </c>
      <c r="M185" s="4">
        <f>(H185-$O$2)/$O$3</f>
        <v>-0.8859389876162922</v>
      </c>
    </row>
    <row r="186" spans="1:13" x14ac:dyDescent="0.2">
      <c r="A186" s="7" t="s">
        <v>138</v>
      </c>
      <c r="B186" s="13">
        <v>9</v>
      </c>
      <c r="C186" s="5">
        <v>735</v>
      </c>
      <c r="D186" s="2">
        <v>822.73810021040401</v>
      </c>
      <c r="E186" s="2">
        <v>787.642860126242</v>
      </c>
      <c r="F186" s="6">
        <v>787.642860126242</v>
      </c>
      <c r="G186" s="2">
        <f>MAX(E186,$C186)</f>
        <v>787.642860126242</v>
      </c>
      <c r="H186" s="12">
        <f>MAX(F186,$C186*0.9)</f>
        <v>787.642860126242</v>
      </c>
      <c r="I186" s="5">
        <f>MAX(F186,$C186*0.95)</f>
        <v>787.642860126242</v>
      </c>
      <c r="K186" s="3">
        <f>H186-$C186</f>
        <v>52.642860126241999</v>
      </c>
      <c r="L186" s="3">
        <f>ABS(K186)</f>
        <v>52.642860126241999</v>
      </c>
      <c r="M186" s="4">
        <f>(H186-$O$2)/$O$3</f>
        <v>-0.8893529259882953</v>
      </c>
    </row>
    <row r="187" spans="1:13" x14ac:dyDescent="0.2">
      <c r="A187" s="7" t="s">
        <v>114</v>
      </c>
      <c r="B187" s="13">
        <v>5</v>
      </c>
      <c r="C187" s="5">
        <v>785</v>
      </c>
      <c r="D187" s="2">
        <v>790.04019486413802</v>
      </c>
      <c r="E187" s="2">
        <v>786.68006495471195</v>
      </c>
      <c r="F187" s="6">
        <v>786.68006495471195</v>
      </c>
      <c r="G187" s="2">
        <f>MAX(E187,$C187)</f>
        <v>786.68006495471195</v>
      </c>
      <c r="H187" s="12">
        <f>MAX(F187,$C187*0.9)</f>
        <v>786.68006495471195</v>
      </c>
      <c r="I187" s="5">
        <f>MAX(F187,$C187*0.95)</f>
        <v>786.68006495471195</v>
      </c>
      <c r="K187" s="3">
        <f>H187-$C187</f>
        <v>1.6800649547119519</v>
      </c>
      <c r="L187" s="3">
        <f>ABS(K187)</f>
        <v>1.6800649547119519</v>
      </c>
      <c r="M187" s="4">
        <f>(H187-$O$2)/$O$3</f>
        <v>-0.89269248690407532</v>
      </c>
    </row>
    <row r="188" spans="1:13" x14ac:dyDescent="0.2">
      <c r="A188" s="7" t="s">
        <v>176</v>
      </c>
      <c r="B188" s="13">
        <v>5</v>
      </c>
      <c r="C188" s="5">
        <v>843</v>
      </c>
      <c r="D188" s="2">
        <v>503.28986353025101</v>
      </c>
      <c r="E188" s="2">
        <v>729.76328784341695</v>
      </c>
      <c r="F188" s="6">
        <v>786.38164392170802</v>
      </c>
      <c r="G188" s="2">
        <f>MAX(E188,$C188)</f>
        <v>843</v>
      </c>
      <c r="H188" s="12">
        <f>MAX(F188,$C188*0.9)</f>
        <v>786.38164392170802</v>
      </c>
      <c r="I188" s="5">
        <f>MAX(F188,$C188*0.95)</f>
        <v>800.84999999999991</v>
      </c>
      <c r="K188" s="3">
        <f>H188-$C188</f>
        <v>-56.618356078291981</v>
      </c>
      <c r="L188" s="3">
        <f>ABS(K188)</f>
        <v>56.618356078291981</v>
      </c>
      <c r="M188" s="4">
        <f>(H188-$O$2)/$O$3</f>
        <v>-0.89372759306968153</v>
      </c>
    </row>
    <row r="189" spans="1:13" x14ac:dyDescent="0.2">
      <c r="A189" s="7" t="s">
        <v>37</v>
      </c>
      <c r="B189" s="13">
        <v>5</v>
      </c>
      <c r="C189" s="5">
        <v>780</v>
      </c>
      <c r="D189" s="2">
        <v>794.38489685404602</v>
      </c>
      <c r="E189" s="2">
        <v>784.794965618015</v>
      </c>
      <c r="F189" s="6">
        <v>784.794965618015</v>
      </c>
      <c r="G189" s="2">
        <f>MAX(E189,$C189)</f>
        <v>784.794965618015</v>
      </c>
      <c r="H189" s="12">
        <f>MAX(F189,$C189*0.9)</f>
        <v>784.794965618015</v>
      </c>
      <c r="I189" s="5">
        <f>MAX(F189,$C189*0.95)</f>
        <v>784.794965618015</v>
      </c>
      <c r="K189" s="3">
        <f>H189-$C189</f>
        <v>4.7949656180149987</v>
      </c>
      <c r="L189" s="3">
        <f>ABS(K189)</f>
        <v>4.7949656180149987</v>
      </c>
      <c r="M189" s="4">
        <f>(H189-$O$2)/$O$3</f>
        <v>-0.89923116122791058</v>
      </c>
    </row>
    <row r="190" spans="1:13" x14ac:dyDescent="0.2">
      <c r="A190" s="7" t="s">
        <v>88</v>
      </c>
      <c r="B190" s="13">
        <v>5</v>
      </c>
      <c r="C190" s="5">
        <v>782</v>
      </c>
      <c r="D190" s="2">
        <v>763.82715952502997</v>
      </c>
      <c r="E190" s="2">
        <v>775.94238650834302</v>
      </c>
      <c r="F190" s="6">
        <v>778.971193254171</v>
      </c>
      <c r="G190" s="2">
        <f>MAX(E190,$C190)</f>
        <v>782</v>
      </c>
      <c r="H190" s="12">
        <f>MAX(F190,$C190*0.9)</f>
        <v>778.971193254171</v>
      </c>
      <c r="I190" s="5">
        <f>MAX(F190,$C190*0.95)</f>
        <v>778.971193254171</v>
      </c>
      <c r="K190" s="3">
        <f>H190-$C190</f>
        <v>-3.0288067458290016</v>
      </c>
      <c r="L190" s="3">
        <f>ABS(K190)</f>
        <v>3.0288067458290016</v>
      </c>
      <c r="M190" s="4">
        <f>(H190-$O$2)/$O$3</f>
        <v>-0.91943155601986426</v>
      </c>
    </row>
    <row r="191" spans="1:13" x14ac:dyDescent="0.2">
      <c r="A191" s="7" t="s">
        <v>223</v>
      </c>
      <c r="B191" s="13">
        <v>20</v>
      </c>
      <c r="C191" s="5">
        <v>547</v>
      </c>
      <c r="D191" s="2">
        <v>778.01647830837499</v>
      </c>
      <c r="E191" s="2">
        <v>778.01647830837499</v>
      </c>
      <c r="F191" s="6">
        <v>778.01647830837499</v>
      </c>
      <c r="G191" s="2">
        <f>MAX(E191,$C191)</f>
        <v>778.01647830837499</v>
      </c>
      <c r="H191" s="12">
        <f>MAX(F191,$C191*0.9)</f>
        <v>778.01647830837499</v>
      </c>
      <c r="I191" s="5">
        <f>MAX(F191,$C191*0.95)</f>
        <v>778.01647830837499</v>
      </c>
      <c r="K191" s="3">
        <f>H191-$C191</f>
        <v>231.01647830837499</v>
      </c>
      <c r="L191" s="3">
        <f>ABS(K191)</f>
        <v>231.01647830837499</v>
      </c>
      <c r="M191" s="4">
        <f>(H191-$O$2)/$O$3</f>
        <v>-0.92274308978423136</v>
      </c>
    </row>
    <row r="192" spans="1:13" x14ac:dyDescent="0.2">
      <c r="A192" s="7" t="s">
        <v>27</v>
      </c>
      <c r="B192" s="13">
        <v>5</v>
      </c>
      <c r="C192" s="5">
        <v>821</v>
      </c>
      <c r="D192" s="2">
        <v>541.37841764177301</v>
      </c>
      <c r="E192" s="2">
        <v>727.792805880591</v>
      </c>
      <c r="F192" s="6">
        <v>774.39640294029505</v>
      </c>
      <c r="G192" s="2">
        <f>MAX(E192,$C192)</f>
        <v>821</v>
      </c>
      <c r="H192" s="12">
        <f>MAX(F192,$C192*0.9)</f>
        <v>774.39640294029505</v>
      </c>
      <c r="I192" s="5">
        <f>MAX(F192,$C192*0.95)</f>
        <v>779.94999999999993</v>
      </c>
      <c r="K192" s="3">
        <f>H192-$C192</f>
        <v>-46.603597059704953</v>
      </c>
      <c r="L192" s="3">
        <f>ABS(K192)</f>
        <v>46.603597059704953</v>
      </c>
      <c r="M192" s="4">
        <f>(H192-$O$2)/$O$3</f>
        <v>-0.93529971924073951</v>
      </c>
    </row>
    <row r="193" spans="1:13" x14ac:dyDescent="0.2">
      <c r="A193" s="7" t="s">
        <v>107</v>
      </c>
      <c r="B193" s="13">
        <v>10</v>
      </c>
      <c r="C193" s="5">
        <v>802</v>
      </c>
      <c r="D193" s="2">
        <v>712.125205845133</v>
      </c>
      <c r="E193" s="2">
        <v>742.083470563422</v>
      </c>
      <c r="F193" s="6">
        <v>772.041735281711</v>
      </c>
      <c r="G193" s="2">
        <f>MAX(E193,$C193)</f>
        <v>802</v>
      </c>
      <c r="H193" s="12">
        <f>MAX(F193,$C193*0.9)</f>
        <v>772.041735281711</v>
      </c>
      <c r="I193" s="5">
        <f>MAX(F193,$C193*0.95)</f>
        <v>772.041735281711</v>
      </c>
      <c r="K193" s="3">
        <f>H193-$C193</f>
        <v>-29.958264718289001</v>
      </c>
      <c r="L193" s="3">
        <f>ABS(K193)</f>
        <v>29.958264718289001</v>
      </c>
      <c r="M193" s="4">
        <f>(H193-$O$2)/$O$3</f>
        <v>-0.94346714292002753</v>
      </c>
    </row>
    <row r="194" spans="1:13" x14ac:dyDescent="0.2">
      <c r="A194" s="7" t="s">
        <v>142</v>
      </c>
      <c r="B194" s="13">
        <v>19</v>
      </c>
      <c r="C194" s="5">
        <v>856</v>
      </c>
      <c r="D194" s="2">
        <v>621.67918161313105</v>
      </c>
      <c r="E194" s="2">
        <v>621.67918161313105</v>
      </c>
      <c r="F194" s="6">
        <v>707.59681502164995</v>
      </c>
      <c r="G194" s="2">
        <f>MAX(E194,$C194)</f>
        <v>856</v>
      </c>
      <c r="H194" s="12">
        <f>MAX(F194,$C194*0.9)</f>
        <v>770.4</v>
      </c>
      <c r="I194" s="5">
        <f>MAX(F194,$C194*0.95)</f>
        <v>813.19999999999993</v>
      </c>
      <c r="K194" s="3">
        <f>H194-$C194</f>
        <v>-85.600000000000023</v>
      </c>
      <c r="L194" s="3">
        <f>ABS(K194)</f>
        <v>85.600000000000023</v>
      </c>
      <c r="M194" s="4">
        <f>(H194-$O$2)/$O$3</f>
        <v>-0.94916168226025543</v>
      </c>
    </row>
    <row r="195" spans="1:13" x14ac:dyDescent="0.2">
      <c r="A195" s="7" t="s">
        <v>17</v>
      </c>
      <c r="B195" s="13">
        <v>10</v>
      </c>
      <c r="C195" s="5">
        <v>787</v>
      </c>
      <c r="D195" s="2">
        <v>723.05937251973296</v>
      </c>
      <c r="E195" s="2">
        <v>744.37291501315497</v>
      </c>
      <c r="F195" s="6">
        <v>765.68645750657697</v>
      </c>
      <c r="G195" s="2">
        <f>MAX(E195,$C195)</f>
        <v>787</v>
      </c>
      <c r="H195" s="12">
        <f>MAX(F195,$C195*0.9)</f>
        <v>765.68645750657697</v>
      </c>
      <c r="I195" s="5">
        <f>MAX(F195,$C195*0.95)</f>
        <v>765.68645750657697</v>
      </c>
      <c r="K195" s="3">
        <f>H195-$C195</f>
        <v>-21.313542493423029</v>
      </c>
      <c r="L195" s="3">
        <f>ABS(K195)</f>
        <v>21.313542493423029</v>
      </c>
      <c r="M195" s="4">
        <f>(H195-$O$2)/$O$3</f>
        <v>-0.96551112267226824</v>
      </c>
    </row>
    <row r="196" spans="1:13" x14ac:dyDescent="0.2">
      <c r="A196" s="7" t="s">
        <v>39</v>
      </c>
      <c r="B196" s="13">
        <v>15</v>
      </c>
      <c r="C196" s="5">
        <v>800</v>
      </c>
      <c r="D196" s="2">
        <v>728.49025000711697</v>
      </c>
      <c r="E196" s="2">
        <v>728.49025000711697</v>
      </c>
      <c r="F196" s="6">
        <v>764.24512500355797</v>
      </c>
      <c r="G196" s="2">
        <f>MAX(E196,$C196)</f>
        <v>800</v>
      </c>
      <c r="H196" s="12">
        <f>MAX(F196,$C196*0.9)</f>
        <v>764.24512500355797</v>
      </c>
      <c r="I196" s="5">
        <f>MAX(F196,$C196*0.95)</f>
        <v>764.24512500355797</v>
      </c>
      <c r="K196" s="3">
        <f>H196-$C196</f>
        <v>-35.754874996442027</v>
      </c>
      <c r="L196" s="3">
        <f>ABS(K196)</f>
        <v>35.754874996442027</v>
      </c>
      <c r="M196" s="4">
        <f>(H196-$O$2)/$O$3</f>
        <v>-0.97051054293948491</v>
      </c>
    </row>
    <row r="197" spans="1:13" x14ac:dyDescent="0.2">
      <c r="A197" s="7" t="s">
        <v>25</v>
      </c>
      <c r="B197" s="13">
        <v>30</v>
      </c>
      <c r="C197" s="5">
        <v>738</v>
      </c>
      <c r="D197" s="2">
        <v>762.62029786116705</v>
      </c>
      <c r="E197" s="2">
        <v>762.62029786116705</v>
      </c>
      <c r="F197" s="6">
        <v>762.62029786116705</v>
      </c>
      <c r="G197" s="2">
        <f>MAX(E197,$C197)</f>
        <v>762.62029786116705</v>
      </c>
      <c r="H197" s="12">
        <f>MAX(F197,$C197*0.9)</f>
        <v>762.62029786116705</v>
      </c>
      <c r="I197" s="5">
        <f>MAX(F197,$C197*0.95)</f>
        <v>762.62029786116705</v>
      </c>
      <c r="K197" s="3">
        <f>H197-$C197</f>
        <v>24.620297861167046</v>
      </c>
      <c r="L197" s="3">
        <f>ABS(K197)</f>
        <v>24.620297861167046</v>
      </c>
      <c r="M197" s="4">
        <f>(H197-$O$2)/$O$3</f>
        <v>-0.9761464345393609</v>
      </c>
    </row>
    <row r="198" spans="1:13" x14ac:dyDescent="0.2">
      <c r="A198" s="7" t="s">
        <v>26</v>
      </c>
      <c r="B198" s="13">
        <v>25</v>
      </c>
      <c r="C198" s="5">
        <v>842</v>
      </c>
      <c r="D198" s="2">
        <v>633.72969673137698</v>
      </c>
      <c r="E198" s="2">
        <v>633.72969673137698</v>
      </c>
      <c r="F198" s="6">
        <v>668.44141394281405</v>
      </c>
      <c r="G198" s="2">
        <f>MAX(E198,$C198)</f>
        <v>842</v>
      </c>
      <c r="H198" s="12">
        <f>MAX(F198,$C198*0.9)</f>
        <v>757.80000000000007</v>
      </c>
      <c r="I198" s="5">
        <f>MAX(F198,$C198*0.95)</f>
        <v>799.9</v>
      </c>
      <c r="K198" s="3">
        <f>H198-$C198</f>
        <v>-84.199999999999932</v>
      </c>
      <c r="L198" s="3">
        <f>ABS(K198)</f>
        <v>84.199999999999932</v>
      </c>
      <c r="M198" s="4">
        <f>(H198-$O$2)/$O$3</f>
        <v>-0.99286616768258973</v>
      </c>
    </row>
    <row r="199" spans="1:13" x14ac:dyDescent="0.2">
      <c r="A199" s="7" t="s">
        <v>222</v>
      </c>
      <c r="B199" s="13">
        <v>20</v>
      </c>
      <c r="C199" s="5">
        <v>690</v>
      </c>
      <c r="D199" s="2">
        <v>738.35818764422299</v>
      </c>
      <c r="E199" s="2">
        <v>738.35818764422299</v>
      </c>
      <c r="F199" s="6">
        <v>738.35818764422299</v>
      </c>
      <c r="G199" s="2">
        <f>MAX(E199,$C199)</f>
        <v>738.35818764422299</v>
      </c>
      <c r="H199" s="12">
        <f>MAX(F199,$C199*0.9)</f>
        <v>738.35818764422299</v>
      </c>
      <c r="I199" s="5">
        <f>MAX(F199,$C199*0.95)</f>
        <v>738.35818764422299</v>
      </c>
      <c r="K199" s="3">
        <f>H199-$C199</f>
        <v>48.358187644222994</v>
      </c>
      <c r="L199" s="3">
        <f>ABS(K199)</f>
        <v>48.358187644222994</v>
      </c>
      <c r="M199" s="4">
        <f>(H199-$O$2)/$O$3</f>
        <v>-1.0603022315466233</v>
      </c>
    </row>
    <row r="200" spans="1:13" x14ac:dyDescent="0.2">
      <c r="A200" s="7" t="s">
        <v>9</v>
      </c>
      <c r="B200" s="13">
        <v>16</v>
      </c>
      <c r="C200" s="5">
        <v>310</v>
      </c>
      <c r="D200" s="2">
        <v>737.36807613276403</v>
      </c>
      <c r="E200" s="2">
        <v>737.36807613276403</v>
      </c>
      <c r="F200" s="6">
        <v>737.36807613276403</v>
      </c>
      <c r="G200" s="2">
        <f>MAX(E200,$C200)</f>
        <v>737.36807613276403</v>
      </c>
      <c r="H200" s="12">
        <f>MAX(F200,$C200*0.9)</f>
        <v>737.36807613276403</v>
      </c>
      <c r="I200" s="5">
        <f>MAX(F200,$C200*0.95)</f>
        <v>737.36807613276403</v>
      </c>
      <c r="K200" s="3">
        <f>H200-$C200</f>
        <v>427.36807613276403</v>
      </c>
      <c r="L200" s="3">
        <f>ABS(K200)</f>
        <v>427.36807613276403</v>
      </c>
      <c r="M200" s="4">
        <f>(H200-$O$2)/$O$3</f>
        <v>-1.0637365421909919</v>
      </c>
    </row>
    <row r="201" spans="1:13" x14ac:dyDescent="0.2">
      <c r="A201" s="7" t="s">
        <v>76</v>
      </c>
      <c r="B201" s="13">
        <v>8</v>
      </c>
      <c r="C201" s="5">
        <v>697</v>
      </c>
      <c r="D201" s="2">
        <v>768.51486523144104</v>
      </c>
      <c r="E201" s="2">
        <v>735.14126145676801</v>
      </c>
      <c r="F201" s="6">
        <v>735.14126145676801</v>
      </c>
      <c r="G201" s="2">
        <f>MAX(E201,$C201)</f>
        <v>735.14126145676801</v>
      </c>
      <c r="H201" s="12">
        <f>MAX(F201,$C201*0.9)</f>
        <v>735.14126145676801</v>
      </c>
      <c r="I201" s="5">
        <f>MAX(F201,$C201*0.95)</f>
        <v>735.14126145676801</v>
      </c>
      <c r="K201" s="3">
        <f>H201-$C201</f>
        <v>38.141261456768007</v>
      </c>
      <c r="L201" s="3">
        <f>ABS(K201)</f>
        <v>38.141261456768007</v>
      </c>
      <c r="M201" s="4">
        <f>(H201-$O$2)/$O$3</f>
        <v>-1.071460493742207</v>
      </c>
    </row>
    <row r="202" spans="1:13" x14ac:dyDescent="0.2">
      <c r="A202" s="7" t="s">
        <v>181</v>
      </c>
      <c r="B202" s="13">
        <v>15</v>
      </c>
      <c r="C202" s="5">
        <v>781</v>
      </c>
      <c r="D202" s="2">
        <v>685.18805350770697</v>
      </c>
      <c r="E202" s="2">
        <v>685.18805350770697</v>
      </c>
      <c r="F202" s="6">
        <v>733.09402675385297</v>
      </c>
      <c r="G202" s="2">
        <f>MAX(E202,$C202)</f>
        <v>781</v>
      </c>
      <c r="H202" s="12">
        <f>MAX(F202,$C202*0.9)</f>
        <v>733.09402675385297</v>
      </c>
      <c r="I202" s="5">
        <f>MAX(F202,$C202*0.95)</f>
        <v>741.94999999999993</v>
      </c>
      <c r="K202" s="3">
        <f>H202-$C202</f>
        <v>-47.905973246147028</v>
      </c>
      <c r="L202" s="3">
        <f>ABS(K202)</f>
        <v>47.905973246147028</v>
      </c>
      <c r="M202" s="4">
        <f>(H202-$O$2)/$O$3</f>
        <v>-1.0785615524112266</v>
      </c>
    </row>
    <row r="203" spans="1:13" x14ac:dyDescent="0.2">
      <c r="A203" s="7" t="s">
        <v>54</v>
      </c>
      <c r="B203" s="13">
        <v>4</v>
      </c>
      <c r="C203" s="5">
        <v>695</v>
      </c>
      <c r="D203" s="2">
        <v>821.24963749163999</v>
      </c>
      <c r="E203" s="2">
        <v>728.66656999777001</v>
      </c>
      <c r="F203" s="6">
        <v>728.66656999777001</v>
      </c>
      <c r="G203" s="2">
        <f>MAX(E203,$C203)</f>
        <v>728.66656999777001</v>
      </c>
      <c r="H203" s="12">
        <f>MAX(F203,$C203*0.9)</f>
        <v>728.66656999777001</v>
      </c>
      <c r="I203" s="5">
        <f>MAX(F203,$C203*0.95)</f>
        <v>728.66656999777001</v>
      </c>
      <c r="K203" s="3">
        <f>H203-$C203</f>
        <v>33.666569997770011</v>
      </c>
      <c r="L203" s="3">
        <f>ABS(K203)</f>
        <v>33.666569997770011</v>
      </c>
      <c r="M203" s="4">
        <f>(H203-$O$2)/$O$3</f>
        <v>-1.0939186729869603</v>
      </c>
    </row>
    <row r="204" spans="1:13" x14ac:dyDescent="0.2">
      <c r="A204" s="7" t="s">
        <v>119</v>
      </c>
      <c r="B204" s="13">
        <v>8</v>
      </c>
      <c r="C204" s="5">
        <v>731</v>
      </c>
      <c r="D204" s="2">
        <v>683.12124078831403</v>
      </c>
      <c r="E204" s="2">
        <v>705.46466175376702</v>
      </c>
      <c r="F204" s="6">
        <v>718.232330876883</v>
      </c>
      <c r="G204" s="2">
        <f>MAX(E204,$C204)</f>
        <v>731</v>
      </c>
      <c r="H204" s="12">
        <f>MAX(F204,$C204*0.9)</f>
        <v>718.232330876883</v>
      </c>
      <c r="I204" s="5">
        <f>MAX(F204,$C204*0.95)</f>
        <v>718.232330876883</v>
      </c>
      <c r="K204" s="3">
        <f>H204-$C204</f>
        <v>-12.767669123117003</v>
      </c>
      <c r="L204" s="3">
        <f>ABS(K204)</f>
        <v>12.767669123117003</v>
      </c>
      <c r="M204" s="4">
        <f>(H204-$O$2)/$O$3</f>
        <v>-1.1301109786656873</v>
      </c>
    </row>
    <row r="205" spans="1:13" x14ac:dyDescent="0.2">
      <c r="A205" s="7" t="s">
        <v>116</v>
      </c>
      <c r="B205" s="13">
        <v>10</v>
      </c>
      <c r="C205" s="5">
        <v>524</v>
      </c>
      <c r="D205" s="2">
        <v>803.87082953201002</v>
      </c>
      <c r="E205" s="2">
        <v>710.58055302134005</v>
      </c>
      <c r="F205" s="6">
        <v>710.58055302134005</v>
      </c>
      <c r="G205" s="2">
        <f>MAX(E205,$C205)</f>
        <v>710.58055302134005</v>
      </c>
      <c r="H205" s="12">
        <f>MAX(F205,$C205*0.9)</f>
        <v>710.58055302134005</v>
      </c>
      <c r="I205" s="5">
        <f>MAX(F205,$C205*0.95)</f>
        <v>710.58055302134005</v>
      </c>
      <c r="K205" s="3">
        <f>H205-$C205</f>
        <v>186.58055302134005</v>
      </c>
      <c r="L205" s="3">
        <f>ABS(K205)</f>
        <v>186.58055302134005</v>
      </c>
      <c r="M205" s="4">
        <f>(H205-$O$2)/$O$3</f>
        <v>-1.156652011502395</v>
      </c>
    </row>
    <row r="206" spans="1:13" x14ac:dyDescent="0.2">
      <c r="A206" s="7" t="s">
        <v>82</v>
      </c>
      <c r="B206" s="13">
        <v>5</v>
      </c>
      <c r="C206" s="5">
        <v>731</v>
      </c>
      <c r="D206" s="2">
        <v>575.84638676170505</v>
      </c>
      <c r="E206" s="2">
        <v>679.28212892056797</v>
      </c>
      <c r="F206" s="6">
        <v>705.14106446028404</v>
      </c>
      <c r="G206" s="2">
        <f>MAX(E206,$C206)</f>
        <v>731</v>
      </c>
      <c r="H206" s="12">
        <f>MAX(F206,$C206*0.9)</f>
        <v>705.14106446028404</v>
      </c>
      <c r="I206" s="5">
        <f>MAX(F206,$C206*0.95)</f>
        <v>705.14106446028404</v>
      </c>
      <c r="K206" s="3">
        <f>H206-$C206</f>
        <v>-25.858935539715958</v>
      </c>
      <c r="L206" s="3">
        <f>ABS(K206)</f>
        <v>25.858935539715958</v>
      </c>
      <c r="M206" s="4">
        <f>(H206-$O$2)/$O$3</f>
        <v>-1.1755194756707783</v>
      </c>
    </row>
    <row r="207" spans="1:13" x14ac:dyDescent="0.2">
      <c r="A207" s="7" t="s">
        <v>28</v>
      </c>
      <c r="B207" s="13">
        <v>10</v>
      </c>
      <c r="C207" s="5">
        <v>712</v>
      </c>
      <c r="D207" s="2">
        <v>645.59455843731098</v>
      </c>
      <c r="E207" s="2">
        <v>667.72970562487399</v>
      </c>
      <c r="F207" s="6">
        <v>689.86485281243699</v>
      </c>
      <c r="G207" s="2">
        <f>MAX(E207,$C207)</f>
        <v>712</v>
      </c>
      <c r="H207" s="12">
        <f>MAX(F207,$C207*0.9)</f>
        <v>689.86485281243699</v>
      </c>
      <c r="I207" s="5">
        <f>MAX(F207,$C207*0.95)</f>
        <v>689.86485281243699</v>
      </c>
      <c r="K207" s="3">
        <f>H207-$C207</f>
        <v>-22.135147187563007</v>
      </c>
      <c r="L207" s="3">
        <f>ABS(K207)</f>
        <v>22.135147187563007</v>
      </c>
      <c r="M207" s="4">
        <f>(H207-$O$2)/$O$3</f>
        <v>-1.2285066954542567</v>
      </c>
    </row>
    <row r="208" spans="1:13" x14ac:dyDescent="0.2">
      <c r="A208" s="7" t="s">
        <v>221</v>
      </c>
      <c r="B208" s="13">
        <v>15</v>
      </c>
      <c r="C208" s="5">
        <v>581</v>
      </c>
      <c r="D208" s="2">
        <v>675.24351339747398</v>
      </c>
      <c r="E208" s="2">
        <v>675.24351339747398</v>
      </c>
      <c r="F208" s="6">
        <v>675.24351339747398</v>
      </c>
      <c r="G208" s="2">
        <f>MAX(E208,$C208)</f>
        <v>675.24351339747398</v>
      </c>
      <c r="H208" s="12">
        <f>MAX(F208,$C208*0.9)</f>
        <v>675.24351339747398</v>
      </c>
      <c r="I208" s="5">
        <f>MAX(F208,$C208*0.95)</f>
        <v>675.24351339747398</v>
      </c>
      <c r="K208" s="3">
        <f>H208-$C208</f>
        <v>94.243513397473976</v>
      </c>
      <c r="L208" s="3">
        <f>ABS(K208)</f>
        <v>94.243513397473976</v>
      </c>
      <c r="M208" s="4">
        <f>(H208-$O$2)/$O$3</f>
        <v>-1.2792224188920549</v>
      </c>
    </row>
    <row r="209" spans="1:13" x14ac:dyDescent="0.2">
      <c r="A209" s="7" t="s">
        <v>230</v>
      </c>
      <c r="B209" s="13">
        <v>5</v>
      </c>
      <c r="C209" s="5">
        <v>615</v>
      </c>
      <c r="D209" s="2">
        <v>752.82058115059795</v>
      </c>
      <c r="E209" s="2">
        <v>660.94019371686602</v>
      </c>
      <c r="F209" s="6">
        <v>660.94019371686602</v>
      </c>
      <c r="G209" s="2">
        <f>MAX(E209,$C209)</f>
        <v>660.94019371686602</v>
      </c>
      <c r="H209" s="12">
        <f>MAX(F209,$C209*0.9)</f>
        <v>660.94019371686602</v>
      </c>
      <c r="I209" s="5">
        <f>MAX(F209,$C209*0.95)</f>
        <v>660.94019371686602</v>
      </c>
      <c r="K209" s="3">
        <f>H209-$C209</f>
        <v>45.94019371686602</v>
      </c>
      <c r="L209" s="3">
        <f>ABS(K209)</f>
        <v>45.94019371686602</v>
      </c>
      <c r="M209" s="4">
        <f>(H209-$O$2)/$O$3</f>
        <v>-1.3288350559136519</v>
      </c>
    </row>
    <row r="210" spans="1:13" x14ac:dyDescent="0.2">
      <c r="A210" s="7" t="s">
        <v>144</v>
      </c>
      <c r="B210" s="13">
        <v>10</v>
      </c>
      <c r="C210" s="5">
        <v>333</v>
      </c>
      <c r="D210" s="2">
        <v>782.00249618280998</v>
      </c>
      <c r="E210" s="2">
        <v>632.33499745520601</v>
      </c>
      <c r="F210" s="6">
        <v>632.33499745520601</v>
      </c>
      <c r="G210" s="2">
        <f>MAX(E210,$C210)</f>
        <v>632.33499745520601</v>
      </c>
      <c r="H210" s="12">
        <f>MAX(F210,$C210*0.9)</f>
        <v>632.33499745520601</v>
      </c>
      <c r="I210" s="5">
        <f>MAX(F210,$C210*0.95)</f>
        <v>632.33499745520601</v>
      </c>
      <c r="K210" s="3">
        <f>H210-$C210</f>
        <v>299.33499745520601</v>
      </c>
      <c r="L210" s="3">
        <f>ABS(K210)</f>
        <v>299.33499745520601</v>
      </c>
      <c r="M210" s="4">
        <f>(H210-$O$2)/$O$3</f>
        <v>-1.4280553244073615</v>
      </c>
    </row>
    <row r="211" spans="1:13" x14ac:dyDescent="0.2">
      <c r="A211" s="7" t="s">
        <v>102</v>
      </c>
      <c r="B211" s="13">
        <v>5</v>
      </c>
      <c r="C211" s="5">
        <v>577</v>
      </c>
      <c r="D211" s="2">
        <v>741.66917937650305</v>
      </c>
      <c r="E211" s="2">
        <v>631.88972645883405</v>
      </c>
      <c r="F211" s="6">
        <v>631.88972645883405</v>
      </c>
      <c r="G211" s="2">
        <f>MAX(E211,$C211)</f>
        <v>631.88972645883405</v>
      </c>
      <c r="H211" s="12">
        <f>MAX(F211,$C211*0.9)</f>
        <v>631.88972645883405</v>
      </c>
      <c r="I211" s="5">
        <f>MAX(F211,$C211*0.95)</f>
        <v>631.88972645883405</v>
      </c>
      <c r="K211" s="3">
        <f>H211-$C211</f>
        <v>54.889726458834048</v>
      </c>
      <c r="L211" s="3">
        <f>ABS(K211)</f>
        <v>54.889726458834048</v>
      </c>
      <c r="M211" s="4">
        <f>(H211-$O$2)/$O$3</f>
        <v>-1.4295997958176732</v>
      </c>
    </row>
    <row r="212" spans="1:13" x14ac:dyDescent="0.2">
      <c r="A212" s="7" t="s">
        <v>170</v>
      </c>
      <c r="B212" s="13">
        <v>5</v>
      </c>
      <c r="C212" s="5">
        <v>594</v>
      </c>
      <c r="D212" s="2">
        <v>568.60521677852603</v>
      </c>
      <c r="E212" s="2">
        <v>585.53507225950796</v>
      </c>
      <c r="F212" s="6">
        <v>589.76753612975403</v>
      </c>
      <c r="G212" s="2">
        <f>MAX(E212,$C212)</f>
        <v>594</v>
      </c>
      <c r="H212" s="12">
        <f>MAX(F212,$C212*0.9)</f>
        <v>589.76753612975403</v>
      </c>
      <c r="I212" s="5">
        <f>MAX(F212,$C212*0.95)</f>
        <v>589.76753612975403</v>
      </c>
      <c r="K212" s="3">
        <f>H212-$C212</f>
        <v>-4.2324638702459652</v>
      </c>
      <c r="L212" s="3">
        <f>ABS(K212)</f>
        <v>4.2324638702459652</v>
      </c>
      <c r="M212" s="4">
        <f>(H212-$O$2)/$O$3</f>
        <v>-1.5757052444838699</v>
      </c>
    </row>
    <row r="213" spans="1:13" x14ac:dyDescent="0.2">
      <c r="A213" s="7" t="s">
        <v>131</v>
      </c>
      <c r="B213" s="13">
        <v>10</v>
      </c>
      <c r="C213" s="5">
        <v>609</v>
      </c>
      <c r="D213" s="2">
        <v>533.92001255909804</v>
      </c>
      <c r="E213" s="2">
        <v>558.946675039399</v>
      </c>
      <c r="F213" s="6">
        <v>583.97333751969904</v>
      </c>
      <c r="G213" s="2">
        <f>MAX(E213,$C213)</f>
        <v>609</v>
      </c>
      <c r="H213" s="12">
        <f>MAX(F213,$C213*0.9)</f>
        <v>583.97333751969904</v>
      </c>
      <c r="I213" s="5">
        <f>MAX(F213,$C213*0.95)</f>
        <v>583.97333751969904</v>
      </c>
      <c r="K213" s="3">
        <f>H213-$C213</f>
        <v>-25.026662480300956</v>
      </c>
      <c r="L213" s="3">
        <f>ABS(K213)</f>
        <v>25.026662480300956</v>
      </c>
      <c r="M213" s="4">
        <f>(H213-$O$2)/$O$3</f>
        <v>-1.5958030594590493</v>
      </c>
    </row>
    <row r="214" spans="1:13" x14ac:dyDescent="0.2">
      <c r="A214" s="7" t="s">
        <v>78</v>
      </c>
      <c r="B214" s="13">
        <v>5</v>
      </c>
      <c r="C214" s="5">
        <v>553</v>
      </c>
      <c r="D214" s="2">
        <v>635.07915722410803</v>
      </c>
      <c r="E214" s="2">
        <v>580.35971907470298</v>
      </c>
      <c r="F214" s="6">
        <v>580.35971907470298</v>
      </c>
      <c r="G214" s="2">
        <f>MAX(E214,$C214)</f>
        <v>580.35971907470298</v>
      </c>
      <c r="H214" s="12">
        <f>MAX(F214,$C214*0.9)</f>
        <v>580.35971907470298</v>
      </c>
      <c r="I214" s="5">
        <f>MAX(F214,$C214*0.95)</f>
        <v>580.35971907470298</v>
      </c>
      <c r="K214" s="3">
        <f>H214-$C214</f>
        <v>27.35971907470298</v>
      </c>
      <c r="L214" s="3">
        <f>ABS(K214)</f>
        <v>27.35971907470298</v>
      </c>
      <c r="M214" s="4">
        <f>(H214-$O$2)/$O$3</f>
        <v>-1.6083372923678756</v>
      </c>
    </row>
    <row r="215" spans="1:13" x14ac:dyDescent="0.2">
      <c r="A215" s="7" t="s">
        <v>126</v>
      </c>
      <c r="B215" s="13">
        <v>5</v>
      </c>
      <c r="C215" s="5">
        <v>592</v>
      </c>
      <c r="D215" s="2">
        <v>486.63517256893999</v>
      </c>
      <c r="E215" s="2">
        <v>556.87839085631299</v>
      </c>
      <c r="F215" s="6">
        <v>574.43919542815604</v>
      </c>
      <c r="G215" s="2">
        <f>MAX(E215,$C215)</f>
        <v>592</v>
      </c>
      <c r="H215" s="12">
        <f>MAX(F215,$C215*0.9)</f>
        <v>574.43919542815604</v>
      </c>
      <c r="I215" s="5">
        <f>MAX(F215,$C215*0.95)</f>
        <v>574.43919542815604</v>
      </c>
      <c r="K215" s="3">
        <f>H215-$C215</f>
        <v>-17.56080457184396</v>
      </c>
      <c r="L215" s="3">
        <f>ABS(K215)</f>
        <v>17.56080457184396</v>
      </c>
      <c r="M215" s="4">
        <f>(H215-$O$2)/$O$3</f>
        <v>-1.6288732796220897</v>
      </c>
    </row>
    <row r="216" spans="1:13" x14ac:dyDescent="0.2">
      <c r="A216" s="7" t="s">
        <v>174</v>
      </c>
      <c r="B216" s="13">
        <v>5</v>
      </c>
      <c r="C216" s="5">
        <v>485</v>
      </c>
      <c r="D216" s="2">
        <v>586.12884813781898</v>
      </c>
      <c r="E216" s="2">
        <v>518.70961604593901</v>
      </c>
      <c r="F216" s="6">
        <v>518.70961604593901</v>
      </c>
      <c r="G216" s="2">
        <f>MAX(E216,$C216)</f>
        <v>518.70961604593901</v>
      </c>
      <c r="H216" s="12">
        <f>MAX(F216,$C216*0.9)</f>
        <v>518.70961604593901</v>
      </c>
      <c r="I216" s="5">
        <f>MAX(F216,$C216*0.95)</f>
        <v>518.70961604593901</v>
      </c>
      <c r="K216" s="3">
        <f>H216-$C216</f>
        <v>33.709616045939015</v>
      </c>
      <c r="L216" s="3">
        <f>ABS(K216)</f>
        <v>33.709616045939015</v>
      </c>
      <c r="M216" s="4">
        <f>(H216-$O$2)/$O$3</f>
        <v>-1.8221774534080375</v>
      </c>
    </row>
    <row r="217" spans="1:13" x14ac:dyDescent="0.2">
      <c r="A217" s="7" t="s">
        <v>34</v>
      </c>
      <c r="B217" s="13">
        <v>5</v>
      </c>
      <c r="C217" s="5">
        <v>294</v>
      </c>
      <c r="D217" s="2">
        <v>766.578804118638</v>
      </c>
      <c r="E217" s="2">
        <v>451.52626803954598</v>
      </c>
      <c r="F217" s="6">
        <v>451.52626803954598</v>
      </c>
      <c r="G217" s="2">
        <f>MAX(E217,$C217)</f>
        <v>451.52626803954598</v>
      </c>
      <c r="H217" s="12">
        <f>MAX(F217,$C217*0.9)</f>
        <v>451.52626803954598</v>
      </c>
      <c r="I217" s="5">
        <f>MAX(F217,$C217*0.95)</f>
        <v>451.52626803954598</v>
      </c>
      <c r="K217" s="3">
        <f>H217-$C217</f>
        <v>157.52626803954598</v>
      </c>
      <c r="L217" s="3">
        <f>ABS(K217)</f>
        <v>157.52626803954598</v>
      </c>
      <c r="M217" s="4">
        <f>(H217-$O$2)/$O$3</f>
        <v>-2.0552102830563732</v>
      </c>
    </row>
    <row r="218" spans="1:13" x14ac:dyDescent="0.2">
      <c r="A218" s="7" t="s">
        <v>177</v>
      </c>
      <c r="B218" s="13">
        <v>5</v>
      </c>
      <c r="C218" s="5">
        <v>405</v>
      </c>
      <c r="D218" s="2">
        <v>523.70996288281594</v>
      </c>
      <c r="E218" s="2">
        <v>444.56998762760497</v>
      </c>
      <c r="F218" s="6">
        <v>444.56998762760497</v>
      </c>
      <c r="G218" s="2">
        <f>MAX(E218,$C218)</f>
        <v>444.56998762760497</v>
      </c>
      <c r="H218" s="12">
        <f>MAX(F218,$C218*0.9)</f>
        <v>444.56998762760497</v>
      </c>
      <c r="I218" s="5">
        <f>MAX(F218,$C218*0.95)</f>
        <v>444.56998762760497</v>
      </c>
      <c r="K218" s="3">
        <f>H218-$C218</f>
        <v>39.569987627604974</v>
      </c>
      <c r="L218" s="3">
        <f>ABS(K218)</f>
        <v>39.569987627604974</v>
      </c>
      <c r="M218" s="4">
        <f>(H218-$O$2)/$O$3</f>
        <v>-2.0793389065371155</v>
      </c>
    </row>
    <row r="219" spans="1:13" x14ac:dyDescent="0.2">
      <c r="A219" s="7" t="s">
        <v>108</v>
      </c>
      <c r="B219" s="13">
        <v>5</v>
      </c>
      <c r="C219" s="5">
        <v>322</v>
      </c>
      <c r="D219" s="2">
        <v>673.88086359877104</v>
      </c>
      <c r="E219" s="2">
        <v>439.29362119959001</v>
      </c>
      <c r="F219" s="6">
        <v>439.29362119959001</v>
      </c>
      <c r="G219" s="2">
        <f>MAX(E219,$C219)</f>
        <v>439.29362119959001</v>
      </c>
      <c r="H219" s="12">
        <f>MAX(F219,$C219*0.9)</f>
        <v>439.29362119959001</v>
      </c>
      <c r="I219" s="5">
        <f>MAX(F219,$C219*0.95)</f>
        <v>439.29362119959001</v>
      </c>
      <c r="K219" s="3">
        <f>H219-$C219</f>
        <v>117.29362119959001</v>
      </c>
      <c r="L219" s="3">
        <f>ABS(K219)</f>
        <v>117.29362119959001</v>
      </c>
      <c r="M219" s="4">
        <f>(H219-$O$2)/$O$3</f>
        <v>-2.0976405636510895</v>
      </c>
    </row>
    <row r="220" spans="1:13" x14ac:dyDescent="0.2">
      <c r="A220" s="7" t="s">
        <v>164</v>
      </c>
      <c r="B220" s="13">
        <v>5</v>
      </c>
      <c r="C220" s="5">
        <v>389</v>
      </c>
      <c r="D220" s="2">
        <v>456.51190543891499</v>
      </c>
      <c r="E220" s="2">
        <v>411.50396847963799</v>
      </c>
      <c r="F220" s="6">
        <v>411.50396847963799</v>
      </c>
      <c r="G220" s="2">
        <f>MAX(E220,$C220)</f>
        <v>411.50396847963799</v>
      </c>
      <c r="H220" s="12">
        <f>MAX(F220,$C220*0.9)</f>
        <v>411.50396847963799</v>
      </c>
      <c r="I220" s="5">
        <f>MAX(F220,$C220*0.95)</f>
        <v>411.50396847963799</v>
      </c>
      <c r="K220" s="3">
        <f>H220-$C220</f>
        <v>22.50396847963799</v>
      </c>
      <c r="L220" s="3">
        <f>ABS(K220)</f>
        <v>22.50396847963799</v>
      </c>
      <c r="M220" s="4">
        <f>(H220-$O$2)/$O$3</f>
        <v>-2.1940320296979854</v>
      </c>
    </row>
    <row r="221" spans="1:13" x14ac:dyDescent="0.2">
      <c r="A221" s="7" t="s">
        <v>10</v>
      </c>
      <c r="B221" s="13">
        <v>4</v>
      </c>
      <c r="C221" s="5">
        <v>307</v>
      </c>
      <c r="D221" s="2">
        <v>607.01734018427396</v>
      </c>
      <c r="E221" s="2">
        <v>387.00462404913998</v>
      </c>
      <c r="F221" s="6">
        <v>387.00462404913998</v>
      </c>
      <c r="G221" s="2">
        <f>MAX(E221,$C221)</f>
        <v>387.00462404913998</v>
      </c>
      <c r="H221" s="12">
        <f>MAX(F221,$C221*0.9)</f>
        <v>387.00462404913998</v>
      </c>
      <c r="I221" s="5">
        <f>MAX(F221,$C221*0.95)</f>
        <v>387.00462404913998</v>
      </c>
      <c r="K221" s="3">
        <f>H221-$C221</f>
        <v>80.004624049139977</v>
      </c>
      <c r="L221" s="3">
        <f>ABS(K221)</f>
        <v>80.004624049139977</v>
      </c>
      <c r="M221" s="4">
        <f>(H221-$O$2)/$O$3</f>
        <v>-2.2790106996598469</v>
      </c>
    </row>
    <row r="222" spans="1:13" x14ac:dyDescent="0.2">
      <c r="A222" s="7" t="s">
        <v>169</v>
      </c>
      <c r="B222" s="13">
        <v>5</v>
      </c>
      <c r="C222" s="5">
        <v>161</v>
      </c>
      <c r="D222" s="2">
        <v>425.23005111158199</v>
      </c>
      <c r="E222" s="2">
        <v>249.07668370386</v>
      </c>
      <c r="F222" s="6">
        <v>249.07668370386</v>
      </c>
      <c r="G222" s="2">
        <f>MAX(E222,$C222)</f>
        <v>249.07668370386</v>
      </c>
      <c r="H222" s="12">
        <f>MAX(F222,$C222*0.9)</f>
        <v>249.07668370386</v>
      </c>
      <c r="I222" s="5">
        <f>MAX(F222,$C222*0.95)</f>
        <v>249.07668370386</v>
      </c>
      <c r="K222" s="3">
        <f>H222-$C222</f>
        <v>88.076683703859999</v>
      </c>
      <c r="L222" s="3">
        <f>ABS(K222)</f>
        <v>88.076683703859999</v>
      </c>
      <c r="M222" s="4">
        <f>(H222-$O$2)/$O$3</f>
        <v>-2.7574289264973801</v>
      </c>
    </row>
  </sheetData>
  <sortState xmlns:xlrd2="http://schemas.microsoft.com/office/spreadsheetml/2017/richdata2" ref="A2:M222">
    <sortCondition descending="1" ref="H1:H222"/>
  </sortState>
  <conditionalFormatting sqref="C223:C1048576 C1 G1:J1 G223:J104857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J22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22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P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231"/>
  <sheetViews>
    <sheetView zoomScale="125" zoomScaleNormal="125" workbookViewId="0">
      <pane ySplit="6" topLeftCell="A7" activePane="bottomLeft" state="frozen"/>
      <selection pane="bottomLeft" activeCell="A193" sqref="A193:H193"/>
    </sheetView>
  </sheetViews>
  <sheetFormatPr baseColWidth="10" defaultRowHeight="16" x14ac:dyDescent="0.2"/>
  <cols>
    <col min="1" max="1" width="21.5" bestFit="1" customWidth="1"/>
    <col min="2" max="2" width="9.5" style="2" bestFit="1" customWidth="1"/>
    <col min="3" max="3" width="8" style="2" bestFit="1" customWidth="1"/>
    <col min="4" max="5" width="9.5" style="2" bestFit="1" customWidth="1"/>
    <col min="6" max="6" width="15.1640625" style="2" hidden="1" customWidth="1"/>
    <col min="7" max="7" width="11.83203125" style="2" bestFit="1" customWidth="1"/>
    <col min="8" max="8" width="21.1640625" style="2" bestFit="1" customWidth="1"/>
    <col min="9" max="9" width="16.1640625" style="2" bestFit="1" customWidth="1"/>
    <col min="10" max="10" width="24.6640625" style="2" bestFit="1" customWidth="1"/>
    <col min="11" max="11" width="5.83203125" style="2" bestFit="1" customWidth="1"/>
    <col min="13" max="13" width="17" hidden="1" customWidth="1"/>
    <col min="14" max="14" width="13.6640625" bestFit="1" customWidth="1"/>
    <col min="15" max="15" width="23" bestFit="1" customWidth="1"/>
    <col min="16" max="16" width="18" bestFit="1" customWidth="1"/>
    <col min="17" max="17" width="26.5" bestFit="1" customWidth="1"/>
  </cols>
  <sheetData>
    <row r="3" spans="1:24" x14ac:dyDescent="0.2">
      <c r="A3" t="s">
        <v>233</v>
      </c>
      <c r="B3" s="2">
        <f>AVERAGE(B7:B231)</f>
        <v>1011.1466666666666</v>
      </c>
      <c r="C3" s="2">
        <f>AVERAGEIF(C7:C231,"&gt;0")</f>
        <v>259.16603725867913</v>
      </c>
      <c r="D3" s="2">
        <f t="shared" ref="D3:E3" si="0">AVERAGEIF(D7:D231,"&gt;0")</f>
        <v>384.89397951815386</v>
      </c>
      <c r="E3" s="2">
        <f t="shared" si="0"/>
        <v>390.86287593700672</v>
      </c>
      <c r="F3" s="2">
        <f t="shared" ref="F3:J3" si="1">AVERAGE(F7:F231)</f>
        <v>433.16594051193965</v>
      </c>
      <c r="G3" s="2">
        <f t="shared" si="1"/>
        <v>1011.8795106741308</v>
      </c>
      <c r="H3" s="2">
        <f t="shared" si="1"/>
        <v>1019.5339303141592</v>
      </c>
      <c r="I3" s="2">
        <f t="shared" si="1"/>
        <v>1116.1919112742492</v>
      </c>
      <c r="J3" s="2">
        <f t="shared" si="1"/>
        <v>1079.3488329482968</v>
      </c>
    </row>
    <row r="4" spans="1:24" x14ac:dyDescent="0.2">
      <c r="A4" t="s">
        <v>234</v>
      </c>
      <c r="B4" s="2">
        <f>STDEV(B7:B231)</f>
        <v>307.90601940480843</v>
      </c>
      <c r="F4" s="2">
        <f t="shared" ref="F4:J4" si="2">STDEV(F7:F231)</f>
        <v>268.13074325585546</v>
      </c>
      <c r="G4" s="2">
        <f t="shared" si="2"/>
        <v>295.40037596291694</v>
      </c>
      <c r="H4" s="2">
        <f t="shared" si="2"/>
        <v>282.85330025556573</v>
      </c>
      <c r="I4" s="2">
        <f t="shared" si="2"/>
        <v>302.96068652354342</v>
      </c>
      <c r="J4" s="2">
        <f t="shared" si="2"/>
        <v>303.80624926464066</v>
      </c>
    </row>
    <row r="6" spans="1:24" x14ac:dyDescent="0.2">
      <c r="A6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235</v>
      </c>
      <c r="J6" s="2" t="s">
        <v>232</v>
      </c>
      <c r="K6" s="2" t="s">
        <v>236</v>
      </c>
      <c r="L6" s="1" t="str">
        <f>_xlfn.CONCAT(B6,"_Z")</f>
        <v>ORIG_Z</v>
      </c>
      <c r="M6" s="1" t="str">
        <f>_xlfn.CONCAT(F6,"_Z")</f>
        <v>REGR_COEF_Z</v>
      </c>
      <c r="N6" s="1" t="str">
        <f>_xlfn.CONCAT(G6,"_Z")</f>
        <v>ZSCORE_Z</v>
      </c>
      <c r="O6" s="1" t="str">
        <f>_xlfn.CONCAT(H6,"_Z")</f>
        <v>ZSCORE_REDUCED_Z</v>
      </c>
      <c r="P6" s="1" t="str">
        <f t="shared" ref="P6:Q6" si="3">_xlfn.CONCAT(I6,"_Z")</f>
        <v>MAX_ZSCORE_Z</v>
      </c>
      <c r="Q6" s="1" t="str">
        <f t="shared" si="3"/>
        <v>MAX_SCORE_REDUCED_Z</v>
      </c>
      <c r="R6" s="2" t="s">
        <v>236</v>
      </c>
      <c r="S6" t="s">
        <v>237</v>
      </c>
      <c r="T6" s="2" t="s">
        <v>236</v>
      </c>
      <c r="U6" s="2" t="s">
        <v>236</v>
      </c>
      <c r="V6" s="2" t="s">
        <v>236</v>
      </c>
      <c r="W6" s="2" t="s">
        <v>236</v>
      </c>
      <c r="X6" s="2" t="s">
        <v>236</v>
      </c>
    </row>
    <row r="7" spans="1:24" x14ac:dyDescent="0.2">
      <c r="A7" t="s">
        <v>21</v>
      </c>
      <c r="B7" s="2">
        <v>1201</v>
      </c>
      <c r="C7" s="2">
        <v>0</v>
      </c>
      <c r="D7" s="2">
        <v>1231.4603174603101</v>
      </c>
      <c r="E7" s="2">
        <v>0</v>
      </c>
      <c r="F7" s="2">
        <v>1657.49815626398</v>
      </c>
      <c r="G7" s="2">
        <v>2006.27613460009</v>
      </c>
      <c r="H7" s="2">
        <v>2006.27613460009</v>
      </c>
      <c r="I7" s="2">
        <f t="shared" ref="I7:I70" si="4">MAX(G7,B7)</f>
        <v>2006.27613460009</v>
      </c>
      <c r="J7" s="2">
        <f t="shared" ref="J7:J70" si="5">MAX(H7,B7)</f>
        <v>2006.27613460009</v>
      </c>
      <c r="L7" s="4">
        <f t="shared" ref="L7:L70" si="6">(B7-B$3)/B$4</f>
        <v>0.61659506917183871</v>
      </c>
      <c r="M7" s="4">
        <f t="shared" ref="M7:M70" si="7">(F7-F$3)/F$4</f>
        <v>4.5661761903362166</v>
      </c>
      <c r="N7" s="4">
        <f t="shared" ref="N7:N70" si="8">(G7-G$3)/G$4</f>
        <v>3.3662672929393658</v>
      </c>
      <c r="O7" s="4">
        <f t="shared" ref="O7:O70" si="9">(H7-H$3)/H$4</f>
        <v>3.4885299319271939</v>
      </c>
      <c r="P7" s="4">
        <f t="shared" ref="P7:P70" si="10">(I7-I$3)/I$4</f>
        <v>2.9379528860312094</v>
      </c>
      <c r="Q7" s="4">
        <f t="shared" ref="Q7:Q70" si="11">(J7-J$3)/J$4</f>
        <v>3.0510475143135123</v>
      </c>
      <c r="S7" s="3">
        <f t="shared" ref="S7:S70" si="12">H7-B7</f>
        <v>805.27613460009002</v>
      </c>
    </row>
    <row r="8" spans="1:24" x14ac:dyDescent="0.2">
      <c r="A8" t="s">
        <v>189</v>
      </c>
      <c r="B8" s="2">
        <v>1408</v>
      </c>
      <c r="C8" s="2">
        <v>0</v>
      </c>
      <c r="D8" s="2">
        <v>1360.5238095238001</v>
      </c>
      <c r="E8" s="2">
        <v>987.23809523809496</v>
      </c>
      <c r="F8" s="2">
        <v>1549.88779545285</v>
      </c>
      <c r="G8" s="2">
        <v>2075.73508005944</v>
      </c>
      <c r="H8" s="2">
        <v>2075.73508005944</v>
      </c>
      <c r="I8" s="2">
        <f t="shared" si="4"/>
        <v>2075.73508005944</v>
      </c>
      <c r="J8" s="2">
        <f t="shared" si="5"/>
        <v>2075.73508005944</v>
      </c>
      <c r="L8" s="4">
        <f t="shared" si="6"/>
        <v>1.2888781261907862</v>
      </c>
      <c r="M8" s="4">
        <f t="shared" si="7"/>
        <v>4.1648407839429034</v>
      </c>
      <c r="N8" s="4">
        <f t="shared" si="8"/>
        <v>3.6014022186581784</v>
      </c>
      <c r="O8" s="4">
        <f t="shared" si="9"/>
        <v>3.7340951963119191</v>
      </c>
      <c r="P8" s="4">
        <f t="shared" si="10"/>
        <v>3.1672200766241123</v>
      </c>
      <c r="Q8" s="4">
        <f t="shared" si="11"/>
        <v>3.2796766015277301</v>
      </c>
      <c r="S8" s="3">
        <f t="shared" si="12"/>
        <v>667.73508005943995</v>
      </c>
    </row>
    <row r="9" spans="1:24" x14ac:dyDescent="0.2">
      <c r="A9" t="s">
        <v>143</v>
      </c>
      <c r="B9" s="2">
        <v>1058</v>
      </c>
      <c r="C9" s="2">
        <v>342.90476190476102</v>
      </c>
      <c r="D9" s="2">
        <v>572</v>
      </c>
      <c r="E9" s="2">
        <v>813.34920634920604</v>
      </c>
      <c r="F9" s="2">
        <v>767.325240966975</v>
      </c>
      <c r="G9" s="2">
        <v>1499.6949916042199</v>
      </c>
      <c r="H9" s="2">
        <v>1499.6949916042199</v>
      </c>
      <c r="I9" s="2">
        <f t="shared" si="4"/>
        <v>1499.6949916042199</v>
      </c>
      <c r="J9" s="2">
        <f t="shared" si="5"/>
        <v>1499.6949916042199</v>
      </c>
      <c r="L9" s="4">
        <f t="shared" si="6"/>
        <v>0.15216764330850774</v>
      </c>
      <c r="M9" s="4">
        <f t="shared" si="7"/>
        <v>1.246255078389777</v>
      </c>
      <c r="N9" s="4">
        <f t="shared" si="8"/>
        <v>1.6513705486662178</v>
      </c>
      <c r="O9" s="4">
        <f t="shared" si="9"/>
        <v>1.6975621668766885</v>
      </c>
      <c r="P9" s="4">
        <f t="shared" si="10"/>
        <v>1.2658509746945941</v>
      </c>
      <c r="Q9" s="4">
        <f t="shared" si="11"/>
        <v>1.3835994475866309</v>
      </c>
      <c r="S9" s="3">
        <f t="shared" si="12"/>
        <v>441.69499160421992</v>
      </c>
    </row>
    <row r="10" spans="1:24" x14ac:dyDescent="0.2">
      <c r="A10" t="s">
        <v>9</v>
      </c>
      <c r="B10" s="2">
        <v>310</v>
      </c>
      <c r="C10" s="2">
        <v>0</v>
      </c>
      <c r="D10" s="2">
        <v>135.95238095238</v>
      </c>
      <c r="E10" s="2">
        <v>215.57142857142799</v>
      </c>
      <c r="F10" s="2">
        <v>203.35214351000499</v>
      </c>
      <c r="G10" s="2">
        <v>739.69493381294399</v>
      </c>
      <c r="H10" s="2">
        <v>739.69493381294399</v>
      </c>
      <c r="I10" s="2">
        <f t="shared" si="4"/>
        <v>739.69493381294399</v>
      </c>
      <c r="J10" s="2">
        <f t="shared" si="5"/>
        <v>739.69493381294399</v>
      </c>
      <c r="L10" s="4">
        <f t="shared" si="6"/>
        <v>-2.2771450458227616</v>
      </c>
      <c r="M10" s="4">
        <f t="shared" si="7"/>
        <v>-0.85709603535705692</v>
      </c>
      <c r="N10" s="4">
        <f t="shared" si="8"/>
        <v>-0.92140904010005542</v>
      </c>
      <c r="O10" s="4">
        <f t="shared" si="9"/>
        <v>-0.98934322579362866</v>
      </c>
      <c r="P10" s="4">
        <f t="shared" si="10"/>
        <v>-1.242725522514444</v>
      </c>
      <c r="Q10" s="4">
        <f t="shared" si="11"/>
        <v>-1.1179951036474101</v>
      </c>
      <c r="S10" s="3">
        <f t="shared" si="12"/>
        <v>429.69493381294399</v>
      </c>
    </row>
    <row r="11" spans="1:24" x14ac:dyDescent="0.2">
      <c r="A11" t="s">
        <v>192</v>
      </c>
      <c r="B11" s="2">
        <v>924</v>
      </c>
      <c r="C11" s="2">
        <v>460.95238095238102</v>
      </c>
      <c r="D11" s="2">
        <v>537.43197278911498</v>
      </c>
      <c r="E11" s="2">
        <v>720.04329004328997</v>
      </c>
      <c r="F11" s="2">
        <v>740.55089242402596</v>
      </c>
      <c r="G11" s="2">
        <v>1346.6319675617899</v>
      </c>
      <c r="H11" s="2">
        <v>1346.6319675617899</v>
      </c>
      <c r="I11" s="2">
        <f t="shared" si="4"/>
        <v>1346.6319675617899</v>
      </c>
      <c r="J11" s="2">
        <f t="shared" si="5"/>
        <v>1346.6319675617899</v>
      </c>
      <c r="L11" s="4">
        <f t="shared" si="6"/>
        <v>-0.28303008442356459</v>
      </c>
      <c r="M11" s="4">
        <f t="shared" si="7"/>
        <v>1.1463995071194568</v>
      </c>
      <c r="N11" s="4">
        <f t="shared" si="8"/>
        <v>1.1332160827367472</v>
      </c>
      <c r="O11" s="4">
        <f t="shared" si="9"/>
        <v>1.1564229123439205</v>
      </c>
      <c r="P11" s="4">
        <f t="shared" si="10"/>
        <v>0.76062692797480502</v>
      </c>
      <c r="Q11" s="4">
        <f t="shared" si="11"/>
        <v>0.87978155571338201</v>
      </c>
      <c r="S11" s="3">
        <f t="shared" si="12"/>
        <v>422.63196756178991</v>
      </c>
    </row>
    <row r="12" spans="1:24" x14ac:dyDescent="0.2">
      <c r="A12" t="s">
        <v>98</v>
      </c>
      <c r="B12" s="2">
        <v>550</v>
      </c>
      <c r="C12" s="2">
        <v>92.857142857142804</v>
      </c>
      <c r="D12" s="2">
        <v>232.108843537414</v>
      </c>
      <c r="E12" s="2">
        <v>389.04761904761898</v>
      </c>
      <c r="F12" s="2">
        <v>348.69192069151899</v>
      </c>
      <c r="G12" s="2">
        <v>937.48186965404204</v>
      </c>
      <c r="H12" s="2">
        <v>937.48186965404204</v>
      </c>
      <c r="I12" s="2">
        <f t="shared" si="4"/>
        <v>937.48186965404204</v>
      </c>
      <c r="J12" s="2">
        <f t="shared" si="5"/>
        <v>937.48186965404204</v>
      </c>
      <c r="L12" s="4">
        <f t="shared" si="6"/>
        <v>-1.4976864289891993</v>
      </c>
      <c r="M12" s="4">
        <f t="shared" si="7"/>
        <v>-0.31504787102989507</v>
      </c>
      <c r="N12" s="4">
        <f t="shared" si="8"/>
        <v>-0.25185357593934887</v>
      </c>
      <c r="O12" s="4">
        <f t="shared" si="9"/>
        <v>-0.29008698355642609</v>
      </c>
      <c r="P12" s="4">
        <f t="shared" si="10"/>
        <v>-0.58987865280771123</v>
      </c>
      <c r="Q12" s="4">
        <f t="shared" si="11"/>
        <v>-0.46696525709277559</v>
      </c>
      <c r="S12" s="3">
        <f t="shared" si="12"/>
        <v>387.48186965404204</v>
      </c>
    </row>
    <row r="13" spans="1:24" x14ac:dyDescent="0.2">
      <c r="A13" t="s">
        <v>29</v>
      </c>
      <c r="B13" s="2">
        <v>646</v>
      </c>
      <c r="C13" s="2">
        <v>0</v>
      </c>
      <c r="D13" s="2">
        <v>0</v>
      </c>
      <c r="E13" s="2">
        <v>389.75238095238001</v>
      </c>
      <c r="F13" s="2">
        <v>389.75238095238001</v>
      </c>
      <c r="G13" s="2">
        <v>1009.46584365257</v>
      </c>
      <c r="H13" s="2">
        <v>1009.46584365257</v>
      </c>
      <c r="I13" s="2">
        <f t="shared" si="4"/>
        <v>1009.46584365257</v>
      </c>
      <c r="J13" s="2">
        <f t="shared" si="5"/>
        <v>1009.46584365257</v>
      </c>
      <c r="L13" s="4">
        <f t="shared" si="6"/>
        <v>-1.1859029822557743</v>
      </c>
      <c r="M13" s="4">
        <f t="shared" si="7"/>
        <v>-0.16191190548460754</v>
      </c>
      <c r="N13" s="4">
        <f t="shared" si="8"/>
        <v>-8.1708325986143641E-3</v>
      </c>
      <c r="O13" s="4">
        <f t="shared" si="9"/>
        <v>-3.559472932609372E-2</v>
      </c>
      <c r="P13" s="4">
        <f t="shared" si="10"/>
        <v>-0.35227695331151598</v>
      </c>
      <c r="Q13" s="4">
        <f t="shared" si="11"/>
        <v>-0.2300248578325092</v>
      </c>
      <c r="S13" s="3">
        <f t="shared" si="12"/>
        <v>363.46584365257002</v>
      </c>
    </row>
    <row r="14" spans="1:24" x14ac:dyDescent="0.2">
      <c r="A14" t="s">
        <v>132</v>
      </c>
      <c r="B14" s="2">
        <v>725</v>
      </c>
      <c r="C14" s="2">
        <v>0</v>
      </c>
      <c r="D14" s="2">
        <v>0</v>
      </c>
      <c r="E14" s="2">
        <v>437.96825396825398</v>
      </c>
      <c r="F14" s="2">
        <v>437.96825396825398</v>
      </c>
      <c r="G14" s="2">
        <v>1082.4444253946999</v>
      </c>
      <c r="H14" s="2">
        <v>1082.4444253946999</v>
      </c>
      <c r="I14" s="2">
        <f t="shared" si="4"/>
        <v>1082.4444253946999</v>
      </c>
      <c r="J14" s="2">
        <f t="shared" si="5"/>
        <v>1082.4444253946999</v>
      </c>
      <c r="L14" s="4">
        <f t="shared" si="6"/>
        <v>-0.9293311875480601</v>
      </c>
      <c r="M14" s="4">
        <f t="shared" si="7"/>
        <v>1.7910342536632824E-2</v>
      </c>
      <c r="N14" s="4">
        <f t="shared" si="8"/>
        <v>0.23887889272499613</v>
      </c>
      <c r="O14" s="4">
        <f t="shared" si="9"/>
        <v>0.22241386267616239</v>
      </c>
      <c r="P14" s="4">
        <f t="shared" si="10"/>
        <v>-0.11139229405240562</v>
      </c>
      <c r="Q14" s="4">
        <f t="shared" si="11"/>
        <v>1.0189363957772207E-2</v>
      </c>
      <c r="S14" s="3">
        <f t="shared" si="12"/>
        <v>357.44442539469992</v>
      </c>
    </row>
    <row r="15" spans="1:24" x14ac:dyDescent="0.2">
      <c r="A15" t="s">
        <v>225</v>
      </c>
      <c r="B15" s="2">
        <v>1008</v>
      </c>
      <c r="C15" s="2">
        <v>403.730158730158</v>
      </c>
      <c r="D15" s="2">
        <v>281.32832080200501</v>
      </c>
      <c r="E15" s="2">
        <v>703.26666666666597</v>
      </c>
      <c r="F15" s="2">
        <v>623.91988284202796</v>
      </c>
      <c r="G15" s="2">
        <v>1320.98105349772</v>
      </c>
      <c r="H15" s="2">
        <v>1320.98105349772</v>
      </c>
      <c r="I15" s="2">
        <f t="shared" si="4"/>
        <v>1320.98105349772</v>
      </c>
      <c r="J15" s="2">
        <f t="shared" si="5"/>
        <v>1320.98105349772</v>
      </c>
      <c r="L15" s="4">
        <f t="shared" si="6"/>
        <v>-1.0219568531817753E-2</v>
      </c>
      <c r="M15" s="4">
        <f t="shared" si="7"/>
        <v>0.71142137605633404</v>
      </c>
      <c r="N15" s="4">
        <f t="shared" si="8"/>
        <v>1.0463816838960027</v>
      </c>
      <c r="O15" s="4">
        <f t="shared" si="9"/>
        <v>1.0657366306533991</v>
      </c>
      <c r="P15" s="4">
        <f t="shared" si="10"/>
        <v>0.67595946052741895</v>
      </c>
      <c r="Q15" s="4">
        <f t="shared" si="11"/>
        <v>0.79534973732203029</v>
      </c>
      <c r="S15" s="3">
        <f t="shared" si="12"/>
        <v>312.98105349772004</v>
      </c>
    </row>
    <row r="16" spans="1:24" x14ac:dyDescent="0.2">
      <c r="A16" t="s">
        <v>70</v>
      </c>
      <c r="B16" s="2">
        <v>661</v>
      </c>
      <c r="C16" s="2">
        <v>0</v>
      </c>
      <c r="D16" s="2">
        <v>151.90476190476099</v>
      </c>
      <c r="E16" s="2">
        <v>373.082706766917</v>
      </c>
      <c r="F16" s="2">
        <v>364.65146936588002</v>
      </c>
      <c r="G16" s="2">
        <v>972.42639950081605</v>
      </c>
      <c r="H16" s="2">
        <v>972.42639950081605</v>
      </c>
      <c r="I16" s="2">
        <f t="shared" si="4"/>
        <v>972.42639950081605</v>
      </c>
      <c r="J16" s="2">
        <f t="shared" si="5"/>
        <v>972.42639950081605</v>
      </c>
      <c r="L16" s="4">
        <f t="shared" si="6"/>
        <v>-1.1371868187036767</v>
      </c>
      <c r="M16" s="4">
        <f t="shared" si="7"/>
        <v>-0.25552635372618132</v>
      </c>
      <c r="N16" s="4">
        <f t="shared" si="8"/>
        <v>-0.13355809397570792</v>
      </c>
      <c r="O16" s="4">
        <f t="shared" si="9"/>
        <v>-0.16654403809600313</v>
      </c>
      <c r="P16" s="4">
        <f t="shared" si="10"/>
        <v>-0.47453520594745857</v>
      </c>
      <c r="Q16" s="4">
        <f t="shared" si="11"/>
        <v>-0.35194283760220613</v>
      </c>
      <c r="S16" s="3">
        <f t="shared" si="12"/>
        <v>311.42639950081605</v>
      </c>
    </row>
    <row r="17" spans="1:19" x14ac:dyDescent="0.2">
      <c r="A17" t="s">
        <v>193</v>
      </c>
      <c r="B17" s="2">
        <v>1209</v>
      </c>
      <c r="C17" s="2">
        <v>0</v>
      </c>
      <c r="D17" s="2">
        <v>616.00414078674896</v>
      </c>
      <c r="E17" s="2">
        <v>875.43290043290006</v>
      </c>
      <c r="F17" s="2">
        <v>851.76076223011103</v>
      </c>
      <c r="G17" s="2">
        <v>1511.7124320938599</v>
      </c>
      <c r="H17" s="2">
        <v>1511.7124320938599</v>
      </c>
      <c r="I17" s="2">
        <f t="shared" si="4"/>
        <v>1511.7124320938599</v>
      </c>
      <c r="J17" s="2">
        <f t="shared" si="5"/>
        <v>1511.7124320938599</v>
      </c>
      <c r="L17" s="4">
        <f t="shared" si="6"/>
        <v>0.64257702306629072</v>
      </c>
      <c r="M17" s="4">
        <f t="shared" si="7"/>
        <v>1.5611593681323601</v>
      </c>
      <c r="N17" s="4">
        <f t="shared" si="8"/>
        <v>1.6920524213634569</v>
      </c>
      <c r="O17" s="4">
        <f t="shared" si="9"/>
        <v>1.7400486447745311</v>
      </c>
      <c r="P17" s="4">
        <f t="shared" si="10"/>
        <v>1.3055176411110831</v>
      </c>
      <c r="Q17" s="4">
        <f t="shared" si="11"/>
        <v>1.4231557125374936</v>
      </c>
      <c r="S17" s="3">
        <f t="shared" si="12"/>
        <v>302.71243209385989</v>
      </c>
    </row>
    <row r="18" spans="1:19" x14ac:dyDescent="0.2">
      <c r="A18" t="s">
        <v>144</v>
      </c>
      <c r="B18" s="2">
        <v>333</v>
      </c>
      <c r="C18" s="2">
        <v>0</v>
      </c>
      <c r="D18" s="2">
        <v>0</v>
      </c>
      <c r="E18" s="2">
        <v>241.09523809523799</v>
      </c>
      <c r="F18" s="2">
        <v>241.09523809523799</v>
      </c>
      <c r="G18" s="2">
        <v>784.46136332343497</v>
      </c>
      <c r="H18" s="2">
        <v>633.97424221562301</v>
      </c>
      <c r="I18" s="2">
        <f t="shared" si="4"/>
        <v>784.46136332343497</v>
      </c>
      <c r="J18" s="2">
        <f t="shared" si="5"/>
        <v>633.97424221562301</v>
      </c>
      <c r="L18" s="4">
        <f t="shared" si="6"/>
        <v>-2.202446928376212</v>
      </c>
      <c r="M18" s="4">
        <f t="shared" si="7"/>
        <v>-0.71633226419480045</v>
      </c>
      <c r="N18" s="4">
        <f t="shared" si="8"/>
        <v>-0.76986410937826533</v>
      </c>
      <c r="O18" s="4">
        <f t="shared" si="9"/>
        <v>-1.3631083241743067</v>
      </c>
      <c r="P18" s="4">
        <f t="shared" si="10"/>
        <v>-1.09496235883739</v>
      </c>
      <c r="Q18" s="4">
        <f t="shared" si="11"/>
        <v>-1.4659823219920514</v>
      </c>
      <c r="S18" s="3">
        <f t="shared" si="12"/>
        <v>300.97424221562301</v>
      </c>
    </row>
    <row r="19" spans="1:19" x14ac:dyDescent="0.2">
      <c r="A19" t="s">
        <v>120</v>
      </c>
      <c r="B19" s="2">
        <v>859</v>
      </c>
      <c r="C19" s="2">
        <v>0</v>
      </c>
      <c r="D19" s="2">
        <v>345.23809523809501</v>
      </c>
      <c r="E19" s="2">
        <v>488.46938775510199</v>
      </c>
      <c r="F19" s="2">
        <v>486.883240502668</v>
      </c>
      <c r="G19" s="2">
        <v>1146.51594066793</v>
      </c>
      <c r="H19" s="2">
        <v>1146.51594066793</v>
      </c>
      <c r="I19" s="2">
        <f t="shared" si="4"/>
        <v>1146.51594066793</v>
      </c>
      <c r="J19" s="2">
        <f t="shared" si="5"/>
        <v>1146.51594066793</v>
      </c>
      <c r="L19" s="4">
        <f t="shared" si="6"/>
        <v>-0.49413345981598772</v>
      </c>
      <c r="M19" s="4">
        <f t="shared" si="7"/>
        <v>0.20033995109419542</v>
      </c>
      <c r="N19" s="4">
        <f t="shared" si="8"/>
        <v>0.45577609559542598</v>
      </c>
      <c r="O19" s="4">
        <f t="shared" si="9"/>
        <v>0.44893239795695872</v>
      </c>
      <c r="P19" s="4">
        <f t="shared" si="10"/>
        <v>0.10009229164895059</v>
      </c>
      <c r="Q19" s="4">
        <f t="shared" si="11"/>
        <v>0.22108533936418456</v>
      </c>
      <c r="S19" s="3">
        <f t="shared" si="12"/>
        <v>287.51594066792995</v>
      </c>
    </row>
    <row r="20" spans="1:19" x14ac:dyDescent="0.2">
      <c r="A20" t="s">
        <v>127</v>
      </c>
      <c r="B20" s="2">
        <v>827</v>
      </c>
      <c r="C20" s="2">
        <v>0</v>
      </c>
      <c r="D20" s="2">
        <v>0</v>
      </c>
      <c r="E20" s="2">
        <v>829.04761904761904</v>
      </c>
      <c r="F20" s="2">
        <v>829.04761904761904</v>
      </c>
      <c r="G20" s="2">
        <v>1674.37433616725</v>
      </c>
      <c r="H20" s="2">
        <v>1109.45811205575</v>
      </c>
      <c r="I20" s="2">
        <f t="shared" si="4"/>
        <v>1674.37433616725</v>
      </c>
      <c r="J20" s="2">
        <f t="shared" si="5"/>
        <v>1109.45811205575</v>
      </c>
      <c r="L20" s="4">
        <f t="shared" si="6"/>
        <v>-0.59806127539379605</v>
      </c>
      <c r="M20" s="4">
        <f t="shared" si="7"/>
        <v>1.4764501590849712</v>
      </c>
      <c r="N20" s="4">
        <f t="shared" si="8"/>
        <v>2.2427013619518394</v>
      </c>
      <c r="O20" s="4">
        <f t="shared" si="9"/>
        <v>0.31791809273691291</v>
      </c>
      <c r="P20" s="4">
        <f t="shared" si="10"/>
        <v>1.8424252707442419</v>
      </c>
      <c r="Q20" s="4">
        <f t="shared" si="11"/>
        <v>9.9106845827998336E-2</v>
      </c>
      <c r="S20" s="3">
        <f t="shared" si="12"/>
        <v>282.45811205575001</v>
      </c>
    </row>
    <row r="21" spans="1:19" x14ac:dyDescent="0.2">
      <c r="A21" t="s">
        <v>162</v>
      </c>
      <c r="B21" s="2">
        <v>985</v>
      </c>
      <c r="C21" s="2">
        <v>0</v>
      </c>
      <c r="D21" s="2">
        <v>0</v>
      </c>
      <c r="E21" s="2">
        <v>722.32142857142799</v>
      </c>
      <c r="F21" s="2">
        <v>722.32142857142799</v>
      </c>
      <c r="G21" s="2">
        <v>1512.8357073192601</v>
      </c>
      <c r="H21" s="2">
        <v>1266.51237723693</v>
      </c>
      <c r="I21" s="2">
        <f t="shared" si="4"/>
        <v>1512.8357073192601</v>
      </c>
      <c r="J21" s="2">
        <f t="shared" si="5"/>
        <v>1266.51237723693</v>
      </c>
      <c r="L21" s="4">
        <f t="shared" si="6"/>
        <v>-8.4917685978367477E-2</v>
      </c>
      <c r="M21" s="4">
        <f t="shared" si="7"/>
        <v>1.0784122870370394</v>
      </c>
      <c r="N21" s="4">
        <f t="shared" si="8"/>
        <v>1.6958549731433545</v>
      </c>
      <c r="O21" s="4">
        <f t="shared" si="9"/>
        <v>0.87316798743242163</v>
      </c>
      <c r="P21" s="4">
        <f t="shared" si="10"/>
        <v>1.3092253011322224</v>
      </c>
      <c r="Q21" s="4">
        <f t="shared" si="11"/>
        <v>0.61606219339352053</v>
      </c>
      <c r="S21" s="3">
        <f t="shared" si="12"/>
        <v>281.51237723692998</v>
      </c>
    </row>
    <row r="22" spans="1:19" x14ac:dyDescent="0.2">
      <c r="A22" t="s">
        <v>8</v>
      </c>
      <c r="B22" s="2">
        <v>996</v>
      </c>
      <c r="C22" s="2">
        <v>0</v>
      </c>
      <c r="D22" s="2">
        <v>0</v>
      </c>
      <c r="E22" s="2">
        <v>561.39682539682497</v>
      </c>
      <c r="F22" s="2">
        <v>561.39682539682497</v>
      </c>
      <c r="G22" s="2">
        <v>1269.26344423419</v>
      </c>
      <c r="H22" s="2">
        <v>1269.26344423419</v>
      </c>
      <c r="I22" s="2">
        <f t="shared" si="4"/>
        <v>1269.26344423419</v>
      </c>
      <c r="J22" s="2">
        <f t="shared" si="5"/>
        <v>1269.26344423419</v>
      </c>
      <c r="L22" s="4">
        <f t="shared" si="6"/>
        <v>-4.9192499373495874E-2</v>
      </c>
      <c r="M22" s="4">
        <f t="shared" si="7"/>
        <v>0.47824014258046105</v>
      </c>
      <c r="N22" s="4">
        <f t="shared" si="8"/>
        <v>0.87130536892874488</v>
      </c>
      <c r="O22" s="4">
        <f t="shared" si="9"/>
        <v>0.88289411399617179</v>
      </c>
      <c r="P22" s="4">
        <f t="shared" si="10"/>
        <v>0.50525213259986967</v>
      </c>
      <c r="Q22" s="4">
        <f t="shared" si="11"/>
        <v>0.62511752719234459</v>
      </c>
      <c r="S22" s="3">
        <f t="shared" si="12"/>
        <v>273.26344423419005</v>
      </c>
    </row>
    <row r="23" spans="1:19" x14ac:dyDescent="0.2">
      <c r="A23" t="s">
        <v>172</v>
      </c>
      <c r="B23" s="2">
        <v>760</v>
      </c>
      <c r="C23" s="2">
        <v>0</v>
      </c>
      <c r="D23" s="2">
        <v>0</v>
      </c>
      <c r="E23" s="2">
        <v>403.29523809523801</v>
      </c>
      <c r="F23" s="2">
        <v>403.29523809523801</v>
      </c>
      <c r="G23" s="2">
        <v>1029.96404155301</v>
      </c>
      <c r="H23" s="2">
        <v>1029.96404155301</v>
      </c>
      <c r="I23" s="2">
        <f t="shared" si="4"/>
        <v>1029.96404155301</v>
      </c>
      <c r="J23" s="2">
        <f t="shared" si="5"/>
        <v>1029.96404155301</v>
      </c>
      <c r="L23" s="4">
        <f t="shared" si="6"/>
        <v>-0.81566013925983216</v>
      </c>
      <c r="M23" s="4">
        <f t="shared" si="7"/>
        <v>-0.11140349686868414</v>
      </c>
      <c r="N23" s="4">
        <f t="shared" si="8"/>
        <v>6.122040576261658E-2</v>
      </c>
      <c r="O23" s="4">
        <f t="shared" si="9"/>
        <v>3.6874631582615211E-2</v>
      </c>
      <c r="P23" s="4">
        <f t="shared" si="10"/>
        <v>-0.28461735649829362</v>
      </c>
      <c r="Q23" s="4">
        <f t="shared" si="11"/>
        <v>-0.16255357325539582</v>
      </c>
      <c r="S23" s="3">
        <f t="shared" si="12"/>
        <v>269.96404155301002</v>
      </c>
    </row>
    <row r="24" spans="1:19" x14ac:dyDescent="0.2">
      <c r="A24" t="s">
        <v>43</v>
      </c>
      <c r="B24" s="2">
        <v>673</v>
      </c>
      <c r="C24" s="2">
        <v>0</v>
      </c>
      <c r="D24" s="2">
        <v>0</v>
      </c>
      <c r="E24" s="2">
        <v>343.57671957671897</v>
      </c>
      <c r="F24" s="2">
        <v>343.57671957671897</v>
      </c>
      <c r="G24" s="2">
        <v>939.57528547287302</v>
      </c>
      <c r="H24" s="2">
        <v>939.57528547287302</v>
      </c>
      <c r="I24" s="2">
        <f t="shared" si="4"/>
        <v>939.57528547287302</v>
      </c>
      <c r="J24" s="2">
        <f t="shared" si="5"/>
        <v>939.57528547287302</v>
      </c>
      <c r="L24" s="4">
        <f t="shared" si="6"/>
        <v>-1.0982138878619985</v>
      </c>
      <c r="M24" s="4">
        <f t="shared" si="7"/>
        <v>-0.33412513554901441</v>
      </c>
      <c r="N24" s="4">
        <f t="shared" si="8"/>
        <v>-0.24476686925521868</v>
      </c>
      <c r="O24" s="4">
        <f t="shared" si="9"/>
        <v>-0.28268591799721388</v>
      </c>
      <c r="P24" s="4">
        <f t="shared" si="10"/>
        <v>-0.58296879317261208</v>
      </c>
      <c r="Q24" s="4">
        <f t="shared" si="11"/>
        <v>-0.46007462918799069</v>
      </c>
      <c r="S24" s="3">
        <f t="shared" si="12"/>
        <v>266.57528547287302</v>
      </c>
    </row>
    <row r="25" spans="1:19" x14ac:dyDescent="0.2">
      <c r="A25" t="s">
        <v>101</v>
      </c>
      <c r="B25" s="2">
        <v>860</v>
      </c>
      <c r="C25" s="2">
        <v>0</v>
      </c>
      <c r="D25" s="2">
        <v>0</v>
      </c>
      <c r="E25" s="2">
        <v>538.09523809523796</v>
      </c>
      <c r="F25" s="2">
        <v>538.09523809523796</v>
      </c>
      <c r="G25" s="2">
        <v>1233.99462740595</v>
      </c>
      <c r="H25" s="2">
        <v>1109.32975160397</v>
      </c>
      <c r="I25" s="2">
        <f t="shared" si="4"/>
        <v>1233.99462740595</v>
      </c>
      <c r="J25" s="2">
        <f t="shared" si="5"/>
        <v>1109.32975160397</v>
      </c>
      <c r="L25" s="4">
        <f t="shared" si="6"/>
        <v>-0.4908857155791812</v>
      </c>
      <c r="M25" s="4">
        <f t="shared" si="7"/>
        <v>0.39133631716066508</v>
      </c>
      <c r="N25" s="4">
        <f t="shared" si="8"/>
        <v>0.75191209898697786</v>
      </c>
      <c r="O25" s="4">
        <f t="shared" si="9"/>
        <v>0.31746428699498208</v>
      </c>
      <c r="P25" s="4">
        <f t="shared" si="10"/>
        <v>0.38883829279462073</v>
      </c>
      <c r="Q25" s="4">
        <f t="shared" si="11"/>
        <v>9.8684338219643508E-2</v>
      </c>
      <c r="S25" s="3">
        <f t="shared" si="12"/>
        <v>249.32975160396995</v>
      </c>
    </row>
    <row r="26" spans="1:19" x14ac:dyDescent="0.2">
      <c r="A26" t="s">
        <v>196</v>
      </c>
      <c r="B26" s="2">
        <v>1176</v>
      </c>
      <c r="C26" s="2">
        <v>708.80952380952294</v>
      </c>
      <c r="D26" s="2">
        <v>552.48809523809496</v>
      </c>
      <c r="E26" s="2">
        <v>1030.19047619047</v>
      </c>
      <c r="F26" s="2">
        <v>870.48518590964102</v>
      </c>
      <c r="G26" s="2">
        <v>1410.17539987126</v>
      </c>
      <c r="H26" s="2">
        <v>1410.17539987126</v>
      </c>
      <c r="I26" s="2">
        <f t="shared" si="4"/>
        <v>1410.17539987126</v>
      </c>
      <c r="J26" s="2">
        <f t="shared" si="5"/>
        <v>1410.17539987126</v>
      </c>
      <c r="L26" s="4">
        <f t="shared" si="6"/>
        <v>0.53540146325167592</v>
      </c>
      <c r="M26" s="4">
        <f t="shared" si="7"/>
        <v>1.6309925526906215</v>
      </c>
      <c r="N26" s="4">
        <f t="shared" si="8"/>
        <v>1.3483256001242505</v>
      </c>
      <c r="O26" s="4">
        <f t="shared" si="9"/>
        <v>1.3810744622889162</v>
      </c>
      <c r="P26" s="4">
        <f t="shared" si="10"/>
        <v>0.97036843945151618</v>
      </c>
      <c r="Q26" s="4">
        <f t="shared" si="11"/>
        <v>1.0889393082720478</v>
      </c>
      <c r="S26" s="3">
        <f t="shared" si="12"/>
        <v>234.17539987125997</v>
      </c>
    </row>
    <row r="27" spans="1:19" x14ac:dyDescent="0.2">
      <c r="A27" t="s">
        <v>223</v>
      </c>
      <c r="B27" s="2">
        <v>547</v>
      </c>
      <c r="C27" s="2">
        <v>147.71428571428501</v>
      </c>
      <c r="D27" s="2">
        <v>144.666666666666</v>
      </c>
      <c r="E27" s="2">
        <v>249.23809523809501</v>
      </c>
      <c r="F27" s="2">
        <v>240.92630286730201</v>
      </c>
      <c r="G27" s="2">
        <v>780.58638669714605</v>
      </c>
      <c r="H27" s="2">
        <v>780.58638669714605</v>
      </c>
      <c r="I27" s="2">
        <f t="shared" si="4"/>
        <v>780.58638669714605</v>
      </c>
      <c r="J27" s="2">
        <f t="shared" si="5"/>
        <v>780.58638669714605</v>
      </c>
      <c r="L27" s="4">
        <f t="shared" si="6"/>
        <v>-1.5074296616996188</v>
      </c>
      <c r="M27" s="4">
        <f t="shared" si="7"/>
        <v>-0.71696231215530148</v>
      </c>
      <c r="N27" s="4">
        <f t="shared" si="8"/>
        <v>-0.78298181992165128</v>
      </c>
      <c r="O27" s="4">
        <f t="shared" si="9"/>
        <v>-0.84477551932792538</v>
      </c>
      <c r="P27" s="4">
        <f t="shared" si="10"/>
        <v>-1.1077527200910366</v>
      </c>
      <c r="Q27" s="4">
        <f t="shared" si="11"/>
        <v>-0.98339796160974846</v>
      </c>
      <c r="S27" s="3">
        <f t="shared" si="12"/>
        <v>233.58638669714605</v>
      </c>
    </row>
    <row r="28" spans="1:19" x14ac:dyDescent="0.2">
      <c r="A28" t="s">
        <v>80</v>
      </c>
      <c r="B28" s="2">
        <v>948</v>
      </c>
      <c r="C28" s="2">
        <v>0</v>
      </c>
      <c r="D28" s="2">
        <v>218.392857142857</v>
      </c>
      <c r="E28" s="2">
        <v>594.31077694235501</v>
      </c>
      <c r="F28" s="2">
        <v>505.31450942614202</v>
      </c>
      <c r="G28" s="2">
        <v>1172.85133622231</v>
      </c>
      <c r="H28" s="2">
        <v>1172.85133622231</v>
      </c>
      <c r="I28" s="2">
        <f t="shared" si="4"/>
        <v>1172.85133622231</v>
      </c>
      <c r="J28" s="2">
        <f t="shared" si="5"/>
        <v>1172.85133622231</v>
      </c>
      <c r="L28" s="4">
        <f t="shared" si="6"/>
        <v>-0.20508422274020835</v>
      </c>
      <c r="M28" s="4">
        <f t="shared" si="7"/>
        <v>0.2690798080000727</v>
      </c>
      <c r="N28" s="4">
        <f t="shared" si="8"/>
        <v>0.54492762584833965</v>
      </c>
      <c r="O28" s="4">
        <f t="shared" si="9"/>
        <v>0.5420385965785951</v>
      </c>
      <c r="P28" s="4">
        <f t="shared" si="10"/>
        <v>0.18701906705528207</v>
      </c>
      <c r="Q28" s="4">
        <f t="shared" si="11"/>
        <v>0.30777017754024105</v>
      </c>
      <c r="S28" s="3">
        <f t="shared" si="12"/>
        <v>224.85133622231001</v>
      </c>
    </row>
    <row r="29" spans="1:19" x14ac:dyDescent="0.2">
      <c r="A29" t="s">
        <v>90</v>
      </c>
      <c r="B29" s="2">
        <v>1257</v>
      </c>
      <c r="C29" s="2">
        <v>0</v>
      </c>
      <c r="D29" s="2">
        <v>0</v>
      </c>
      <c r="E29" s="2">
        <v>772.57142857142799</v>
      </c>
      <c r="F29" s="2">
        <v>772.57142857142799</v>
      </c>
      <c r="G29" s="2">
        <v>1588.89310300999</v>
      </c>
      <c r="H29" s="2">
        <v>1478.2620686733201</v>
      </c>
      <c r="I29" s="2">
        <f t="shared" si="4"/>
        <v>1588.89310300999</v>
      </c>
      <c r="J29" s="2">
        <f t="shared" si="5"/>
        <v>1478.2620686733201</v>
      </c>
      <c r="L29" s="4">
        <f t="shared" si="6"/>
        <v>0.79846874643300325</v>
      </c>
      <c r="M29" s="4">
        <f t="shared" si="7"/>
        <v>1.2658208601451613</v>
      </c>
      <c r="N29" s="4">
        <f t="shared" si="8"/>
        <v>1.9533272104172765</v>
      </c>
      <c r="O29" s="4">
        <f t="shared" si="9"/>
        <v>1.6217881776337324</v>
      </c>
      <c r="P29" s="4">
        <f t="shared" si="10"/>
        <v>1.5602723810800669</v>
      </c>
      <c r="Q29" s="4">
        <f t="shared" si="11"/>
        <v>1.3130514487130791</v>
      </c>
      <c r="S29" s="3">
        <f t="shared" si="12"/>
        <v>221.26206867332007</v>
      </c>
    </row>
    <row r="30" spans="1:19" x14ac:dyDescent="0.2">
      <c r="A30" t="s">
        <v>72</v>
      </c>
      <c r="B30" s="2">
        <v>833</v>
      </c>
      <c r="C30" s="2">
        <v>0</v>
      </c>
      <c r="D30" s="2">
        <v>186.666666666666</v>
      </c>
      <c r="E30" s="2">
        <v>495.19047619047598</v>
      </c>
      <c r="F30" s="2">
        <v>413.87569868132402</v>
      </c>
      <c r="G30" s="2">
        <v>1042.2293841048399</v>
      </c>
      <c r="H30" s="2">
        <v>1042.2293841048399</v>
      </c>
      <c r="I30" s="2">
        <f t="shared" si="4"/>
        <v>1042.2293841048399</v>
      </c>
      <c r="J30" s="2">
        <f t="shared" si="5"/>
        <v>1042.2293841048399</v>
      </c>
      <c r="L30" s="4">
        <f t="shared" si="6"/>
        <v>-0.57857480997295696</v>
      </c>
      <c r="M30" s="4">
        <f t="shared" si="7"/>
        <v>-7.1943416843507982E-2</v>
      </c>
      <c r="N30" s="4">
        <f t="shared" si="8"/>
        <v>0.10274148545606167</v>
      </c>
      <c r="O30" s="4">
        <f t="shared" si="9"/>
        <v>8.0237542818750132E-2</v>
      </c>
      <c r="P30" s="4">
        <f t="shared" si="10"/>
        <v>-0.24413242529294804</v>
      </c>
      <c r="Q30" s="4">
        <f t="shared" si="11"/>
        <v>-0.12218132093498428</v>
      </c>
      <c r="S30" s="3">
        <f t="shared" si="12"/>
        <v>209.22938410483994</v>
      </c>
    </row>
    <row r="31" spans="1:19" x14ac:dyDescent="0.2">
      <c r="A31" t="s">
        <v>32</v>
      </c>
      <c r="B31" s="2">
        <v>1200</v>
      </c>
      <c r="C31" s="2">
        <v>0</v>
      </c>
      <c r="D31" s="2">
        <v>0</v>
      </c>
      <c r="E31" s="2">
        <v>922.95238095238096</v>
      </c>
      <c r="F31" s="2">
        <v>922.95238095238096</v>
      </c>
      <c r="G31" s="2">
        <v>1816.5067069818599</v>
      </c>
      <c r="H31" s="2">
        <v>1405.50223566062</v>
      </c>
      <c r="I31" s="2">
        <f t="shared" si="4"/>
        <v>1816.5067069818599</v>
      </c>
      <c r="J31" s="2">
        <f t="shared" si="5"/>
        <v>1405.50223566062</v>
      </c>
      <c r="L31" s="4">
        <f t="shared" si="6"/>
        <v>0.61334732493503219</v>
      </c>
      <c r="M31" s="4">
        <f t="shared" si="7"/>
        <v>1.8266702075751073</v>
      </c>
      <c r="N31" s="4">
        <f t="shared" si="8"/>
        <v>2.7238529865944989</v>
      </c>
      <c r="O31" s="4">
        <f t="shared" si="9"/>
        <v>1.3645529502315437</v>
      </c>
      <c r="P31" s="4">
        <f t="shared" si="10"/>
        <v>2.3115698731201171</v>
      </c>
      <c r="Q31" s="4">
        <f t="shared" si="11"/>
        <v>1.0735572540122975</v>
      </c>
      <c r="S31" s="3">
        <f t="shared" si="12"/>
        <v>205.50223566062004</v>
      </c>
    </row>
    <row r="32" spans="1:19" x14ac:dyDescent="0.2">
      <c r="A32" t="s">
        <v>13</v>
      </c>
      <c r="B32" s="2">
        <v>622</v>
      </c>
      <c r="C32" s="2">
        <v>0</v>
      </c>
      <c r="D32" s="2">
        <v>0</v>
      </c>
      <c r="E32" s="2">
        <v>336.71428571428498</v>
      </c>
      <c r="F32" s="2">
        <v>336.71428571428498</v>
      </c>
      <c r="G32" s="2">
        <v>929.18844273304001</v>
      </c>
      <c r="H32" s="2">
        <v>826.79229515535997</v>
      </c>
      <c r="I32" s="2">
        <f t="shared" si="4"/>
        <v>929.18844273304001</v>
      </c>
      <c r="J32" s="2">
        <f t="shared" si="5"/>
        <v>826.79229515535997</v>
      </c>
      <c r="L32" s="4">
        <f t="shared" si="6"/>
        <v>-1.2638488439391307</v>
      </c>
      <c r="M32" s="4">
        <f t="shared" si="7"/>
        <v>-0.35971874625961359</v>
      </c>
      <c r="N32" s="4">
        <f t="shared" si="8"/>
        <v>-0.27992878367721297</v>
      </c>
      <c r="O32" s="4">
        <f t="shared" si="9"/>
        <v>-0.68141907831604531</v>
      </c>
      <c r="P32" s="4">
        <f t="shared" si="10"/>
        <v>-0.61725325053578162</v>
      </c>
      <c r="Q32" s="4">
        <f t="shared" si="11"/>
        <v>-0.83130790891973716</v>
      </c>
      <c r="S32" s="3">
        <f t="shared" si="12"/>
        <v>204.79229515535997</v>
      </c>
    </row>
    <row r="33" spans="1:19" x14ac:dyDescent="0.2">
      <c r="A33" t="s">
        <v>87</v>
      </c>
      <c r="B33" s="2">
        <v>1076</v>
      </c>
      <c r="C33" s="2">
        <v>0</v>
      </c>
      <c r="D33" s="2">
        <v>0</v>
      </c>
      <c r="E33" s="2">
        <v>631.57142857142799</v>
      </c>
      <c r="F33" s="2">
        <v>631.57142857142799</v>
      </c>
      <c r="G33" s="2">
        <v>1375.4783210718199</v>
      </c>
      <c r="H33" s="2">
        <v>1275.6522140478801</v>
      </c>
      <c r="I33" s="2">
        <f t="shared" si="4"/>
        <v>1375.4783210718199</v>
      </c>
      <c r="J33" s="2">
        <f t="shared" si="5"/>
        <v>1275.6522140478801</v>
      </c>
      <c r="L33" s="4">
        <f t="shared" si="6"/>
        <v>0.21062703957102491</v>
      </c>
      <c r="M33" s="4">
        <f t="shared" si="7"/>
        <v>0.73995799828953612</v>
      </c>
      <c r="N33" s="4">
        <f t="shared" si="8"/>
        <v>1.2308677983650687</v>
      </c>
      <c r="O33" s="4">
        <f t="shared" si="9"/>
        <v>0.90548098078513128</v>
      </c>
      <c r="P33" s="4">
        <f t="shared" si="10"/>
        <v>0.85584176868909134</v>
      </c>
      <c r="Q33" s="4">
        <f t="shared" si="11"/>
        <v>0.64614662000776224</v>
      </c>
      <c r="S33" s="3">
        <f t="shared" si="12"/>
        <v>199.65221404788008</v>
      </c>
    </row>
    <row r="34" spans="1:19" x14ac:dyDescent="0.2">
      <c r="A34" t="s">
        <v>83</v>
      </c>
      <c r="B34" s="2">
        <v>676</v>
      </c>
      <c r="C34" s="2">
        <v>0</v>
      </c>
      <c r="D34" s="2">
        <v>130.35714285714201</v>
      </c>
      <c r="E34" s="2">
        <v>477.46031746031701</v>
      </c>
      <c r="F34" s="2">
        <v>356.65846785144703</v>
      </c>
      <c r="G34" s="2">
        <v>974.51138655113903</v>
      </c>
      <c r="H34" s="2">
        <v>875.00759103409302</v>
      </c>
      <c r="I34" s="2">
        <f t="shared" si="4"/>
        <v>974.51138655113903</v>
      </c>
      <c r="J34" s="2">
        <f t="shared" si="5"/>
        <v>875.00759103409302</v>
      </c>
      <c r="L34" s="4">
        <f t="shared" si="6"/>
        <v>-1.088470655151579</v>
      </c>
      <c r="M34" s="4">
        <f t="shared" si="7"/>
        <v>-0.2853364434509762</v>
      </c>
      <c r="N34" s="4">
        <f t="shared" si="8"/>
        <v>-0.12649992066253407</v>
      </c>
      <c r="O34" s="4">
        <f t="shared" si="9"/>
        <v>-0.51095864587573359</v>
      </c>
      <c r="P34" s="4">
        <f t="shared" si="10"/>
        <v>-0.46765316763995374</v>
      </c>
      <c r="Q34" s="4">
        <f t="shared" si="11"/>
        <v>-0.67260381380833778</v>
      </c>
      <c r="S34" s="3">
        <f t="shared" si="12"/>
        <v>199.00759103409302</v>
      </c>
    </row>
    <row r="35" spans="1:19" x14ac:dyDescent="0.2">
      <c r="A35" t="s">
        <v>140</v>
      </c>
      <c r="B35" s="2">
        <v>741</v>
      </c>
      <c r="C35" s="2">
        <v>0</v>
      </c>
      <c r="D35" s="2">
        <v>0</v>
      </c>
      <c r="E35" s="2">
        <v>408.95238095238</v>
      </c>
      <c r="F35" s="2">
        <v>408.95238095238</v>
      </c>
      <c r="G35" s="2">
        <v>1038.5265799164899</v>
      </c>
      <c r="H35" s="2">
        <v>939.35105327766098</v>
      </c>
      <c r="I35" s="2">
        <f t="shared" si="4"/>
        <v>1038.5265799164899</v>
      </c>
      <c r="J35" s="2">
        <f t="shared" si="5"/>
        <v>939.35105327766098</v>
      </c>
      <c r="L35" s="4">
        <f t="shared" si="6"/>
        <v>-0.87736727975915596</v>
      </c>
      <c r="M35" s="4">
        <f t="shared" si="7"/>
        <v>-9.030504770001184E-2</v>
      </c>
      <c r="N35" s="4">
        <f t="shared" si="8"/>
        <v>9.0206619255299519E-2</v>
      </c>
      <c r="O35" s="4">
        <f t="shared" si="9"/>
        <v>-0.2834786688507816</v>
      </c>
      <c r="P35" s="4">
        <f t="shared" si="10"/>
        <v>-0.25635448694338681</v>
      </c>
      <c r="Q35" s="4">
        <f t="shared" si="11"/>
        <v>-0.46081270549733189</v>
      </c>
      <c r="S35" s="3">
        <f t="shared" si="12"/>
        <v>198.35105327766098</v>
      </c>
    </row>
    <row r="36" spans="1:19" x14ac:dyDescent="0.2">
      <c r="A36" t="s">
        <v>179</v>
      </c>
      <c r="B36" s="2">
        <v>1236</v>
      </c>
      <c r="C36" s="2">
        <v>0</v>
      </c>
      <c r="D36" s="2">
        <v>0</v>
      </c>
      <c r="E36" s="2">
        <v>923.23809523809496</v>
      </c>
      <c r="F36" s="2">
        <v>923.23809523809496</v>
      </c>
      <c r="G36" s="2">
        <v>1816.93915841436</v>
      </c>
      <c r="H36" s="2">
        <v>1429.6463861381201</v>
      </c>
      <c r="I36" s="2">
        <f t="shared" si="4"/>
        <v>1816.93915841436</v>
      </c>
      <c r="J36" s="2">
        <f t="shared" si="5"/>
        <v>1429.6463861381201</v>
      </c>
      <c r="L36" s="4">
        <f t="shared" si="6"/>
        <v>0.73026611746006653</v>
      </c>
      <c r="M36" s="4">
        <f t="shared" si="7"/>
        <v>1.8277357858159484</v>
      </c>
      <c r="N36" s="4">
        <f t="shared" si="8"/>
        <v>2.7253169367709007</v>
      </c>
      <c r="O36" s="4">
        <f t="shared" si="9"/>
        <v>1.4499122175820929</v>
      </c>
      <c r="P36" s="4">
        <f t="shared" si="10"/>
        <v>2.3129972907744087</v>
      </c>
      <c r="Q36" s="4">
        <f t="shared" si="11"/>
        <v>1.1530294522832043</v>
      </c>
      <c r="S36" s="3">
        <f t="shared" si="12"/>
        <v>193.64638613812008</v>
      </c>
    </row>
    <row r="37" spans="1:19" x14ac:dyDescent="0.2">
      <c r="A37" t="s">
        <v>116</v>
      </c>
      <c r="B37" s="2">
        <v>524</v>
      </c>
      <c r="C37" s="2">
        <v>0</v>
      </c>
      <c r="D37" s="2">
        <v>0</v>
      </c>
      <c r="E37" s="2">
        <v>255.47619047619</v>
      </c>
      <c r="F37" s="2">
        <v>255.47619047619</v>
      </c>
      <c r="G37" s="2">
        <v>806.22808542587597</v>
      </c>
      <c r="H37" s="2">
        <v>712.15205695058398</v>
      </c>
      <c r="I37" s="2">
        <f t="shared" si="4"/>
        <v>806.22808542587597</v>
      </c>
      <c r="J37" s="2">
        <f t="shared" si="5"/>
        <v>712.15205695058398</v>
      </c>
      <c r="L37" s="4">
        <f t="shared" si="6"/>
        <v>-1.5821277791461685</v>
      </c>
      <c r="M37" s="4">
        <f t="shared" si="7"/>
        <v>-0.6626981594057445</v>
      </c>
      <c r="N37" s="4">
        <f t="shared" si="8"/>
        <v>-0.69617861716625307</v>
      </c>
      <c r="O37" s="4">
        <f t="shared" si="9"/>
        <v>-1.0867183557195452</v>
      </c>
      <c r="P37" s="4">
        <f t="shared" si="10"/>
        <v>-1.0231156702382425</v>
      </c>
      <c r="Q37" s="4">
        <f t="shared" si="11"/>
        <v>-1.2086544529169765</v>
      </c>
      <c r="S37" s="3">
        <f t="shared" si="12"/>
        <v>188.15205695058398</v>
      </c>
    </row>
    <row r="38" spans="1:19" x14ac:dyDescent="0.2">
      <c r="A38" t="s">
        <v>79</v>
      </c>
      <c r="B38" s="2">
        <v>1285</v>
      </c>
      <c r="C38" s="2">
        <v>0</v>
      </c>
      <c r="D38" s="2">
        <v>405.39682539682502</v>
      </c>
      <c r="E38" s="2">
        <v>844.87394957983099</v>
      </c>
      <c r="F38" s="2">
        <v>741.29591373097105</v>
      </c>
      <c r="G38" s="2">
        <v>1471.6595195876801</v>
      </c>
      <c r="H38" s="2">
        <v>1471.6595195876801</v>
      </c>
      <c r="I38" s="2">
        <f t="shared" si="4"/>
        <v>1471.6595195876801</v>
      </c>
      <c r="J38" s="2">
        <f t="shared" si="5"/>
        <v>1471.6595195876801</v>
      </c>
      <c r="L38" s="4">
        <f t="shared" si="6"/>
        <v>0.88940558506358547</v>
      </c>
      <c r="M38" s="4">
        <f t="shared" si="7"/>
        <v>1.1491780818472126</v>
      </c>
      <c r="N38" s="4">
        <f t="shared" si="8"/>
        <v>1.5564638582967401</v>
      </c>
      <c r="O38" s="4">
        <f t="shared" si="9"/>
        <v>1.5984455152724504</v>
      </c>
      <c r="P38" s="4">
        <f t="shared" si="10"/>
        <v>1.1733126577986122</v>
      </c>
      <c r="Q38" s="4">
        <f t="shared" si="11"/>
        <v>1.2913186861329102</v>
      </c>
      <c r="S38" s="3">
        <f t="shared" si="12"/>
        <v>186.65951958768005</v>
      </c>
    </row>
    <row r="39" spans="1:19" x14ac:dyDescent="0.2">
      <c r="A39" t="s">
        <v>197</v>
      </c>
      <c r="B39" s="2">
        <v>1405</v>
      </c>
      <c r="C39" s="2">
        <v>0</v>
      </c>
      <c r="D39" s="2">
        <v>616.03174603174602</v>
      </c>
      <c r="E39" s="2">
        <v>793.038548752834</v>
      </c>
      <c r="F39" s="2">
        <v>796.17910999380194</v>
      </c>
      <c r="G39" s="2">
        <v>1591.1002410599599</v>
      </c>
      <c r="H39" s="2">
        <v>1591.1002410599599</v>
      </c>
      <c r="I39" s="2">
        <f t="shared" si="4"/>
        <v>1591.1002410599599</v>
      </c>
      <c r="J39" s="2">
        <f t="shared" si="5"/>
        <v>1591.1002410599599</v>
      </c>
      <c r="L39" s="4">
        <f t="shared" si="6"/>
        <v>1.2791348934803668</v>
      </c>
      <c r="M39" s="4">
        <f t="shared" si="7"/>
        <v>1.3538662708866183</v>
      </c>
      <c r="N39" s="4">
        <f t="shared" si="8"/>
        <v>1.9607988936972158</v>
      </c>
      <c r="O39" s="4">
        <f t="shared" si="9"/>
        <v>2.0207164287260388</v>
      </c>
      <c r="P39" s="4">
        <f t="shared" si="10"/>
        <v>1.5675576103132611</v>
      </c>
      <c r="Q39" s="4">
        <f t="shared" si="11"/>
        <v>1.6844663641723998</v>
      </c>
      <c r="S39" s="3">
        <f t="shared" si="12"/>
        <v>186.1002410599599</v>
      </c>
    </row>
    <row r="40" spans="1:19" x14ac:dyDescent="0.2">
      <c r="A40" t="s">
        <v>11</v>
      </c>
      <c r="B40" s="2">
        <v>795</v>
      </c>
      <c r="C40" s="2">
        <v>0</v>
      </c>
      <c r="D40" s="2">
        <v>0</v>
      </c>
      <c r="E40" s="2">
        <v>415.42857142857099</v>
      </c>
      <c r="F40" s="2">
        <v>415.42857142857099</v>
      </c>
      <c r="G40" s="2">
        <v>1048.32881238646</v>
      </c>
      <c r="H40" s="2">
        <v>963.88587492430997</v>
      </c>
      <c r="I40" s="2">
        <f t="shared" si="4"/>
        <v>1048.32881238646</v>
      </c>
      <c r="J40" s="2">
        <f t="shared" si="5"/>
        <v>963.88587492430997</v>
      </c>
      <c r="L40" s="4">
        <f t="shared" si="6"/>
        <v>-0.70198909097160433</v>
      </c>
      <c r="M40" s="4">
        <f t="shared" si="7"/>
        <v>-6.6151940907586734E-2</v>
      </c>
      <c r="N40" s="4">
        <f t="shared" si="8"/>
        <v>0.1233894899203001</v>
      </c>
      <c r="O40" s="4">
        <f t="shared" si="9"/>
        <v>-0.19673822203795985</v>
      </c>
      <c r="P40" s="4">
        <f t="shared" si="10"/>
        <v>-0.22399968677954352</v>
      </c>
      <c r="Q40" s="4">
        <f t="shared" si="11"/>
        <v>-0.38005458512938278</v>
      </c>
      <c r="S40" s="3">
        <f t="shared" si="12"/>
        <v>168.88587492430997</v>
      </c>
    </row>
    <row r="41" spans="1:19" x14ac:dyDescent="0.2">
      <c r="A41" t="s">
        <v>111</v>
      </c>
      <c r="B41" s="2">
        <v>965</v>
      </c>
      <c r="C41" s="2">
        <v>0</v>
      </c>
      <c r="D41" s="2">
        <v>0</v>
      </c>
      <c r="E41" s="2">
        <v>675.61904761904702</v>
      </c>
      <c r="F41" s="2">
        <v>675.61904761904702</v>
      </c>
      <c r="G41" s="2">
        <v>1442.1479169153899</v>
      </c>
      <c r="H41" s="2">
        <v>1124.0493056384601</v>
      </c>
      <c r="I41" s="2">
        <f t="shared" si="4"/>
        <v>1442.1479169153899</v>
      </c>
      <c r="J41" s="2">
        <f t="shared" si="5"/>
        <v>1124.0493056384601</v>
      </c>
      <c r="L41" s="4">
        <f t="shared" si="6"/>
        <v>-0.14987257071449769</v>
      </c>
      <c r="M41" s="4">
        <f t="shared" si="7"/>
        <v>0.90423464375270834</v>
      </c>
      <c r="N41" s="4">
        <f t="shared" si="8"/>
        <v>1.4565601172263669</v>
      </c>
      <c r="O41" s="4">
        <f t="shared" si="9"/>
        <v>0.36950382134438009</v>
      </c>
      <c r="P41" s="4">
        <f t="shared" si="10"/>
        <v>1.075901990391781</v>
      </c>
      <c r="Q41" s="4">
        <f t="shared" si="11"/>
        <v>0.14713480317919786</v>
      </c>
      <c r="S41" s="3">
        <f t="shared" si="12"/>
        <v>159.04930563846005</v>
      </c>
    </row>
    <row r="42" spans="1:19" x14ac:dyDescent="0.2">
      <c r="A42" t="s">
        <v>34</v>
      </c>
      <c r="B42" s="2">
        <v>294</v>
      </c>
      <c r="C42" s="2">
        <v>0</v>
      </c>
      <c r="D42" s="2">
        <v>0</v>
      </c>
      <c r="E42" s="2">
        <v>230.95238095238</v>
      </c>
      <c r="F42" s="2">
        <v>230.95238095238</v>
      </c>
      <c r="G42" s="2">
        <v>769.10933746972705</v>
      </c>
      <c r="H42" s="2">
        <v>452.36977915657502</v>
      </c>
      <c r="I42" s="2">
        <f t="shared" si="4"/>
        <v>769.10933746972705</v>
      </c>
      <c r="J42" s="2">
        <f t="shared" si="5"/>
        <v>452.36977915657502</v>
      </c>
      <c r="L42" s="4">
        <f t="shared" si="6"/>
        <v>-2.3291089536116658</v>
      </c>
      <c r="M42" s="4">
        <f t="shared" si="7"/>
        <v>-0.75416029174470167</v>
      </c>
      <c r="N42" s="4">
        <f t="shared" si="8"/>
        <v>-0.8218343406403783</v>
      </c>
      <c r="O42" s="4">
        <f t="shared" si="9"/>
        <v>-2.0051530268345314</v>
      </c>
      <c r="P42" s="4">
        <f t="shared" si="10"/>
        <v>-1.1456356855646019</v>
      </c>
      <c r="Q42" s="4">
        <f t="shared" si="11"/>
        <v>-2.0637464018904055</v>
      </c>
      <c r="S42" s="3">
        <f t="shared" si="12"/>
        <v>158.36977915657502</v>
      </c>
    </row>
    <row r="43" spans="1:19" x14ac:dyDescent="0.2">
      <c r="A43" t="s">
        <v>198</v>
      </c>
      <c r="B43" s="2">
        <v>1248</v>
      </c>
      <c r="C43" s="2">
        <v>432.45238095238</v>
      </c>
      <c r="D43" s="2">
        <v>767.20634920634905</v>
      </c>
      <c r="E43" s="2">
        <v>0</v>
      </c>
      <c r="F43" s="2">
        <v>895.10552069760399</v>
      </c>
      <c r="G43" s="2">
        <v>1402.97772480668</v>
      </c>
      <c r="H43" s="2">
        <v>1402.97772480668</v>
      </c>
      <c r="I43" s="2">
        <f t="shared" si="4"/>
        <v>1402.97772480668</v>
      </c>
      <c r="J43" s="2">
        <f t="shared" si="5"/>
        <v>1402.97772480668</v>
      </c>
      <c r="L43" s="4">
        <f t="shared" si="6"/>
        <v>0.76923904830174461</v>
      </c>
      <c r="M43" s="4">
        <f t="shared" si="7"/>
        <v>1.7228146783036842</v>
      </c>
      <c r="N43" s="4">
        <f t="shared" si="8"/>
        <v>1.3239597710655784</v>
      </c>
      <c r="O43" s="4">
        <f t="shared" si="9"/>
        <v>1.355627790611136</v>
      </c>
      <c r="P43" s="4">
        <f t="shared" si="10"/>
        <v>0.94661065375604247</v>
      </c>
      <c r="Q43" s="4">
        <f t="shared" si="11"/>
        <v>1.0652476459642388</v>
      </c>
      <c r="S43" s="3">
        <f t="shared" si="12"/>
        <v>154.97772480668004</v>
      </c>
    </row>
    <row r="44" spans="1:19" x14ac:dyDescent="0.2">
      <c r="A44" t="s">
        <v>86</v>
      </c>
      <c r="B44" s="2">
        <v>694</v>
      </c>
      <c r="C44" s="2">
        <v>0</v>
      </c>
      <c r="D44" s="2">
        <v>0</v>
      </c>
      <c r="E44" s="2">
        <v>481.90476190476102</v>
      </c>
      <c r="F44" s="2">
        <v>481.90476190476102</v>
      </c>
      <c r="G44" s="2">
        <v>1148.9458456811899</v>
      </c>
      <c r="H44" s="2">
        <v>845.64861522706303</v>
      </c>
      <c r="I44" s="2">
        <f t="shared" si="4"/>
        <v>1148.9458456811899</v>
      </c>
      <c r="J44" s="2">
        <f t="shared" si="5"/>
        <v>845.64861522706303</v>
      </c>
      <c r="L44" s="4">
        <f t="shared" si="6"/>
        <v>-1.030011258889062</v>
      </c>
      <c r="M44" s="4">
        <f t="shared" si="7"/>
        <v>0.1817725964616965</v>
      </c>
      <c r="N44" s="4">
        <f t="shared" si="8"/>
        <v>0.464001897628816</v>
      </c>
      <c r="O44" s="4">
        <f t="shared" si="9"/>
        <v>-0.61475441485033411</v>
      </c>
      <c r="P44" s="4">
        <f t="shared" si="10"/>
        <v>0.10811282078473702</v>
      </c>
      <c r="Q44" s="4">
        <f t="shared" si="11"/>
        <v>-0.76924098265556529</v>
      </c>
      <c r="S44" s="3">
        <f t="shared" si="12"/>
        <v>151.64861522706303</v>
      </c>
    </row>
    <row r="45" spans="1:19" x14ac:dyDescent="0.2">
      <c r="A45" t="s">
        <v>218</v>
      </c>
      <c r="B45" s="2">
        <v>734</v>
      </c>
      <c r="C45" s="2">
        <v>0</v>
      </c>
      <c r="D45" s="2">
        <v>184.666666666666</v>
      </c>
      <c r="E45" s="2">
        <v>339.33333333333297</v>
      </c>
      <c r="F45" s="2">
        <v>309.073629120622</v>
      </c>
      <c r="G45" s="2">
        <v>884.18421911447695</v>
      </c>
      <c r="H45" s="2">
        <v>884.18421911447695</v>
      </c>
      <c r="I45" s="2">
        <f t="shared" si="4"/>
        <v>884.18421911447695</v>
      </c>
      <c r="J45" s="2">
        <f t="shared" si="5"/>
        <v>884.18421911447695</v>
      </c>
      <c r="L45" s="4">
        <f t="shared" si="6"/>
        <v>-0.90010148941680146</v>
      </c>
      <c r="M45" s="4">
        <f t="shared" si="7"/>
        <v>-0.46280523406040913</v>
      </c>
      <c r="N45" s="4">
        <f t="shared" si="8"/>
        <v>-0.43227870358460219</v>
      </c>
      <c r="O45" s="4">
        <f t="shared" si="9"/>
        <v>-0.47851558061153987</v>
      </c>
      <c r="P45" s="4">
        <f t="shared" si="10"/>
        <v>-0.76580131508826188</v>
      </c>
      <c r="Q45" s="4">
        <f t="shared" si="11"/>
        <v>-0.64239828609916183</v>
      </c>
      <c r="S45" s="3">
        <f t="shared" si="12"/>
        <v>150.18421911447695</v>
      </c>
    </row>
    <row r="46" spans="1:19" x14ac:dyDescent="0.2">
      <c r="A46" t="s">
        <v>187</v>
      </c>
      <c r="B46" s="2">
        <v>814</v>
      </c>
      <c r="C46" s="2">
        <v>395.71428571428498</v>
      </c>
      <c r="D46" s="2">
        <v>176.90476190476099</v>
      </c>
      <c r="E46" s="2">
        <v>0</v>
      </c>
      <c r="F46" s="2">
        <v>508.42673340004302</v>
      </c>
      <c r="G46" s="2">
        <v>1058.2771206725999</v>
      </c>
      <c r="H46" s="2">
        <v>960.56627240356102</v>
      </c>
      <c r="I46" s="2">
        <f t="shared" si="4"/>
        <v>1058.2771206725999</v>
      </c>
      <c r="J46" s="2">
        <f t="shared" si="5"/>
        <v>960.56627240356102</v>
      </c>
      <c r="L46" s="4">
        <f t="shared" si="6"/>
        <v>-0.64028195047228065</v>
      </c>
      <c r="M46" s="4">
        <f t="shared" si="7"/>
        <v>0.28068692151532987</v>
      </c>
      <c r="N46" s="4">
        <f t="shared" si="8"/>
        <v>0.15706686170329626</v>
      </c>
      <c r="O46" s="4">
        <f t="shared" si="9"/>
        <v>-0.20847434998042899</v>
      </c>
      <c r="P46" s="4">
        <f t="shared" si="10"/>
        <v>-0.19116272565334505</v>
      </c>
      <c r="Q46" s="4">
        <f t="shared" si="11"/>
        <v>-0.3909812942697774</v>
      </c>
      <c r="S46" s="3">
        <f t="shared" si="12"/>
        <v>146.56627240356102</v>
      </c>
    </row>
    <row r="47" spans="1:19" x14ac:dyDescent="0.2">
      <c r="A47" t="s">
        <v>171</v>
      </c>
      <c r="B47" s="2">
        <v>955</v>
      </c>
      <c r="C47" s="2">
        <v>0</v>
      </c>
      <c r="D47" s="2">
        <v>0</v>
      </c>
      <c r="E47" s="2">
        <v>515.07936507936495</v>
      </c>
      <c r="F47" s="2">
        <v>515.07936507936495</v>
      </c>
      <c r="G47" s="2">
        <v>1199.1582620102199</v>
      </c>
      <c r="H47" s="2">
        <v>1101.49495720613</v>
      </c>
      <c r="I47" s="2">
        <f t="shared" si="4"/>
        <v>1199.1582620102199</v>
      </c>
      <c r="J47" s="2">
        <f t="shared" si="5"/>
        <v>1101.49495720613</v>
      </c>
      <c r="L47" s="4">
        <f t="shared" si="6"/>
        <v>-0.18235001308256277</v>
      </c>
      <c r="M47" s="4">
        <f t="shared" si="7"/>
        <v>0.3054980699817102</v>
      </c>
      <c r="N47" s="4">
        <f t="shared" si="8"/>
        <v>0.63398277922164592</v>
      </c>
      <c r="O47" s="4">
        <f t="shared" si="9"/>
        <v>0.289765142630179</v>
      </c>
      <c r="P47" s="4">
        <f t="shared" si="10"/>
        <v>0.27385187064369604</v>
      </c>
      <c r="Q47" s="4">
        <f t="shared" si="11"/>
        <v>7.289555205476396E-2</v>
      </c>
      <c r="S47" s="3">
        <f t="shared" si="12"/>
        <v>146.49495720613004</v>
      </c>
    </row>
    <row r="48" spans="1:19" x14ac:dyDescent="0.2">
      <c r="A48" t="s">
        <v>46</v>
      </c>
      <c r="B48" s="2">
        <v>1194</v>
      </c>
      <c r="C48" s="2">
        <v>130.619047619047</v>
      </c>
      <c r="D48" s="2">
        <v>0</v>
      </c>
      <c r="E48" s="2">
        <v>733.68253968253896</v>
      </c>
      <c r="F48" s="2">
        <v>610.06347401008395</v>
      </c>
      <c r="G48" s="2">
        <v>1336.29702475881</v>
      </c>
      <c r="H48" s="2">
        <v>1336.29702475881</v>
      </c>
      <c r="I48" s="2">
        <f t="shared" si="4"/>
        <v>1336.29702475881</v>
      </c>
      <c r="J48" s="2">
        <f t="shared" si="5"/>
        <v>1336.29702475881</v>
      </c>
      <c r="L48" s="4">
        <f t="shared" si="6"/>
        <v>0.5938608595141931</v>
      </c>
      <c r="M48" s="4">
        <f t="shared" si="7"/>
        <v>0.65974356893996788</v>
      </c>
      <c r="N48" s="4">
        <f t="shared" si="8"/>
        <v>1.0982298618516484</v>
      </c>
      <c r="O48" s="4">
        <f t="shared" si="9"/>
        <v>1.1198847393982911</v>
      </c>
      <c r="P48" s="4">
        <f t="shared" si="10"/>
        <v>0.72651377975886744</v>
      </c>
      <c r="Q48" s="4">
        <f t="shared" si="11"/>
        <v>0.8457633522432576</v>
      </c>
      <c r="S48" s="3">
        <f t="shared" si="12"/>
        <v>142.29702475881004</v>
      </c>
    </row>
    <row r="49" spans="1:19" x14ac:dyDescent="0.2">
      <c r="A49" t="s">
        <v>182</v>
      </c>
      <c r="B49" s="2">
        <v>862</v>
      </c>
      <c r="C49" s="2">
        <v>0</v>
      </c>
      <c r="D49" s="2">
        <v>0</v>
      </c>
      <c r="E49" s="2">
        <v>568.19047619047603</v>
      </c>
      <c r="F49" s="2">
        <v>568.19047619047603</v>
      </c>
      <c r="G49" s="2">
        <v>1279.54617829583</v>
      </c>
      <c r="H49" s="2">
        <v>1001.18205943194</v>
      </c>
      <c r="I49" s="2">
        <f t="shared" si="4"/>
        <v>1279.54617829583</v>
      </c>
      <c r="J49" s="2">
        <f t="shared" si="5"/>
        <v>1001.18205943194</v>
      </c>
      <c r="L49" s="4">
        <f t="shared" si="6"/>
        <v>-0.48439022710556823</v>
      </c>
      <c r="M49" s="4">
        <f t="shared" si="7"/>
        <v>0.5035772251960432</v>
      </c>
      <c r="N49" s="4">
        <f t="shared" si="8"/>
        <v>0.90611485090086952</v>
      </c>
      <c r="O49" s="4">
        <f t="shared" si="9"/>
        <v>-6.4881233012440462E-2</v>
      </c>
      <c r="P49" s="4">
        <f t="shared" si="10"/>
        <v>0.5391929523796033</v>
      </c>
      <c r="Q49" s="4">
        <f t="shared" si="11"/>
        <v>-0.25729152611428668</v>
      </c>
      <c r="S49" s="3">
        <f t="shared" si="12"/>
        <v>139.18205943194005</v>
      </c>
    </row>
    <row r="50" spans="1:19" x14ac:dyDescent="0.2">
      <c r="A50" t="s">
        <v>30</v>
      </c>
      <c r="B50" s="2">
        <v>677</v>
      </c>
      <c r="C50" s="2">
        <v>0</v>
      </c>
      <c r="D50" s="2">
        <v>0</v>
      </c>
      <c r="E50" s="2">
        <v>307.04761904761898</v>
      </c>
      <c r="F50" s="2">
        <v>307.04761904761898</v>
      </c>
      <c r="G50" s="2">
        <v>884.28556899191301</v>
      </c>
      <c r="H50" s="2">
        <v>815.19037932794197</v>
      </c>
      <c r="I50" s="2">
        <f t="shared" si="4"/>
        <v>884.28556899191301</v>
      </c>
      <c r="J50" s="2">
        <f t="shared" si="5"/>
        <v>815.19037932794197</v>
      </c>
      <c r="L50" s="4">
        <f t="shared" si="6"/>
        <v>-1.0852229109147726</v>
      </c>
      <c r="M50" s="4">
        <f t="shared" si="7"/>
        <v>-0.47036128693372609</v>
      </c>
      <c r="N50" s="4">
        <f t="shared" si="8"/>
        <v>-0.43193561032649208</v>
      </c>
      <c r="O50" s="4">
        <f t="shared" si="9"/>
        <v>-0.72243650967334383</v>
      </c>
      <c r="P50" s="4">
        <f t="shared" si="10"/>
        <v>-0.76546678363931697</v>
      </c>
      <c r="Q50" s="4">
        <f t="shared" si="11"/>
        <v>-0.86949644472339593</v>
      </c>
      <c r="S50" s="3">
        <f t="shared" si="12"/>
        <v>138.19037932794197</v>
      </c>
    </row>
    <row r="51" spans="1:19" x14ac:dyDescent="0.2">
      <c r="A51" t="s">
        <v>125</v>
      </c>
      <c r="B51" s="2">
        <v>945</v>
      </c>
      <c r="C51" s="2">
        <v>0</v>
      </c>
      <c r="D51" s="2">
        <v>675.80952380952294</v>
      </c>
      <c r="E51" s="2">
        <v>0</v>
      </c>
      <c r="F51" s="2">
        <v>909.61358950652505</v>
      </c>
      <c r="G51" s="2">
        <v>1358.6701035405199</v>
      </c>
      <c r="H51" s="2">
        <v>1082.8900345135</v>
      </c>
      <c r="I51" s="2">
        <f t="shared" si="4"/>
        <v>1358.6701035405199</v>
      </c>
      <c r="J51" s="2">
        <f t="shared" si="5"/>
        <v>1082.8900345135</v>
      </c>
      <c r="L51" s="4">
        <f t="shared" si="6"/>
        <v>-0.21482745545062787</v>
      </c>
      <c r="M51" s="4">
        <f t="shared" si="7"/>
        <v>1.776922866841681</v>
      </c>
      <c r="N51" s="4">
        <f t="shared" si="8"/>
        <v>1.1739680145495939</v>
      </c>
      <c r="O51" s="4">
        <f t="shared" si="9"/>
        <v>0.22398926985153389</v>
      </c>
      <c r="P51" s="4">
        <f t="shared" si="10"/>
        <v>0.8003619051986387</v>
      </c>
      <c r="Q51" s="4">
        <f t="shared" si="11"/>
        <v>1.1656118245673501E-2</v>
      </c>
      <c r="S51" s="3">
        <f t="shared" si="12"/>
        <v>137.89003451350004</v>
      </c>
    </row>
    <row r="52" spans="1:19" x14ac:dyDescent="0.2">
      <c r="A52" t="s">
        <v>156</v>
      </c>
      <c r="B52" s="2">
        <v>784</v>
      </c>
      <c r="C52" s="2">
        <v>0</v>
      </c>
      <c r="D52" s="2">
        <v>595.23809523809496</v>
      </c>
      <c r="E52" s="2">
        <v>315.288220551378</v>
      </c>
      <c r="F52" s="2">
        <v>339.58218702110202</v>
      </c>
      <c r="G52" s="2">
        <v>915.15870099555195</v>
      </c>
      <c r="H52" s="2">
        <v>915.15870099555195</v>
      </c>
      <c r="I52" s="2">
        <f t="shared" si="4"/>
        <v>915.15870099555195</v>
      </c>
      <c r="J52" s="2">
        <f t="shared" si="5"/>
        <v>915.15870099555195</v>
      </c>
      <c r="L52" s="4">
        <f t="shared" si="6"/>
        <v>-0.73771427757647601</v>
      </c>
      <c r="M52" s="4">
        <f t="shared" si="7"/>
        <v>-0.34902283995661859</v>
      </c>
      <c r="N52" s="4">
        <f t="shared" si="8"/>
        <v>-0.32742277108923057</v>
      </c>
      <c r="O52" s="4">
        <f t="shared" si="9"/>
        <v>-0.36900834893671508</v>
      </c>
      <c r="P52" s="4">
        <f t="shared" si="10"/>
        <v>-0.66356203699411243</v>
      </c>
      <c r="Q52" s="4">
        <f t="shared" si="11"/>
        <v>-0.54044356345587063</v>
      </c>
      <c r="S52" s="3">
        <f t="shared" si="12"/>
        <v>131.15870099555195</v>
      </c>
    </row>
    <row r="53" spans="1:19" x14ac:dyDescent="0.2">
      <c r="A53" t="s">
        <v>91</v>
      </c>
      <c r="B53" s="2">
        <v>849</v>
      </c>
      <c r="C53" s="2">
        <v>0</v>
      </c>
      <c r="D53" s="2">
        <v>473.74603174603101</v>
      </c>
      <c r="E53" s="2">
        <v>226.52380952380901</v>
      </c>
      <c r="F53" s="2">
        <v>473.19587094046699</v>
      </c>
      <c r="G53" s="2">
        <v>978.86268240962397</v>
      </c>
      <c r="H53" s="2">
        <v>978.86268240962397</v>
      </c>
      <c r="I53" s="2">
        <f t="shared" si="4"/>
        <v>978.86268240962397</v>
      </c>
      <c r="J53" s="2">
        <f t="shared" si="5"/>
        <v>978.86268240962397</v>
      </c>
      <c r="L53" s="4">
        <f t="shared" si="6"/>
        <v>-0.52661090218405282</v>
      </c>
      <c r="M53" s="4">
        <f t="shared" si="7"/>
        <v>0.14929257996473017</v>
      </c>
      <c r="N53" s="4">
        <f t="shared" si="8"/>
        <v>-0.11176975708606257</v>
      </c>
      <c r="O53" s="4">
        <f t="shared" si="9"/>
        <v>-0.14378919343627114</v>
      </c>
      <c r="P53" s="4">
        <f t="shared" si="10"/>
        <v>-0.45329059172815539</v>
      </c>
      <c r="Q53" s="4">
        <f t="shared" si="11"/>
        <v>-0.33075735203570816</v>
      </c>
      <c r="S53" s="3">
        <f t="shared" si="12"/>
        <v>129.86268240962397</v>
      </c>
    </row>
    <row r="54" spans="1:19" x14ac:dyDescent="0.2">
      <c r="A54" t="s">
        <v>211</v>
      </c>
      <c r="B54" s="2">
        <v>1352</v>
      </c>
      <c r="C54" s="2">
        <v>0</v>
      </c>
      <c r="D54" s="2">
        <v>0</v>
      </c>
      <c r="E54" s="2">
        <v>873.42857142857099</v>
      </c>
      <c r="F54" s="2">
        <v>873.42857142857099</v>
      </c>
      <c r="G54" s="2">
        <v>1741.5484586820701</v>
      </c>
      <c r="H54" s="2">
        <v>1481.8494862273501</v>
      </c>
      <c r="I54" s="2">
        <f t="shared" si="4"/>
        <v>1741.5484586820701</v>
      </c>
      <c r="J54" s="2">
        <f t="shared" si="5"/>
        <v>1481.8494862273501</v>
      </c>
      <c r="L54" s="4">
        <f t="shared" si="6"/>
        <v>1.1070044489296216</v>
      </c>
      <c r="M54" s="4">
        <f t="shared" si="7"/>
        <v>1.6419699791624578</v>
      </c>
      <c r="N54" s="4">
        <f t="shared" si="8"/>
        <v>2.4701016226856063</v>
      </c>
      <c r="O54" s="4">
        <f t="shared" si="9"/>
        <v>1.6344711392636257</v>
      </c>
      <c r="P54" s="4">
        <f t="shared" si="10"/>
        <v>2.064150813043605</v>
      </c>
      <c r="Q54" s="4">
        <f t="shared" si="11"/>
        <v>1.3248596901916969</v>
      </c>
      <c r="S54" s="3">
        <f t="shared" si="12"/>
        <v>129.8494862273501</v>
      </c>
    </row>
    <row r="55" spans="1:19" x14ac:dyDescent="0.2">
      <c r="A55" t="s">
        <v>121</v>
      </c>
      <c r="B55" s="2">
        <v>915</v>
      </c>
      <c r="C55" s="2">
        <v>318.888888888888</v>
      </c>
      <c r="D55" s="2">
        <v>315.54112554112498</v>
      </c>
      <c r="E55" s="2">
        <v>449.49404761904702</v>
      </c>
      <c r="F55" s="2">
        <v>453.85477076910303</v>
      </c>
      <c r="G55" s="2">
        <v>1043.8382236217201</v>
      </c>
      <c r="H55" s="2">
        <v>1043.8382236217201</v>
      </c>
      <c r="I55" s="2">
        <f t="shared" si="4"/>
        <v>1043.8382236217201</v>
      </c>
      <c r="J55" s="2">
        <f t="shared" si="5"/>
        <v>1043.8382236217201</v>
      </c>
      <c r="L55" s="4">
        <f t="shared" si="6"/>
        <v>-0.31225978255482317</v>
      </c>
      <c r="M55" s="4">
        <f t="shared" si="7"/>
        <v>7.7159485726788504E-2</v>
      </c>
      <c r="N55" s="4">
        <f t="shared" si="8"/>
        <v>0.1081877869769579</v>
      </c>
      <c r="O55" s="4">
        <f t="shared" si="9"/>
        <v>8.5925436562349813E-2</v>
      </c>
      <c r="P55" s="4">
        <f t="shared" si="10"/>
        <v>-0.23882203490751058</v>
      </c>
      <c r="Q55" s="4">
        <f t="shared" si="11"/>
        <v>-0.11688571058867203</v>
      </c>
      <c r="S55" s="3">
        <f t="shared" si="12"/>
        <v>128.83822362172009</v>
      </c>
    </row>
    <row r="56" spans="1:19" x14ac:dyDescent="0.2">
      <c r="A56" t="s">
        <v>137</v>
      </c>
      <c r="B56" s="2">
        <v>1418</v>
      </c>
      <c r="C56" s="2">
        <v>0</v>
      </c>
      <c r="D56" s="2">
        <v>511.04761904761898</v>
      </c>
      <c r="E56" s="2">
        <v>932.30952380952294</v>
      </c>
      <c r="F56" s="2">
        <v>827.54133289751906</v>
      </c>
      <c r="G56" s="2">
        <v>1546.0860994837001</v>
      </c>
      <c r="H56" s="2">
        <v>1546.0860994837001</v>
      </c>
      <c r="I56" s="2">
        <f t="shared" si="4"/>
        <v>1546.0860994837001</v>
      </c>
      <c r="J56" s="2">
        <f t="shared" si="5"/>
        <v>1546.0860994837001</v>
      </c>
      <c r="L56" s="4">
        <f t="shared" si="6"/>
        <v>1.3213555685588514</v>
      </c>
      <c r="M56" s="4">
        <f t="shared" si="7"/>
        <v>1.4708324289738715</v>
      </c>
      <c r="N56" s="4">
        <f t="shared" si="8"/>
        <v>1.8084153991619527</v>
      </c>
      <c r="O56" s="4">
        <f t="shared" si="9"/>
        <v>1.8615733622120956</v>
      </c>
      <c r="P56" s="4">
        <f t="shared" si="10"/>
        <v>1.4189768089796144</v>
      </c>
      <c r="Q56" s="4">
        <f t="shared" si="11"/>
        <v>1.5362990974186184</v>
      </c>
      <c r="S56" s="3">
        <f t="shared" si="12"/>
        <v>128.08609948370008</v>
      </c>
    </row>
    <row r="57" spans="1:19" x14ac:dyDescent="0.2">
      <c r="A57" t="s">
        <v>104</v>
      </c>
      <c r="B57" s="2">
        <v>675</v>
      </c>
      <c r="C57" s="2">
        <v>0</v>
      </c>
      <c r="D57" s="2">
        <v>0</v>
      </c>
      <c r="E57" s="2">
        <v>246.888888888888</v>
      </c>
      <c r="F57" s="2">
        <v>246.888888888888</v>
      </c>
      <c r="G57" s="2">
        <v>793.23051737132801</v>
      </c>
      <c r="H57" s="2">
        <v>793.23051737132801</v>
      </c>
      <c r="I57" s="2">
        <f t="shared" si="4"/>
        <v>793.23051737132801</v>
      </c>
      <c r="J57" s="2">
        <f t="shared" si="5"/>
        <v>793.23051737132801</v>
      </c>
      <c r="L57" s="4">
        <f t="shared" si="6"/>
        <v>-1.0917183993883857</v>
      </c>
      <c r="M57" s="4">
        <f t="shared" si="7"/>
        <v>-0.69472470542216991</v>
      </c>
      <c r="N57" s="4">
        <f t="shared" si="8"/>
        <v>-0.74017845302353591</v>
      </c>
      <c r="O57" s="4">
        <f t="shared" si="9"/>
        <v>-0.80007343997174452</v>
      </c>
      <c r="P57" s="4">
        <f t="shared" si="10"/>
        <v>-1.0660175008476667</v>
      </c>
      <c r="Q57" s="4">
        <f t="shared" si="11"/>
        <v>-0.94177890109079299</v>
      </c>
      <c r="S57" s="3">
        <f t="shared" si="12"/>
        <v>118.23051737132801</v>
      </c>
    </row>
    <row r="58" spans="1:19" x14ac:dyDescent="0.2">
      <c r="A58" t="s">
        <v>108</v>
      </c>
      <c r="B58" s="2">
        <v>322</v>
      </c>
      <c r="C58" s="2">
        <v>0</v>
      </c>
      <c r="D58" s="2">
        <v>132.53968253968199</v>
      </c>
      <c r="E58" s="2">
        <v>120.95238095238</v>
      </c>
      <c r="F58" s="2">
        <v>155.41693705371799</v>
      </c>
      <c r="G58" s="2">
        <v>676.34259144119801</v>
      </c>
      <c r="H58" s="2">
        <v>440.11419714706602</v>
      </c>
      <c r="I58" s="2">
        <f t="shared" si="4"/>
        <v>676.34259144119801</v>
      </c>
      <c r="J58" s="2">
        <f t="shared" si="5"/>
        <v>440.11419714706602</v>
      </c>
      <c r="L58" s="4">
        <f t="shared" si="6"/>
        <v>-2.2381721149810834</v>
      </c>
      <c r="M58" s="4">
        <f t="shared" si="7"/>
        <v>-1.0358715307523996</v>
      </c>
      <c r="N58" s="4">
        <f t="shared" si="8"/>
        <v>-1.1358716729428073</v>
      </c>
      <c r="O58" s="4">
        <f t="shared" si="9"/>
        <v>-2.0484814306340833</v>
      </c>
      <c r="P58" s="4">
        <f t="shared" si="10"/>
        <v>-1.4518362922935546</v>
      </c>
      <c r="Q58" s="4">
        <f t="shared" si="11"/>
        <v>-2.104086526687619</v>
      </c>
      <c r="S58" s="3">
        <f t="shared" si="12"/>
        <v>118.11419714706602</v>
      </c>
    </row>
    <row r="59" spans="1:19" x14ac:dyDescent="0.2">
      <c r="A59" t="s">
        <v>212</v>
      </c>
      <c r="B59" s="2">
        <v>695</v>
      </c>
      <c r="C59" s="2">
        <v>0</v>
      </c>
      <c r="D59" s="2">
        <v>0</v>
      </c>
      <c r="E59" s="2">
        <v>403.23809523809501</v>
      </c>
      <c r="F59" s="2">
        <v>403.23809523809501</v>
      </c>
      <c r="G59" s="2">
        <v>1029.87755126651</v>
      </c>
      <c r="H59" s="2">
        <v>806.62585042217199</v>
      </c>
      <c r="I59" s="2">
        <f t="shared" si="4"/>
        <v>1029.87755126651</v>
      </c>
      <c r="J59" s="2">
        <f t="shared" si="5"/>
        <v>806.62585042217199</v>
      </c>
      <c r="L59" s="4">
        <f t="shared" si="6"/>
        <v>-1.0267635146522553</v>
      </c>
      <c r="M59" s="4">
        <f t="shared" si="7"/>
        <v>-0.11161661251685309</v>
      </c>
      <c r="N59" s="4">
        <f t="shared" si="8"/>
        <v>6.0927615727336043E-2</v>
      </c>
      <c r="O59" s="4">
        <f t="shared" si="9"/>
        <v>-0.75271555855851391</v>
      </c>
      <c r="P59" s="4">
        <f t="shared" si="10"/>
        <v>-0.28490284002915212</v>
      </c>
      <c r="Q59" s="4">
        <f t="shared" si="11"/>
        <v>-0.89768720421731785</v>
      </c>
      <c r="S59" s="3">
        <f t="shared" si="12"/>
        <v>111.62585042217199</v>
      </c>
    </row>
    <row r="60" spans="1:19" x14ac:dyDescent="0.2">
      <c r="A60" t="s">
        <v>147</v>
      </c>
      <c r="B60" s="2">
        <v>1029</v>
      </c>
      <c r="C60" s="2">
        <v>0</v>
      </c>
      <c r="D60" s="2">
        <v>483.809523809523</v>
      </c>
      <c r="E60" s="2">
        <v>474.48979591836701</v>
      </c>
      <c r="F60" s="2">
        <v>486.26974183020798</v>
      </c>
      <c r="G60" s="2">
        <v>1137.5342426382699</v>
      </c>
      <c r="H60" s="2">
        <v>1137.5342426382699</v>
      </c>
      <c r="I60" s="2">
        <f t="shared" si="4"/>
        <v>1137.5342426382699</v>
      </c>
      <c r="J60" s="2">
        <f t="shared" si="5"/>
        <v>1137.5342426382699</v>
      </c>
      <c r="L60" s="4">
        <f t="shared" si="6"/>
        <v>5.7983060441118957E-2</v>
      </c>
      <c r="M60" s="4">
        <f t="shared" si="7"/>
        <v>0.19805189316763899</v>
      </c>
      <c r="N60" s="4">
        <f t="shared" si="8"/>
        <v>0.42537092769277052</v>
      </c>
      <c r="O60" s="4">
        <f t="shared" si="9"/>
        <v>0.41717848869889163</v>
      </c>
      <c r="P60" s="4">
        <f t="shared" si="10"/>
        <v>7.0445877347727184E-2</v>
      </c>
      <c r="Q60" s="4">
        <f t="shared" si="11"/>
        <v>0.19152143785985365</v>
      </c>
      <c r="S60" s="3">
        <f t="shared" si="12"/>
        <v>108.53424263826992</v>
      </c>
    </row>
    <row r="61" spans="1:19" x14ac:dyDescent="0.2">
      <c r="A61" t="s">
        <v>35</v>
      </c>
      <c r="B61" s="2">
        <v>1140</v>
      </c>
      <c r="C61" s="2">
        <v>0</v>
      </c>
      <c r="D61" s="2">
        <v>142.76190476190399</v>
      </c>
      <c r="E61" s="2">
        <v>653.65079365079305</v>
      </c>
      <c r="F61" s="2">
        <v>538.27610153284797</v>
      </c>
      <c r="G61" s="2">
        <v>1241.0248726667801</v>
      </c>
      <c r="H61" s="2">
        <v>1241.0248726667801</v>
      </c>
      <c r="I61" s="2">
        <f t="shared" si="4"/>
        <v>1241.0248726667801</v>
      </c>
      <c r="J61" s="2">
        <f t="shared" si="5"/>
        <v>1241.0248726667801</v>
      </c>
      <c r="L61" s="4">
        <f t="shared" si="6"/>
        <v>0.41848267072664158</v>
      </c>
      <c r="M61" s="4">
        <f t="shared" si="7"/>
        <v>0.3920108516635491</v>
      </c>
      <c r="N61" s="4">
        <f t="shared" si="8"/>
        <v>0.77571113863922458</v>
      </c>
      <c r="O61" s="4">
        <f t="shared" si="9"/>
        <v>0.78305942392221606</v>
      </c>
      <c r="P61" s="4">
        <f t="shared" si="10"/>
        <v>0.41204343317604025</v>
      </c>
      <c r="Q61" s="4">
        <f t="shared" si="11"/>
        <v>0.53216824903970261</v>
      </c>
      <c r="S61" s="3">
        <f t="shared" si="12"/>
        <v>101.02487266678008</v>
      </c>
    </row>
    <row r="62" spans="1:19" x14ac:dyDescent="0.2">
      <c r="A62" t="s">
        <v>57</v>
      </c>
      <c r="B62" s="2">
        <v>958</v>
      </c>
      <c r="C62" s="2">
        <v>0</v>
      </c>
      <c r="D62" s="2">
        <v>0</v>
      </c>
      <c r="E62" s="2">
        <v>552.57142857142799</v>
      </c>
      <c r="F62" s="2">
        <v>552.57142857142799</v>
      </c>
      <c r="G62" s="2">
        <v>1255.9054999858899</v>
      </c>
      <c r="H62" s="2">
        <v>1057.30183332863</v>
      </c>
      <c r="I62" s="2">
        <f t="shared" si="4"/>
        <v>1255.9054999858899</v>
      </c>
      <c r="J62" s="2">
        <f t="shared" si="5"/>
        <v>1057.30183332863</v>
      </c>
      <c r="L62" s="4">
        <f t="shared" si="6"/>
        <v>-0.17260678037214325</v>
      </c>
      <c r="M62" s="4">
        <f t="shared" si="7"/>
        <v>0.44532561469666809</v>
      </c>
      <c r="N62" s="4">
        <f t="shared" si="8"/>
        <v>0.82608557459112031</v>
      </c>
      <c r="O62" s="4">
        <f t="shared" si="9"/>
        <v>0.13352470337219488</v>
      </c>
      <c r="P62" s="4">
        <f t="shared" si="10"/>
        <v>0.46116078727852861</v>
      </c>
      <c r="Q62" s="4">
        <f t="shared" si="11"/>
        <v>-7.2569276218087495E-2</v>
      </c>
      <c r="S62" s="3">
        <f t="shared" si="12"/>
        <v>99.301833328629982</v>
      </c>
    </row>
    <row r="63" spans="1:19" x14ac:dyDescent="0.2">
      <c r="A63" t="s">
        <v>221</v>
      </c>
      <c r="B63" s="2">
        <v>581</v>
      </c>
      <c r="C63" s="2">
        <v>0</v>
      </c>
      <c r="D63" s="2">
        <v>0</v>
      </c>
      <c r="E63" s="2">
        <v>170.888888888888</v>
      </c>
      <c r="F63" s="2">
        <v>170.888888888888</v>
      </c>
      <c r="G63" s="2">
        <v>678.19843632664197</v>
      </c>
      <c r="H63" s="2">
        <v>678.19843632664197</v>
      </c>
      <c r="I63" s="2">
        <f t="shared" si="4"/>
        <v>678.19843632664197</v>
      </c>
      <c r="J63" s="2">
        <f t="shared" si="5"/>
        <v>678.19843632664197</v>
      </c>
      <c r="L63" s="4">
        <f t="shared" si="6"/>
        <v>-1.3970063576481975</v>
      </c>
      <c r="M63" s="4">
        <f t="shared" si="7"/>
        <v>-0.97816851748619471</v>
      </c>
      <c r="N63" s="4">
        <f t="shared" si="8"/>
        <v>-1.1295891999452885</v>
      </c>
      <c r="O63" s="4">
        <f t="shared" si="9"/>
        <v>-1.2067580391641577</v>
      </c>
      <c r="P63" s="4">
        <f t="shared" si="10"/>
        <v>-1.445710596888188</v>
      </c>
      <c r="Q63" s="4">
        <f t="shared" si="11"/>
        <v>-1.3204152238231917</v>
      </c>
      <c r="S63" s="3">
        <f t="shared" si="12"/>
        <v>97.198436326641968</v>
      </c>
    </row>
    <row r="64" spans="1:19" x14ac:dyDescent="0.2">
      <c r="A64" t="s">
        <v>24</v>
      </c>
      <c r="B64" s="2">
        <v>782</v>
      </c>
      <c r="C64" s="2">
        <v>0</v>
      </c>
      <c r="D64" s="2">
        <v>0</v>
      </c>
      <c r="E64" s="2">
        <v>426</v>
      </c>
      <c r="F64" s="2">
        <v>426</v>
      </c>
      <c r="G64" s="2">
        <v>1064.3295153889201</v>
      </c>
      <c r="H64" s="2">
        <v>876.10983846297302</v>
      </c>
      <c r="I64" s="2">
        <f t="shared" si="4"/>
        <v>1064.3295153889201</v>
      </c>
      <c r="J64" s="2">
        <f t="shared" si="5"/>
        <v>876.10983846297302</v>
      </c>
      <c r="L64" s="4">
        <f t="shared" si="6"/>
        <v>-0.74420976605008904</v>
      </c>
      <c r="M64" s="4">
        <f t="shared" si="7"/>
        <v>-2.6725545996423749E-2</v>
      </c>
      <c r="N64" s="4">
        <f t="shared" si="8"/>
        <v>0.17755564644702287</v>
      </c>
      <c r="O64" s="4">
        <f t="shared" si="9"/>
        <v>-0.50706175859216973</v>
      </c>
      <c r="P64" s="4">
        <f t="shared" si="10"/>
        <v>-0.17118523357088708</v>
      </c>
      <c r="Q64" s="4">
        <f t="shared" si="11"/>
        <v>-0.6689756875550168</v>
      </c>
      <c r="S64" s="3">
        <f t="shared" si="12"/>
        <v>94.109838462973016</v>
      </c>
    </row>
    <row r="65" spans="1:19" x14ac:dyDescent="0.2">
      <c r="A65" t="s">
        <v>169</v>
      </c>
      <c r="B65" s="2">
        <v>161</v>
      </c>
      <c r="C65" s="2">
        <v>0</v>
      </c>
      <c r="D65" s="2">
        <v>0</v>
      </c>
      <c r="E65" s="2">
        <v>6.4761904761904701</v>
      </c>
      <c r="F65" s="2">
        <v>6.4761904761904701</v>
      </c>
      <c r="G65" s="2">
        <v>429.34666200315399</v>
      </c>
      <c r="H65" s="2">
        <v>250.44888733438401</v>
      </c>
      <c r="I65" s="2">
        <f t="shared" si="4"/>
        <v>429.34666200315399</v>
      </c>
      <c r="J65" s="2">
        <f t="shared" si="5"/>
        <v>250.44888733438401</v>
      </c>
      <c r="L65" s="4">
        <f t="shared" si="6"/>
        <v>-2.7610589371069318</v>
      </c>
      <c r="M65" s="4">
        <f t="shared" si="7"/>
        <v>-1.5913495962997188</v>
      </c>
      <c r="N65" s="4">
        <f t="shared" si="8"/>
        <v>-1.9720111958967346</v>
      </c>
      <c r="O65" s="4">
        <f t="shared" si="9"/>
        <v>-2.7190244635112464</v>
      </c>
      <c r="P65" s="4">
        <f t="shared" si="10"/>
        <v>-2.2671101559499522</v>
      </c>
      <c r="Q65" s="4">
        <f t="shared" si="11"/>
        <v>-2.7283834602489416</v>
      </c>
      <c r="S65" s="3">
        <f t="shared" si="12"/>
        <v>89.448887334384011</v>
      </c>
    </row>
    <row r="66" spans="1:19" x14ac:dyDescent="0.2">
      <c r="A66" t="s">
        <v>204</v>
      </c>
      <c r="B66" s="2">
        <v>837</v>
      </c>
      <c r="C66" s="2">
        <v>0</v>
      </c>
      <c r="D66" s="2">
        <v>205.71428571428501</v>
      </c>
      <c r="E66" s="2">
        <v>340.95238095238</v>
      </c>
      <c r="F66" s="2">
        <v>334.54549338327098</v>
      </c>
      <c r="G66" s="2">
        <v>923.120655823123</v>
      </c>
      <c r="H66" s="2">
        <v>923.120655823123</v>
      </c>
      <c r="I66" s="2">
        <f t="shared" si="4"/>
        <v>923.120655823123</v>
      </c>
      <c r="J66" s="2">
        <f t="shared" si="5"/>
        <v>923.120655823123</v>
      </c>
      <c r="L66" s="4">
        <f t="shared" si="6"/>
        <v>-0.5655838330257309</v>
      </c>
      <c r="M66" s="4">
        <f t="shared" si="7"/>
        <v>-0.36780730896853242</v>
      </c>
      <c r="N66" s="4">
        <f t="shared" si="8"/>
        <v>-0.30046967462949364</v>
      </c>
      <c r="O66" s="4">
        <f t="shared" si="9"/>
        <v>-0.34085964138980929</v>
      </c>
      <c r="P66" s="4">
        <f t="shared" si="10"/>
        <v>-0.63728154852897845</v>
      </c>
      <c r="Q66" s="4">
        <f t="shared" si="11"/>
        <v>-0.51423621964104504</v>
      </c>
      <c r="S66" s="3">
        <f t="shared" si="12"/>
        <v>86.120655823123002</v>
      </c>
    </row>
    <row r="67" spans="1:19" x14ac:dyDescent="0.2">
      <c r="A67" t="s">
        <v>10</v>
      </c>
      <c r="B67" s="2">
        <v>307</v>
      </c>
      <c r="C67" s="2">
        <v>0</v>
      </c>
      <c r="D67" s="2">
        <v>34.761904761904702</v>
      </c>
      <c r="E67" s="2">
        <v>0</v>
      </c>
      <c r="F67" s="2">
        <v>46.788184916837899</v>
      </c>
      <c r="G67" s="2">
        <v>611.53483614716401</v>
      </c>
      <c r="H67" s="2">
        <v>388.20928963924302</v>
      </c>
      <c r="I67" s="2">
        <f t="shared" si="4"/>
        <v>611.53483614716401</v>
      </c>
      <c r="J67" s="2">
        <f t="shared" si="5"/>
        <v>388.20928963924302</v>
      </c>
      <c r="L67" s="4">
        <f t="shared" si="6"/>
        <v>-2.2868882785331812</v>
      </c>
      <c r="M67" s="4">
        <f t="shared" si="7"/>
        <v>-1.4410050518765494</v>
      </c>
      <c r="N67" s="4">
        <f t="shared" si="8"/>
        <v>-1.3552612220683971</v>
      </c>
      <c r="O67" s="4">
        <f t="shared" si="9"/>
        <v>-2.231986121797048</v>
      </c>
      <c r="P67" s="4">
        <f t="shared" si="10"/>
        <v>-1.665751028352874</v>
      </c>
      <c r="Q67" s="4">
        <f t="shared" si="11"/>
        <v>-2.2749352423853977</v>
      </c>
      <c r="S67" s="3">
        <f t="shared" si="12"/>
        <v>81.209289639243025</v>
      </c>
    </row>
    <row r="68" spans="1:19" x14ac:dyDescent="0.2">
      <c r="A68" t="s">
        <v>61</v>
      </c>
      <c r="B68" s="2">
        <v>766</v>
      </c>
      <c r="C68" s="2">
        <v>0</v>
      </c>
      <c r="D68" s="2">
        <v>0</v>
      </c>
      <c r="E68" s="2">
        <v>387.71428571428498</v>
      </c>
      <c r="F68" s="2">
        <v>387.71428571428498</v>
      </c>
      <c r="G68" s="2">
        <v>1006.38102343407</v>
      </c>
      <c r="H68" s="2">
        <v>846.12700781136004</v>
      </c>
      <c r="I68" s="2">
        <f t="shared" si="4"/>
        <v>1006.38102343407</v>
      </c>
      <c r="J68" s="2">
        <f t="shared" si="5"/>
        <v>846.12700781136004</v>
      </c>
      <c r="L68" s="4">
        <f t="shared" si="6"/>
        <v>-0.79617367383899318</v>
      </c>
      <c r="M68" s="4">
        <f t="shared" si="7"/>
        <v>-0.16951303026928111</v>
      </c>
      <c r="N68" s="4">
        <f t="shared" si="8"/>
        <v>-1.8613677190278836E-2</v>
      </c>
      <c r="O68" s="4">
        <f t="shared" si="9"/>
        <v>-0.61306310495978389</v>
      </c>
      <c r="P68" s="4">
        <f t="shared" si="10"/>
        <v>-0.36245919924546249</v>
      </c>
      <c r="Q68" s="4">
        <f t="shared" si="11"/>
        <v>-0.76766631924605699</v>
      </c>
      <c r="S68" s="3">
        <f t="shared" si="12"/>
        <v>80.127007811360045</v>
      </c>
    </row>
    <row r="69" spans="1:19" x14ac:dyDescent="0.2">
      <c r="A69" t="s">
        <v>51</v>
      </c>
      <c r="B69" s="2">
        <v>747</v>
      </c>
      <c r="C69" s="2">
        <v>0</v>
      </c>
      <c r="D69" s="2">
        <v>0</v>
      </c>
      <c r="E69" s="2">
        <v>365.142857142857</v>
      </c>
      <c r="F69" s="2">
        <v>365.142857142857</v>
      </c>
      <c r="G69" s="2">
        <v>972.21736026667304</v>
      </c>
      <c r="H69" s="2">
        <v>822.07245342222404</v>
      </c>
      <c r="I69" s="2">
        <f t="shared" si="4"/>
        <v>972.21736026667304</v>
      </c>
      <c r="J69" s="2">
        <f t="shared" si="5"/>
        <v>822.07245342222404</v>
      </c>
      <c r="L69" s="4">
        <f t="shared" si="6"/>
        <v>-0.85788081433831687</v>
      </c>
      <c r="M69" s="4">
        <f t="shared" si="7"/>
        <v>-0.25369371129581264</v>
      </c>
      <c r="N69" s="4">
        <f t="shared" si="8"/>
        <v>-0.13426574112565348</v>
      </c>
      <c r="O69" s="4">
        <f t="shared" si="9"/>
        <v>-0.69810561415943628</v>
      </c>
      <c r="P69" s="4">
        <f t="shared" si="10"/>
        <v>-0.47522519393415646</v>
      </c>
      <c r="Q69" s="4">
        <f t="shared" si="11"/>
        <v>-0.84684360558351635</v>
      </c>
      <c r="S69" s="3">
        <f t="shared" si="12"/>
        <v>75.072453422224044</v>
      </c>
    </row>
    <row r="70" spans="1:19" x14ac:dyDescent="0.2">
      <c r="A70" t="s">
        <v>94</v>
      </c>
      <c r="B70" s="2">
        <v>1697</v>
      </c>
      <c r="C70" s="2">
        <v>0</v>
      </c>
      <c r="D70" s="2">
        <v>1151.0476190476099</v>
      </c>
      <c r="E70" s="2">
        <v>0</v>
      </c>
      <c r="F70" s="2">
        <v>1549.2657613832901</v>
      </c>
      <c r="G70" s="2">
        <v>1912.55585369545</v>
      </c>
      <c r="H70" s="2">
        <v>1768.8519512318101</v>
      </c>
      <c r="I70" s="2">
        <f t="shared" si="4"/>
        <v>1912.55585369545</v>
      </c>
      <c r="J70" s="2">
        <f t="shared" si="5"/>
        <v>1768.8519512318101</v>
      </c>
      <c r="L70" s="4">
        <f t="shared" si="6"/>
        <v>2.2274762106278674</v>
      </c>
      <c r="M70" s="4">
        <f t="shared" si="7"/>
        <v>4.1625208930493534</v>
      </c>
      <c r="N70" s="4">
        <f t="shared" si="8"/>
        <v>3.0490020200055046</v>
      </c>
      <c r="O70" s="4">
        <f t="shared" si="9"/>
        <v>2.649140102804604</v>
      </c>
      <c r="P70" s="4">
        <f t="shared" si="10"/>
        <v>2.6286048911475333</v>
      </c>
      <c r="Q70" s="4">
        <f t="shared" si="11"/>
        <v>2.2695488323642032</v>
      </c>
      <c r="S70" s="3">
        <f t="shared" si="12"/>
        <v>71.851951231810062</v>
      </c>
    </row>
    <row r="71" spans="1:19" x14ac:dyDescent="0.2">
      <c r="A71" t="s">
        <v>154</v>
      </c>
      <c r="B71" s="2">
        <v>1191</v>
      </c>
      <c r="C71" s="2">
        <v>0</v>
      </c>
      <c r="D71" s="2">
        <v>0</v>
      </c>
      <c r="E71" s="2">
        <v>644.95238095238096</v>
      </c>
      <c r="F71" s="2">
        <v>644.95238095238096</v>
      </c>
      <c r="G71" s="2">
        <v>1395.73146316051</v>
      </c>
      <c r="H71" s="2">
        <v>1259.2438210534999</v>
      </c>
      <c r="I71" s="2">
        <f t="shared" ref="I71:I134" si="13">MAX(G71,B71)</f>
        <v>1395.73146316051</v>
      </c>
      <c r="J71" s="2">
        <f t="shared" ref="J71:J134" si="14">MAX(H71,B71)</f>
        <v>1259.2438210534999</v>
      </c>
      <c r="L71" s="4">
        <f t="shared" ref="L71:L134" si="15">(B71-B$3)/B$4</f>
        <v>0.58411762680377355</v>
      </c>
      <c r="M71" s="4">
        <f t="shared" ref="M71:M134" si="16">(F71-F$3)/F$4</f>
        <v>0.78986257923564795</v>
      </c>
      <c r="N71" s="4">
        <f t="shared" ref="N71:N134" si="17">(G71-G$3)/G$4</f>
        <v>1.2994294649596723</v>
      </c>
      <c r="O71" s="4">
        <f t="shared" ref="O71:O134" si="18">(H71-H$3)/H$4</f>
        <v>0.84747072253622724</v>
      </c>
      <c r="P71" s="4">
        <f t="shared" ref="P71:P134" si="19">(I71-I$3)/I$4</f>
        <v>0.92269249549821541</v>
      </c>
      <c r="Q71" s="4">
        <f t="shared" ref="Q71:Q134" si="20">(J71-J$3)/J$4</f>
        <v>0.59213722081305675</v>
      </c>
      <c r="S71" s="3">
        <f t="shared" ref="S71:S134" si="21">H71-B71</f>
        <v>68.243821053499914</v>
      </c>
    </row>
    <row r="72" spans="1:19" x14ac:dyDescent="0.2">
      <c r="A72" t="s">
        <v>209</v>
      </c>
      <c r="B72" s="2">
        <v>1131</v>
      </c>
      <c r="C72" s="2">
        <v>0</v>
      </c>
      <c r="D72" s="2">
        <v>0</v>
      </c>
      <c r="E72" s="2">
        <v>600.76190476190402</v>
      </c>
      <c r="F72" s="2">
        <v>600.76190476190402</v>
      </c>
      <c r="G72" s="2">
        <v>1328.8456416007</v>
      </c>
      <c r="H72" s="2">
        <v>1196.94854720023</v>
      </c>
      <c r="I72" s="2">
        <f t="shared" si="13"/>
        <v>1328.8456416007</v>
      </c>
      <c r="J72" s="2">
        <f t="shared" si="14"/>
        <v>1196.94854720023</v>
      </c>
      <c r="L72" s="4">
        <f t="shared" si="15"/>
        <v>0.38925297259538294</v>
      </c>
      <c r="M72" s="4">
        <f t="shared" si="16"/>
        <v>0.62505314465205175</v>
      </c>
      <c r="N72" s="4">
        <f t="shared" si="17"/>
        <v>1.0730051710102073</v>
      </c>
      <c r="O72" s="4">
        <f t="shared" si="18"/>
        <v>0.6272319139489333</v>
      </c>
      <c r="P72" s="4">
        <f t="shared" si="19"/>
        <v>0.70191856496841309</v>
      </c>
      <c r="Q72" s="4">
        <f t="shared" si="20"/>
        <v>0.38708787109080822</v>
      </c>
      <c r="S72" s="3">
        <f t="shared" si="21"/>
        <v>65.948547200229996</v>
      </c>
    </row>
    <row r="73" spans="1:19" x14ac:dyDescent="0.2">
      <c r="A73" t="s">
        <v>157</v>
      </c>
      <c r="B73" s="2">
        <v>755</v>
      </c>
      <c r="C73" s="2">
        <v>0</v>
      </c>
      <c r="D73" s="2">
        <v>0</v>
      </c>
      <c r="E73" s="2">
        <v>349.142857142857</v>
      </c>
      <c r="F73" s="2">
        <v>349.142857142857</v>
      </c>
      <c r="G73" s="2">
        <v>948.00008004673896</v>
      </c>
      <c r="H73" s="2">
        <v>819.33336001557905</v>
      </c>
      <c r="I73" s="2">
        <f t="shared" si="13"/>
        <v>948.00008004673896</v>
      </c>
      <c r="J73" s="2">
        <f t="shared" si="14"/>
        <v>819.33336001557905</v>
      </c>
      <c r="L73" s="4">
        <f t="shared" si="15"/>
        <v>-0.83189886044386474</v>
      </c>
      <c r="M73" s="4">
        <f t="shared" si="16"/>
        <v>-0.31336609278297578</v>
      </c>
      <c r="N73" s="4">
        <f t="shared" si="17"/>
        <v>-0.2162469510039178</v>
      </c>
      <c r="O73" s="4">
        <f t="shared" si="18"/>
        <v>-0.7077894092722038</v>
      </c>
      <c r="P73" s="4">
        <f t="shared" si="19"/>
        <v>-0.55516058257426681</v>
      </c>
      <c r="Q73" s="4">
        <f t="shared" si="20"/>
        <v>-0.85585952745238814</v>
      </c>
      <c r="S73" s="3">
        <f t="shared" si="21"/>
        <v>64.333360015579046</v>
      </c>
    </row>
    <row r="74" spans="1:19" x14ac:dyDescent="0.2">
      <c r="A74" t="s">
        <v>20</v>
      </c>
      <c r="B74" s="2">
        <v>939</v>
      </c>
      <c r="C74" s="2">
        <v>0</v>
      </c>
      <c r="D74" s="2">
        <v>0</v>
      </c>
      <c r="E74" s="2">
        <v>466.28571428571399</v>
      </c>
      <c r="F74" s="2">
        <v>466.28571428571399</v>
      </c>
      <c r="G74" s="2">
        <v>1125.30516737125</v>
      </c>
      <c r="H74" s="2">
        <v>1001.10172245708</v>
      </c>
      <c r="I74" s="2">
        <f t="shared" si="13"/>
        <v>1125.30516737125</v>
      </c>
      <c r="J74" s="2">
        <f t="shared" si="14"/>
        <v>1001.10172245708</v>
      </c>
      <c r="L74" s="4">
        <f t="shared" si="15"/>
        <v>-0.23431392087146694</v>
      </c>
      <c r="M74" s="4">
        <f t="shared" si="16"/>
        <v>0.12352098596232519</v>
      </c>
      <c r="N74" s="4">
        <f t="shared" si="17"/>
        <v>0.38397262131906751</v>
      </c>
      <c r="O74" s="4">
        <f t="shared" si="18"/>
        <v>-6.5165256478977668E-2</v>
      </c>
      <c r="P74" s="4">
        <f t="shared" si="19"/>
        <v>3.0080655683663048E-2</v>
      </c>
      <c r="Q74" s="4">
        <f t="shared" si="20"/>
        <v>-0.25755596101335321</v>
      </c>
      <c r="S74" s="3">
        <f t="shared" si="21"/>
        <v>62.101722457079973</v>
      </c>
    </row>
    <row r="75" spans="1:19" x14ac:dyDescent="0.2">
      <c r="A75" t="s">
        <v>117</v>
      </c>
      <c r="B75" s="2">
        <v>740</v>
      </c>
      <c r="C75" s="2">
        <v>0</v>
      </c>
      <c r="D75" s="2">
        <v>0</v>
      </c>
      <c r="E75" s="2">
        <v>333.809523809523</v>
      </c>
      <c r="F75" s="2">
        <v>333.809523809523</v>
      </c>
      <c r="G75" s="2">
        <v>924.79185316930204</v>
      </c>
      <c r="H75" s="2">
        <v>801.59728438976697</v>
      </c>
      <c r="I75" s="2">
        <f t="shared" si="13"/>
        <v>924.79185316930204</v>
      </c>
      <c r="J75" s="2">
        <f t="shared" si="14"/>
        <v>801.59728438976697</v>
      </c>
      <c r="L75" s="4">
        <f t="shared" si="15"/>
        <v>-0.88061502399596236</v>
      </c>
      <c r="M75" s="4">
        <f t="shared" si="16"/>
        <v>-0.37055212504150958</v>
      </c>
      <c r="N75" s="4">
        <f t="shared" si="17"/>
        <v>-0.29481227713725472</v>
      </c>
      <c r="O75" s="4">
        <f t="shared" si="18"/>
        <v>-0.77049355877226988</v>
      </c>
      <c r="P75" s="4">
        <f t="shared" si="19"/>
        <v>-0.63176533002103952</v>
      </c>
      <c r="Q75" s="4">
        <f t="shared" si="20"/>
        <v>-0.91423908899446316</v>
      </c>
      <c r="S75" s="3">
        <f t="shared" si="21"/>
        <v>61.597284389766969</v>
      </c>
    </row>
    <row r="76" spans="1:19" x14ac:dyDescent="0.2">
      <c r="A76" t="s">
        <v>150</v>
      </c>
      <c r="B76" s="2">
        <v>985</v>
      </c>
      <c r="C76" s="2">
        <v>0</v>
      </c>
      <c r="D76" s="2">
        <v>0</v>
      </c>
      <c r="E76" s="2">
        <v>495.23809523809501</v>
      </c>
      <c r="F76" s="2">
        <v>495.23809523809501</v>
      </c>
      <c r="G76" s="2">
        <v>1169.1269125311301</v>
      </c>
      <c r="H76" s="2">
        <v>1046.3756375103701</v>
      </c>
      <c r="I76" s="2">
        <f t="shared" si="13"/>
        <v>1169.1269125311301</v>
      </c>
      <c r="J76" s="2">
        <f t="shared" si="14"/>
        <v>1046.3756375103701</v>
      </c>
      <c r="L76" s="4">
        <f t="shared" si="15"/>
        <v>-8.4917685978367477E-2</v>
      </c>
      <c r="M76" s="4">
        <f t="shared" si="16"/>
        <v>0.23149958103433491</v>
      </c>
      <c r="N76" s="4">
        <f t="shared" si="17"/>
        <v>0.53231957252735307</v>
      </c>
      <c r="O76" s="4">
        <f t="shared" si="18"/>
        <v>9.4896213591846676E-2</v>
      </c>
      <c r="P76" s="4">
        <f t="shared" si="19"/>
        <v>0.17472564465147949</v>
      </c>
      <c r="Q76" s="4">
        <f t="shared" si="20"/>
        <v>-0.10853363127894161</v>
      </c>
      <c r="S76" s="3">
        <f t="shared" si="21"/>
        <v>61.375637510370098</v>
      </c>
    </row>
    <row r="77" spans="1:19" x14ac:dyDescent="0.2">
      <c r="A77" t="s">
        <v>15</v>
      </c>
      <c r="B77" s="2">
        <v>1029</v>
      </c>
      <c r="C77" s="2">
        <v>0</v>
      </c>
      <c r="D77" s="2">
        <v>0</v>
      </c>
      <c r="E77" s="2">
        <v>463.23809523809501</v>
      </c>
      <c r="F77" s="2">
        <v>463.23809523809501</v>
      </c>
      <c r="G77" s="2">
        <v>1120.6923520912601</v>
      </c>
      <c r="H77" s="2">
        <v>1090.1282347275101</v>
      </c>
      <c r="I77" s="2">
        <f t="shared" si="13"/>
        <v>1120.6923520912601</v>
      </c>
      <c r="J77" s="2">
        <f t="shared" si="14"/>
        <v>1090.1282347275101</v>
      </c>
      <c r="L77" s="4">
        <f t="shared" si="15"/>
        <v>5.7983060441118957E-2</v>
      </c>
      <c r="M77" s="4">
        <f t="shared" si="16"/>
        <v>0.11215481806000865</v>
      </c>
      <c r="N77" s="4">
        <f t="shared" si="17"/>
        <v>0.36835715277081821</v>
      </c>
      <c r="O77" s="4">
        <f t="shared" si="18"/>
        <v>0.24957921420597523</v>
      </c>
      <c r="P77" s="4">
        <f t="shared" si="19"/>
        <v>1.4854867371252823E-2</v>
      </c>
      <c r="Q77" s="4">
        <f t="shared" si="20"/>
        <v>3.5481171981500192E-2</v>
      </c>
      <c r="S77" s="3">
        <f t="shared" si="21"/>
        <v>61.128234727510062</v>
      </c>
    </row>
    <row r="78" spans="1:19" x14ac:dyDescent="0.2">
      <c r="A78" t="s">
        <v>195</v>
      </c>
      <c r="B78" s="2">
        <v>877</v>
      </c>
      <c r="C78" s="2">
        <v>0</v>
      </c>
      <c r="D78" s="2">
        <v>308.21428571428498</v>
      </c>
      <c r="E78" s="2">
        <v>344.49917898193701</v>
      </c>
      <c r="F78" s="2">
        <v>369.51086907261299</v>
      </c>
      <c r="G78" s="2">
        <v>937.15626219327703</v>
      </c>
      <c r="H78" s="2">
        <v>937.15626219327703</v>
      </c>
      <c r="I78" s="2">
        <f t="shared" si="13"/>
        <v>937.15626219327703</v>
      </c>
      <c r="J78" s="2">
        <f t="shared" si="14"/>
        <v>937.15626219327703</v>
      </c>
      <c r="L78" s="4">
        <f t="shared" si="15"/>
        <v>-0.43567406355347055</v>
      </c>
      <c r="M78" s="4">
        <f t="shared" si="16"/>
        <v>-0.23740310665750769</v>
      </c>
      <c r="N78" s="4">
        <f t="shared" si="17"/>
        <v>-0.25295583405159278</v>
      </c>
      <c r="O78" s="4">
        <f t="shared" si="18"/>
        <v>-0.29123813668234266</v>
      </c>
      <c r="P78" s="4">
        <f t="shared" si="19"/>
        <v>-0.59095340433571097</v>
      </c>
      <c r="Q78" s="4">
        <f t="shared" si="20"/>
        <v>-0.4680370173398184</v>
      </c>
      <c r="S78" s="3">
        <f t="shared" si="21"/>
        <v>60.15626219327703</v>
      </c>
    </row>
    <row r="79" spans="1:19" x14ac:dyDescent="0.2">
      <c r="A79" t="s">
        <v>12</v>
      </c>
      <c r="B79" s="2">
        <v>1144</v>
      </c>
      <c r="C79" s="2">
        <v>0</v>
      </c>
      <c r="D79" s="2">
        <v>288.09523809523802</v>
      </c>
      <c r="E79" s="2">
        <v>681.34920634920604</v>
      </c>
      <c r="F79" s="2">
        <v>563.915561479041</v>
      </c>
      <c r="G79" s="2">
        <v>1233.2096106664401</v>
      </c>
      <c r="H79" s="2">
        <v>1203.4730737776299</v>
      </c>
      <c r="I79" s="2">
        <f t="shared" si="13"/>
        <v>1233.2096106664401</v>
      </c>
      <c r="J79" s="2">
        <f t="shared" si="14"/>
        <v>1203.4730737776299</v>
      </c>
      <c r="L79" s="4">
        <f t="shared" si="15"/>
        <v>0.43147364767386759</v>
      </c>
      <c r="M79" s="4">
        <f t="shared" si="16"/>
        <v>0.48763382885317841</v>
      </c>
      <c r="N79" s="4">
        <f t="shared" si="17"/>
        <v>0.74925463202556652</v>
      </c>
      <c r="O79" s="4">
        <f t="shared" si="18"/>
        <v>0.65029873541258543</v>
      </c>
      <c r="P79" s="4">
        <f t="shared" si="19"/>
        <v>0.38624714227764123</v>
      </c>
      <c r="Q79" s="4">
        <f t="shared" si="20"/>
        <v>0.40856381700433847</v>
      </c>
      <c r="S79" s="3">
        <f t="shared" si="21"/>
        <v>59.473073777629907</v>
      </c>
    </row>
    <row r="80" spans="1:19" x14ac:dyDescent="0.2">
      <c r="A80" t="s">
        <v>141</v>
      </c>
      <c r="B80" s="2">
        <v>932</v>
      </c>
      <c r="C80" s="2">
        <v>0</v>
      </c>
      <c r="D80" s="2">
        <v>454.95238095238</v>
      </c>
      <c r="E80" s="2">
        <v>0</v>
      </c>
      <c r="F80" s="2">
        <v>612.34838177461495</v>
      </c>
      <c r="G80" s="2">
        <v>1101.2630785687199</v>
      </c>
      <c r="H80" s="2">
        <v>988.42102618957404</v>
      </c>
      <c r="I80" s="2">
        <f t="shared" si="13"/>
        <v>1101.2630785687199</v>
      </c>
      <c r="J80" s="2">
        <f t="shared" si="14"/>
        <v>988.42102618957404</v>
      </c>
      <c r="L80" s="4">
        <f t="shared" si="15"/>
        <v>-0.25704813052911252</v>
      </c>
      <c r="M80" s="4">
        <f t="shared" si="16"/>
        <v>0.66826518692672254</v>
      </c>
      <c r="N80" s="4">
        <f t="shared" si="17"/>
        <v>0.30258447574152697</v>
      </c>
      <c r="O80" s="4">
        <f t="shared" si="18"/>
        <v>-0.10999660989097101</v>
      </c>
      <c r="P80" s="4">
        <f t="shared" si="19"/>
        <v>-4.9276468431718672E-2</v>
      </c>
      <c r="Q80" s="4">
        <f t="shared" si="20"/>
        <v>-0.29929537979818538</v>
      </c>
      <c r="S80" s="3">
        <f t="shared" si="21"/>
        <v>56.421026189574036</v>
      </c>
    </row>
    <row r="81" spans="1:19" x14ac:dyDescent="0.2">
      <c r="A81" t="s">
        <v>102</v>
      </c>
      <c r="B81" s="2">
        <v>577</v>
      </c>
      <c r="C81" s="2">
        <v>0</v>
      </c>
      <c r="D81" s="2">
        <v>0</v>
      </c>
      <c r="E81" s="2">
        <v>214.57142857142799</v>
      </c>
      <c r="F81" s="2">
        <v>214.57142857142799</v>
      </c>
      <c r="G81" s="2">
        <v>744.31545533979397</v>
      </c>
      <c r="H81" s="2">
        <v>632.77181844659799</v>
      </c>
      <c r="I81" s="2">
        <f t="shared" si="13"/>
        <v>744.31545533979397</v>
      </c>
      <c r="J81" s="2">
        <f t="shared" si="14"/>
        <v>632.77181844659799</v>
      </c>
      <c r="L81" s="4">
        <f t="shared" si="15"/>
        <v>-1.4099973345954235</v>
      </c>
      <c r="M81" s="4">
        <f t="shared" si="16"/>
        <v>-0.81525344421965307</v>
      </c>
      <c r="N81" s="4">
        <f t="shared" si="17"/>
        <v>-0.90576748408717467</v>
      </c>
      <c r="O81" s="4">
        <f t="shared" si="18"/>
        <v>-1.3673593750474575</v>
      </c>
      <c r="P81" s="4">
        <f t="shared" si="19"/>
        <v>-1.2274742977437643</v>
      </c>
      <c r="Q81" s="4">
        <f t="shared" si="20"/>
        <v>-1.4699401858343371</v>
      </c>
      <c r="S81" s="3">
        <f t="shared" si="21"/>
        <v>55.77181844659799</v>
      </c>
    </row>
    <row r="82" spans="1:19" x14ac:dyDescent="0.2">
      <c r="A82" t="s">
        <v>138</v>
      </c>
      <c r="B82" s="2">
        <v>735</v>
      </c>
      <c r="C82" s="2">
        <v>0</v>
      </c>
      <c r="D82" s="2">
        <v>0</v>
      </c>
      <c r="E82" s="2">
        <v>267.88359788359702</v>
      </c>
      <c r="F82" s="2">
        <v>267.88359788359702</v>
      </c>
      <c r="G82" s="2">
        <v>825.00768930012998</v>
      </c>
      <c r="H82" s="2">
        <v>789.00461358007794</v>
      </c>
      <c r="I82" s="2">
        <f t="shared" si="13"/>
        <v>825.00768930012998</v>
      </c>
      <c r="J82" s="2">
        <f t="shared" si="14"/>
        <v>789.00461358007794</v>
      </c>
      <c r="L82" s="4">
        <f t="shared" si="15"/>
        <v>-0.89685374517999494</v>
      </c>
      <c r="M82" s="4">
        <f t="shared" si="16"/>
        <v>-0.61642443765065413</v>
      </c>
      <c r="N82" s="4">
        <f t="shared" si="17"/>
        <v>-0.63260522524676721</v>
      </c>
      <c r="O82" s="4">
        <f t="shared" si="18"/>
        <v>-0.81501370684305852</v>
      </c>
      <c r="P82" s="4">
        <f t="shared" si="19"/>
        <v>-0.96112873691778788</v>
      </c>
      <c r="Q82" s="4">
        <f t="shared" si="20"/>
        <v>-0.95568876568863725</v>
      </c>
      <c r="S82" s="3">
        <f t="shared" si="21"/>
        <v>54.004613580077944</v>
      </c>
    </row>
    <row r="83" spans="1:19" x14ac:dyDescent="0.2">
      <c r="A83" t="s">
        <v>55</v>
      </c>
      <c r="B83" s="2">
        <v>1058</v>
      </c>
      <c r="C83" s="2">
        <v>0</v>
      </c>
      <c r="D83" s="2">
        <v>548.76190476190402</v>
      </c>
      <c r="E83" s="2">
        <v>0</v>
      </c>
      <c r="F83" s="2">
        <v>738.61238764608197</v>
      </c>
      <c r="G83" s="2">
        <v>1210.5972396714401</v>
      </c>
      <c r="H83" s="2">
        <v>1108.86574655715</v>
      </c>
      <c r="I83" s="2">
        <f t="shared" si="13"/>
        <v>1210.5972396714401</v>
      </c>
      <c r="J83" s="2">
        <f t="shared" si="14"/>
        <v>1108.86574655715</v>
      </c>
      <c r="L83" s="4">
        <f t="shared" si="15"/>
        <v>0.15216764330850774</v>
      </c>
      <c r="M83" s="4">
        <f t="shared" si="16"/>
        <v>1.1391698073304466</v>
      </c>
      <c r="N83" s="4">
        <f t="shared" si="17"/>
        <v>0.67270641870224079</v>
      </c>
      <c r="O83" s="4">
        <f t="shared" si="18"/>
        <v>0.31582384282692511</v>
      </c>
      <c r="P83" s="4">
        <f t="shared" si="19"/>
        <v>0.31160917107921393</v>
      </c>
      <c r="Q83" s="4">
        <f t="shared" si="20"/>
        <v>9.7157032418847641E-2</v>
      </c>
      <c r="S83" s="3">
        <f t="shared" si="21"/>
        <v>50.865746557150032</v>
      </c>
    </row>
    <row r="84" spans="1:19" x14ac:dyDescent="0.2">
      <c r="A84" t="s">
        <v>222</v>
      </c>
      <c r="B84" s="2">
        <v>690</v>
      </c>
      <c r="C84" s="2">
        <v>0</v>
      </c>
      <c r="D84" s="2">
        <v>330.47619047619003</v>
      </c>
      <c r="E84" s="2">
        <v>204.73684210526301</v>
      </c>
      <c r="F84" s="2">
        <v>216.740411186496</v>
      </c>
      <c r="G84" s="2">
        <v>740.76788031531805</v>
      </c>
      <c r="H84" s="2">
        <v>740.76788031531805</v>
      </c>
      <c r="I84" s="2">
        <f t="shared" si="13"/>
        <v>740.76788031531805</v>
      </c>
      <c r="J84" s="2">
        <f t="shared" si="14"/>
        <v>740.76788031531805</v>
      </c>
      <c r="L84" s="4">
        <f t="shared" si="15"/>
        <v>-1.0430022358362878</v>
      </c>
      <c r="M84" s="4">
        <f t="shared" si="16"/>
        <v>-0.80716417184181777</v>
      </c>
      <c r="N84" s="4">
        <f t="shared" si="17"/>
        <v>-0.91777686292737382</v>
      </c>
      <c r="O84" s="4">
        <f t="shared" si="18"/>
        <v>-0.98554992905144945</v>
      </c>
      <c r="P84" s="4">
        <f t="shared" si="19"/>
        <v>-1.2391839854434594</v>
      </c>
      <c r="Q84" s="4">
        <f t="shared" si="20"/>
        <v>-1.1144634234895097</v>
      </c>
      <c r="S84" s="3">
        <f t="shared" si="21"/>
        <v>50.767880315318052</v>
      </c>
    </row>
    <row r="85" spans="1:19" x14ac:dyDescent="0.2">
      <c r="A85" t="s">
        <v>112</v>
      </c>
      <c r="B85" s="2">
        <v>864</v>
      </c>
      <c r="C85" s="2">
        <v>0</v>
      </c>
      <c r="D85" s="2">
        <v>0</v>
      </c>
      <c r="E85" s="2">
        <v>343.28571428571399</v>
      </c>
      <c r="F85" s="2">
        <v>343.28571428571399</v>
      </c>
      <c r="G85" s="2">
        <v>939.13482568051302</v>
      </c>
      <c r="H85" s="2">
        <v>914.08988378700803</v>
      </c>
      <c r="I85" s="2">
        <f t="shared" si="13"/>
        <v>939.13482568051302</v>
      </c>
      <c r="J85" s="2">
        <f t="shared" si="14"/>
        <v>914.08988378700803</v>
      </c>
      <c r="L85" s="4">
        <f t="shared" si="15"/>
        <v>-0.4778947386319552</v>
      </c>
      <c r="M85" s="4">
        <f t="shared" si="16"/>
        <v>-0.33521044672024136</v>
      </c>
      <c r="N85" s="4">
        <f t="shared" si="17"/>
        <v>-0.24625792962006837</v>
      </c>
      <c r="O85" s="4">
        <f t="shared" si="18"/>
        <v>-0.37278704696703047</v>
      </c>
      <c r="P85" s="4">
        <f t="shared" si="19"/>
        <v>-0.58442264448716463</v>
      </c>
      <c r="Q85" s="4">
        <f t="shared" si="20"/>
        <v>-0.54396165174777045</v>
      </c>
      <c r="S85" s="3">
        <f t="shared" si="21"/>
        <v>50.089883787008034</v>
      </c>
    </row>
    <row r="86" spans="1:19" x14ac:dyDescent="0.2">
      <c r="A86" t="s">
        <v>123</v>
      </c>
      <c r="B86" s="2">
        <v>968</v>
      </c>
      <c r="C86" s="2">
        <v>0</v>
      </c>
      <c r="D86" s="2">
        <v>499.52380952380901</v>
      </c>
      <c r="E86" s="2">
        <v>388.67346938775501</v>
      </c>
      <c r="F86" s="2">
        <v>407.58455862287502</v>
      </c>
      <c r="G86" s="2">
        <v>1017.5246816927</v>
      </c>
      <c r="H86" s="2">
        <v>1017.5246816927</v>
      </c>
      <c r="I86" s="2">
        <f t="shared" si="13"/>
        <v>1017.5246816927</v>
      </c>
      <c r="J86" s="2">
        <f t="shared" si="14"/>
        <v>1017.5246816927</v>
      </c>
      <c r="L86" s="4">
        <f t="shared" si="15"/>
        <v>-0.14012933800407815</v>
      </c>
      <c r="M86" s="4">
        <f t="shared" si="16"/>
        <v>-9.5406373690816906E-2</v>
      </c>
      <c r="N86" s="4">
        <f t="shared" si="17"/>
        <v>1.911023640429604E-2</v>
      </c>
      <c r="O86" s="4">
        <f t="shared" si="18"/>
        <v>-7.1035007180179728E-3</v>
      </c>
      <c r="P86" s="4">
        <f t="shared" si="19"/>
        <v>-0.32567667677859446</v>
      </c>
      <c r="Q86" s="4">
        <f t="shared" si="20"/>
        <v>-0.20349861599371774</v>
      </c>
      <c r="S86" s="3">
        <f t="shared" si="21"/>
        <v>49.524681692700028</v>
      </c>
    </row>
    <row r="87" spans="1:19" x14ac:dyDescent="0.2">
      <c r="A87" t="s">
        <v>230</v>
      </c>
      <c r="B87" s="2">
        <v>615</v>
      </c>
      <c r="C87" s="2">
        <v>0</v>
      </c>
      <c r="D87" s="2">
        <v>0</v>
      </c>
      <c r="E87" s="2">
        <v>221.90476190476099</v>
      </c>
      <c r="F87" s="2">
        <v>221.90476190476099</v>
      </c>
      <c r="G87" s="2">
        <v>755.41504210726396</v>
      </c>
      <c r="H87" s="2">
        <v>661.80501403575499</v>
      </c>
      <c r="I87" s="2">
        <f t="shared" si="13"/>
        <v>755.41504210726396</v>
      </c>
      <c r="J87" s="2">
        <f t="shared" si="14"/>
        <v>661.80501403575499</v>
      </c>
      <c r="L87" s="4">
        <f t="shared" si="15"/>
        <v>-1.2865830535967762</v>
      </c>
      <c r="M87" s="4">
        <f t="shared" si="16"/>
        <v>-0.7879036027047045</v>
      </c>
      <c r="N87" s="4">
        <f t="shared" si="17"/>
        <v>-0.86819276289296954</v>
      </c>
      <c r="O87" s="4">
        <f t="shared" si="18"/>
        <v>-1.2647153699645233</v>
      </c>
      <c r="P87" s="4">
        <f t="shared" si="19"/>
        <v>-1.1908372446170465</v>
      </c>
      <c r="Q87" s="4">
        <f t="shared" si="20"/>
        <v>-1.3743753458765302</v>
      </c>
      <c r="S87" s="3">
        <f t="shared" si="21"/>
        <v>46.805014035754994</v>
      </c>
    </row>
    <row r="88" spans="1:19" x14ac:dyDescent="0.2">
      <c r="A88" t="s">
        <v>201</v>
      </c>
      <c r="B88" s="2">
        <v>823</v>
      </c>
      <c r="C88" s="2">
        <v>217.85714285714201</v>
      </c>
      <c r="D88" s="2">
        <v>79.523809523809504</v>
      </c>
      <c r="E88" s="2">
        <v>260</v>
      </c>
      <c r="F88" s="2">
        <v>339.898208892056</v>
      </c>
      <c r="G88" s="2">
        <v>877.81966130258297</v>
      </c>
      <c r="H88" s="2">
        <v>866.85572904206595</v>
      </c>
      <c r="I88" s="2">
        <f t="shared" si="13"/>
        <v>877.81966130258297</v>
      </c>
      <c r="J88" s="2">
        <f t="shared" si="14"/>
        <v>866.85572904206595</v>
      </c>
      <c r="L88" s="4">
        <f t="shared" si="15"/>
        <v>-0.61105225234102212</v>
      </c>
      <c r="M88" s="4">
        <f t="shared" si="16"/>
        <v>-0.34784422885400279</v>
      </c>
      <c r="N88" s="4">
        <f t="shared" si="17"/>
        <v>-0.45382423409094436</v>
      </c>
      <c r="O88" s="4">
        <f t="shared" si="18"/>
        <v>-0.53977875150880084</v>
      </c>
      <c r="P88" s="4">
        <f t="shared" si="19"/>
        <v>-0.78680918209875395</v>
      </c>
      <c r="Q88" s="4">
        <f t="shared" si="20"/>
        <v>-0.6994362506385825</v>
      </c>
      <c r="S88" s="3">
        <f t="shared" si="21"/>
        <v>43.855729042065946</v>
      </c>
    </row>
    <row r="89" spans="1:19" x14ac:dyDescent="0.2">
      <c r="A89" t="s">
        <v>109</v>
      </c>
      <c r="B89" s="2">
        <v>915</v>
      </c>
      <c r="C89" s="2">
        <v>227.142857142857</v>
      </c>
      <c r="D89" s="2">
        <v>480.76190476190402</v>
      </c>
      <c r="E89" s="2">
        <v>246.04761904761901</v>
      </c>
      <c r="F89" s="2">
        <v>440.44845047959302</v>
      </c>
      <c r="G89" s="2">
        <v>958.79231369343302</v>
      </c>
      <c r="H89" s="2">
        <v>958.79231369343302</v>
      </c>
      <c r="I89" s="2">
        <f t="shared" si="13"/>
        <v>958.79231369343302</v>
      </c>
      <c r="J89" s="2">
        <f t="shared" si="14"/>
        <v>958.79231369343302</v>
      </c>
      <c r="L89" s="4">
        <f t="shared" si="15"/>
        <v>-0.31225978255482317</v>
      </c>
      <c r="M89" s="4">
        <f t="shared" si="16"/>
        <v>2.7160294560867489E-2</v>
      </c>
      <c r="N89" s="4">
        <f t="shared" si="17"/>
        <v>-0.17971269267227349</v>
      </c>
      <c r="O89" s="4">
        <f t="shared" si="18"/>
        <v>-0.2147460063780216</v>
      </c>
      <c r="P89" s="4">
        <f t="shared" si="19"/>
        <v>-0.51953802781135572</v>
      </c>
      <c r="Q89" s="4">
        <f t="shared" si="20"/>
        <v>-0.39682040625125192</v>
      </c>
      <c r="S89" s="3">
        <f t="shared" si="21"/>
        <v>43.792313693433016</v>
      </c>
    </row>
    <row r="90" spans="1:19" x14ac:dyDescent="0.2">
      <c r="A90" t="s">
        <v>152</v>
      </c>
      <c r="B90" s="2">
        <v>970</v>
      </c>
      <c r="C90" s="2">
        <v>0</v>
      </c>
      <c r="D90" s="2">
        <v>0</v>
      </c>
      <c r="E90" s="2">
        <v>405.28571428571399</v>
      </c>
      <c r="F90" s="2">
        <v>405.28571428571399</v>
      </c>
      <c r="G90" s="2">
        <v>1032.9767865327501</v>
      </c>
      <c r="H90" s="2">
        <v>1011.98452435517</v>
      </c>
      <c r="I90" s="2">
        <f t="shared" si="13"/>
        <v>1032.9767865327501</v>
      </c>
      <c r="J90" s="2">
        <f t="shared" si="14"/>
        <v>1011.98452435517</v>
      </c>
      <c r="L90" s="4">
        <f t="shared" si="15"/>
        <v>-0.13363384953046514</v>
      </c>
      <c r="M90" s="4">
        <f t="shared" si="16"/>
        <v>-0.10397996845748425</v>
      </c>
      <c r="N90" s="4">
        <f t="shared" si="17"/>
        <v>7.1419258658180579E-2</v>
      </c>
      <c r="O90" s="4">
        <f t="shared" si="18"/>
        <v>-2.6690181631849653E-2</v>
      </c>
      <c r="P90" s="4">
        <f t="shared" si="19"/>
        <v>-0.27467301350676171</v>
      </c>
      <c r="Q90" s="4">
        <f t="shared" si="20"/>
        <v>-0.22173444014460297</v>
      </c>
      <c r="S90" s="3">
        <f t="shared" si="21"/>
        <v>41.984524355170038</v>
      </c>
    </row>
    <row r="91" spans="1:19" x14ac:dyDescent="0.2">
      <c r="A91" t="s">
        <v>177</v>
      </c>
      <c r="B91" s="2">
        <v>405</v>
      </c>
      <c r="C91" s="2">
        <v>0</v>
      </c>
      <c r="D91" s="2">
        <v>0</v>
      </c>
      <c r="E91" s="2">
        <v>71.238095238095198</v>
      </c>
      <c r="F91" s="2">
        <v>71.238095238095198</v>
      </c>
      <c r="G91" s="2">
        <v>527.36898670288599</v>
      </c>
      <c r="H91" s="2">
        <v>445.78966223429501</v>
      </c>
      <c r="I91" s="2">
        <f t="shared" si="13"/>
        <v>527.36898670288599</v>
      </c>
      <c r="J91" s="2">
        <f t="shared" si="14"/>
        <v>445.78966223429501</v>
      </c>
      <c r="L91" s="4">
        <f t="shared" si="15"/>
        <v>-1.9686093433261433</v>
      </c>
      <c r="M91" s="4">
        <f t="shared" si="16"/>
        <v>-1.3498185283754873</v>
      </c>
      <c r="N91" s="4">
        <f t="shared" si="17"/>
        <v>-1.6401824892466208</v>
      </c>
      <c r="O91" s="4">
        <f t="shared" si="18"/>
        <v>-2.0284163824903954</v>
      </c>
      <c r="P91" s="4">
        <f t="shared" si="19"/>
        <v>-1.9435621543114145</v>
      </c>
      <c r="Q91" s="4">
        <f t="shared" si="20"/>
        <v>-2.085405327400355</v>
      </c>
      <c r="S91" s="3">
        <f t="shared" si="21"/>
        <v>40.789662234295008</v>
      </c>
    </row>
    <row r="92" spans="1:19" x14ac:dyDescent="0.2">
      <c r="A92" t="s">
        <v>42</v>
      </c>
      <c r="B92" s="2">
        <v>937</v>
      </c>
      <c r="C92" s="2">
        <v>0</v>
      </c>
      <c r="D92" s="2">
        <v>0</v>
      </c>
      <c r="E92" s="2">
        <v>381.85714285714198</v>
      </c>
      <c r="F92" s="2">
        <v>381.85714285714198</v>
      </c>
      <c r="G92" s="2">
        <v>997.51576906785397</v>
      </c>
      <c r="H92" s="2">
        <v>977.34384604523598</v>
      </c>
      <c r="I92" s="2">
        <f t="shared" si="13"/>
        <v>997.51576906785397</v>
      </c>
      <c r="J92" s="2">
        <f t="shared" si="14"/>
        <v>977.34384604523598</v>
      </c>
      <c r="L92" s="4">
        <f t="shared" si="15"/>
        <v>-0.24080940934507997</v>
      </c>
      <c r="M92" s="4">
        <f t="shared" si="16"/>
        <v>-0.19135738420654672</v>
      </c>
      <c r="N92" s="4">
        <f t="shared" si="17"/>
        <v>-4.8624655806395932E-2</v>
      </c>
      <c r="O92" s="4">
        <f t="shared" si="18"/>
        <v>-0.14915888989381887</v>
      </c>
      <c r="P92" s="4">
        <f t="shared" si="19"/>
        <v>-0.39172126115832762</v>
      </c>
      <c r="Q92" s="4">
        <f t="shared" si="20"/>
        <v>-0.33575671056787898</v>
      </c>
      <c r="S92" s="3">
        <f t="shared" si="21"/>
        <v>40.343846045235978</v>
      </c>
    </row>
    <row r="93" spans="1:19" x14ac:dyDescent="0.2">
      <c r="A93" t="s">
        <v>76</v>
      </c>
      <c r="B93" s="2">
        <v>697</v>
      </c>
      <c r="C93" s="2">
        <v>90.476190476190396</v>
      </c>
      <c r="D93" s="2">
        <v>197.30158730158701</v>
      </c>
      <c r="E93" s="2">
        <v>0</v>
      </c>
      <c r="F93" s="2">
        <v>240.59314083908399</v>
      </c>
      <c r="G93" s="2">
        <v>769.51311700501606</v>
      </c>
      <c r="H93" s="2">
        <v>735.67366240267495</v>
      </c>
      <c r="I93" s="2">
        <f t="shared" si="13"/>
        <v>769.51311700501606</v>
      </c>
      <c r="J93" s="2">
        <f t="shared" si="14"/>
        <v>735.67366240267495</v>
      </c>
      <c r="L93" s="4">
        <f t="shared" si="15"/>
        <v>-1.0202680261786423</v>
      </c>
      <c r="M93" s="4">
        <f t="shared" si="16"/>
        <v>-0.71820484788310546</v>
      </c>
      <c r="N93" s="4">
        <f t="shared" si="17"/>
        <v>-0.82046745160385359</v>
      </c>
      <c r="O93" s="4">
        <f t="shared" si="18"/>
        <v>-1.003560035025254</v>
      </c>
      <c r="P93" s="4">
        <f t="shared" si="19"/>
        <v>-1.144302906912948</v>
      </c>
      <c r="Q93" s="4">
        <f t="shared" si="20"/>
        <v>-1.1312314061263831</v>
      </c>
      <c r="S93" s="3">
        <f t="shared" si="21"/>
        <v>38.67366240267495</v>
      </c>
    </row>
    <row r="94" spans="1:19" x14ac:dyDescent="0.2">
      <c r="A94" t="s">
        <v>186</v>
      </c>
      <c r="B94" s="2">
        <v>1016</v>
      </c>
      <c r="C94" s="2">
        <v>0</v>
      </c>
      <c r="D94" s="2">
        <v>418.38095238095201</v>
      </c>
      <c r="E94" s="2">
        <v>408.19047619047598</v>
      </c>
      <c r="F94" s="2">
        <v>532.13781324284901</v>
      </c>
      <c r="G94" s="2">
        <v>1054.3861997080201</v>
      </c>
      <c r="H94" s="2">
        <v>1054.3861997080201</v>
      </c>
      <c r="I94" s="2">
        <f t="shared" si="13"/>
        <v>1054.3861997080201</v>
      </c>
      <c r="J94" s="2">
        <f t="shared" si="14"/>
        <v>1054.3861997080201</v>
      </c>
      <c r="L94" s="4">
        <f t="shared" si="15"/>
        <v>1.5762385362634326E-2</v>
      </c>
      <c r="M94" s="4">
        <f t="shared" si="16"/>
        <v>0.36911795913111128</v>
      </c>
      <c r="N94" s="4">
        <f t="shared" si="17"/>
        <v>0.14389517581123654</v>
      </c>
      <c r="O94" s="4">
        <f t="shared" si="18"/>
        <v>0.12321676771093314</v>
      </c>
      <c r="P94" s="4">
        <f t="shared" si="19"/>
        <v>-0.20400571531391121</v>
      </c>
      <c r="Q94" s="4">
        <f t="shared" si="20"/>
        <v>-8.2166292828730558E-2</v>
      </c>
      <c r="S94" s="3">
        <f t="shared" si="21"/>
        <v>38.386199708020058</v>
      </c>
    </row>
    <row r="95" spans="1:19" x14ac:dyDescent="0.2">
      <c r="A95" t="s">
        <v>174</v>
      </c>
      <c r="B95" s="2">
        <v>485</v>
      </c>
      <c r="C95" s="2">
        <v>0</v>
      </c>
      <c r="D95" s="2">
        <v>0</v>
      </c>
      <c r="E95" s="2">
        <v>112.28571428571399</v>
      </c>
      <c r="F95" s="2">
        <v>112.28571428571399</v>
      </c>
      <c r="G95" s="2">
        <v>589.49784250521702</v>
      </c>
      <c r="H95" s="2">
        <v>519.83261416840503</v>
      </c>
      <c r="I95" s="2">
        <f t="shared" si="13"/>
        <v>589.49784250521702</v>
      </c>
      <c r="J95" s="2">
        <f t="shared" si="14"/>
        <v>519.83261416840503</v>
      </c>
      <c r="L95" s="4">
        <f t="shared" si="15"/>
        <v>-1.7087898043816225</v>
      </c>
      <c r="M95" s="4">
        <f t="shared" si="16"/>
        <v>-1.196730454441159</v>
      </c>
      <c r="N95" s="4">
        <f t="shared" si="17"/>
        <v>-1.4298616472375019</v>
      </c>
      <c r="O95" s="4">
        <f t="shared" si="18"/>
        <v>-1.7666448144471367</v>
      </c>
      <c r="P95" s="4">
        <f t="shared" si="19"/>
        <v>-1.73848981797875</v>
      </c>
      <c r="Q95" s="4">
        <f t="shared" si="20"/>
        <v>-1.8416876549912782</v>
      </c>
      <c r="S95" s="3">
        <f t="shared" si="21"/>
        <v>34.83261416840503</v>
      </c>
    </row>
    <row r="96" spans="1:19" x14ac:dyDescent="0.2">
      <c r="A96" t="s">
        <v>54</v>
      </c>
      <c r="B96" s="2">
        <v>695</v>
      </c>
      <c r="C96" s="2">
        <v>0</v>
      </c>
      <c r="D96" s="2">
        <v>0</v>
      </c>
      <c r="E96" s="2">
        <v>266.90476190476102</v>
      </c>
      <c r="F96" s="2">
        <v>266.90476190476102</v>
      </c>
      <c r="G96" s="2">
        <v>823.52614272582798</v>
      </c>
      <c r="H96" s="2">
        <v>729.27363806022095</v>
      </c>
      <c r="I96" s="2">
        <f t="shared" si="13"/>
        <v>823.52614272582798</v>
      </c>
      <c r="J96" s="2">
        <f t="shared" si="14"/>
        <v>729.27363806022095</v>
      </c>
      <c r="L96" s="4">
        <f t="shared" si="15"/>
        <v>-1.0267635146522553</v>
      </c>
      <c r="M96" s="4">
        <f t="shared" si="16"/>
        <v>-0.62007502977205808</v>
      </c>
      <c r="N96" s="4">
        <f t="shared" si="17"/>
        <v>-0.63762061011035309</v>
      </c>
      <c r="O96" s="4">
        <f t="shared" si="18"/>
        <v>-1.0261866910928035</v>
      </c>
      <c r="P96" s="4">
        <f t="shared" si="19"/>
        <v>-0.96601896406673804</v>
      </c>
      <c r="Q96" s="4">
        <f t="shared" si="20"/>
        <v>-1.1522975440282373</v>
      </c>
      <c r="S96" s="3">
        <f t="shared" si="21"/>
        <v>34.273638060220946</v>
      </c>
    </row>
    <row r="97" spans="1:19" x14ac:dyDescent="0.2">
      <c r="A97" t="s">
        <v>215</v>
      </c>
      <c r="B97" s="2">
        <v>891</v>
      </c>
      <c r="C97" s="2">
        <v>184.88095238095201</v>
      </c>
      <c r="D97" s="2">
        <v>187.52380952380901</v>
      </c>
      <c r="E97" s="2">
        <v>545.04761904761904</v>
      </c>
      <c r="F97" s="2">
        <v>347.55509286606002</v>
      </c>
      <c r="G97" s="2">
        <v>924.79335543019101</v>
      </c>
      <c r="H97" s="2">
        <v>924.79335543019101</v>
      </c>
      <c r="I97" s="2">
        <f t="shared" si="13"/>
        <v>924.79335543019101</v>
      </c>
      <c r="J97" s="2">
        <f t="shared" si="14"/>
        <v>924.79335543019101</v>
      </c>
      <c r="L97" s="4">
        <f t="shared" si="15"/>
        <v>-0.39020564423817944</v>
      </c>
      <c r="M97" s="4">
        <f t="shared" si="16"/>
        <v>-0.3192876975102707</v>
      </c>
      <c r="N97" s="4">
        <f t="shared" si="17"/>
        <v>-0.29480719162954655</v>
      </c>
      <c r="O97" s="4">
        <f t="shared" si="18"/>
        <v>-0.33494597658350622</v>
      </c>
      <c r="P97" s="4">
        <f t="shared" si="19"/>
        <v>-0.63176037142094454</v>
      </c>
      <c r="Q97" s="4">
        <f t="shared" si="20"/>
        <v>-0.50873040924011759</v>
      </c>
      <c r="S97" s="3">
        <f t="shared" si="21"/>
        <v>33.793355430191014</v>
      </c>
    </row>
    <row r="98" spans="1:19" x14ac:dyDescent="0.2">
      <c r="A98" t="s">
        <v>52</v>
      </c>
      <c r="B98" s="2">
        <v>1270</v>
      </c>
      <c r="C98" s="2">
        <v>0</v>
      </c>
      <c r="D98" s="2">
        <v>477.52380952380901</v>
      </c>
      <c r="E98" s="2">
        <v>595.40952380952297</v>
      </c>
      <c r="F98" s="2">
        <v>599.71126303307199</v>
      </c>
      <c r="G98" s="2">
        <v>1303.1830658522299</v>
      </c>
      <c r="H98" s="2">
        <v>1303.1830658522299</v>
      </c>
      <c r="I98" s="2">
        <f t="shared" si="13"/>
        <v>1303.1830658522299</v>
      </c>
      <c r="J98" s="2">
        <f t="shared" si="14"/>
        <v>1303.1830658522299</v>
      </c>
      <c r="L98" s="4">
        <f t="shared" si="15"/>
        <v>0.84068942151148784</v>
      </c>
      <c r="M98" s="4">
        <f t="shared" si="16"/>
        <v>0.62113475127397688</v>
      </c>
      <c r="N98" s="4">
        <f t="shared" si="17"/>
        <v>0.98613129461510207</v>
      </c>
      <c r="O98" s="4">
        <f t="shared" si="18"/>
        <v>1.0028135973021559</v>
      </c>
      <c r="P98" s="4">
        <f t="shared" si="19"/>
        <v>0.61721260511947462</v>
      </c>
      <c r="Q98" s="4">
        <f t="shared" si="20"/>
        <v>0.73676638793876403</v>
      </c>
      <c r="S98" s="3">
        <f t="shared" si="21"/>
        <v>33.183065852229902</v>
      </c>
    </row>
    <row r="99" spans="1:19" x14ac:dyDescent="0.2">
      <c r="A99" t="s">
        <v>124</v>
      </c>
      <c r="B99" s="2">
        <v>1530</v>
      </c>
      <c r="C99" s="2">
        <v>0</v>
      </c>
      <c r="D99" s="2">
        <v>0</v>
      </c>
      <c r="E99" s="2">
        <v>798.28571428571399</v>
      </c>
      <c r="F99" s="2">
        <v>798.28571428571399</v>
      </c>
      <c r="G99" s="2">
        <v>1627.81373193488</v>
      </c>
      <c r="H99" s="2">
        <v>1562.60457731162</v>
      </c>
      <c r="I99" s="2">
        <f t="shared" si="13"/>
        <v>1627.81373193488</v>
      </c>
      <c r="J99" s="2">
        <f t="shared" si="14"/>
        <v>1562.60457731162</v>
      </c>
      <c r="L99" s="4">
        <f t="shared" si="15"/>
        <v>1.6851029230811805</v>
      </c>
      <c r="M99" s="4">
        <f t="shared" si="16"/>
        <v>1.3617229018209602</v>
      </c>
      <c r="N99" s="4">
        <f t="shared" si="17"/>
        <v>2.0850827262930447</v>
      </c>
      <c r="O99" s="4">
        <f t="shared" si="18"/>
        <v>1.9199728145536274</v>
      </c>
      <c r="P99" s="4">
        <f t="shared" si="19"/>
        <v>1.6887399699659453</v>
      </c>
      <c r="Q99" s="4">
        <f t="shared" si="20"/>
        <v>1.5906708487170289</v>
      </c>
      <c r="S99" s="3">
        <f t="shared" si="21"/>
        <v>32.604577311620005</v>
      </c>
    </row>
    <row r="100" spans="1:19" x14ac:dyDescent="0.2">
      <c r="A100" t="s">
        <v>122</v>
      </c>
      <c r="B100" s="2">
        <v>981</v>
      </c>
      <c r="C100" s="2">
        <v>0</v>
      </c>
      <c r="D100" s="2">
        <v>0</v>
      </c>
      <c r="E100" s="2">
        <v>428.57142857142799</v>
      </c>
      <c r="F100" s="2">
        <v>428.57142857142799</v>
      </c>
      <c r="G100" s="2">
        <v>1068.2215782814101</v>
      </c>
      <c r="H100" s="2">
        <v>1010.0738594271299</v>
      </c>
      <c r="I100" s="2">
        <f t="shared" si="13"/>
        <v>1068.2215782814101</v>
      </c>
      <c r="J100" s="2">
        <f t="shared" si="14"/>
        <v>1010.0738594271299</v>
      </c>
      <c r="L100" s="4">
        <f t="shared" si="15"/>
        <v>-9.7908662925593526E-2</v>
      </c>
      <c r="M100" s="4">
        <f t="shared" si="16"/>
        <v>-1.7135341828846143E-2</v>
      </c>
      <c r="N100" s="4">
        <f t="shared" si="17"/>
        <v>0.19073119803460309</v>
      </c>
      <c r="O100" s="4">
        <f t="shared" si="18"/>
        <v>-3.3445149406005917E-2</v>
      </c>
      <c r="P100" s="4">
        <f t="shared" si="19"/>
        <v>-0.15833847468229595</v>
      </c>
      <c r="Q100" s="4">
        <f t="shared" si="20"/>
        <v>-0.22802353042060891</v>
      </c>
      <c r="S100" s="3">
        <f t="shared" si="21"/>
        <v>29.073859427129946</v>
      </c>
    </row>
    <row r="101" spans="1:19" x14ac:dyDescent="0.2">
      <c r="A101" t="s">
        <v>78</v>
      </c>
      <c r="B101" s="2">
        <v>553</v>
      </c>
      <c r="C101" s="2">
        <v>0</v>
      </c>
      <c r="D101" s="2">
        <v>0</v>
      </c>
      <c r="E101" s="2">
        <v>144.47619047619</v>
      </c>
      <c r="F101" s="2">
        <v>144.47619047619</v>
      </c>
      <c r="G101" s="2">
        <v>638.220703900084</v>
      </c>
      <c r="H101" s="2">
        <v>581.40690130002804</v>
      </c>
      <c r="I101" s="2">
        <f t="shared" si="13"/>
        <v>638.220703900084</v>
      </c>
      <c r="J101" s="2">
        <f t="shared" si="14"/>
        <v>581.40690130002804</v>
      </c>
      <c r="L101" s="4">
        <f t="shared" si="15"/>
        <v>-1.4879431962787797</v>
      </c>
      <c r="M101" s="4">
        <f t="shared" si="16"/>
        <v>-1.0766753059729386</v>
      </c>
      <c r="N101" s="4">
        <f t="shared" si="17"/>
        <v>-1.2649232606967094</v>
      </c>
      <c r="O101" s="4">
        <f t="shared" si="18"/>
        <v>-1.5489549834429062</v>
      </c>
      <c r="P101" s="4">
        <f t="shared" si="19"/>
        <v>-1.5776674289290056</v>
      </c>
      <c r="Q101" s="4">
        <f t="shared" si="20"/>
        <v>-1.6390114846338124</v>
      </c>
      <c r="S101" s="3">
        <f t="shared" si="21"/>
        <v>28.406901300028039</v>
      </c>
    </row>
    <row r="102" spans="1:19" x14ac:dyDescent="0.2">
      <c r="A102" t="s">
        <v>25</v>
      </c>
      <c r="B102" s="2">
        <v>738</v>
      </c>
      <c r="C102" s="2">
        <v>0</v>
      </c>
      <c r="D102" s="2">
        <v>0</v>
      </c>
      <c r="E102" s="2">
        <v>228.34920634920601</v>
      </c>
      <c r="F102" s="2">
        <v>228.34920634920601</v>
      </c>
      <c r="G102" s="2">
        <v>765.16922441807105</v>
      </c>
      <c r="H102" s="2">
        <v>765.16922441807105</v>
      </c>
      <c r="I102" s="2">
        <f t="shared" si="13"/>
        <v>765.16922441807105</v>
      </c>
      <c r="J102" s="2">
        <f t="shared" si="14"/>
        <v>765.16922441807105</v>
      </c>
      <c r="L102" s="4">
        <f t="shared" si="15"/>
        <v>-0.8871105124695754</v>
      </c>
      <c r="M102" s="4">
        <f t="shared" si="16"/>
        <v>-0.76386889349459497</v>
      </c>
      <c r="N102" s="4">
        <f t="shared" si="17"/>
        <v>-0.83517255335866758</v>
      </c>
      <c r="O102" s="4">
        <f t="shared" si="18"/>
        <v>-0.89928137895602644</v>
      </c>
      <c r="P102" s="4">
        <f t="shared" si="19"/>
        <v>-1.1586410464147787</v>
      </c>
      <c r="Q102" s="4">
        <f t="shared" si="20"/>
        <v>-1.0341446540046286</v>
      </c>
      <c r="S102" s="3">
        <f t="shared" si="21"/>
        <v>27.169224418071053</v>
      </c>
    </row>
    <row r="103" spans="1:19" x14ac:dyDescent="0.2">
      <c r="A103" t="s">
        <v>71</v>
      </c>
      <c r="B103" s="2">
        <v>1264</v>
      </c>
      <c r="C103" s="2">
        <v>0</v>
      </c>
      <c r="D103" s="2">
        <v>616.52380952380895</v>
      </c>
      <c r="E103" s="2">
        <v>0</v>
      </c>
      <c r="F103" s="2">
        <v>829.81730153191802</v>
      </c>
      <c r="G103" s="2">
        <v>1289.5731337065599</v>
      </c>
      <c r="H103" s="2">
        <v>1289.5731337065599</v>
      </c>
      <c r="I103" s="2">
        <f t="shared" si="13"/>
        <v>1289.5731337065599</v>
      </c>
      <c r="J103" s="2">
        <f t="shared" si="14"/>
        <v>1289.5731337065599</v>
      </c>
      <c r="L103" s="4">
        <f t="shared" si="15"/>
        <v>0.82120295609064875</v>
      </c>
      <c r="M103" s="4">
        <f t="shared" si="16"/>
        <v>1.4793207082616635</v>
      </c>
      <c r="N103" s="4">
        <f t="shared" si="17"/>
        <v>0.94005846176475216</v>
      </c>
      <c r="O103" s="4">
        <f t="shared" si="18"/>
        <v>0.95469702191352512</v>
      </c>
      <c r="P103" s="4">
        <f t="shared" si="19"/>
        <v>0.57228950865490313</v>
      </c>
      <c r="Q103" s="4">
        <f t="shared" si="20"/>
        <v>0.69196832279490128</v>
      </c>
      <c r="S103" s="3">
        <f t="shared" si="21"/>
        <v>25.573133706559929</v>
      </c>
    </row>
    <row r="104" spans="1:19" x14ac:dyDescent="0.2">
      <c r="A104" t="s">
        <v>164</v>
      </c>
      <c r="B104" s="2">
        <v>389</v>
      </c>
      <c r="C104" s="2">
        <v>0</v>
      </c>
      <c r="D104" s="2">
        <v>0</v>
      </c>
      <c r="E104" s="2">
        <v>27.047619047619001</v>
      </c>
      <c r="F104" s="2">
        <v>27.047619047619001</v>
      </c>
      <c r="G104" s="2">
        <v>460.48316514306902</v>
      </c>
      <c r="H104" s="2">
        <v>412.82772171435602</v>
      </c>
      <c r="I104" s="2">
        <f t="shared" si="13"/>
        <v>460.48316514306902</v>
      </c>
      <c r="J104" s="2">
        <f t="shared" si="14"/>
        <v>412.82772171435602</v>
      </c>
      <c r="L104" s="4">
        <f t="shared" si="15"/>
        <v>-2.0205732511150476</v>
      </c>
      <c r="M104" s="4">
        <f t="shared" si="16"/>
        <v>-1.5146279629590809</v>
      </c>
      <c r="N104" s="4">
        <f t="shared" si="17"/>
        <v>-1.8666067831961097</v>
      </c>
      <c r="O104" s="4">
        <f t="shared" si="18"/>
        <v>-2.1449500785446993</v>
      </c>
      <c r="P104" s="4">
        <f t="shared" si="19"/>
        <v>-2.1643360848412398</v>
      </c>
      <c r="Q104" s="4">
        <f t="shared" si="20"/>
        <v>-2.1939019123117021</v>
      </c>
      <c r="S104" s="3">
        <f t="shared" si="21"/>
        <v>23.827721714356016</v>
      </c>
    </row>
    <row r="105" spans="1:19" x14ac:dyDescent="0.2">
      <c r="A105" t="s">
        <v>136</v>
      </c>
      <c r="B105" s="2">
        <v>1092</v>
      </c>
      <c r="C105" s="2">
        <v>0</v>
      </c>
      <c r="D105" s="2">
        <v>0</v>
      </c>
      <c r="E105" s="2">
        <v>488.19047619047598</v>
      </c>
      <c r="F105" s="2">
        <v>488.19047619047598</v>
      </c>
      <c r="G105" s="2">
        <v>1158.4597771961601</v>
      </c>
      <c r="H105" s="2">
        <v>1114.1532590653801</v>
      </c>
      <c r="I105" s="2">
        <f t="shared" si="13"/>
        <v>1158.4597771961601</v>
      </c>
      <c r="J105" s="2">
        <f t="shared" si="14"/>
        <v>1114.1532590653801</v>
      </c>
      <c r="L105" s="4">
        <f t="shared" si="15"/>
        <v>0.26259094735992911</v>
      </c>
      <c r="M105" s="4">
        <f t="shared" si="16"/>
        <v>0.20521531776022739</v>
      </c>
      <c r="N105" s="4">
        <f t="shared" si="17"/>
        <v>0.49620880150954938</v>
      </c>
      <c r="O105" s="4">
        <f t="shared" si="18"/>
        <v>0.33451732281620805</v>
      </c>
      <c r="P105" s="4">
        <f t="shared" si="19"/>
        <v>0.13951600917905313</v>
      </c>
      <c r="Q105" s="4">
        <f t="shared" si="20"/>
        <v>0.1145612580430026</v>
      </c>
      <c r="S105" s="3">
        <f t="shared" si="21"/>
        <v>22.153259065380098</v>
      </c>
    </row>
    <row r="106" spans="1:19" x14ac:dyDescent="0.2">
      <c r="A106" t="s">
        <v>133</v>
      </c>
      <c r="B106" s="2">
        <v>1092</v>
      </c>
      <c r="C106" s="2">
        <v>0</v>
      </c>
      <c r="D106" s="2">
        <v>339.142857142857</v>
      </c>
      <c r="E106" s="2">
        <v>650.76190476190402</v>
      </c>
      <c r="F106" s="2">
        <v>521.23611709206796</v>
      </c>
      <c r="G106" s="2">
        <v>1112.3669568975299</v>
      </c>
      <c r="H106" s="2">
        <v>1112.3669568975299</v>
      </c>
      <c r="I106" s="2">
        <f t="shared" si="13"/>
        <v>1112.3669568975299</v>
      </c>
      <c r="J106" s="2">
        <f t="shared" si="14"/>
        <v>1112.3669568975299</v>
      </c>
      <c r="L106" s="4">
        <f t="shared" si="15"/>
        <v>0.26259094735992911</v>
      </c>
      <c r="M106" s="4">
        <f t="shared" si="16"/>
        <v>0.32845982340820223</v>
      </c>
      <c r="N106" s="4">
        <f t="shared" si="17"/>
        <v>0.34017372488386355</v>
      </c>
      <c r="O106" s="4">
        <f t="shared" si="18"/>
        <v>0.32820202733888393</v>
      </c>
      <c r="P106" s="4">
        <f t="shared" si="19"/>
        <v>-1.2625249898296597E-2</v>
      </c>
      <c r="Q106" s="4">
        <f t="shared" si="20"/>
        <v>0.10868151668753706</v>
      </c>
      <c r="S106" s="3">
        <f t="shared" si="21"/>
        <v>20.366956897529917</v>
      </c>
    </row>
    <row r="107" spans="1:19" x14ac:dyDescent="0.2">
      <c r="A107" t="s">
        <v>188</v>
      </c>
      <c r="B107" s="2">
        <v>839</v>
      </c>
      <c r="C107" s="2">
        <v>141.142857142857</v>
      </c>
      <c r="D107" s="2">
        <v>82.857142857142804</v>
      </c>
      <c r="E107" s="2">
        <v>305.59006211180099</v>
      </c>
      <c r="F107" s="2">
        <v>284.80035258865797</v>
      </c>
      <c r="G107" s="2">
        <v>850.10945870442004</v>
      </c>
      <c r="H107" s="2">
        <v>850.10945870442004</v>
      </c>
      <c r="I107" s="2">
        <f t="shared" si="13"/>
        <v>850.10945870442004</v>
      </c>
      <c r="J107" s="2">
        <f t="shared" si="14"/>
        <v>850.10945870442004</v>
      </c>
      <c r="L107" s="4">
        <f t="shared" si="15"/>
        <v>-0.55908834455211798</v>
      </c>
      <c r="M107" s="4">
        <f t="shared" si="16"/>
        <v>-0.55333299763283172</v>
      </c>
      <c r="N107" s="4">
        <f t="shared" si="17"/>
        <v>-0.54762981070145456</v>
      </c>
      <c r="O107" s="4">
        <f t="shared" si="18"/>
        <v>-0.59898354184540004</v>
      </c>
      <c r="P107" s="4">
        <f t="shared" si="19"/>
        <v>-0.87827386326295354</v>
      </c>
      <c r="Q107" s="4">
        <f t="shared" si="20"/>
        <v>-0.75455779727621775</v>
      </c>
      <c r="S107" s="3">
        <f t="shared" si="21"/>
        <v>11.109458704420035</v>
      </c>
    </row>
    <row r="108" spans="1:19" x14ac:dyDescent="0.2">
      <c r="A108" t="s">
        <v>167</v>
      </c>
      <c r="B108" s="2">
        <v>848</v>
      </c>
      <c r="C108" s="2">
        <v>0</v>
      </c>
      <c r="D108" s="2">
        <v>0</v>
      </c>
      <c r="E108" s="2">
        <v>300.19047619047598</v>
      </c>
      <c r="F108" s="2">
        <v>300.19047619047598</v>
      </c>
      <c r="G108" s="2">
        <v>873.90673461194103</v>
      </c>
      <c r="H108" s="2">
        <v>856.63557820398</v>
      </c>
      <c r="I108" s="2">
        <f t="shared" si="13"/>
        <v>873.90673461194103</v>
      </c>
      <c r="J108" s="2">
        <f t="shared" si="14"/>
        <v>856.63557820398</v>
      </c>
      <c r="L108" s="4">
        <f t="shared" si="15"/>
        <v>-0.52985864642085934</v>
      </c>
      <c r="M108" s="4">
        <f t="shared" si="16"/>
        <v>-0.49593516471393939</v>
      </c>
      <c r="N108" s="4">
        <f t="shared" si="17"/>
        <v>-0.46707041456003467</v>
      </c>
      <c r="O108" s="4">
        <f t="shared" si="18"/>
        <v>-0.57591108876225261</v>
      </c>
      <c r="P108" s="4">
        <f t="shared" si="19"/>
        <v>-0.79972480734222218</v>
      </c>
      <c r="Q108" s="4">
        <f t="shared" si="20"/>
        <v>-0.73307660814545972</v>
      </c>
      <c r="S108" s="3">
        <f t="shared" si="21"/>
        <v>8.6355782039800033</v>
      </c>
    </row>
    <row r="109" spans="1:19" x14ac:dyDescent="0.2">
      <c r="A109" t="s">
        <v>130</v>
      </c>
      <c r="B109" s="2">
        <v>1067</v>
      </c>
      <c r="C109" s="2">
        <v>0</v>
      </c>
      <c r="D109" s="2">
        <v>0</v>
      </c>
      <c r="E109" s="2">
        <v>444</v>
      </c>
      <c r="F109" s="2">
        <v>444</v>
      </c>
      <c r="G109" s="2">
        <v>1091.5739556363401</v>
      </c>
      <c r="H109" s="2">
        <v>1075.19131854544</v>
      </c>
      <c r="I109" s="2">
        <f t="shared" si="13"/>
        <v>1091.5739556363401</v>
      </c>
      <c r="J109" s="2">
        <f t="shared" si="14"/>
        <v>1075.19131854544</v>
      </c>
      <c r="L109" s="4">
        <f t="shared" si="15"/>
        <v>0.18139734143976632</v>
      </c>
      <c r="M109" s="4">
        <f t="shared" si="16"/>
        <v>4.0405883176634773E-2</v>
      </c>
      <c r="N109" s="4">
        <f t="shared" si="17"/>
        <v>0.26978450756005051</v>
      </c>
      <c r="O109" s="4">
        <f t="shared" si="18"/>
        <v>0.19677121738015024</v>
      </c>
      <c r="P109" s="4">
        <f t="shared" si="19"/>
        <v>-8.1257921350782164E-2</v>
      </c>
      <c r="Q109" s="4">
        <f t="shared" si="20"/>
        <v>-1.3684756034215945E-2</v>
      </c>
      <c r="S109" s="3">
        <f t="shared" si="21"/>
        <v>8.1913185454400264</v>
      </c>
    </row>
    <row r="110" spans="1:19" x14ac:dyDescent="0.2">
      <c r="A110" t="s">
        <v>41</v>
      </c>
      <c r="B110" s="2">
        <v>1284</v>
      </c>
      <c r="C110" s="2">
        <v>0</v>
      </c>
      <c r="D110" s="2">
        <v>0</v>
      </c>
      <c r="E110" s="2">
        <v>582.76190476190402</v>
      </c>
      <c r="F110" s="2">
        <v>582.76190476190402</v>
      </c>
      <c r="G110" s="2">
        <v>1301.60120135327</v>
      </c>
      <c r="H110" s="2">
        <v>1289.8670671177499</v>
      </c>
      <c r="I110" s="2">
        <f t="shared" si="13"/>
        <v>1301.60120135327</v>
      </c>
      <c r="J110" s="2">
        <f t="shared" si="14"/>
        <v>1289.8670671177499</v>
      </c>
      <c r="L110" s="4">
        <f t="shared" si="15"/>
        <v>0.88615784082677895</v>
      </c>
      <c r="M110" s="4">
        <f t="shared" si="16"/>
        <v>0.55792171547899316</v>
      </c>
      <c r="N110" s="4">
        <f t="shared" si="17"/>
        <v>0.98077630989714581</v>
      </c>
      <c r="O110" s="4">
        <f t="shared" si="18"/>
        <v>0.95573619455504777</v>
      </c>
      <c r="P110" s="4">
        <f t="shared" si="19"/>
        <v>0.61199125274827515</v>
      </c>
      <c r="Q110" s="4">
        <f t="shared" si="20"/>
        <v>0.69293582564219769</v>
      </c>
      <c r="S110" s="3">
        <f t="shared" si="21"/>
        <v>5.8670671177499116</v>
      </c>
    </row>
    <row r="111" spans="1:19" x14ac:dyDescent="0.2">
      <c r="A111" t="s">
        <v>37</v>
      </c>
      <c r="B111" s="2">
        <v>780</v>
      </c>
      <c r="C111" s="2">
        <v>0</v>
      </c>
      <c r="D111" s="2">
        <v>0</v>
      </c>
      <c r="E111" s="2">
        <v>249.23809523809501</v>
      </c>
      <c r="F111" s="2">
        <v>249.23809523809501</v>
      </c>
      <c r="G111" s="2">
        <v>796.78622914965104</v>
      </c>
      <c r="H111" s="2">
        <v>785.59540971654997</v>
      </c>
      <c r="I111" s="2">
        <f t="shared" si="13"/>
        <v>796.78622914965104</v>
      </c>
      <c r="J111" s="2">
        <f t="shared" si="14"/>
        <v>785.59540971654997</v>
      </c>
      <c r="L111" s="4">
        <f t="shared" si="15"/>
        <v>-0.75070525452370207</v>
      </c>
      <c r="M111" s="4">
        <f t="shared" si="16"/>
        <v>-0.68596328433079823</v>
      </c>
      <c r="N111" s="4">
        <f t="shared" si="17"/>
        <v>-0.72814152935093568</v>
      </c>
      <c r="O111" s="4">
        <f t="shared" si="18"/>
        <v>-0.82706661151289151</v>
      </c>
      <c r="P111" s="4">
        <f t="shared" si="19"/>
        <v>-1.0542809556901922</v>
      </c>
      <c r="Q111" s="4">
        <f t="shared" si="20"/>
        <v>-0.96691040405776207</v>
      </c>
      <c r="S111" s="3">
        <f t="shared" si="21"/>
        <v>5.5954097165499661</v>
      </c>
    </row>
    <row r="112" spans="1:19" x14ac:dyDescent="0.2">
      <c r="A112" t="s">
        <v>184</v>
      </c>
      <c r="B112" s="2">
        <v>878</v>
      </c>
      <c r="C112" s="2">
        <v>0</v>
      </c>
      <c r="D112" s="2">
        <v>0</v>
      </c>
      <c r="E112" s="2">
        <v>313.71428571428498</v>
      </c>
      <c r="F112" s="2">
        <v>313.71428571428498</v>
      </c>
      <c r="G112" s="2">
        <v>894.37610241688503</v>
      </c>
      <c r="H112" s="2">
        <v>883.45870080562804</v>
      </c>
      <c r="I112" s="2">
        <f t="shared" si="13"/>
        <v>894.37610241688503</v>
      </c>
      <c r="J112" s="2">
        <f t="shared" si="14"/>
        <v>883.45870080562804</v>
      </c>
      <c r="L112" s="4">
        <f t="shared" si="15"/>
        <v>-0.43242631931666403</v>
      </c>
      <c r="M112" s="4">
        <f t="shared" si="16"/>
        <v>-0.44549779464741057</v>
      </c>
      <c r="N112" s="4">
        <f t="shared" si="17"/>
        <v>-0.39777677287721702</v>
      </c>
      <c r="O112" s="4">
        <f t="shared" si="18"/>
        <v>-0.48108057917508279</v>
      </c>
      <c r="P112" s="4">
        <f t="shared" si="19"/>
        <v>-0.73216037170593939</v>
      </c>
      <c r="Q112" s="4">
        <f t="shared" si="20"/>
        <v>-0.64478638150735368</v>
      </c>
      <c r="S112" s="3">
        <f t="shared" si="21"/>
        <v>5.4587008056280411</v>
      </c>
    </row>
    <row r="113" spans="1:19" x14ac:dyDescent="0.2">
      <c r="A113" t="s">
        <v>73</v>
      </c>
      <c r="B113" s="2">
        <v>826</v>
      </c>
      <c r="C113" s="2">
        <v>0</v>
      </c>
      <c r="D113" s="2">
        <v>0</v>
      </c>
      <c r="E113" s="2">
        <v>273.142857142857</v>
      </c>
      <c r="F113" s="2">
        <v>273.142857142857</v>
      </c>
      <c r="G113" s="2">
        <v>832.96799900205303</v>
      </c>
      <c r="H113" s="2">
        <v>830.64533266803505</v>
      </c>
      <c r="I113" s="2">
        <f t="shared" si="13"/>
        <v>832.96799900205303</v>
      </c>
      <c r="J113" s="2">
        <f t="shared" si="14"/>
        <v>830.64533266803505</v>
      </c>
      <c r="L113" s="4">
        <f t="shared" si="15"/>
        <v>-0.60130901963060257</v>
      </c>
      <c r="M113" s="4">
        <f t="shared" si="16"/>
        <v>-0.59680990484700058</v>
      </c>
      <c r="N113" s="4">
        <f t="shared" si="17"/>
        <v>-0.60565769792567004</v>
      </c>
      <c r="O113" s="4">
        <f t="shared" si="18"/>
        <v>-0.66779704346902835</v>
      </c>
      <c r="P113" s="4">
        <f t="shared" si="19"/>
        <v>-0.93485367861478774</v>
      </c>
      <c r="Q113" s="4">
        <f t="shared" si="20"/>
        <v>-0.81862536034806921</v>
      </c>
      <c r="S113" s="3">
        <f t="shared" si="21"/>
        <v>4.6453326680350528</v>
      </c>
    </row>
    <row r="114" spans="1:19" x14ac:dyDescent="0.2">
      <c r="A114" t="s">
        <v>23</v>
      </c>
      <c r="B114" s="2">
        <v>945</v>
      </c>
      <c r="C114" s="2">
        <v>0</v>
      </c>
      <c r="D114" s="2">
        <v>0</v>
      </c>
      <c r="E114" s="2">
        <v>356.28571428571399</v>
      </c>
      <c r="F114" s="2">
        <v>356.28571428571399</v>
      </c>
      <c r="G114" s="2">
        <v>958.81136585920899</v>
      </c>
      <c r="H114" s="2">
        <v>949.60378861973595</v>
      </c>
      <c r="I114" s="2">
        <f t="shared" si="13"/>
        <v>958.81136585920899</v>
      </c>
      <c r="J114" s="2">
        <f t="shared" si="14"/>
        <v>949.60378861973595</v>
      </c>
      <c r="L114" s="4">
        <f t="shared" si="15"/>
        <v>-0.21482745545062787</v>
      </c>
      <c r="M114" s="4">
        <f t="shared" si="16"/>
        <v>-0.28672663676192134</v>
      </c>
      <c r="N114" s="4">
        <f t="shared" si="17"/>
        <v>-0.17964819659398021</v>
      </c>
      <c r="O114" s="4">
        <f t="shared" si="18"/>
        <v>-0.24723113229097712</v>
      </c>
      <c r="P114" s="4">
        <f t="shared" si="19"/>
        <v>-0.5194751412170765</v>
      </c>
      <c r="Q114" s="4">
        <f t="shared" si="20"/>
        <v>-0.427065093764882</v>
      </c>
      <c r="S114" s="3">
        <f t="shared" si="21"/>
        <v>4.6037886197359512</v>
      </c>
    </row>
    <row r="115" spans="1:19" x14ac:dyDescent="0.2">
      <c r="A115" t="s">
        <v>48</v>
      </c>
      <c r="B115" s="2">
        <v>958</v>
      </c>
      <c r="C115" s="2">
        <v>69.931972789115605</v>
      </c>
      <c r="D115" s="2">
        <v>332.47619047619003</v>
      </c>
      <c r="E115" s="2">
        <v>436.73809523809501</v>
      </c>
      <c r="F115" s="2">
        <v>389.13672871314202</v>
      </c>
      <c r="G115" s="2">
        <v>962.59270012189302</v>
      </c>
      <c r="H115" s="2">
        <v>962.59270012189302</v>
      </c>
      <c r="I115" s="2">
        <f t="shared" si="13"/>
        <v>962.59270012189302</v>
      </c>
      <c r="J115" s="2">
        <f t="shared" si="14"/>
        <v>962.59270012189302</v>
      </c>
      <c r="L115" s="4">
        <f t="shared" si="15"/>
        <v>-0.17260678037214325</v>
      </c>
      <c r="M115" s="4">
        <f t="shared" si="16"/>
        <v>-0.16420799518980977</v>
      </c>
      <c r="N115" s="4">
        <f t="shared" si="17"/>
        <v>-0.16684748755507661</v>
      </c>
      <c r="O115" s="4">
        <f t="shared" si="18"/>
        <v>-0.20131011425646514</v>
      </c>
      <c r="P115" s="4">
        <f t="shared" si="19"/>
        <v>-0.50699387077213987</v>
      </c>
      <c r="Q115" s="4">
        <f t="shared" si="20"/>
        <v>-0.38431116248928593</v>
      </c>
      <c r="S115" s="3">
        <f t="shared" si="21"/>
        <v>4.5927001218930172</v>
      </c>
    </row>
    <row r="116" spans="1:19" x14ac:dyDescent="0.2">
      <c r="A116" t="s">
        <v>114</v>
      </c>
      <c r="B116" s="2">
        <v>785</v>
      </c>
      <c r="C116" s="2">
        <v>0</v>
      </c>
      <c r="D116" s="2">
        <v>0</v>
      </c>
      <c r="E116" s="2">
        <v>246.38095238095201</v>
      </c>
      <c r="F116" s="2">
        <v>246.38095238095201</v>
      </c>
      <c r="G116" s="2">
        <v>792.46171482466298</v>
      </c>
      <c r="H116" s="2">
        <v>787.48723827488698</v>
      </c>
      <c r="I116" s="2">
        <f t="shared" si="13"/>
        <v>792.46171482466298</v>
      </c>
      <c r="J116" s="2">
        <f t="shared" si="14"/>
        <v>787.48723827488698</v>
      </c>
      <c r="L116" s="4">
        <f t="shared" si="15"/>
        <v>-0.73446653333966949</v>
      </c>
      <c r="M116" s="4">
        <f t="shared" si="16"/>
        <v>-0.6966190667392208</v>
      </c>
      <c r="N116" s="4">
        <f t="shared" si="17"/>
        <v>-0.74278103111491089</v>
      </c>
      <c r="O116" s="4">
        <f t="shared" si="18"/>
        <v>-0.82037823786963648</v>
      </c>
      <c r="P116" s="4">
        <f t="shared" si="19"/>
        <v>-1.0685551322330686</v>
      </c>
      <c r="Q116" s="4">
        <f t="shared" si="20"/>
        <v>-0.96068331503995497</v>
      </c>
      <c r="S116" s="3">
        <f t="shared" si="21"/>
        <v>2.4872382748869768</v>
      </c>
    </row>
    <row r="117" spans="1:19" x14ac:dyDescent="0.2">
      <c r="A117" t="s">
        <v>103</v>
      </c>
      <c r="B117" s="2">
        <v>827</v>
      </c>
      <c r="C117" s="2">
        <v>0</v>
      </c>
      <c r="D117" s="2">
        <v>0</v>
      </c>
      <c r="E117" s="2">
        <v>265.142857142857</v>
      </c>
      <c r="F117" s="2">
        <v>265.142857142857</v>
      </c>
      <c r="G117" s="2">
        <v>820.85935889208599</v>
      </c>
      <c r="H117" s="2">
        <v>824.95311963069503</v>
      </c>
      <c r="I117" s="2">
        <f t="shared" si="13"/>
        <v>827</v>
      </c>
      <c r="J117" s="2">
        <f t="shared" si="14"/>
        <v>827</v>
      </c>
      <c r="L117" s="4">
        <f t="shared" si="15"/>
        <v>-0.59806127539379605</v>
      </c>
      <c r="M117" s="4">
        <f t="shared" si="16"/>
        <v>-0.62664609559058215</v>
      </c>
      <c r="N117" s="4">
        <f t="shared" si="17"/>
        <v>-0.64664830286480224</v>
      </c>
      <c r="O117" s="4">
        <f t="shared" si="18"/>
        <v>-0.68792130234172644</v>
      </c>
      <c r="P117" s="4">
        <f t="shared" si="19"/>
        <v>-0.95455260084306592</v>
      </c>
      <c r="Q117" s="4">
        <f t="shared" si="20"/>
        <v>-0.83062423356696624</v>
      </c>
      <c r="S117" s="3">
        <f t="shared" si="21"/>
        <v>-2.0468803693049722</v>
      </c>
    </row>
    <row r="118" spans="1:19" x14ac:dyDescent="0.2">
      <c r="A118" t="s">
        <v>153</v>
      </c>
      <c r="B118" s="2">
        <v>909</v>
      </c>
      <c r="C118" s="2">
        <v>0</v>
      </c>
      <c r="D118" s="2">
        <v>0</v>
      </c>
      <c r="E118" s="2">
        <v>318.57142857142799</v>
      </c>
      <c r="F118" s="2">
        <v>318.57142857142799</v>
      </c>
      <c r="G118" s="2">
        <v>901.72777676936505</v>
      </c>
      <c r="H118" s="2">
        <v>904.15185117957697</v>
      </c>
      <c r="I118" s="2">
        <f t="shared" si="13"/>
        <v>909</v>
      </c>
      <c r="J118" s="2">
        <f t="shared" si="14"/>
        <v>909</v>
      </c>
      <c r="L118" s="4">
        <f t="shared" si="15"/>
        <v>-0.33174624797566221</v>
      </c>
      <c r="M118" s="4">
        <f t="shared" si="16"/>
        <v>-0.42738296455309266</v>
      </c>
      <c r="N118" s="4">
        <f t="shared" si="17"/>
        <v>-0.37288961987845809</v>
      </c>
      <c r="O118" s="4">
        <f t="shared" si="18"/>
        <v>-0.40792198298669785</v>
      </c>
      <c r="P118" s="4">
        <f t="shared" si="19"/>
        <v>-0.68389042040987069</v>
      </c>
      <c r="Q118" s="4">
        <f t="shared" si="20"/>
        <v>-0.56071536830010615</v>
      </c>
      <c r="S118" s="3">
        <f t="shared" si="21"/>
        <v>-4.8481488204230345</v>
      </c>
    </row>
    <row r="119" spans="1:19" x14ac:dyDescent="0.2">
      <c r="A119" t="s">
        <v>88</v>
      </c>
      <c r="B119" s="2">
        <v>782</v>
      </c>
      <c r="C119" s="2">
        <v>0</v>
      </c>
      <c r="D119" s="2">
        <v>0</v>
      </c>
      <c r="E119" s="2">
        <v>229.142857142857</v>
      </c>
      <c r="F119" s="2">
        <v>229.142857142857</v>
      </c>
      <c r="G119" s="2">
        <v>766.37047839723402</v>
      </c>
      <c r="H119" s="2">
        <v>776.79015946574395</v>
      </c>
      <c r="I119" s="2">
        <f t="shared" si="13"/>
        <v>782</v>
      </c>
      <c r="J119" s="2">
        <f t="shared" si="14"/>
        <v>782</v>
      </c>
      <c r="L119" s="4">
        <f t="shared" si="15"/>
        <v>-0.74420976605008904</v>
      </c>
      <c r="M119" s="4">
        <f t="shared" si="16"/>
        <v>-0.76090895393669922</v>
      </c>
      <c r="N119" s="4">
        <f t="shared" si="17"/>
        <v>-0.83110602509089793</v>
      </c>
      <c r="O119" s="4">
        <f t="shared" si="18"/>
        <v>-0.8581967070176999</v>
      </c>
      <c r="P119" s="4">
        <f t="shared" si="19"/>
        <v>-1.1030867242515268</v>
      </c>
      <c r="Q119" s="4">
        <f t="shared" si="20"/>
        <v>-0.9787449523109748</v>
      </c>
      <c r="S119" s="3">
        <f t="shared" si="21"/>
        <v>-5.2098405342560454</v>
      </c>
    </row>
    <row r="120" spans="1:19" x14ac:dyDescent="0.2">
      <c r="A120" t="s">
        <v>228</v>
      </c>
      <c r="B120" s="2">
        <v>976</v>
      </c>
      <c r="C120" s="2">
        <v>0</v>
      </c>
      <c r="D120" s="2">
        <v>0</v>
      </c>
      <c r="E120" s="2">
        <v>362.809523809523</v>
      </c>
      <c r="F120" s="2">
        <v>362.809523809523</v>
      </c>
      <c r="G120" s="2">
        <v>968.68567356793199</v>
      </c>
      <c r="H120" s="2">
        <v>968.68567356793199</v>
      </c>
      <c r="I120" s="2">
        <f t="shared" si="13"/>
        <v>976</v>
      </c>
      <c r="J120" s="2">
        <f t="shared" si="14"/>
        <v>976</v>
      </c>
      <c r="L120" s="4">
        <f t="shared" si="15"/>
        <v>-0.11414738410962608</v>
      </c>
      <c r="M120" s="4">
        <f t="shared" si="16"/>
        <v>-0.26239593359602642</v>
      </c>
      <c r="N120" s="4">
        <f t="shared" si="17"/>
        <v>-0.14622133423290262</v>
      </c>
      <c r="O120" s="4">
        <f t="shared" si="18"/>
        <v>-0.17976900640821378</v>
      </c>
      <c r="P120" s="4">
        <f t="shared" si="19"/>
        <v>-0.46273961444616241</v>
      </c>
      <c r="Q120" s="4">
        <f t="shared" si="20"/>
        <v>-0.34018007594791561</v>
      </c>
      <c r="S120" s="3">
        <f t="shared" si="21"/>
        <v>-7.3143264320680146</v>
      </c>
    </row>
    <row r="121" spans="1:19" x14ac:dyDescent="0.2">
      <c r="A121" t="s">
        <v>170</v>
      </c>
      <c r="B121" s="2">
        <v>594</v>
      </c>
      <c r="C121" s="2">
        <v>0</v>
      </c>
      <c r="D121" s="2">
        <v>0</v>
      </c>
      <c r="E121" s="2">
        <v>100.76190476190401</v>
      </c>
      <c r="F121" s="2">
        <v>100.76190476190401</v>
      </c>
      <c r="G121" s="2">
        <v>572.05563472776498</v>
      </c>
      <c r="H121" s="2">
        <v>586.68521157592102</v>
      </c>
      <c r="I121" s="2">
        <f t="shared" si="13"/>
        <v>594</v>
      </c>
      <c r="J121" s="2">
        <f t="shared" si="14"/>
        <v>594</v>
      </c>
      <c r="L121" s="4">
        <f t="shared" si="15"/>
        <v>-1.3547856825697129</v>
      </c>
      <c r="M121" s="4">
        <f t="shared" si="16"/>
        <v>-1.239708776821796</v>
      </c>
      <c r="N121" s="4">
        <f t="shared" si="17"/>
        <v>-1.4889076376855357</v>
      </c>
      <c r="O121" s="4">
        <f t="shared" si="18"/>
        <v>-1.5302940370402165</v>
      </c>
      <c r="P121" s="4">
        <f t="shared" si="19"/>
        <v>-1.7236292842690961</v>
      </c>
      <c r="Q121" s="4">
        <f t="shared" si="20"/>
        <v>-1.5975603995081662</v>
      </c>
      <c r="S121" s="3">
        <f t="shared" si="21"/>
        <v>-7.3147884240789836</v>
      </c>
    </row>
    <row r="122" spans="1:19" x14ac:dyDescent="0.2">
      <c r="A122" t="s">
        <v>128</v>
      </c>
      <c r="B122" s="2">
        <v>906</v>
      </c>
      <c r="C122" s="2">
        <v>0</v>
      </c>
      <c r="D122" s="2">
        <v>0</v>
      </c>
      <c r="E122" s="2">
        <v>300.11904761904702</v>
      </c>
      <c r="F122" s="2">
        <v>300.11904761904702</v>
      </c>
      <c r="G122" s="2">
        <v>873.79862175381595</v>
      </c>
      <c r="H122" s="2">
        <v>897.41296580101698</v>
      </c>
      <c r="I122" s="2">
        <f t="shared" si="13"/>
        <v>906</v>
      </c>
      <c r="J122" s="2">
        <f t="shared" si="14"/>
        <v>906</v>
      </c>
      <c r="L122" s="4">
        <f t="shared" si="15"/>
        <v>-0.34148948068608176</v>
      </c>
      <c r="M122" s="4">
        <f t="shared" si="16"/>
        <v>-0.49620155927415138</v>
      </c>
      <c r="N122" s="4">
        <f t="shared" si="17"/>
        <v>-0.46743640210413534</v>
      </c>
      <c r="O122" s="4">
        <f t="shared" si="18"/>
        <v>-0.43174664889114805</v>
      </c>
      <c r="P122" s="4">
        <f t="shared" si="19"/>
        <v>-0.69379269530376808</v>
      </c>
      <c r="Q122" s="4">
        <f t="shared" si="20"/>
        <v>-0.57059008288304003</v>
      </c>
      <c r="S122" s="3">
        <f t="shared" si="21"/>
        <v>-8.5870341989830195</v>
      </c>
    </row>
    <row r="123" spans="1:19" x14ac:dyDescent="0.2">
      <c r="A123" t="s">
        <v>213</v>
      </c>
      <c r="B123" s="2">
        <v>1451</v>
      </c>
      <c r="C123" s="2">
        <v>157.142857142857</v>
      </c>
      <c r="D123" s="2">
        <v>405.71428571428498</v>
      </c>
      <c r="E123" s="2">
        <v>773.68253968253896</v>
      </c>
      <c r="F123" s="2">
        <v>703.86606834361805</v>
      </c>
      <c r="G123" s="2">
        <v>1442.1027509507501</v>
      </c>
      <c r="H123" s="2">
        <v>1442.1027509507501</v>
      </c>
      <c r="I123" s="2">
        <f t="shared" si="13"/>
        <v>1451</v>
      </c>
      <c r="J123" s="2">
        <f t="shared" si="14"/>
        <v>1451</v>
      </c>
      <c r="L123" s="4">
        <f t="shared" si="15"/>
        <v>1.4285311283734661</v>
      </c>
      <c r="M123" s="4">
        <f t="shared" si="16"/>
        <v>1.0095825810372336</v>
      </c>
      <c r="N123" s="4">
        <f t="shared" si="17"/>
        <v>1.4564072197749245</v>
      </c>
      <c r="O123" s="4">
        <f t="shared" si="18"/>
        <v>1.4939504692177477</v>
      </c>
      <c r="P123" s="4">
        <f t="shared" si="19"/>
        <v>1.1051205770875903</v>
      </c>
      <c r="Q123" s="4">
        <f t="shared" si="20"/>
        <v>1.2233163996832861</v>
      </c>
      <c r="S123" s="3">
        <f t="shared" si="21"/>
        <v>-8.8972490492499219</v>
      </c>
    </row>
    <row r="124" spans="1:19" x14ac:dyDescent="0.2">
      <c r="A124" t="s">
        <v>58</v>
      </c>
      <c r="B124" s="2">
        <v>953</v>
      </c>
      <c r="C124" s="2">
        <v>0</v>
      </c>
      <c r="D124" s="2">
        <v>0</v>
      </c>
      <c r="E124" s="2">
        <v>263.33333333333297</v>
      </c>
      <c r="F124" s="2">
        <v>263.33333333333297</v>
      </c>
      <c r="G124" s="2">
        <v>818.12049981959296</v>
      </c>
      <c r="H124" s="2">
        <v>944.00803332130602</v>
      </c>
      <c r="I124" s="2">
        <f t="shared" si="13"/>
        <v>953</v>
      </c>
      <c r="J124" s="2">
        <f t="shared" si="14"/>
        <v>953</v>
      </c>
      <c r="L124" s="4">
        <f t="shared" si="15"/>
        <v>-0.1888455015561758</v>
      </c>
      <c r="M124" s="4">
        <f t="shared" si="16"/>
        <v>-0.63339475778258358</v>
      </c>
      <c r="N124" s="4">
        <f t="shared" si="17"/>
        <v>-0.65591998731532186</v>
      </c>
      <c r="O124" s="4">
        <f t="shared" si="18"/>
        <v>-0.2670143743227088</v>
      </c>
      <c r="P124" s="4">
        <f t="shared" si="19"/>
        <v>-0.53865705529937569</v>
      </c>
      <c r="Q124" s="4">
        <f t="shared" si="20"/>
        <v>-0.41588622108374218</v>
      </c>
      <c r="S124" s="3">
        <f t="shared" si="21"/>
        <v>-8.9919666786939842</v>
      </c>
    </row>
    <row r="125" spans="1:19" x14ac:dyDescent="0.2">
      <c r="A125" t="s">
        <v>148</v>
      </c>
      <c r="B125" s="2">
        <v>871</v>
      </c>
      <c r="C125" s="2">
        <v>167.04761904761901</v>
      </c>
      <c r="D125" s="2">
        <v>0</v>
      </c>
      <c r="E125" s="2">
        <v>0</v>
      </c>
      <c r="F125" s="2">
        <v>305.91892806797699</v>
      </c>
      <c r="G125" s="2">
        <v>827.65542111425998</v>
      </c>
      <c r="H125" s="2">
        <v>856.55180703808605</v>
      </c>
      <c r="I125" s="2">
        <f t="shared" si="13"/>
        <v>871</v>
      </c>
      <c r="J125" s="2">
        <f t="shared" si="14"/>
        <v>871</v>
      </c>
      <c r="L125" s="4">
        <f t="shared" si="15"/>
        <v>-0.45516052897430964</v>
      </c>
      <c r="M125" s="4">
        <f t="shared" si="16"/>
        <v>-0.47457076685362087</v>
      </c>
      <c r="N125" s="4">
        <f t="shared" si="17"/>
        <v>-0.62364202807581171</v>
      </c>
      <c r="O125" s="4">
        <f t="shared" si="18"/>
        <v>-0.57620725347314072</v>
      </c>
      <c r="P125" s="4">
        <f t="shared" si="19"/>
        <v>-0.80931923573257092</v>
      </c>
      <c r="Q125" s="4">
        <f t="shared" si="20"/>
        <v>-0.68579508635060227</v>
      </c>
      <c r="S125" s="3">
        <f t="shared" si="21"/>
        <v>-14.448192961913946</v>
      </c>
    </row>
    <row r="126" spans="1:19" x14ac:dyDescent="0.2">
      <c r="A126" t="s">
        <v>113</v>
      </c>
      <c r="B126" s="2">
        <v>846</v>
      </c>
      <c r="C126" s="2">
        <v>0</v>
      </c>
      <c r="D126" s="2">
        <v>0</v>
      </c>
      <c r="E126" s="2">
        <v>264.90476190476102</v>
      </c>
      <c r="F126" s="2">
        <v>264.90476190476102</v>
      </c>
      <c r="G126" s="2">
        <v>820.49898269833704</v>
      </c>
      <c r="H126" s="2">
        <v>828.99932179889095</v>
      </c>
      <c r="I126" s="2">
        <f t="shared" si="13"/>
        <v>846</v>
      </c>
      <c r="J126" s="2">
        <f t="shared" si="14"/>
        <v>846</v>
      </c>
      <c r="L126" s="4">
        <f t="shared" si="15"/>
        <v>-0.53635413489447237</v>
      </c>
      <c r="M126" s="4">
        <f t="shared" si="16"/>
        <v>-0.62753407745795342</v>
      </c>
      <c r="N126" s="4">
        <f t="shared" si="17"/>
        <v>-0.64786826134513331</v>
      </c>
      <c r="O126" s="4">
        <f t="shared" si="18"/>
        <v>-0.67361635286954402</v>
      </c>
      <c r="P126" s="4">
        <f t="shared" si="19"/>
        <v>-0.89183819318171575</v>
      </c>
      <c r="Q126" s="4">
        <f t="shared" si="20"/>
        <v>-0.76808437454171818</v>
      </c>
      <c r="S126" s="3">
        <f t="shared" si="21"/>
        <v>-17.000678201109054</v>
      </c>
    </row>
    <row r="127" spans="1:19" x14ac:dyDescent="0.2">
      <c r="A127" t="s">
        <v>203</v>
      </c>
      <c r="B127" s="2">
        <v>1151</v>
      </c>
      <c r="C127" s="2">
        <v>0</v>
      </c>
      <c r="D127" s="2">
        <v>380.50793650793599</v>
      </c>
      <c r="E127" s="2">
        <v>512.44663382594399</v>
      </c>
      <c r="F127" s="2">
        <v>512.34517690620896</v>
      </c>
      <c r="G127" s="2">
        <v>1133.5797756793199</v>
      </c>
      <c r="H127" s="2">
        <v>1133.5797756793199</v>
      </c>
      <c r="I127" s="2">
        <f t="shared" si="13"/>
        <v>1151</v>
      </c>
      <c r="J127" s="2">
        <f t="shared" si="14"/>
        <v>1151</v>
      </c>
      <c r="L127" s="4">
        <f t="shared" si="15"/>
        <v>0.45420785733151314</v>
      </c>
      <c r="M127" s="4">
        <f t="shared" si="16"/>
        <v>0.29530084999881934</v>
      </c>
      <c r="N127" s="4">
        <f t="shared" si="17"/>
        <v>0.4119841236101433</v>
      </c>
      <c r="O127" s="4">
        <f t="shared" si="18"/>
        <v>0.40319786002891672</v>
      </c>
      <c r="P127" s="4">
        <f t="shared" si="19"/>
        <v>0.11489308769785175</v>
      </c>
      <c r="Q127" s="4">
        <f t="shared" si="20"/>
        <v>0.23584494138989553</v>
      </c>
      <c r="S127" s="3">
        <f t="shared" si="21"/>
        <v>-17.420224320680063</v>
      </c>
    </row>
    <row r="128" spans="1:19" x14ac:dyDescent="0.2">
      <c r="A128" t="s">
        <v>175</v>
      </c>
      <c r="B128" s="2">
        <v>1090</v>
      </c>
      <c r="C128" s="2">
        <v>0</v>
      </c>
      <c r="D128" s="2">
        <v>0</v>
      </c>
      <c r="E128" s="2">
        <v>406.19047619047598</v>
      </c>
      <c r="F128" s="2">
        <v>406.19047619047598</v>
      </c>
      <c r="G128" s="2">
        <v>1034.3462160690001</v>
      </c>
      <c r="H128" s="2">
        <v>1071.4487386896601</v>
      </c>
      <c r="I128" s="2">
        <f t="shared" si="13"/>
        <v>1090</v>
      </c>
      <c r="J128" s="2">
        <f t="shared" si="14"/>
        <v>1090</v>
      </c>
      <c r="L128" s="4">
        <f t="shared" si="15"/>
        <v>0.25609545888631607</v>
      </c>
      <c r="M128" s="4">
        <f t="shared" si="16"/>
        <v>-0.10060563736148366</v>
      </c>
      <c r="N128" s="4">
        <f t="shared" si="17"/>
        <v>7.6055100883452131E-2</v>
      </c>
      <c r="O128" s="4">
        <f t="shared" si="18"/>
        <v>0.18353969470603473</v>
      </c>
      <c r="P128" s="4">
        <f t="shared" si="19"/>
        <v>-8.6453168478061754E-2</v>
      </c>
      <c r="Q128" s="4">
        <f t="shared" si="20"/>
        <v>3.5059078203572805E-2</v>
      </c>
      <c r="S128" s="3">
        <f t="shared" si="21"/>
        <v>-18.551261310339896</v>
      </c>
    </row>
    <row r="129" spans="1:19" x14ac:dyDescent="0.2">
      <c r="A129" t="s">
        <v>220</v>
      </c>
      <c r="B129" s="2">
        <v>1033</v>
      </c>
      <c r="C129" s="2">
        <v>0</v>
      </c>
      <c r="D129" s="2">
        <v>268.28571428571399</v>
      </c>
      <c r="E129" s="2">
        <v>559.80952380952294</v>
      </c>
      <c r="F129" s="2">
        <v>427.33800001090498</v>
      </c>
      <c r="G129" s="2">
        <v>1011.42347732298</v>
      </c>
      <c r="H129" s="2">
        <v>1011.42347732298</v>
      </c>
      <c r="I129" s="2">
        <f t="shared" si="13"/>
        <v>1033</v>
      </c>
      <c r="J129" s="2">
        <f t="shared" si="14"/>
        <v>1033</v>
      </c>
      <c r="L129" s="4">
        <f t="shared" si="15"/>
        <v>7.0974037388344999E-2</v>
      </c>
      <c r="M129" s="4">
        <f t="shared" si="16"/>
        <v>-2.1735443053889358E-2</v>
      </c>
      <c r="N129" s="4">
        <f t="shared" si="17"/>
        <v>-1.5437805373950185E-3</v>
      </c>
      <c r="O129" s="4">
        <f t="shared" si="18"/>
        <v>-2.8673708186721322E-2</v>
      </c>
      <c r="P129" s="4">
        <f t="shared" si="19"/>
        <v>-0.27459639146211207</v>
      </c>
      <c r="Q129" s="4">
        <f t="shared" si="20"/>
        <v>-0.15256049887217138</v>
      </c>
      <c r="S129" s="3">
        <f t="shared" si="21"/>
        <v>-21.576522677019966</v>
      </c>
    </row>
    <row r="130" spans="1:19" x14ac:dyDescent="0.2">
      <c r="A130" t="s">
        <v>168</v>
      </c>
      <c r="B130" s="2">
        <v>985</v>
      </c>
      <c r="C130" s="2">
        <v>0</v>
      </c>
      <c r="D130" s="2">
        <v>0</v>
      </c>
      <c r="E130" s="2">
        <v>328.19047619047598</v>
      </c>
      <c r="F130" s="2">
        <v>328.19047619047598</v>
      </c>
      <c r="G130" s="2">
        <v>916.28697499682505</v>
      </c>
      <c r="H130" s="2">
        <v>962.09565833227498</v>
      </c>
      <c r="I130" s="2">
        <f t="shared" si="13"/>
        <v>985</v>
      </c>
      <c r="J130" s="2">
        <f t="shared" si="14"/>
        <v>985</v>
      </c>
      <c r="L130" s="4">
        <f t="shared" si="15"/>
        <v>-8.4917685978367477E-2</v>
      </c>
      <c r="M130" s="4">
        <f t="shared" si="16"/>
        <v>-0.3915084971114039</v>
      </c>
      <c r="N130" s="4">
        <f t="shared" si="17"/>
        <v>-0.32360329727307424</v>
      </c>
      <c r="O130" s="4">
        <f t="shared" si="18"/>
        <v>-0.20306735657666769</v>
      </c>
      <c r="P130" s="4">
        <f t="shared" si="19"/>
        <v>-0.43303278976447024</v>
      </c>
      <c r="Q130" s="4">
        <f t="shared" si="20"/>
        <v>-0.31055593219911387</v>
      </c>
      <c r="S130" s="3">
        <f t="shared" si="21"/>
        <v>-22.904341667725021</v>
      </c>
    </row>
    <row r="131" spans="1:19" x14ac:dyDescent="0.2">
      <c r="A131" t="s">
        <v>119</v>
      </c>
      <c r="B131" s="2">
        <v>731</v>
      </c>
      <c r="C131" s="2">
        <v>0</v>
      </c>
      <c r="D131" s="2">
        <v>172.38095238095201</v>
      </c>
      <c r="E131" s="2">
        <v>118.214285714285</v>
      </c>
      <c r="F131" s="2">
        <v>175.11620408930199</v>
      </c>
      <c r="G131" s="2">
        <v>685.19990760508699</v>
      </c>
      <c r="H131" s="2">
        <v>706.57328405604596</v>
      </c>
      <c r="I131" s="2">
        <f t="shared" si="13"/>
        <v>731</v>
      </c>
      <c r="J131" s="2">
        <f t="shared" si="14"/>
        <v>731</v>
      </c>
      <c r="L131" s="4">
        <f t="shared" si="15"/>
        <v>-0.90984472212722101</v>
      </c>
      <c r="M131" s="4">
        <f t="shared" si="16"/>
        <v>-0.96240264465459568</v>
      </c>
      <c r="N131" s="4">
        <f t="shared" si="17"/>
        <v>-1.1058875670153292</v>
      </c>
      <c r="O131" s="4">
        <f t="shared" si="18"/>
        <v>-1.1064415581340032</v>
      </c>
      <c r="P131" s="4">
        <f t="shared" si="19"/>
        <v>-1.2714253974477823</v>
      </c>
      <c r="Q131" s="4">
        <f t="shared" si="20"/>
        <v>-1.1466151002208511</v>
      </c>
      <c r="S131" s="3">
        <f t="shared" si="21"/>
        <v>-24.426715943954036</v>
      </c>
    </row>
    <row r="132" spans="1:19" x14ac:dyDescent="0.2">
      <c r="A132" t="s">
        <v>139</v>
      </c>
      <c r="B132" s="2">
        <v>1150</v>
      </c>
      <c r="C132" s="2">
        <v>0</v>
      </c>
      <c r="D132" s="2">
        <v>0</v>
      </c>
      <c r="E132" s="2">
        <v>429.04761904761898</v>
      </c>
      <c r="F132" s="2">
        <v>429.04761904761898</v>
      </c>
      <c r="G132" s="2">
        <v>1068.9423306689</v>
      </c>
      <c r="H132" s="2">
        <v>1122.9807768896301</v>
      </c>
      <c r="I132" s="2">
        <f t="shared" si="13"/>
        <v>1150</v>
      </c>
      <c r="J132" s="2">
        <f t="shared" si="14"/>
        <v>1150</v>
      </c>
      <c r="L132" s="4">
        <f t="shared" si="15"/>
        <v>0.45096011309470668</v>
      </c>
      <c r="M132" s="4">
        <f t="shared" si="16"/>
        <v>-1.5359378094107215E-2</v>
      </c>
      <c r="N132" s="4">
        <f t="shared" si="17"/>
        <v>0.19317111499523831</v>
      </c>
      <c r="O132" s="4">
        <f t="shared" si="18"/>
        <v>0.36572614313498841</v>
      </c>
      <c r="P132" s="4">
        <f t="shared" si="19"/>
        <v>0.11159232939988596</v>
      </c>
      <c r="Q132" s="4">
        <f t="shared" si="20"/>
        <v>0.23255336986225089</v>
      </c>
      <c r="S132" s="3">
        <f t="shared" si="21"/>
        <v>-27.019223110369921</v>
      </c>
    </row>
    <row r="133" spans="1:19" x14ac:dyDescent="0.2">
      <c r="A133" t="s">
        <v>126</v>
      </c>
      <c r="B133" s="2">
        <v>592</v>
      </c>
      <c r="C133" s="2">
        <v>0</v>
      </c>
      <c r="D133" s="2">
        <v>0</v>
      </c>
      <c r="E133" s="2">
        <v>46.857142857142797</v>
      </c>
      <c r="F133" s="2">
        <v>46.857142857142797</v>
      </c>
      <c r="G133" s="2">
        <v>490.46646446298701</v>
      </c>
      <c r="H133" s="2">
        <v>558.15548815432896</v>
      </c>
      <c r="I133" s="2">
        <f t="shared" si="13"/>
        <v>592</v>
      </c>
      <c r="J133" s="2">
        <f t="shared" si="14"/>
        <v>592</v>
      </c>
      <c r="L133" s="4">
        <f t="shared" si="15"/>
        <v>-1.3612811710433259</v>
      </c>
      <c r="M133" s="4">
        <f t="shared" si="16"/>
        <v>-1.4407478715940218</v>
      </c>
      <c r="N133" s="4">
        <f t="shared" si="17"/>
        <v>-1.7651062376325455</v>
      </c>
      <c r="O133" s="4">
        <f t="shared" si="18"/>
        <v>-1.6311580658347</v>
      </c>
      <c r="P133" s="4">
        <f t="shared" si="19"/>
        <v>-1.7302308008650278</v>
      </c>
      <c r="Q133" s="4">
        <f t="shared" si="20"/>
        <v>-1.6041435425634554</v>
      </c>
      <c r="S133" s="3">
        <f t="shared" si="21"/>
        <v>-33.844511845671036</v>
      </c>
    </row>
    <row r="134" spans="1:19" x14ac:dyDescent="0.2">
      <c r="A134" t="s">
        <v>115</v>
      </c>
      <c r="B134" s="2">
        <v>859</v>
      </c>
      <c r="C134" s="2">
        <v>0</v>
      </c>
      <c r="D134" s="2">
        <v>187.76190476190399</v>
      </c>
      <c r="E134" s="2">
        <v>313.04761904761898</v>
      </c>
      <c r="F134" s="2">
        <v>272.82940098581997</v>
      </c>
      <c r="G134" s="2">
        <v>824.35899498181004</v>
      </c>
      <c r="H134" s="2">
        <v>824.35899498181004</v>
      </c>
      <c r="I134" s="2">
        <f t="shared" si="13"/>
        <v>859</v>
      </c>
      <c r="J134" s="2">
        <f t="shared" si="14"/>
        <v>859</v>
      </c>
      <c r="L134" s="4">
        <f t="shared" si="15"/>
        <v>-0.49413345981598772</v>
      </c>
      <c r="M134" s="4">
        <f t="shared" si="16"/>
        <v>-0.59797894705838894</v>
      </c>
      <c r="N134" s="4">
        <f t="shared" si="17"/>
        <v>-0.63480120863441647</v>
      </c>
      <c r="O134" s="4">
        <f t="shared" si="18"/>
        <v>-0.6900217715543826</v>
      </c>
      <c r="P134" s="4">
        <f t="shared" si="19"/>
        <v>-0.84892833530816048</v>
      </c>
      <c r="Q134" s="4">
        <f t="shared" si="20"/>
        <v>-0.72529394468233788</v>
      </c>
      <c r="S134" s="3">
        <f t="shared" si="21"/>
        <v>-34.641005018189958</v>
      </c>
    </row>
    <row r="135" spans="1:19" x14ac:dyDescent="0.2">
      <c r="A135" t="s">
        <v>145</v>
      </c>
      <c r="B135" s="2">
        <v>1076</v>
      </c>
      <c r="C135" s="2">
        <v>0</v>
      </c>
      <c r="D135" s="2">
        <v>0</v>
      </c>
      <c r="E135" s="2">
        <v>364.85714285714198</v>
      </c>
      <c r="F135" s="2">
        <v>364.85714285714198</v>
      </c>
      <c r="G135" s="2">
        <v>971.78490883417396</v>
      </c>
      <c r="H135" s="2">
        <v>1041.26163627805</v>
      </c>
      <c r="I135" s="2">
        <f t="shared" ref="I135:I198" si="22">MAX(G135,B135)</f>
        <v>1076</v>
      </c>
      <c r="J135" s="2">
        <f t="shared" ref="J135:J198" si="23">MAX(H135,B135)</f>
        <v>1076</v>
      </c>
      <c r="L135" s="4">
        <f t="shared" ref="L135:L198" si="24">(B135-B$3)/B$4</f>
        <v>0.21062703957102491</v>
      </c>
      <c r="M135" s="4">
        <f t="shared" ref="M135:M198" si="25">(F135-F$3)/F$4</f>
        <v>-0.25475928953665755</v>
      </c>
      <c r="N135" s="4">
        <f t="shared" ref="N135:N198" si="26">(G135-G$3)/G$4</f>
        <v>-0.13572969130205192</v>
      </c>
      <c r="O135" s="4">
        <f t="shared" ref="O135:O198" si="27">(H135-H$3)/H$4</f>
        <v>7.6816165638722331E-2</v>
      </c>
      <c r="P135" s="4">
        <f t="shared" ref="P135:P198" si="28">(I135-I$3)/I$4</f>
        <v>-0.13266378464958289</v>
      </c>
      <c r="Q135" s="4">
        <f t="shared" ref="Q135:Q198" si="29">(J135-J$3)/J$4</f>
        <v>-1.1022923183452087E-2</v>
      </c>
      <c r="S135" s="3">
        <f t="shared" ref="S135:S198" si="30">H135-B135</f>
        <v>-34.738363721950009</v>
      </c>
    </row>
    <row r="136" spans="1:19" x14ac:dyDescent="0.2">
      <c r="A136" t="s">
        <v>40</v>
      </c>
      <c r="B136" s="2">
        <v>967</v>
      </c>
      <c r="C136" s="2">
        <v>0</v>
      </c>
      <c r="D136" s="2">
        <v>263.33333333333297</v>
      </c>
      <c r="E136" s="2">
        <v>356.38095238095201</v>
      </c>
      <c r="F136" s="2">
        <v>355.73280961931601</v>
      </c>
      <c r="G136" s="2">
        <v>931.94794160230799</v>
      </c>
      <c r="H136" s="2">
        <v>931.94794160230799</v>
      </c>
      <c r="I136" s="2">
        <f t="shared" si="22"/>
        <v>967</v>
      </c>
      <c r="J136" s="2">
        <f t="shared" si="23"/>
        <v>967</v>
      </c>
      <c r="L136" s="4">
        <f t="shared" si="24"/>
        <v>-0.14337708224088466</v>
      </c>
      <c r="M136" s="4">
        <f t="shared" si="25"/>
        <v>-0.28878870789812966</v>
      </c>
      <c r="N136" s="4">
        <f t="shared" si="26"/>
        <v>-0.27058722864271834</v>
      </c>
      <c r="O136" s="4">
        <f t="shared" si="27"/>
        <v>-0.30965164144351454</v>
      </c>
      <c r="P136" s="4">
        <f t="shared" si="28"/>
        <v>-0.49244643912785457</v>
      </c>
      <c r="Q136" s="4">
        <f t="shared" si="29"/>
        <v>-0.36980421969671728</v>
      </c>
      <c r="S136" s="3">
        <f t="shared" si="30"/>
        <v>-35.052058397692008</v>
      </c>
    </row>
    <row r="137" spans="1:19" x14ac:dyDescent="0.2">
      <c r="A137" t="s">
        <v>161</v>
      </c>
      <c r="B137" s="2">
        <v>1667</v>
      </c>
      <c r="C137" s="2">
        <v>0</v>
      </c>
      <c r="D137" s="2">
        <v>846.76190476190402</v>
      </c>
      <c r="E137" s="2">
        <v>0</v>
      </c>
      <c r="F137" s="2">
        <v>1139.70890985097</v>
      </c>
      <c r="G137" s="2">
        <v>1557.9135747886401</v>
      </c>
      <c r="H137" s="2">
        <v>1630.6378582628799</v>
      </c>
      <c r="I137" s="2">
        <f t="shared" si="22"/>
        <v>1667</v>
      </c>
      <c r="J137" s="2">
        <f t="shared" si="23"/>
        <v>1667</v>
      </c>
      <c r="L137" s="4">
        <f t="shared" si="24"/>
        <v>2.1300438835236721</v>
      </c>
      <c r="M137" s="4">
        <f t="shared" si="25"/>
        <v>2.6350688502169763</v>
      </c>
      <c r="N137" s="4">
        <f t="shared" si="26"/>
        <v>1.8484541948689179</v>
      </c>
      <c r="O137" s="4">
        <f t="shared" si="27"/>
        <v>2.1604977824072464</v>
      </c>
      <c r="P137" s="4">
        <f t="shared" si="28"/>
        <v>1.8180843694482021</v>
      </c>
      <c r="Q137" s="4">
        <f t="shared" si="29"/>
        <v>1.9342958496545273</v>
      </c>
      <c r="S137" s="3">
        <f t="shared" si="30"/>
        <v>-36.362141737120055</v>
      </c>
    </row>
    <row r="138" spans="1:19" x14ac:dyDescent="0.2">
      <c r="A138" t="s">
        <v>45</v>
      </c>
      <c r="B138" s="2">
        <v>1189</v>
      </c>
      <c r="C138" s="2">
        <v>0</v>
      </c>
      <c r="D138" s="2">
        <v>356.09523809523802</v>
      </c>
      <c r="E138" s="2">
        <v>538.90476190476204</v>
      </c>
      <c r="F138" s="2">
        <v>519.03333296304402</v>
      </c>
      <c r="G138" s="2">
        <v>1152.1619251780101</v>
      </c>
      <c r="H138" s="2">
        <v>1152.1619251780101</v>
      </c>
      <c r="I138" s="2">
        <f t="shared" si="22"/>
        <v>1189</v>
      </c>
      <c r="J138" s="2">
        <f t="shared" si="23"/>
        <v>1189</v>
      </c>
      <c r="L138" s="4">
        <f t="shared" si="24"/>
        <v>0.57762213833016052</v>
      </c>
      <c r="M138" s="4">
        <f t="shared" si="25"/>
        <v>0.32024448747814072</v>
      </c>
      <c r="N138" s="4">
        <f t="shared" si="26"/>
        <v>0.4748890858605056</v>
      </c>
      <c r="O138" s="4">
        <f t="shared" si="27"/>
        <v>0.46889322042209802</v>
      </c>
      <c r="P138" s="4">
        <f t="shared" si="28"/>
        <v>0.24032190302055198</v>
      </c>
      <c r="Q138" s="4">
        <f t="shared" si="29"/>
        <v>0.36092465944039165</v>
      </c>
      <c r="S138" s="3">
        <f t="shared" si="30"/>
        <v>-36.838074821989949</v>
      </c>
    </row>
    <row r="139" spans="1:19" x14ac:dyDescent="0.2">
      <c r="A139" t="s">
        <v>17</v>
      </c>
      <c r="B139" s="2">
        <v>787</v>
      </c>
      <c r="C139" s="2">
        <v>0</v>
      </c>
      <c r="D139" s="2">
        <v>0</v>
      </c>
      <c r="E139" s="2">
        <v>202.333333333333</v>
      </c>
      <c r="F139" s="2">
        <v>202.333333333333</v>
      </c>
      <c r="G139" s="2">
        <v>725.79211898109497</v>
      </c>
      <c r="H139" s="2">
        <v>746.19474598739703</v>
      </c>
      <c r="I139" s="2">
        <f t="shared" si="22"/>
        <v>787</v>
      </c>
      <c r="J139" s="2">
        <f t="shared" si="23"/>
        <v>787</v>
      </c>
      <c r="L139" s="4">
        <f t="shared" si="24"/>
        <v>-0.72797104486605646</v>
      </c>
      <c r="M139" s="4">
        <f t="shared" si="25"/>
        <v>-0.86089571220239292</v>
      </c>
      <c r="N139" s="4">
        <f t="shared" si="26"/>
        <v>-0.96847334997620227</v>
      </c>
      <c r="O139" s="4">
        <f t="shared" si="27"/>
        <v>-0.96636377966879905</v>
      </c>
      <c r="P139" s="4">
        <f t="shared" si="28"/>
        <v>-1.0865829327616976</v>
      </c>
      <c r="Q139" s="4">
        <f t="shared" si="29"/>
        <v>-0.96228709467275164</v>
      </c>
      <c r="S139" s="3">
        <f t="shared" si="30"/>
        <v>-40.805254012602973</v>
      </c>
    </row>
    <row r="140" spans="1:19" x14ac:dyDescent="0.2">
      <c r="A140" t="s">
        <v>134</v>
      </c>
      <c r="B140" s="2">
        <v>1216</v>
      </c>
      <c r="C140" s="2">
        <v>0</v>
      </c>
      <c r="D140" s="2">
        <v>0</v>
      </c>
      <c r="E140" s="2">
        <v>480.26455026455</v>
      </c>
      <c r="F140" s="2">
        <v>480.26455026455</v>
      </c>
      <c r="G140" s="2">
        <v>1146.4632541242499</v>
      </c>
      <c r="H140" s="2">
        <v>1174.2779524745499</v>
      </c>
      <c r="I140" s="2">
        <f t="shared" si="22"/>
        <v>1216</v>
      </c>
      <c r="J140" s="2">
        <f t="shared" si="23"/>
        <v>1216</v>
      </c>
      <c r="L140" s="4">
        <f t="shared" si="24"/>
        <v>0.66531123272393633</v>
      </c>
      <c r="M140" s="4">
        <f t="shared" si="25"/>
        <v>0.17565538804204914</v>
      </c>
      <c r="N140" s="4">
        <f t="shared" si="26"/>
        <v>0.45559773920874813</v>
      </c>
      <c r="O140" s="4">
        <f t="shared" si="27"/>
        <v>0.54708225790745679</v>
      </c>
      <c r="P140" s="4">
        <f t="shared" si="28"/>
        <v>0.32944237706562846</v>
      </c>
      <c r="Q140" s="4">
        <f t="shared" si="29"/>
        <v>0.4497970906867968</v>
      </c>
      <c r="S140" s="3">
        <f t="shared" si="30"/>
        <v>-41.72204752545008</v>
      </c>
    </row>
    <row r="141" spans="1:19" x14ac:dyDescent="0.2">
      <c r="A141" t="s">
        <v>28</v>
      </c>
      <c r="B141" s="2">
        <v>712</v>
      </c>
      <c r="C141" s="2">
        <v>0</v>
      </c>
      <c r="D141" s="2">
        <v>56.380952380952301</v>
      </c>
      <c r="E141" s="2">
        <v>159.809523809523</v>
      </c>
      <c r="F141" s="2">
        <v>117.848057070197</v>
      </c>
      <c r="G141" s="2">
        <v>649.08028679752999</v>
      </c>
      <c r="H141" s="2">
        <v>670.05352453168598</v>
      </c>
      <c r="I141" s="2">
        <f t="shared" si="22"/>
        <v>712</v>
      </c>
      <c r="J141" s="2">
        <f t="shared" si="23"/>
        <v>712</v>
      </c>
      <c r="L141" s="4">
        <f t="shared" si="24"/>
        <v>-0.97155186262654469</v>
      </c>
      <c r="M141" s="4">
        <f t="shared" si="25"/>
        <v>-1.1759855644037815</v>
      </c>
      <c r="N141" s="4">
        <f t="shared" si="26"/>
        <v>-1.2281610092539108</v>
      </c>
      <c r="O141" s="4">
        <f t="shared" si="27"/>
        <v>-1.2355535730596321</v>
      </c>
      <c r="P141" s="4">
        <f t="shared" si="28"/>
        <v>-1.3341398051091324</v>
      </c>
      <c r="Q141" s="4">
        <f t="shared" si="29"/>
        <v>-1.2091549592460993</v>
      </c>
      <c r="S141" s="3">
        <f t="shared" si="30"/>
        <v>-41.94647546831402</v>
      </c>
    </row>
    <row r="142" spans="1:19" x14ac:dyDescent="0.2">
      <c r="A142" t="s">
        <v>118</v>
      </c>
      <c r="B142" s="2">
        <v>975</v>
      </c>
      <c r="C142" s="2">
        <v>0</v>
      </c>
      <c r="D142" s="2">
        <v>458.57142857142799</v>
      </c>
      <c r="E142" s="2">
        <v>318.29131652660999</v>
      </c>
      <c r="F142" s="2">
        <v>363.130541119361</v>
      </c>
      <c r="G142" s="2">
        <v>931.93039099098701</v>
      </c>
      <c r="H142" s="2">
        <v>931.93039099098701</v>
      </c>
      <c r="I142" s="2">
        <f t="shared" si="22"/>
        <v>975</v>
      </c>
      <c r="J142" s="2">
        <f t="shared" si="23"/>
        <v>975</v>
      </c>
      <c r="L142" s="4">
        <f t="shared" si="24"/>
        <v>-0.11739512834643258</v>
      </c>
      <c r="M142" s="4">
        <f t="shared" si="25"/>
        <v>-0.26119869188498668</v>
      </c>
      <c r="N142" s="4">
        <f t="shared" si="26"/>
        <v>-0.27064664160474922</v>
      </c>
      <c r="O142" s="4">
        <f t="shared" si="27"/>
        <v>-0.30971368990222131</v>
      </c>
      <c r="P142" s="4">
        <f t="shared" si="28"/>
        <v>-0.46604037274412818</v>
      </c>
      <c r="Q142" s="4">
        <f t="shared" si="29"/>
        <v>-0.34347164747556019</v>
      </c>
      <c r="S142" s="3">
        <f t="shared" si="30"/>
        <v>-43.069609009012993</v>
      </c>
    </row>
    <row r="143" spans="1:19" x14ac:dyDescent="0.2">
      <c r="A143" t="s">
        <v>160</v>
      </c>
      <c r="B143" s="2">
        <v>899</v>
      </c>
      <c r="C143" s="2">
        <v>68.190476190476105</v>
      </c>
      <c r="D143" s="2">
        <v>0</v>
      </c>
      <c r="E143" s="2">
        <v>404.95238095238</v>
      </c>
      <c r="F143" s="2">
        <v>264.91574363943698</v>
      </c>
      <c r="G143" s="2">
        <v>831.60676411338204</v>
      </c>
      <c r="H143" s="2">
        <v>854.07117607558803</v>
      </c>
      <c r="I143" s="2">
        <f t="shared" si="22"/>
        <v>899</v>
      </c>
      <c r="J143" s="2">
        <f t="shared" si="23"/>
        <v>899</v>
      </c>
      <c r="L143" s="4">
        <f t="shared" si="24"/>
        <v>-0.36422369034372731</v>
      </c>
      <c r="M143" s="4">
        <f t="shared" si="25"/>
        <v>-0.62749312081664255</v>
      </c>
      <c r="N143" s="4">
        <f t="shared" si="26"/>
        <v>-0.61026579933459268</v>
      </c>
      <c r="O143" s="4">
        <f t="shared" si="27"/>
        <v>-0.58497728005673266</v>
      </c>
      <c r="P143" s="4">
        <f t="shared" si="28"/>
        <v>-0.71689800338952869</v>
      </c>
      <c r="Q143" s="4">
        <f t="shared" si="29"/>
        <v>-0.59363108357655248</v>
      </c>
      <c r="S143" s="3">
        <f t="shared" si="30"/>
        <v>-44.928823924411972</v>
      </c>
    </row>
    <row r="144" spans="1:19" x14ac:dyDescent="0.2">
      <c r="A144" t="s">
        <v>67</v>
      </c>
      <c r="B144" s="2">
        <v>1019</v>
      </c>
      <c r="C144" s="2">
        <v>0</v>
      </c>
      <c r="D144" s="2">
        <v>385.23809523809501</v>
      </c>
      <c r="E144" s="2">
        <v>362.925170068027</v>
      </c>
      <c r="F144" s="2">
        <v>373.29786795182201</v>
      </c>
      <c r="G144" s="2">
        <v>972.27077933742896</v>
      </c>
      <c r="H144" s="2">
        <v>972.27077933742896</v>
      </c>
      <c r="I144" s="2">
        <f t="shared" si="22"/>
        <v>1019</v>
      </c>
      <c r="J144" s="2">
        <f t="shared" si="23"/>
        <v>1019</v>
      </c>
      <c r="L144" s="4">
        <f t="shared" si="24"/>
        <v>2.5505618073053855E-2</v>
      </c>
      <c r="M144" s="4">
        <f t="shared" si="25"/>
        <v>-0.22327940404428143</v>
      </c>
      <c r="N144" s="4">
        <f t="shared" si="26"/>
        <v>-0.13408490496191539</v>
      </c>
      <c r="O144" s="4">
        <f t="shared" si="27"/>
        <v>-0.16709421786497339</v>
      </c>
      <c r="P144" s="4">
        <f t="shared" si="28"/>
        <v>-0.32080700763363323</v>
      </c>
      <c r="Q144" s="4">
        <f t="shared" si="29"/>
        <v>-0.19864250025919628</v>
      </c>
      <c r="S144" s="3">
        <f t="shared" si="30"/>
        <v>-46.729220662571038</v>
      </c>
    </row>
    <row r="145" spans="1:19" x14ac:dyDescent="0.2">
      <c r="A145" t="s">
        <v>131</v>
      </c>
      <c r="B145" s="2">
        <v>609</v>
      </c>
      <c r="C145" s="2">
        <v>0</v>
      </c>
      <c r="D145" s="2">
        <v>0</v>
      </c>
      <c r="E145" s="2">
        <v>77.952380952380906</v>
      </c>
      <c r="F145" s="2">
        <v>77.952380952380906</v>
      </c>
      <c r="G145" s="2">
        <v>537.53159536660905</v>
      </c>
      <c r="H145" s="2">
        <v>561.35439691107194</v>
      </c>
      <c r="I145" s="2">
        <f t="shared" si="22"/>
        <v>609</v>
      </c>
      <c r="J145" s="2">
        <f t="shared" si="23"/>
        <v>609</v>
      </c>
      <c r="L145" s="4">
        <f t="shared" si="24"/>
        <v>-1.3060695190176153</v>
      </c>
      <c r="M145" s="4">
        <f t="shared" si="25"/>
        <v>-1.3247774397156957</v>
      </c>
      <c r="N145" s="4">
        <f t="shared" si="26"/>
        <v>-1.6057796601012753</v>
      </c>
      <c r="O145" s="4">
        <f t="shared" si="27"/>
        <v>-1.6198486388142173</v>
      </c>
      <c r="P145" s="4">
        <f t="shared" si="28"/>
        <v>-1.6741179097996093</v>
      </c>
      <c r="Q145" s="4">
        <f t="shared" si="29"/>
        <v>-1.5481868265934966</v>
      </c>
      <c r="S145" s="3">
        <f t="shared" si="30"/>
        <v>-47.645603088928056</v>
      </c>
    </row>
    <row r="146" spans="1:19" x14ac:dyDescent="0.2">
      <c r="A146" t="s">
        <v>82</v>
      </c>
      <c r="B146" s="2">
        <v>731</v>
      </c>
      <c r="C146" s="2">
        <v>0</v>
      </c>
      <c r="D146" s="2">
        <v>0</v>
      </c>
      <c r="E146" s="2">
        <v>105.52380952380901</v>
      </c>
      <c r="F146" s="2">
        <v>105.52380952380901</v>
      </c>
      <c r="G146" s="2">
        <v>579.26315860274497</v>
      </c>
      <c r="H146" s="2">
        <v>680.42105286758101</v>
      </c>
      <c r="I146" s="2">
        <f t="shared" si="22"/>
        <v>731</v>
      </c>
      <c r="J146" s="2">
        <f t="shared" si="23"/>
        <v>731</v>
      </c>
      <c r="L146" s="4">
        <f t="shared" si="24"/>
        <v>-0.90984472212722101</v>
      </c>
      <c r="M146" s="4">
        <f t="shared" si="25"/>
        <v>-1.2219491394744253</v>
      </c>
      <c r="N146" s="4">
        <f t="shared" si="26"/>
        <v>-1.4645084680789109</v>
      </c>
      <c r="O146" s="4">
        <f t="shared" si="27"/>
        <v>-1.1989001971699831</v>
      </c>
      <c r="P146" s="4">
        <f t="shared" si="28"/>
        <v>-1.2714253974477823</v>
      </c>
      <c r="Q146" s="4">
        <f t="shared" si="29"/>
        <v>-1.1466151002208511</v>
      </c>
      <c r="S146" s="3">
        <f t="shared" si="30"/>
        <v>-50.578947132418989</v>
      </c>
    </row>
    <row r="147" spans="1:19" x14ac:dyDescent="0.2">
      <c r="A147" t="s">
        <v>231</v>
      </c>
      <c r="B147" s="2">
        <v>1169</v>
      </c>
      <c r="C147" s="2">
        <v>0</v>
      </c>
      <c r="D147" s="2">
        <v>0</v>
      </c>
      <c r="E147" s="2">
        <v>323.01587301587301</v>
      </c>
      <c r="F147" s="2">
        <v>323.01587301587301</v>
      </c>
      <c r="G147" s="2">
        <v>908.45479905267996</v>
      </c>
      <c r="H147" s="2">
        <v>1116.8909598105299</v>
      </c>
      <c r="I147" s="2">
        <f t="shared" si="22"/>
        <v>1169</v>
      </c>
      <c r="J147" s="2">
        <f t="shared" si="23"/>
        <v>1169</v>
      </c>
      <c r="L147" s="4">
        <f t="shared" si="24"/>
        <v>0.51266725359403031</v>
      </c>
      <c r="M147" s="4">
        <f t="shared" si="25"/>
        <v>-0.41080730302887852</v>
      </c>
      <c r="N147" s="4">
        <f t="shared" si="26"/>
        <v>-0.35011706157894062</v>
      </c>
      <c r="O147" s="4">
        <f t="shared" si="27"/>
        <v>0.3441961943113479</v>
      </c>
      <c r="P147" s="4">
        <f t="shared" si="28"/>
        <v>0.17430673706123606</v>
      </c>
      <c r="Q147" s="4">
        <f t="shared" si="29"/>
        <v>0.29509322888749895</v>
      </c>
      <c r="S147" s="3">
        <f t="shared" si="30"/>
        <v>-52.109040189470079</v>
      </c>
    </row>
    <row r="148" spans="1:19" x14ac:dyDescent="0.2">
      <c r="A148" t="s">
        <v>190</v>
      </c>
      <c r="B148" s="2">
        <v>984</v>
      </c>
      <c r="C148" s="2">
        <v>0</v>
      </c>
      <c r="D148" s="2">
        <v>222.04761904761901</v>
      </c>
      <c r="E148" s="2">
        <v>404.23809523809501</v>
      </c>
      <c r="F148" s="2">
        <v>351.55281903494802</v>
      </c>
      <c r="G148" s="2">
        <v>930.60289630686702</v>
      </c>
      <c r="H148" s="2">
        <v>930.60289630686702</v>
      </c>
      <c r="I148" s="2">
        <f t="shared" si="22"/>
        <v>984</v>
      </c>
      <c r="J148" s="2">
        <f t="shared" si="23"/>
        <v>984</v>
      </c>
      <c r="L148" s="4">
        <f t="shared" si="24"/>
        <v>-8.8165430215173993E-2</v>
      </c>
      <c r="M148" s="4">
        <f t="shared" si="25"/>
        <v>-0.30437808244582698</v>
      </c>
      <c r="N148" s="4">
        <f t="shared" si="26"/>
        <v>-0.27514052445710763</v>
      </c>
      <c r="O148" s="4">
        <f t="shared" si="27"/>
        <v>-0.31440691668416293</v>
      </c>
      <c r="P148" s="4">
        <f t="shared" si="28"/>
        <v>-0.43633354806243602</v>
      </c>
      <c r="Q148" s="4">
        <f t="shared" si="29"/>
        <v>-0.31384750372675851</v>
      </c>
      <c r="S148" s="3">
        <f t="shared" si="30"/>
        <v>-53.397103693132976</v>
      </c>
    </row>
    <row r="149" spans="1:19" x14ac:dyDescent="0.2">
      <c r="A149" t="s">
        <v>163</v>
      </c>
      <c r="B149" s="2">
        <v>1143</v>
      </c>
      <c r="C149" s="2">
        <v>236.40211640211601</v>
      </c>
      <c r="D149" s="2">
        <v>429.73809523809501</v>
      </c>
      <c r="E149" s="2">
        <v>631.90476190476102</v>
      </c>
      <c r="F149" s="2">
        <v>547.76793952400999</v>
      </c>
      <c r="G149" s="2">
        <v>1088.51949912188</v>
      </c>
      <c r="H149" s="2">
        <v>1088.51949912188</v>
      </c>
      <c r="I149" s="2">
        <f t="shared" si="22"/>
        <v>1143</v>
      </c>
      <c r="J149" s="2">
        <f t="shared" si="23"/>
        <v>1143</v>
      </c>
      <c r="L149" s="4">
        <f t="shared" si="24"/>
        <v>0.42822590343706107</v>
      </c>
      <c r="M149" s="4">
        <f t="shared" si="25"/>
        <v>0.42741088776498459</v>
      </c>
      <c r="N149" s="4">
        <f t="shared" si="26"/>
        <v>0.25944445127371896</v>
      </c>
      <c r="O149" s="4">
        <f t="shared" si="27"/>
        <v>0.24389168783037168</v>
      </c>
      <c r="P149" s="4">
        <f t="shared" si="28"/>
        <v>8.8487021314125391E-2</v>
      </c>
      <c r="Q149" s="4">
        <f t="shared" si="29"/>
        <v>0.20951236916873844</v>
      </c>
      <c r="S149" s="3">
        <f t="shared" si="30"/>
        <v>-54.480500878119983</v>
      </c>
    </row>
    <row r="150" spans="1:19" x14ac:dyDescent="0.2">
      <c r="A150" t="s">
        <v>38</v>
      </c>
      <c r="B150" s="2">
        <v>1266</v>
      </c>
      <c r="C150" s="2">
        <v>0</v>
      </c>
      <c r="D150" s="2">
        <v>0</v>
      </c>
      <c r="E150" s="2">
        <v>450.09523809523802</v>
      </c>
      <c r="F150" s="2">
        <v>450.09523809523802</v>
      </c>
      <c r="G150" s="2">
        <v>1100.79958619632</v>
      </c>
      <c r="H150" s="2">
        <v>1210.9331953987701</v>
      </c>
      <c r="I150" s="2">
        <f t="shared" si="22"/>
        <v>1266</v>
      </c>
      <c r="J150" s="2">
        <f t="shared" si="23"/>
        <v>1266</v>
      </c>
      <c r="L150" s="4">
        <f t="shared" si="24"/>
        <v>0.82769844456426178</v>
      </c>
      <c r="M150" s="4">
        <f t="shared" si="25"/>
        <v>6.3138218981268049E-2</v>
      </c>
      <c r="N150" s="4">
        <f t="shared" si="26"/>
        <v>0.30101544465654911</v>
      </c>
      <c r="O150" s="4">
        <f t="shared" si="27"/>
        <v>0.67667326105679648</v>
      </c>
      <c r="P150" s="4">
        <f t="shared" si="28"/>
        <v>0.49448029196391818</v>
      </c>
      <c r="Q150" s="4">
        <f t="shared" si="29"/>
        <v>0.61437566706902857</v>
      </c>
      <c r="S150" s="3">
        <f t="shared" si="30"/>
        <v>-55.066804601229933</v>
      </c>
    </row>
    <row r="151" spans="1:19" x14ac:dyDescent="0.2">
      <c r="A151" t="s">
        <v>49</v>
      </c>
      <c r="B151" s="2">
        <v>1085</v>
      </c>
      <c r="C151" s="2">
        <v>0</v>
      </c>
      <c r="D151" s="2">
        <v>0</v>
      </c>
      <c r="E151" s="2">
        <v>384.809523809523</v>
      </c>
      <c r="F151" s="2">
        <v>384.809523809523</v>
      </c>
      <c r="G151" s="2">
        <v>1001.98443387034</v>
      </c>
      <c r="H151" s="2">
        <v>1029.6562892468901</v>
      </c>
      <c r="I151" s="2">
        <f t="shared" si="22"/>
        <v>1085</v>
      </c>
      <c r="J151" s="2">
        <f t="shared" si="23"/>
        <v>1085</v>
      </c>
      <c r="L151" s="4">
        <f t="shared" si="24"/>
        <v>0.23985673770228352</v>
      </c>
      <c r="M151" s="4">
        <f t="shared" si="25"/>
        <v>-0.1803464090511771</v>
      </c>
      <c r="N151" s="4">
        <f t="shared" si="26"/>
        <v>-3.3497170650293694E-2</v>
      </c>
      <c r="O151" s="4">
        <f t="shared" si="27"/>
        <v>3.5786603598349606E-2</v>
      </c>
      <c r="P151" s="4">
        <f t="shared" si="28"/>
        <v>-0.10295695996789073</v>
      </c>
      <c r="Q151" s="4">
        <f t="shared" si="29"/>
        <v>1.8601220565349626E-2</v>
      </c>
      <c r="S151" s="3">
        <f t="shared" si="30"/>
        <v>-55.343710753109917</v>
      </c>
    </row>
    <row r="152" spans="1:19" x14ac:dyDescent="0.2">
      <c r="A152" t="s">
        <v>85</v>
      </c>
      <c r="B152" s="2">
        <v>953</v>
      </c>
      <c r="C152" s="2">
        <v>0</v>
      </c>
      <c r="D152" s="2">
        <v>0</v>
      </c>
      <c r="E152" s="2">
        <v>242</v>
      </c>
      <c r="F152" s="2">
        <v>242</v>
      </c>
      <c r="G152" s="2">
        <v>785.83079285968097</v>
      </c>
      <c r="H152" s="2">
        <v>897.27693095322695</v>
      </c>
      <c r="I152" s="2">
        <f t="shared" si="22"/>
        <v>953</v>
      </c>
      <c r="J152" s="2">
        <f t="shared" si="23"/>
        <v>953</v>
      </c>
      <c r="L152" s="4">
        <f t="shared" si="24"/>
        <v>-0.1888455015561758</v>
      </c>
      <c r="M152" s="4">
        <f t="shared" si="25"/>
        <v>-0.71295793309879973</v>
      </c>
      <c r="N152" s="4">
        <f t="shared" si="26"/>
        <v>-0.76522826715300729</v>
      </c>
      <c r="O152" s="4">
        <f t="shared" si="27"/>
        <v>-0.43222758670473238</v>
      </c>
      <c r="P152" s="4">
        <f t="shared" si="28"/>
        <v>-0.53865705529937569</v>
      </c>
      <c r="Q152" s="4">
        <f t="shared" si="29"/>
        <v>-0.41588622108374218</v>
      </c>
      <c r="S152" s="3">
        <f t="shared" si="30"/>
        <v>-55.723069046773048</v>
      </c>
    </row>
    <row r="153" spans="1:19" x14ac:dyDescent="0.2">
      <c r="A153" t="s">
        <v>60</v>
      </c>
      <c r="B153" s="2">
        <v>994</v>
      </c>
      <c r="C153" s="2">
        <v>0</v>
      </c>
      <c r="D153" s="2">
        <v>178.666666666666</v>
      </c>
      <c r="E153" s="2">
        <v>394.52380952380901</v>
      </c>
      <c r="F153" s="2">
        <v>343.175356946455</v>
      </c>
      <c r="G153" s="2">
        <v>937.54337147361105</v>
      </c>
      <c r="H153" s="2">
        <v>937.54337147361105</v>
      </c>
      <c r="I153" s="2">
        <f t="shared" si="22"/>
        <v>994</v>
      </c>
      <c r="J153" s="2">
        <f t="shared" si="23"/>
        <v>994</v>
      </c>
      <c r="L153" s="4">
        <f t="shared" si="24"/>
        <v>-5.5687987847108891E-2</v>
      </c>
      <c r="M153" s="4">
        <f t="shared" si="25"/>
        <v>-0.33562202704825206</v>
      </c>
      <c r="N153" s="4">
        <f t="shared" si="26"/>
        <v>-0.25164537776299745</v>
      </c>
      <c r="O153" s="4">
        <f t="shared" si="27"/>
        <v>-0.28986954992735608</v>
      </c>
      <c r="P153" s="4">
        <f t="shared" si="28"/>
        <v>-0.40332596508277807</v>
      </c>
      <c r="Q153" s="4">
        <f t="shared" si="29"/>
        <v>-0.28093178845031214</v>
      </c>
      <c r="S153" s="3">
        <f t="shared" si="30"/>
        <v>-56.456628526388954</v>
      </c>
    </row>
    <row r="154" spans="1:19" x14ac:dyDescent="0.2">
      <c r="A154" t="s">
        <v>107</v>
      </c>
      <c r="B154" s="2">
        <v>802</v>
      </c>
      <c r="C154" s="2">
        <v>0</v>
      </c>
      <c r="D154" s="2">
        <v>0</v>
      </c>
      <c r="E154" s="2">
        <v>195.142857142857</v>
      </c>
      <c r="F154" s="2">
        <v>195.142857142857</v>
      </c>
      <c r="G154" s="2">
        <v>714.90875792987504</v>
      </c>
      <c r="H154" s="2">
        <v>743.93917195325002</v>
      </c>
      <c r="I154" s="2">
        <f t="shared" si="22"/>
        <v>802</v>
      </c>
      <c r="J154" s="2">
        <f t="shared" si="23"/>
        <v>802</v>
      </c>
      <c r="L154" s="4">
        <f t="shared" si="24"/>
        <v>-0.67925488131395884</v>
      </c>
      <c r="M154" s="4">
        <f t="shared" si="25"/>
        <v>-0.88771276459692094</v>
      </c>
      <c r="N154" s="4">
        <f t="shared" si="26"/>
        <v>-1.0053160960822065</v>
      </c>
      <c r="O154" s="4">
        <f t="shared" si="27"/>
        <v>-0.97433813963599414</v>
      </c>
      <c r="P154" s="4">
        <f t="shared" si="28"/>
        <v>-1.0370715582922108</v>
      </c>
      <c r="Q154" s="4">
        <f t="shared" si="29"/>
        <v>-0.91291352175808205</v>
      </c>
      <c r="S154" s="3">
        <f t="shared" si="30"/>
        <v>-58.060828046749975</v>
      </c>
    </row>
    <row r="155" spans="1:19" x14ac:dyDescent="0.2">
      <c r="A155" t="s">
        <v>50</v>
      </c>
      <c r="B155" s="2">
        <v>1164</v>
      </c>
      <c r="C155" s="2">
        <v>0</v>
      </c>
      <c r="D155" s="2">
        <v>405.57142857142799</v>
      </c>
      <c r="E155" s="2">
        <v>471.11904761904702</v>
      </c>
      <c r="F155" s="2">
        <v>496.04053902306703</v>
      </c>
      <c r="G155" s="2">
        <v>1102.9838761231799</v>
      </c>
      <c r="H155" s="2">
        <v>1102.9838761231799</v>
      </c>
      <c r="I155" s="2">
        <f t="shared" si="22"/>
        <v>1164</v>
      </c>
      <c r="J155" s="2">
        <f t="shared" si="23"/>
        <v>1164</v>
      </c>
      <c r="L155" s="4">
        <f t="shared" si="24"/>
        <v>0.49642853240999779</v>
      </c>
      <c r="M155" s="4">
        <f t="shared" si="25"/>
        <v>0.23449231426301323</v>
      </c>
      <c r="N155" s="4">
        <f t="shared" si="26"/>
        <v>0.30840978164660815</v>
      </c>
      <c r="O155" s="4">
        <f t="shared" si="27"/>
        <v>0.29502906889762792</v>
      </c>
      <c r="P155" s="4">
        <f t="shared" si="28"/>
        <v>0.15780294557140709</v>
      </c>
      <c r="Q155" s="4">
        <f t="shared" si="29"/>
        <v>0.27863537124927579</v>
      </c>
      <c r="S155" s="3">
        <f t="shared" si="30"/>
        <v>-61.016123876820075</v>
      </c>
    </row>
    <row r="156" spans="1:19" x14ac:dyDescent="0.2">
      <c r="A156" t="s">
        <v>227</v>
      </c>
      <c r="B156" s="2">
        <v>1007</v>
      </c>
      <c r="C156" s="2">
        <v>0</v>
      </c>
      <c r="D156" s="2">
        <v>0</v>
      </c>
      <c r="E156" s="2">
        <v>185.87301587301499</v>
      </c>
      <c r="F156" s="2">
        <v>185.87301587301499</v>
      </c>
      <c r="G156" s="2">
        <v>700.87811145324599</v>
      </c>
      <c r="H156" s="2">
        <v>945.77562229064904</v>
      </c>
      <c r="I156" s="2">
        <f t="shared" si="22"/>
        <v>1007</v>
      </c>
      <c r="J156" s="2">
        <f t="shared" si="23"/>
        <v>1007</v>
      </c>
      <c r="L156" s="4">
        <f t="shared" si="24"/>
        <v>-1.3467312768624264E-2</v>
      </c>
      <c r="M156" s="4">
        <f t="shared" si="25"/>
        <v>-0.92228485863313714</v>
      </c>
      <c r="N156" s="4">
        <f t="shared" si="26"/>
        <v>-1.0528131462497743</v>
      </c>
      <c r="O156" s="4">
        <f t="shared" si="27"/>
        <v>-0.26076523751664732</v>
      </c>
      <c r="P156" s="4">
        <f t="shared" si="28"/>
        <v>-0.36041610720922274</v>
      </c>
      <c r="Q156" s="4">
        <f t="shared" si="29"/>
        <v>-0.23814135859093191</v>
      </c>
      <c r="S156" s="3">
        <f t="shared" si="30"/>
        <v>-61.224377709350961</v>
      </c>
    </row>
    <row r="157" spans="1:19" x14ac:dyDescent="0.2">
      <c r="A157" t="s">
        <v>219</v>
      </c>
      <c r="B157" s="2">
        <v>995</v>
      </c>
      <c r="C157" s="2">
        <v>0</v>
      </c>
      <c r="D157" s="2">
        <v>284.38095238095201</v>
      </c>
      <c r="E157" s="2">
        <v>0</v>
      </c>
      <c r="F157" s="2">
        <v>382.76580866213101</v>
      </c>
      <c r="G157" s="2">
        <v>902.46360391391397</v>
      </c>
      <c r="H157" s="2">
        <v>933.30906927594299</v>
      </c>
      <c r="I157" s="2">
        <f t="shared" si="22"/>
        <v>995</v>
      </c>
      <c r="J157" s="2">
        <f t="shared" si="23"/>
        <v>995</v>
      </c>
      <c r="L157" s="4">
        <f t="shared" si="24"/>
        <v>-5.2440243610302383E-2</v>
      </c>
      <c r="M157" s="4">
        <f t="shared" si="25"/>
        <v>-0.18796849342156888</v>
      </c>
      <c r="N157" s="4">
        <f t="shared" si="26"/>
        <v>-0.37039867130687842</v>
      </c>
      <c r="O157" s="4">
        <f t="shared" si="27"/>
        <v>-0.30483950853785219</v>
      </c>
      <c r="P157" s="4">
        <f t="shared" si="28"/>
        <v>-0.40002520678481229</v>
      </c>
      <c r="Q157" s="4">
        <f t="shared" si="29"/>
        <v>-0.27764021692266749</v>
      </c>
      <c r="S157" s="3">
        <f t="shared" si="30"/>
        <v>-61.690930724057012</v>
      </c>
    </row>
    <row r="158" spans="1:19" x14ac:dyDescent="0.2">
      <c r="A158" t="s">
        <v>146</v>
      </c>
      <c r="B158" s="2">
        <v>1407</v>
      </c>
      <c r="C158" s="2">
        <v>0</v>
      </c>
      <c r="D158" s="2">
        <v>0</v>
      </c>
      <c r="E158" s="2">
        <v>528.66666666666595</v>
      </c>
      <c r="F158" s="2">
        <v>528.66666666666595</v>
      </c>
      <c r="G158" s="2">
        <v>1219.7237301334901</v>
      </c>
      <c r="H158" s="2">
        <v>1344.57457671116</v>
      </c>
      <c r="I158" s="2">
        <f t="shared" si="22"/>
        <v>1407</v>
      </c>
      <c r="J158" s="2">
        <f t="shared" si="23"/>
        <v>1407</v>
      </c>
      <c r="L158" s="4">
        <f t="shared" si="24"/>
        <v>1.2856303819539796</v>
      </c>
      <c r="M158" s="4">
        <f t="shared" si="25"/>
        <v>0.35617223521287034</v>
      </c>
      <c r="N158" s="4">
        <f t="shared" si="26"/>
        <v>0.70360174316586199</v>
      </c>
      <c r="O158" s="4">
        <f t="shared" si="27"/>
        <v>1.149149209513616</v>
      </c>
      <c r="P158" s="4">
        <f t="shared" si="28"/>
        <v>0.95988721197709537</v>
      </c>
      <c r="Q158" s="4">
        <f t="shared" si="29"/>
        <v>1.078487252466922</v>
      </c>
      <c r="S158" s="3">
        <f t="shared" si="30"/>
        <v>-62.425423288839966</v>
      </c>
    </row>
    <row r="159" spans="1:19" x14ac:dyDescent="0.2">
      <c r="A159" t="s">
        <v>129</v>
      </c>
      <c r="B159" s="2">
        <v>1105</v>
      </c>
      <c r="C159" s="2">
        <v>0</v>
      </c>
      <c r="D159" s="2">
        <v>400.309523809523</v>
      </c>
      <c r="E159" s="2">
        <v>0</v>
      </c>
      <c r="F159" s="2">
        <v>538.80120068958604</v>
      </c>
      <c r="G159" s="2">
        <v>1037.5773172157301</v>
      </c>
      <c r="H159" s="2">
        <v>1037.5773172157301</v>
      </c>
      <c r="I159" s="2">
        <f t="shared" si="22"/>
        <v>1105</v>
      </c>
      <c r="J159" s="2">
        <f t="shared" si="23"/>
        <v>1105</v>
      </c>
      <c r="L159" s="4">
        <f t="shared" si="24"/>
        <v>0.3048116224384137</v>
      </c>
      <c r="M159" s="4">
        <f t="shared" si="25"/>
        <v>0.39396922148851543</v>
      </c>
      <c r="N159" s="4">
        <f t="shared" si="26"/>
        <v>8.6993140945850742E-2</v>
      </c>
      <c r="O159" s="4">
        <f t="shared" si="27"/>
        <v>6.3790618264903398E-2</v>
      </c>
      <c r="P159" s="4">
        <f t="shared" si="28"/>
        <v>-3.6941794008574821E-2</v>
      </c>
      <c r="Q159" s="4">
        <f t="shared" si="29"/>
        <v>8.443265111824233E-2</v>
      </c>
      <c r="S159" s="3">
        <f t="shared" si="30"/>
        <v>-67.422682784269909</v>
      </c>
    </row>
    <row r="160" spans="1:19" x14ac:dyDescent="0.2">
      <c r="A160" t="s">
        <v>39</v>
      </c>
      <c r="B160" s="2">
        <v>800</v>
      </c>
      <c r="C160" s="2">
        <v>0</v>
      </c>
      <c r="D160" s="2">
        <v>0</v>
      </c>
      <c r="E160" s="2">
        <v>205.90476190476099</v>
      </c>
      <c r="F160" s="2">
        <v>205.90476190476099</v>
      </c>
      <c r="G160" s="2">
        <v>731.19776188732999</v>
      </c>
      <c r="H160" s="2">
        <v>731.19776188732999</v>
      </c>
      <c r="I160" s="2">
        <f t="shared" si="22"/>
        <v>800</v>
      </c>
      <c r="J160" s="2">
        <f t="shared" si="23"/>
        <v>800</v>
      </c>
      <c r="L160" s="4">
        <f t="shared" si="24"/>
        <v>-0.68575036978757187</v>
      </c>
      <c r="M160" s="4">
        <f t="shared" si="25"/>
        <v>-0.84757598419186764</v>
      </c>
      <c r="N160" s="4">
        <f t="shared" si="26"/>
        <v>-0.9501739727712335</v>
      </c>
      <c r="O160" s="4">
        <f t="shared" si="27"/>
        <v>-1.0193841407058344</v>
      </c>
      <c r="P160" s="4">
        <f t="shared" si="28"/>
        <v>-1.0436730748881424</v>
      </c>
      <c r="Q160" s="4">
        <f t="shared" si="29"/>
        <v>-0.91949666481337133</v>
      </c>
      <c r="S160" s="3">
        <f t="shared" si="30"/>
        <v>-68.802238112670011</v>
      </c>
    </row>
    <row r="161" spans="1:19" x14ac:dyDescent="0.2">
      <c r="A161" t="s">
        <v>205</v>
      </c>
      <c r="B161" s="2">
        <v>1111</v>
      </c>
      <c r="C161" s="2">
        <v>0</v>
      </c>
      <c r="D161" s="2">
        <v>368.19047619047598</v>
      </c>
      <c r="E161" s="2">
        <v>438.47619047619003</v>
      </c>
      <c r="F161" s="2">
        <v>467.02319508534902</v>
      </c>
      <c r="G161" s="2">
        <v>1041.6780411918</v>
      </c>
      <c r="H161" s="2">
        <v>1041.6780411918</v>
      </c>
      <c r="I161" s="2">
        <f t="shared" si="22"/>
        <v>1111</v>
      </c>
      <c r="J161" s="2">
        <f t="shared" si="23"/>
        <v>1111</v>
      </c>
      <c r="L161" s="4">
        <f t="shared" si="24"/>
        <v>0.32429808785925279</v>
      </c>
      <c r="M161" s="4">
        <f t="shared" si="25"/>
        <v>0.12627143818828013</v>
      </c>
      <c r="N161" s="4">
        <f t="shared" si="26"/>
        <v>0.10087505955446058</v>
      </c>
      <c r="O161" s="4">
        <f t="shared" si="27"/>
        <v>7.8288324221895383E-2</v>
      </c>
      <c r="P161" s="4">
        <f t="shared" si="28"/>
        <v>-1.713724422078005E-2</v>
      </c>
      <c r="Q161" s="4">
        <f t="shared" si="29"/>
        <v>0.10418208028411013</v>
      </c>
      <c r="S161" s="3">
        <f t="shared" si="30"/>
        <v>-69.321958808199952</v>
      </c>
    </row>
    <row r="162" spans="1:19" x14ac:dyDescent="0.2">
      <c r="A162" t="s">
        <v>92</v>
      </c>
      <c r="B162" s="2">
        <v>824</v>
      </c>
      <c r="C162" s="2">
        <v>0</v>
      </c>
      <c r="D162" s="2">
        <v>0</v>
      </c>
      <c r="E162" s="2">
        <v>129.142857142857</v>
      </c>
      <c r="F162" s="2">
        <v>129.142857142857</v>
      </c>
      <c r="G162" s="2">
        <v>615.01247702264698</v>
      </c>
      <c r="H162" s="2">
        <v>754.33749234088202</v>
      </c>
      <c r="I162" s="2">
        <f t="shared" si="22"/>
        <v>824</v>
      </c>
      <c r="J162" s="2">
        <f t="shared" si="23"/>
        <v>824</v>
      </c>
      <c r="L162" s="4">
        <f t="shared" si="24"/>
        <v>-0.6078045081042156</v>
      </c>
      <c r="M162" s="4">
        <f t="shared" si="25"/>
        <v>-1.1338613382314688</v>
      </c>
      <c r="N162" s="4">
        <f t="shared" si="26"/>
        <v>-1.3434885868300468</v>
      </c>
      <c r="O162" s="4">
        <f t="shared" si="27"/>
        <v>-0.93757590147848691</v>
      </c>
      <c r="P162" s="4">
        <f t="shared" si="28"/>
        <v>-0.96445487573696331</v>
      </c>
      <c r="Q162" s="4">
        <f t="shared" si="29"/>
        <v>-0.84049894814990012</v>
      </c>
      <c r="S162" s="3">
        <f t="shared" si="30"/>
        <v>-69.662507659117978</v>
      </c>
    </row>
    <row r="163" spans="1:19" x14ac:dyDescent="0.2">
      <c r="A163" t="s">
        <v>194</v>
      </c>
      <c r="B163" s="2">
        <v>916</v>
      </c>
      <c r="C163" s="2">
        <v>0</v>
      </c>
      <c r="D163" s="2">
        <v>206.23809523809501</v>
      </c>
      <c r="E163" s="2">
        <v>296.28571428571399</v>
      </c>
      <c r="F163" s="2">
        <v>288.80684165352397</v>
      </c>
      <c r="G163" s="2">
        <v>845.35346010510796</v>
      </c>
      <c r="H163" s="2">
        <v>845.35346010510796</v>
      </c>
      <c r="I163" s="2">
        <f t="shared" si="22"/>
        <v>916</v>
      </c>
      <c r="J163" s="2">
        <f t="shared" si="23"/>
        <v>916</v>
      </c>
      <c r="L163" s="4">
        <f t="shared" si="24"/>
        <v>-0.30901203831801666</v>
      </c>
      <c r="M163" s="4">
        <f t="shared" si="25"/>
        <v>-0.53839070113890475</v>
      </c>
      <c r="N163" s="4">
        <f t="shared" si="26"/>
        <v>-0.56372998858311418</v>
      </c>
      <c r="O163" s="4">
        <f t="shared" si="27"/>
        <v>-0.61579790673000601</v>
      </c>
      <c r="P163" s="4">
        <f t="shared" si="28"/>
        <v>-0.66078511232411008</v>
      </c>
      <c r="Q163" s="4">
        <f t="shared" si="29"/>
        <v>-0.53767436760659371</v>
      </c>
      <c r="S163" s="3">
        <f t="shared" si="30"/>
        <v>-70.646539894892044</v>
      </c>
    </row>
    <row r="164" spans="1:19" x14ac:dyDescent="0.2">
      <c r="A164" t="s">
        <v>105</v>
      </c>
      <c r="B164" s="2">
        <v>942</v>
      </c>
      <c r="C164" s="2">
        <v>0</v>
      </c>
      <c r="D164" s="2">
        <v>0</v>
      </c>
      <c r="E164" s="2">
        <v>202.09523809523799</v>
      </c>
      <c r="F164" s="2">
        <v>202.09523809523799</v>
      </c>
      <c r="G164" s="2">
        <v>725.43174278734602</v>
      </c>
      <c r="H164" s="2">
        <v>869.81058092911496</v>
      </c>
      <c r="I164" s="2">
        <f t="shared" si="22"/>
        <v>942</v>
      </c>
      <c r="J164" s="2">
        <f t="shared" si="23"/>
        <v>942</v>
      </c>
      <c r="L164" s="4">
        <f t="shared" si="24"/>
        <v>-0.22457068816104742</v>
      </c>
      <c r="M164" s="4">
        <f t="shared" si="25"/>
        <v>-0.86178369406976063</v>
      </c>
      <c r="N164" s="4">
        <f t="shared" si="26"/>
        <v>-0.96969330845653334</v>
      </c>
      <c r="O164" s="4">
        <f t="shared" si="27"/>
        <v>-0.52933216352704771</v>
      </c>
      <c r="P164" s="4">
        <f t="shared" si="28"/>
        <v>-0.57496539657699941</v>
      </c>
      <c r="Q164" s="4">
        <f t="shared" si="29"/>
        <v>-0.45209350788783315</v>
      </c>
      <c r="S164" s="3">
        <f t="shared" si="30"/>
        <v>-72.189419070885037</v>
      </c>
    </row>
    <row r="165" spans="1:19" x14ac:dyDescent="0.2">
      <c r="A165" t="s">
        <v>210</v>
      </c>
      <c r="B165" s="2">
        <v>1173</v>
      </c>
      <c r="C165" s="2">
        <v>0</v>
      </c>
      <c r="D165" s="2">
        <v>0</v>
      </c>
      <c r="E165" s="2">
        <v>406.48809523809501</v>
      </c>
      <c r="F165" s="2">
        <v>406.48809523809501</v>
      </c>
      <c r="G165" s="2">
        <v>1034.7966863111899</v>
      </c>
      <c r="H165" s="2">
        <v>1099.29156603263</v>
      </c>
      <c r="I165" s="2">
        <f t="shared" si="22"/>
        <v>1173</v>
      </c>
      <c r="J165" s="2">
        <f t="shared" si="23"/>
        <v>1173</v>
      </c>
      <c r="L165" s="4">
        <f t="shared" si="24"/>
        <v>0.52565823054125638</v>
      </c>
      <c r="M165" s="4">
        <f t="shared" si="25"/>
        <v>-9.9495660027273072E-2</v>
      </c>
      <c r="N165" s="4">
        <f t="shared" si="26"/>
        <v>7.75800489838782E-2</v>
      </c>
      <c r="O165" s="4">
        <f t="shared" si="27"/>
        <v>0.28197527003010975</v>
      </c>
      <c r="P165" s="4">
        <f t="shared" si="28"/>
        <v>0.18750977025309926</v>
      </c>
      <c r="Q165" s="4">
        <f t="shared" si="29"/>
        <v>0.30825951499807752</v>
      </c>
      <c r="S165" s="3">
        <f t="shared" si="30"/>
        <v>-73.708433967369956</v>
      </c>
    </row>
    <row r="166" spans="1:19" x14ac:dyDescent="0.2">
      <c r="A166" t="s">
        <v>165</v>
      </c>
      <c r="B166" s="2">
        <v>1250</v>
      </c>
      <c r="C166" s="2">
        <v>0</v>
      </c>
      <c r="D166" s="2">
        <v>0</v>
      </c>
      <c r="E166" s="2">
        <v>384.38095238095201</v>
      </c>
      <c r="F166" s="2">
        <v>384.38095238095201</v>
      </c>
      <c r="G166" s="2">
        <v>1001.33575672159</v>
      </c>
      <c r="H166" s="2">
        <v>1167.1119189071901</v>
      </c>
      <c r="I166" s="2">
        <f t="shared" si="22"/>
        <v>1250</v>
      </c>
      <c r="J166" s="2">
        <f t="shared" si="23"/>
        <v>1250</v>
      </c>
      <c r="L166" s="4">
        <f t="shared" si="24"/>
        <v>0.77573453677535764</v>
      </c>
      <c r="M166" s="4">
        <f t="shared" si="25"/>
        <v>-0.18194477641243875</v>
      </c>
      <c r="N166" s="4">
        <f t="shared" si="26"/>
        <v>-3.5693095914896167E-2</v>
      </c>
      <c r="O166" s="4">
        <f t="shared" si="27"/>
        <v>0.52174745162842417</v>
      </c>
      <c r="P166" s="4">
        <f t="shared" si="28"/>
        <v>0.44166815919646546</v>
      </c>
      <c r="Q166" s="4">
        <f t="shared" si="29"/>
        <v>0.56171052262671439</v>
      </c>
      <c r="S166" s="3">
        <f t="shared" si="30"/>
        <v>-82.888081092809898</v>
      </c>
    </row>
    <row r="167" spans="1:19" x14ac:dyDescent="0.2">
      <c r="A167" t="s">
        <v>149</v>
      </c>
      <c r="B167" s="2">
        <v>892</v>
      </c>
      <c r="C167" s="2">
        <v>0</v>
      </c>
      <c r="D167" s="2">
        <v>0</v>
      </c>
      <c r="E167" s="2">
        <v>229.90476190476099</v>
      </c>
      <c r="F167" s="2">
        <v>229.90476190476099</v>
      </c>
      <c r="G167" s="2">
        <v>767.523682217231</v>
      </c>
      <c r="H167" s="2">
        <v>809.01578814482104</v>
      </c>
      <c r="I167" s="2">
        <f t="shared" si="22"/>
        <v>892</v>
      </c>
      <c r="J167" s="2">
        <f t="shared" si="23"/>
        <v>892</v>
      </c>
      <c r="L167" s="4">
        <f t="shared" si="24"/>
        <v>-0.38695790000137292</v>
      </c>
      <c r="M167" s="4">
        <f t="shared" si="25"/>
        <v>-0.75806741196112293</v>
      </c>
      <c r="N167" s="4">
        <f t="shared" si="26"/>
        <v>-0.82720215795383734</v>
      </c>
      <c r="O167" s="4">
        <f t="shared" si="27"/>
        <v>-0.74426616899689424</v>
      </c>
      <c r="P167" s="4">
        <f t="shared" si="28"/>
        <v>-0.74000331147528919</v>
      </c>
      <c r="Q167" s="4">
        <f t="shared" si="29"/>
        <v>-0.61667208427006492</v>
      </c>
      <c r="S167" s="3">
        <f t="shared" si="30"/>
        <v>-82.984211855178955</v>
      </c>
    </row>
    <row r="168" spans="1:19" x14ac:dyDescent="0.2">
      <c r="A168" t="s">
        <v>178</v>
      </c>
      <c r="B168" s="2">
        <v>1036</v>
      </c>
      <c r="C168" s="2">
        <v>0</v>
      </c>
      <c r="D168" s="2">
        <v>0</v>
      </c>
      <c r="E168" s="2">
        <v>351.642857142857</v>
      </c>
      <c r="F168" s="2">
        <v>351.642857142857</v>
      </c>
      <c r="G168" s="2">
        <v>951.78403008110297</v>
      </c>
      <c r="H168" s="2">
        <v>951.78403008110297</v>
      </c>
      <c r="I168" s="2">
        <f t="shared" si="22"/>
        <v>1036</v>
      </c>
      <c r="J168" s="2">
        <f t="shared" si="23"/>
        <v>1036</v>
      </c>
      <c r="L168" s="4">
        <f t="shared" si="24"/>
        <v>8.0717270098764518E-2</v>
      </c>
      <c r="M168" s="4">
        <f t="shared" si="25"/>
        <v>-0.3040422831756065</v>
      </c>
      <c r="N168" s="4">
        <f t="shared" si="26"/>
        <v>-0.20343738696044134</v>
      </c>
      <c r="O168" s="4">
        <f t="shared" si="27"/>
        <v>-0.23952310321938025</v>
      </c>
      <c r="P168" s="4">
        <f t="shared" si="28"/>
        <v>-0.26469411656821468</v>
      </c>
      <c r="Q168" s="4">
        <f t="shared" si="29"/>
        <v>-0.14268578428923748</v>
      </c>
      <c r="S168" s="3">
        <f t="shared" si="30"/>
        <v>-84.215969918897031</v>
      </c>
    </row>
    <row r="169" spans="1:19" x14ac:dyDescent="0.2">
      <c r="A169" t="s">
        <v>96</v>
      </c>
      <c r="B169" s="2">
        <v>1164</v>
      </c>
      <c r="C169" s="2">
        <v>0</v>
      </c>
      <c r="D169" s="2">
        <v>0</v>
      </c>
      <c r="E169" s="2">
        <v>401.42857142857099</v>
      </c>
      <c r="F169" s="2">
        <v>401.42857142857099</v>
      </c>
      <c r="G169" s="2">
        <v>1027.13869219402</v>
      </c>
      <c r="H169" s="2">
        <v>1072.7591281293401</v>
      </c>
      <c r="I169" s="2">
        <f t="shared" si="22"/>
        <v>1164</v>
      </c>
      <c r="J169" s="2">
        <f t="shared" si="23"/>
        <v>1164</v>
      </c>
      <c r="L169" s="4">
        <f t="shared" si="24"/>
        <v>0.49642853240999779</v>
      </c>
      <c r="M169" s="4">
        <f t="shared" si="25"/>
        <v>-0.11836527470885448</v>
      </c>
      <c r="N169" s="4">
        <f t="shared" si="26"/>
        <v>5.1655931276826807E-2</v>
      </c>
      <c r="O169" s="4">
        <f t="shared" si="27"/>
        <v>0.1881724475800369</v>
      </c>
      <c r="P169" s="4">
        <f t="shared" si="28"/>
        <v>0.15780294557140709</v>
      </c>
      <c r="Q169" s="4">
        <f t="shared" si="29"/>
        <v>0.27863537124927579</v>
      </c>
      <c r="S169" s="3">
        <f t="shared" si="30"/>
        <v>-91.24087187065993</v>
      </c>
    </row>
    <row r="170" spans="1:19" x14ac:dyDescent="0.2">
      <c r="A170" t="s">
        <v>27</v>
      </c>
      <c r="B170" s="2">
        <v>821</v>
      </c>
      <c r="C170" s="2">
        <v>0</v>
      </c>
      <c r="D170" s="2">
        <v>0</v>
      </c>
      <c r="E170" s="2">
        <v>82.857142857142804</v>
      </c>
      <c r="F170" s="2">
        <v>82.857142857142804</v>
      </c>
      <c r="G170" s="2">
        <v>544.95534495783795</v>
      </c>
      <c r="H170" s="2">
        <v>728.98511498594598</v>
      </c>
      <c r="I170" s="2">
        <f t="shared" si="22"/>
        <v>821</v>
      </c>
      <c r="J170" s="2">
        <f t="shared" si="23"/>
        <v>821</v>
      </c>
      <c r="L170" s="4">
        <f t="shared" si="24"/>
        <v>-0.61754774081463515</v>
      </c>
      <c r="M170" s="4">
        <f t="shared" si="25"/>
        <v>-1.3064850132479047</v>
      </c>
      <c r="N170" s="4">
        <f t="shared" si="26"/>
        <v>-1.5806485154064533</v>
      </c>
      <c r="O170" s="4">
        <f t="shared" si="27"/>
        <v>-1.0272067360207371</v>
      </c>
      <c r="P170" s="4">
        <f t="shared" si="28"/>
        <v>-0.9743571506308607</v>
      </c>
      <c r="Q170" s="4">
        <f t="shared" si="29"/>
        <v>-0.85037366273283399</v>
      </c>
      <c r="S170" s="3">
        <f t="shared" si="30"/>
        <v>-92.014885014054016</v>
      </c>
    </row>
    <row r="171" spans="1:19" x14ac:dyDescent="0.2">
      <c r="A171" t="s">
        <v>181</v>
      </c>
      <c r="B171" s="2">
        <v>781</v>
      </c>
      <c r="C171" s="2">
        <v>0</v>
      </c>
      <c r="D171" s="2">
        <v>0</v>
      </c>
      <c r="E171" s="2">
        <v>177.42857142857099</v>
      </c>
      <c r="F171" s="2">
        <v>177.42857142857099</v>
      </c>
      <c r="G171" s="2">
        <v>688.09676911494796</v>
      </c>
      <c r="H171" s="2">
        <v>688.09676911494796</v>
      </c>
      <c r="I171" s="2">
        <f t="shared" si="22"/>
        <v>781</v>
      </c>
      <c r="J171" s="2">
        <f t="shared" si="23"/>
        <v>781</v>
      </c>
      <c r="L171" s="4">
        <f t="shared" si="24"/>
        <v>-0.74745751028689555</v>
      </c>
      <c r="M171" s="4">
        <f t="shared" si="25"/>
        <v>-0.95377861552913834</v>
      </c>
      <c r="N171" s="4">
        <f t="shared" si="26"/>
        <v>-1.0960810070188565</v>
      </c>
      <c r="O171" s="4">
        <f t="shared" si="27"/>
        <v>-1.1717634579471006</v>
      </c>
      <c r="P171" s="4">
        <f t="shared" si="28"/>
        <v>-1.1063874825494924</v>
      </c>
      <c r="Q171" s="4">
        <f t="shared" si="29"/>
        <v>-0.98203652383861939</v>
      </c>
      <c r="S171" s="3">
        <f t="shared" si="30"/>
        <v>-92.903230885052039</v>
      </c>
    </row>
    <row r="172" spans="1:19" x14ac:dyDescent="0.2">
      <c r="A172" t="s">
        <v>214</v>
      </c>
      <c r="B172" s="2">
        <v>1534</v>
      </c>
      <c r="C172" s="2">
        <v>0</v>
      </c>
      <c r="D172" s="2">
        <v>527.02380952380895</v>
      </c>
      <c r="E172" s="2">
        <v>0</v>
      </c>
      <c r="F172" s="2">
        <v>709.35374872205898</v>
      </c>
      <c r="G172" s="2">
        <v>1185.2616840656599</v>
      </c>
      <c r="H172" s="2">
        <v>1441.0031157508399</v>
      </c>
      <c r="I172" s="2">
        <f t="shared" si="22"/>
        <v>1534</v>
      </c>
      <c r="J172" s="2">
        <f t="shared" si="23"/>
        <v>1534</v>
      </c>
      <c r="L172" s="4">
        <f t="shared" si="24"/>
        <v>1.6980939000284065</v>
      </c>
      <c r="M172" s="4">
        <f t="shared" si="25"/>
        <v>1.0300490158511053</v>
      </c>
      <c r="N172" s="4">
        <f t="shared" si="26"/>
        <v>0.58693958268114954</v>
      </c>
      <c r="O172" s="4">
        <f t="shared" si="27"/>
        <v>1.4900628172125683</v>
      </c>
      <c r="P172" s="4">
        <f t="shared" si="28"/>
        <v>1.3790835158187513</v>
      </c>
      <c r="Q172" s="4">
        <f t="shared" si="29"/>
        <v>1.4965168364777908</v>
      </c>
      <c r="S172" s="3">
        <f t="shared" si="30"/>
        <v>-92.996884249160075</v>
      </c>
    </row>
    <row r="173" spans="1:19" x14ac:dyDescent="0.2">
      <c r="A173" t="s">
        <v>99</v>
      </c>
      <c r="B173" s="2">
        <v>998</v>
      </c>
      <c r="C173" s="2">
        <v>0</v>
      </c>
      <c r="D173" s="2">
        <v>0</v>
      </c>
      <c r="E173" s="2">
        <v>320.45112781954799</v>
      </c>
      <c r="F173" s="2">
        <v>320.45112781954799</v>
      </c>
      <c r="G173" s="2">
        <v>904.572851983173</v>
      </c>
      <c r="H173" s="2">
        <v>904.572851983173</v>
      </c>
      <c r="I173" s="2">
        <f t="shared" si="22"/>
        <v>998</v>
      </c>
      <c r="J173" s="2">
        <f t="shared" si="23"/>
        <v>998</v>
      </c>
      <c r="L173" s="4">
        <f t="shared" si="24"/>
        <v>-4.2697010899882856E-2</v>
      </c>
      <c r="M173" s="4">
        <f t="shared" si="25"/>
        <v>-0.42037258138965827</v>
      </c>
      <c r="N173" s="4">
        <f t="shared" si="26"/>
        <v>-0.36325836871794803</v>
      </c>
      <c r="O173" s="4">
        <f t="shared" si="27"/>
        <v>-0.40643357608737712</v>
      </c>
      <c r="P173" s="4">
        <f t="shared" si="28"/>
        <v>-0.3901229318909149</v>
      </c>
      <c r="Q173" s="4">
        <f t="shared" si="29"/>
        <v>-0.26776550233973362</v>
      </c>
      <c r="S173" s="3">
        <f t="shared" si="30"/>
        <v>-93.427148016827005</v>
      </c>
    </row>
    <row r="174" spans="1:19" x14ac:dyDescent="0.2">
      <c r="A174" t="s">
        <v>63</v>
      </c>
      <c r="B174" s="2">
        <v>1222</v>
      </c>
      <c r="C174" s="2">
        <v>0</v>
      </c>
      <c r="D174" s="2">
        <v>0</v>
      </c>
      <c r="E174" s="2">
        <v>342.95238095238</v>
      </c>
      <c r="F174" s="2">
        <v>342.95238095238</v>
      </c>
      <c r="G174" s="2">
        <v>938.63029900926404</v>
      </c>
      <c r="H174" s="2">
        <v>1127.5434330030801</v>
      </c>
      <c r="I174" s="2">
        <f t="shared" si="22"/>
        <v>1222</v>
      </c>
      <c r="J174" s="2">
        <f t="shared" si="23"/>
        <v>1222</v>
      </c>
      <c r="L174" s="4">
        <f t="shared" si="24"/>
        <v>0.68479769814477542</v>
      </c>
      <c r="M174" s="4">
        <f t="shared" si="25"/>
        <v>-0.33645362133455975</v>
      </c>
      <c r="N174" s="4">
        <f t="shared" si="26"/>
        <v>-0.24796587149253344</v>
      </c>
      <c r="O174" s="4">
        <f t="shared" si="27"/>
        <v>0.38185696469276231</v>
      </c>
      <c r="P174" s="4">
        <f t="shared" si="28"/>
        <v>0.34924692685342323</v>
      </c>
      <c r="Q174" s="4">
        <f t="shared" si="29"/>
        <v>0.4695465198526646</v>
      </c>
      <c r="S174" s="3">
        <f t="shared" si="30"/>
        <v>-94.456566996919946</v>
      </c>
    </row>
    <row r="175" spans="1:19" x14ac:dyDescent="0.2">
      <c r="A175" t="s">
        <v>14</v>
      </c>
      <c r="B175" s="2">
        <v>1199</v>
      </c>
      <c r="C175" s="2">
        <v>0</v>
      </c>
      <c r="D175" s="2">
        <v>294.47619047619003</v>
      </c>
      <c r="E175" s="2">
        <v>0</v>
      </c>
      <c r="F175" s="2">
        <v>396.35361030921302</v>
      </c>
      <c r="G175" s="2">
        <v>914.22951363664401</v>
      </c>
      <c r="H175" s="2">
        <v>1104.07650454554</v>
      </c>
      <c r="I175" s="2">
        <f t="shared" si="22"/>
        <v>1199</v>
      </c>
      <c r="J175" s="2">
        <f t="shared" si="23"/>
        <v>1199</v>
      </c>
      <c r="L175" s="4">
        <f t="shared" si="24"/>
        <v>0.61009958069822567</v>
      </c>
      <c r="M175" s="4">
        <f t="shared" si="25"/>
        <v>-0.13729246320553254</v>
      </c>
      <c r="N175" s="4">
        <f t="shared" si="26"/>
        <v>-0.33056828962785484</v>
      </c>
      <c r="O175" s="4">
        <f t="shared" si="27"/>
        <v>0.29889194913050093</v>
      </c>
      <c r="P175" s="4">
        <f t="shared" si="28"/>
        <v>0.27332948600020995</v>
      </c>
      <c r="Q175" s="4">
        <f t="shared" si="29"/>
        <v>0.39384037471683803</v>
      </c>
      <c r="S175" s="3">
        <f t="shared" si="30"/>
        <v>-94.923495454459953</v>
      </c>
    </row>
    <row r="176" spans="1:19" x14ac:dyDescent="0.2">
      <c r="A176" t="s">
        <v>97</v>
      </c>
      <c r="B176" s="2">
        <v>981</v>
      </c>
      <c r="C176" s="2">
        <v>0</v>
      </c>
      <c r="D176" s="2">
        <v>149.52380952380901</v>
      </c>
      <c r="E176" s="2">
        <v>329.90476190476102</v>
      </c>
      <c r="F176" s="2">
        <v>265.57902522557998</v>
      </c>
      <c r="G176" s="2">
        <v>832.08524673689499</v>
      </c>
      <c r="H176" s="2">
        <v>881.72349782459696</v>
      </c>
      <c r="I176" s="2">
        <f t="shared" si="22"/>
        <v>981</v>
      </c>
      <c r="J176" s="2">
        <f t="shared" si="23"/>
        <v>981</v>
      </c>
      <c r="L176" s="4">
        <f t="shared" si="24"/>
        <v>-9.7908662925593526E-2</v>
      </c>
      <c r="M176" s="4">
        <f t="shared" si="25"/>
        <v>-0.62501939632653403</v>
      </c>
      <c r="N176" s="4">
        <f t="shared" si="26"/>
        <v>-0.60864602271124468</v>
      </c>
      <c r="O176" s="4">
        <f t="shared" si="27"/>
        <v>-0.48721521850742672</v>
      </c>
      <c r="P176" s="4">
        <f t="shared" si="28"/>
        <v>-0.44623582295633341</v>
      </c>
      <c r="Q176" s="4">
        <f t="shared" si="29"/>
        <v>-0.32372221830969239</v>
      </c>
      <c r="S176" s="3">
        <f t="shared" si="30"/>
        <v>-99.276502175403039</v>
      </c>
    </row>
    <row r="177" spans="1:19" x14ac:dyDescent="0.2">
      <c r="A177" t="s">
        <v>36</v>
      </c>
      <c r="B177" s="2">
        <v>1038</v>
      </c>
      <c r="C177" s="2">
        <v>0</v>
      </c>
      <c r="D177" s="2">
        <v>0</v>
      </c>
      <c r="E177" s="2">
        <v>208.19047619047601</v>
      </c>
      <c r="F177" s="2">
        <v>208.19047619047601</v>
      </c>
      <c r="G177" s="2">
        <v>734.65737334732103</v>
      </c>
      <c r="H177" s="2">
        <v>936.88579111577303</v>
      </c>
      <c r="I177" s="2">
        <f t="shared" si="22"/>
        <v>1038</v>
      </c>
      <c r="J177" s="2">
        <f t="shared" si="23"/>
        <v>1038</v>
      </c>
      <c r="L177" s="4">
        <f t="shared" si="24"/>
        <v>8.7212758572377549E-2</v>
      </c>
      <c r="M177" s="4">
        <f t="shared" si="25"/>
        <v>-0.83905135826512733</v>
      </c>
      <c r="N177" s="4">
        <f t="shared" si="26"/>
        <v>-0.93846237136005128</v>
      </c>
      <c r="O177" s="4">
        <f t="shared" si="27"/>
        <v>-0.29219436055266562</v>
      </c>
      <c r="P177" s="4">
        <f t="shared" si="28"/>
        <v>-0.25809259997228312</v>
      </c>
      <c r="Q177" s="4">
        <f t="shared" si="29"/>
        <v>-0.13610264123394822</v>
      </c>
      <c r="S177" s="3">
        <f t="shared" si="30"/>
        <v>-101.11420888422697</v>
      </c>
    </row>
    <row r="178" spans="1:19" x14ac:dyDescent="0.2">
      <c r="A178" t="s">
        <v>68</v>
      </c>
      <c r="B178" s="2">
        <v>1076</v>
      </c>
      <c r="C178" s="2">
        <v>0</v>
      </c>
      <c r="D178" s="2">
        <v>221.333333333333</v>
      </c>
      <c r="E178" s="2">
        <v>415.09523809523802</v>
      </c>
      <c r="F178" s="2">
        <v>376.03220598744701</v>
      </c>
      <c r="G178" s="2">
        <v>974.87691305048304</v>
      </c>
      <c r="H178" s="2">
        <v>974.87691305048304</v>
      </c>
      <c r="I178" s="2">
        <f t="shared" si="22"/>
        <v>1076</v>
      </c>
      <c r="J178" s="2">
        <f t="shared" si="23"/>
        <v>1076</v>
      </c>
      <c r="L178" s="4">
        <f t="shared" si="24"/>
        <v>0.21062703957102491</v>
      </c>
      <c r="M178" s="4">
        <f t="shared" si="25"/>
        <v>-0.21308162514573922</v>
      </c>
      <c r="N178" s="4">
        <f t="shared" si="26"/>
        <v>-0.12526252718206707</v>
      </c>
      <c r="O178" s="4">
        <f t="shared" si="27"/>
        <v>-0.15788048866082635</v>
      </c>
      <c r="P178" s="4">
        <f t="shared" si="28"/>
        <v>-0.13266378464958289</v>
      </c>
      <c r="Q178" s="4">
        <f t="shared" si="29"/>
        <v>-1.1022923183452087E-2</v>
      </c>
      <c r="S178" s="3">
        <f t="shared" si="30"/>
        <v>-101.12308694951696</v>
      </c>
    </row>
    <row r="179" spans="1:19" x14ac:dyDescent="0.2">
      <c r="A179" t="s">
        <v>191</v>
      </c>
      <c r="B179" s="2">
        <v>1030</v>
      </c>
      <c r="C179" s="2">
        <v>0</v>
      </c>
      <c r="D179" s="2">
        <v>320.62585034013603</v>
      </c>
      <c r="E179" s="2">
        <v>299.61904761904702</v>
      </c>
      <c r="F179" s="2">
        <v>402.23204581799303</v>
      </c>
      <c r="G179" s="2">
        <v>928.78118022623596</v>
      </c>
      <c r="H179" s="2">
        <v>928.78118022623596</v>
      </c>
      <c r="I179" s="2">
        <f t="shared" si="22"/>
        <v>1030</v>
      </c>
      <c r="J179" s="2">
        <f t="shared" si="23"/>
        <v>1030</v>
      </c>
      <c r="L179" s="4">
        <f t="shared" si="24"/>
        <v>6.1230804677925466E-2</v>
      </c>
      <c r="M179" s="4">
        <f t="shared" si="25"/>
        <v>-0.11536869781630715</v>
      </c>
      <c r="N179" s="4">
        <f t="shared" si="26"/>
        <v>-0.28130746339444923</v>
      </c>
      <c r="O179" s="4">
        <f t="shared" si="27"/>
        <v>-0.32084741456410665</v>
      </c>
      <c r="P179" s="4">
        <f t="shared" si="28"/>
        <v>-0.28449866635600946</v>
      </c>
      <c r="Q179" s="4">
        <f t="shared" si="29"/>
        <v>-0.16243521345510528</v>
      </c>
      <c r="S179" s="3">
        <f t="shared" si="30"/>
        <v>-101.21881977376404</v>
      </c>
    </row>
    <row r="180" spans="1:19" x14ac:dyDescent="0.2">
      <c r="A180" t="s">
        <v>64</v>
      </c>
      <c r="B180" s="2">
        <v>1210</v>
      </c>
      <c r="C180" s="2">
        <v>0</v>
      </c>
      <c r="D180" s="2">
        <v>143.142857142857</v>
      </c>
      <c r="E180" s="2">
        <v>572.57142857142799</v>
      </c>
      <c r="F180" s="2">
        <v>445.93587651794502</v>
      </c>
      <c r="G180" s="2">
        <v>1103.4020224885501</v>
      </c>
      <c r="H180" s="2">
        <v>1103.4020224885501</v>
      </c>
      <c r="I180" s="2">
        <f t="shared" si="22"/>
        <v>1210</v>
      </c>
      <c r="J180" s="2">
        <f t="shared" si="23"/>
        <v>1210</v>
      </c>
      <c r="L180" s="4">
        <f t="shared" si="24"/>
        <v>0.64582476730309724</v>
      </c>
      <c r="M180" s="4">
        <f t="shared" si="25"/>
        <v>4.7625780807313285E-2</v>
      </c>
      <c r="N180" s="4">
        <f t="shared" si="26"/>
        <v>0.30982530579415574</v>
      </c>
      <c r="O180" s="4">
        <f t="shared" si="27"/>
        <v>0.29650738421158163</v>
      </c>
      <c r="P180" s="4">
        <f t="shared" si="28"/>
        <v>0.30963782727783368</v>
      </c>
      <c r="Q180" s="4">
        <f t="shared" si="29"/>
        <v>0.43004766152092899</v>
      </c>
      <c r="S180" s="3">
        <f t="shared" si="30"/>
        <v>-106.59797751144993</v>
      </c>
    </row>
    <row r="181" spans="1:19" x14ac:dyDescent="0.2">
      <c r="A181" t="s">
        <v>202</v>
      </c>
      <c r="B181" s="2">
        <v>1151</v>
      </c>
      <c r="C181" s="2">
        <v>0</v>
      </c>
      <c r="D181" s="2">
        <v>268.96825396825398</v>
      </c>
      <c r="E181" s="2">
        <v>479.52380952380901</v>
      </c>
      <c r="F181" s="2">
        <v>401.188543331625</v>
      </c>
      <c r="G181" s="2">
        <v>971.447522409827</v>
      </c>
      <c r="H181" s="2">
        <v>1043.26851344589</v>
      </c>
      <c r="I181" s="2">
        <f t="shared" si="22"/>
        <v>1151</v>
      </c>
      <c r="J181" s="2">
        <f t="shared" si="23"/>
        <v>1151</v>
      </c>
      <c r="L181" s="4">
        <f t="shared" si="24"/>
        <v>0.45420785733151314</v>
      </c>
      <c r="M181" s="4">
        <f t="shared" si="25"/>
        <v>-0.11926046521939192</v>
      </c>
      <c r="N181" s="4">
        <f t="shared" si="26"/>
        <v>-0.13687182398636955</v>
      </c>
      <c r="O181" s="4">
        <f t="shared" si="27"/>
        <v>8.3911282315907054E-2</v>
      </c>
      <c r="P181" s="4">
        <f t="shared" si="28"/>
        <v>0.11489308769785175</v>
      </c>
      <c r="Q181" s="4">
        <f t="shared" si="29"/>
        <v>0.23584494138989553</v>
      </c>
      <c r="S181" s="3">
        <f t="shared" si="30"/>
        <v>-107.73148655411001</v>
      </c>
    </row>
    <row r="182" spans="1:19" x14ac:dyDescent="0.2">
      <c r="A182" t="s">
        <v>44</v>
      </c>
      <c r="B182" s="2">
        <v>977</v>
      </c>
      <c r="C182" s="2">
        <v>0</v>
      </c>
      <c r="D182" s="2">
        <v>0</v>
      </c>
      <c r="E182" s="2">
        <v>295.96428571428498</v>
      </c>
      <c r="F182" s="2">
        <v>295.96428571428498</v>
      </c>
      <c r="G182" s="2">
        <v>867.51005717289604</v>
      </c>
      <c r="H182" s="2">
        <v>867.51005717289604</v>
      </c>
      <c r="I182" s="2">
        <f t="shared" si="22"/>
        <v>977</v>
      </c>
      <c r="J182" s="2">
        <f t="shared" si="23"/>
        <v>977</v>
      </c>
      <c r="L182" s="4">
        <f t="shared" si="24"/>
        <v>-0.11089963987281956</v>
      </c>
      <c r="M182" s="4">
        <f t="shared" si="25"/>
        <v>-0.51169684285973216</v>
      </c>
      <c r="N182" s="4">
        <f t="shared" si="26"/>
        <v>-0.4887246775859152</v>
      </c>
      <c r="O182" s="4">
        <f t="shared" si="27"/>
        <v>-0.53746543881194031</v>
      </c>
      <c r="P182" s="4">
        <f t="shared" si="28"/>
        <v>-0.45943885614819663</v>
      </c>
      <c r="Q182" s="4">
        <f t="shared" si="29"/>
        <v>-0.33688850442027096</v>
      </c>
      <c r="S182" s="3">
        <f t="shared" si="30"/>
        <v>-109.48994282710396</v>
      </c>
    </row>
    <row r="183" spans="1:19" x14ac:dyDescent="0.2">
      <c r="A183" t="s">
        <v>110</v>
      </c>
      <c r="B183" s="2">
        <v>1140</v>
      </c>
      <c r="C183" s="2">
        <v>0</v>
      </c>
      <c r="D183" s="2">
        <v>0</v>
      </c>
      <c r="E183" s="2">
        <v>297.142857142857</v>
      </c>
      <c r="F183" s="2">
        <v>237.71428571428501</v>
      </c>
      <c r="G183" s="2">
        <v>809.63916486707797</v>
      </c>
      <c r="H183" s="2">
        <v>1029.87972162235</v>
      </c>
      <c r="I183" s="2">
        <f t="shared" si="22"/>
        <v>1140</v>
      </c>
      <c r="J183" s="2">
        <f t="shared" si="23"/>
        <v>1140</v>
      </c>
      <c r="L183" s="4">
        <f t="shared" si="24"/>
        <v>0.41848267072664158</v>
      </c>
      <c r="M183" s="4">
        <f t="shared" si="25"/>
        <v>-0.72894160671143537</v>
      </c>
      <c r="N183" s="4">
        <f t="shared" si="26"/>
        <v>-0.6846313080943438</v>
      </c>
      <c r="O183" s="4">
        <f t="shared" si="27"/>
        <v>3.6576526767914896E-2</v>
      </c>
      <c r="P183" s="4">
        <f t="shared" si="28"/>
        <v>7.8584746420228016E-2</v>
      </c>
      <c r="Q183" s="4">
        <f t="shared" si="29"/>
        <v>0.19963765458580454</v>
      </c>
      <c r="S183" s="3">
        <f t="shared" si="30"/>
        <v>-110.12027837765004</v>
      </c>
    </row>
    <row r="184" spans="1:19" x14ac:dyDescent="0.2">
      <c r="A184" t="s">
        <v>229</v>
      </c>
      <c r="B184" s="2">
        <v>1400</v>
      </c>
      <c r="C184" s="2">
        <v>0</v>
      </c>
      <c r="D184" s="2">
        <v>427.52380952380901</v>
      </c>
      <c r="E184" s="2">
        <v>0</v>
      </c>
      <c r="F184" s="2">
        <v>575.43058107311003</v>
      </c>
      <c r="G184" s="2">
        <v>1069.2953238503601</v>
      </c>
      <c r="H184" s="2">
        <v>1289.76510795012</v>
      </c>
      <c r="I184" s="2">
        <f t="shared" si="22"/>
        <v>1400</v>
      </c>
      <c r="J184" s="2">
        <f t="shared" si="23"/>
        <v>1400</v>
      </c>
      <c r="L184" s="4">
        <f t="shared" si="24"/>
        <v>1.2628961722963341</v>
      </c>
      <c r="M184" s="4">
        <f t="shared" si="25"/>
        <v>0.53057936898126878</v>
      </c>
      <c r="N184" s="4">
        <f t="shared" si="26"/>
        <v>0.19436608023625881</v>
      </c>
      <c r="O184" s="4">
        <f t="shared" si="27"/>
        <v>0.95537572795438297</v>
      </c>
      <c r="P184" s="4">
        <f t="shared" si="28"/>
        <v>0.93678190389133476</v>
      </c>
      <c r="Q184" s="4">
        <f t="shared" si="29"/>
        <v>1.0554462517734096</v>
      </c>
      <c r="S184" s="3">
        <f t="shared" si="30"/>
        <v>-110.23489204988005</v>
      </c>
    </row>
    <row r="185" spans="1:19" x14ac:dyDescent="0.2">
      <c r="A185" t="s">
        <v>176</v>
      </c>
      <c r="B185" s="2">
        <v>843</v>
      </c>
      <c r="C185" s="2">
        <v>0</v>
      </c>
      <c r="D185" s="2">
        <v>0</v>
      </c>
      <c r="E185" s="2">
        <v>57.809523809523803</v>
      </c>
      <c r="F185" s="2">
        <v>57.809523809523803</v>
      </c>
      <c r="G185" s="2">
        <v>507.04376937544203</v>
      </c>
      <c r="H185" s="2">
        <v>731.01458979181405</v>
      </c>
      <c r="I185" s="2">
        <f t="shared" si="22"/>
        <v>843</v>
      </c>
      <c r="J185" s="2">
        <f t="shared" si="23"/>
        <v>843</v>
      </c>
      <c r="L185" s="4">
        <f t="shared" si="24"/>
        <v>-0.54609736760489191</v>
      </c>
      <c r="M185" s="4">
        <f t="shared" si="25"/>
        <v>-1.3999007056950705</v>
      </c>
      <c r="N185" s="4">
        <f t="shared" si="26"/>
        <v>-1.7089881475373045</v>
      </c>
      <c r="O185" s="4">
        <f t="shared" si="27"/>
        <v>-1.0200317276187338</v>
      </c>
      <c r="P185" s="4">
        <f t="shared" si="28"/>
        <v>-0.90174046807561314</v>
      </c>
      <c r="Q185" s="4">
        <f t="shared" si="29"/>
        <v>-0.77795908912465206</v>
      </c>
      <c r="S185" s="3">
        <f t="shared" si="30"/>
        <v>-111.98541020818595</v>
      </c>
    </row>
    <row r="186" spans="1:19" x14ac:dyDescent="0.2">
      <c r="A186" t="s">
        <v>19</v>
      </c>
      <c r="B186" s="2">
        <v>1750</v>
      </c>
      <c r="C186" s="2">
        <v>0</v>
      </c>
      <c r="D186" s="2">
        <v>706.66666666666595</v>
      </c>
      <c r="E186" s="2">
        <v>0</v>
      </c>
      <c r="F186" s="2">
        <v>951.146115295718</v>
      </c>
      <c r="G186" s="2">
        <v>1394.63382759868</v>
      </c>
      <c r="H186" s="2">
        <v>1631.54460919956</v>
      </c>
      <c r="I186" s="2">
        <f t="shared" si="22"/>
        <v>1750</v>
      </c>
      <c r="J186" s="2">
        <f t="shared" si="23"/>
        <v>1750</v>
      </c>
      <c r="L186" s="4">
        <f t="shared" si="24"/>
        <v>2.3996066551786126</v>
      </c>
      <c r="M186" s="4">
        <f t="shared" si="25"/>
        <v>1.931819412030316</v>
      </c>
      <c r="N186" s="4">
        <f t="shared" si="26"/>
        <v>1.2957137094930382</v>
      </c>
      <c r="O186" s="4">
        <f t="shared" si="27"/>
        <v>2.1637035110866032</v>
      </c>
      <c r="P186" s="4">
        <f t="shared" si="28"/>
        <v>2.0920473081793629</v>
      </c>
      <c r="Q186" s="4">
        <f t="shared" si="29"/>
        <v>2.207496286449032</v>
      </c>
      <c r="S186" s="3">
        <f t="shared" si="30"/>
        <v>-118.45539080044</v>
      </c>
    </row>
    <row r="187" spans="1:19" x14ac:dyDescent="0.2">
      <c r="A187" t="s">
        <v>95</v>
      </c>
      <c r="B187" s="2">
        <v>1697</v>
      </c>
      <c r="C187" s="2">
        <v>0</v>
      </c>
      <c r="D187" s="2">
        <v>864.41269841269798</v>
      </c>
      <c r="E187" s="2">
        <v>0</v>
      </c>
      <c r="F187" s="2">
        <v>1163.4661982653599</v>
      </c>
      <c r="G187" s="2">
        <v>1578.4854169453599</v>
      </c>
      <c r="H187" s="2">
        <v>1578.4854169453599</v>
      </c>
      <c r="I187" s="2">
        <f t="shared" si="22"/>
        <v>1697</v>
      </c>
      <c r="J187" s="2">
        <f t="shared" si="23"/>
        <v>1697</v>
      </c>
      <c r="L187" s="4">
        <f t="shared" si="24"/>
        <v>2.2274762106278674</v>
      </c>
      <c r="M187" s="4">
        <f t="shared" si="25"/>
        <v>2.7236722238022288</v>
      </c>
      <c r="N187" s="4">
        <f t="shared" si="26"/>
        <v>1.9180947364209109</v>
      </c>
      <c r="O187" s="4">
        <f t="shared" si="27"/>
        <v>1.9761179598264285</v>
      </c>
      <c r="P187" s="4">
        <f t="shared" si="28"/>
        <v>1.917107118387176</v>
      </c>
      <c r="Q187" s="4">
        <f t="shared" si="29"/>
        <v>2.033042995483866</v>
      </c>
      <c r="S187" s="3">
        <f t="shared" si="30"/>
        <v>-118.51458305464007</v>
      </c>
    </row>
    <row r="188" spans="1:19" x14ac:dyDescent="0.2">
      <c r="A188" t="s">
        <v>66</v>
      </c>
      <c r="B188" s="2">
        <v>1058</v>
      </c>
      <c r="C188" s="2">
        <v>0</v>
      </c>
      <c r="D188" s="2">
        <v>306.809523809523</v>
      </c>
      <c r="E188" s="2">
        <v>353.04761904761898</v>
      </c>
      <c r="F188" s="2">
        <v>392.985074311934</v>
      </c>
      <c r="G188" s="2">
        <v>937.03935210479005</v>
      </c>
      <c r="H188" s="2">
        <v>937.03935210479005</v>
      </c>
      <c r="I188" s="2">
        <f t="shared" si="22"/>
        <v>1058</v>
      </c>
      <c r="J188" s="2">
        <f t="shared" si="23"/>
        <v>1058</v>
      </c>
      <c r="L188" s="4">
        <f t="shared" si="24"/>
        <v>0.15216764330850774</v>
      </c>
      <c r="M188" s="4">
        <f t="shared" si="25"/>
        <v>-0.14985549852321225</v>
      </c>
      <c r="N188" s="4">
        <f t="shared" si="26"/>
        <v>-0.25335160229699827</v>
      </c>
      <c r="O188" s="4">
        <f t="shared" si="27"/>
        <v>-0.29165146079198306</v>
      </c>
      <c r="P188" s="4">
        <f t="shared" si="28"/>
        <v>-0.1920774340129672</v>
      </c>
      <c r="Q188" s="4">
        <f t="shared" si="29"/>
        <v>-7.0271210681055518E-2</v>
      </c>
      <c r="S188" s="3">
        <f t="shared" si="30"/>
        <v>-120.96064789520995</v>
      </c>
    </row>
    <row r="189" spans="1:19" x14ac:dyDescent="0.2">
      <c r="A189" t="s">
        <v>93</v>
      </c>
      <c r="B189" s="2">
        <v>958</v>
      </c>
      <c r="C189" s="2">
        <v>0</v>
      </c>
      <c r="D189" s="2">
        <v>0</v>
      </c>
      <c r="E189" s="2">
        <v>273.84126984126902</v>
      </c>
      <c r="F189" s="2">
        <v>273.84126984126902</v>
      </c>
      <c r="G189" s="2">
        <v>834.02510250371597</v>
      </c>
      <c r="H189" s="2">
        <v>834.02510250371597</v>
      </c>
      <c r="I189" s="2">
        <f t="shared" si="22"/>
        <v>958</v>
      </c>
      <c r="J189" s="2">
        <f t="shared" si="23"/>
        <v>958</v>
      </c>
      <c r="L189" s="4">
        <f t="shared" si="24"/>
        <v>-0.17260678037214325</v>
      </c>
      <c r="M189" s="4">
        <f t="shared" si="25"/>
        <v>-0.59420515803605556</v>
      </c>
      <c r="N189" s="4">
        <f t="shared" si="26"/>
        <v>-0.60207915305003445</v>
      </c>
      <c r="O189" s="4">
        <f t="shared" si="27"/>
        <v>-0.65584819990726961</v>
      </c>
      <c r="P189" s="4">
        <f t="shared" si="28"/>
        <v>-0.52215326380954674</v>
      </c>
      <c r="Q189" s="4">
        <f t="shared" si="29"/>
        <v>-0.39942836344551902</v>
      </c>
      <c r="S189" s="3">
        <f t="shared" si="30"/>
        <v>-123.97489749628403</v>
      </c>
    </row>
    <row r="190" spans="1:19" x14ac:dyDescent="0.2">
      <c r="A190" t="s">
        <v>16</v>
      </c>
      <c r="B190" s="2">
        <v>1025</v>
      </c>
      <c r="C190" s="2">
        <v>0</v>
      </c>
      <c r="D190" s="2">
        <v>235.71428571428501</v>
      </c>
      <c r="E190" s="2">
        <v>317.41854636591398</v>
      </c>
      <c r="F190" s="2">
        <v>317.41073653654701</v>
      </c>
      <c r="G190" s="2">
        <v>897.27080939557595</v>
      </c>
      <c r="H190" s="2">
        <v>897.27080939557595</v>
      </c>
      <c r="I190" s="2">
        <f t="shared" si="22"/>
        <v>1025</v>
      </c>
      <c r="J190" s="2">
        <f t="shared" si="23"/>
        <v>1025</v>
      </c>
      <c r="L190" s="4">
        <f t="shared" si="24"/>
        <v>4.4992083493892915E-2</v>
      </c>
      <c r="M190" s="4">
        <f t="shared" si="25"/>
        <v>-0.43171179317150077</v>
      </c>
      <c r="N190" s="4">
        <f t="shared" si="26"/>
        <v>-0.3879775064773181</v>
      </c>
      <c r="O190" s="4">
        <f t="shared" si="27"/>
        <v>-0.43224922886922357</v>
      </c>
      <c r="P190" s="4">
        <f t="shared" si="28"/>
        <v>-0.30100245784583846</v>
      </c>
      <c r="Q190" s="4">
        <f t="shared" si="29"/>
        <v>-0.17889307109332847</v>
      </c>
      <c r="S190" s="3">
        <f t="shared" si="30"/>
        <v>-127.72919060442405</v>
      </c>
    </row>
    <row r="191" spans="1:19" x14ac:dyDescent="0.2">
      <c r="A191" t="s">
        <v>200</v>
      </c>
      <c r="B191" s="2">
        <v>1272</v>
      </c>
      <c r="C191" s="2">
        <v>0</v>
      </c>
      <c r="D191" s="2">
        <v>434.28571428571399</v>
      </c>
      <c r="E191" s="2">
        <v>0</v>
      </c>
      <c r="F191" s="2">
        <v>584.53184444049498</v>
      </c>
      <c r="G191" s="2">
        <v>1077.1762633816199</v>
      </c>
      <c r="H191" s="2">
        <v>1142.1175089210799</v>
      </c>
      <c r="I191" s="2">
        <f t="shared" si="22"/>
        <v>1272</v>
      </c>
      <c r="J191" s="2">
        <f t="shared" si="23"/>
        <v>1272</v>
      </c>
      <c r="L191" s="4">
        <f t="shared" si="24"/>
        <v>0.84718490998510088</v>
      </c>
      <c r="M191" s="4">
        <f t="shared" si="25"/>
        <v>0.5645227477108774</v>
      </c>
      <c r="N191" s="4">
        <f t="shared" si="26"/>
        <v>0.22104492079484087</v>
      </c>
      <c r="O191" s="4">
        <f t="shared" si="27"/>
        <v>0.43338217548164742</v>
      </c>
      <c r="P191" s="4">
        <f t="shared" si="28"/>
        <v>0.51428484175171296</v>
      </c>
      <c r="Q191" s="4">
        <f t="shared" si="29"/>
        <v>0.63412509623489632</v>
      </c>
      <c r="S191" s="3">
        <f t="shared" si="30"/>
        <v>-129.88249107892011</v>
      </c>
    </row>
    <row r="192" spans="1:19" x14ac:dyDescent="0.2">
      <c r="A192" t="s">
        <v>151</v>
      </c>
      <c r="B192" s="2">
        <v>1089</v>
      </c>
      <c r="C192" s="2">
        <v>0</v>
      </c>
      <c r="D192" s="2">
        <v>0</v>
      </c>
      <c r="E192" s="2">
        <v>170.666666666666</v>
      </c>
      <c r="F192" s="2">
        <v>170.666666666666</v>
      </c>
      <c r="G192" s="2">
        <v>677.86208521247602</v>
      </c>
      <c r="H192" s="2">
        <v>951.95402840415795</v>
      </c>
      <c r="I192" s="2">
        <f t="shared" si="22"/>
        <v>1089</v>
      </c>
      <c r="J192" s="2">
        <f t="shared" si="23"/>
        <v>1089</v>
      </c>
      <c r="L192" s="4">
        <f t="shared" si="24"/>
        <v>0.25284771464950956</v>
      </c>
      <c r="M192" s="4">
        <f t="shared" si="25"/>
        <v>-0.97899730056240453</v>
      </c>
      <c r="N192" s="4">
        <f t="shared" si="26"/>
        <v>-1.130727827860265</v>
      </c>
      <c r="O192" s="4">
        <f t="shared" si="27"/>
        <v>-0.23892209088223804</v>
      </c>
      <c r="P192" s="4">
        <f t="shared" si="28"/>
        <v>-8.9753926776027546E-2</v>
      </c>
      <c r="Q192" s="4">
        <f t="shared" si="29"/>
        <v>3.1767506675928169E-2</v>
      </c>
      <c r="S192" s="3">
        <f t="shared" si="30"/>
        <v>-137.04597159584205</v>
      </c>
    </row>
    <row r="193" spans="1:19" x14ac:dyDescent="0.2">
      <c r="A193" t="s">
        <v>185</v>
      </c>
      <c r="B193" s="2">
        <v>1741</v>
      </c>
      <c r="C193" s="2">
        <v>416.14035087719202</v>
      </c>
      <c r="D193" s="2">
        <v>1061.77655677655</v>
      </c>
      <c r="E193" s="2">
        <v>0</v>
      </c>
      <c r="F193" s="2">
        <v>1147.47925765631</v>
      </c>
      <c r="G193" s="2">
        <v>1603.8658353306901</v>
      </c>
      <c r="H193" s="2">
        <v>1603.8658353306901</v>
      </c>
      <c r="I193" s="2">
        <f t="shared" si="22"/>
        <v>1741</v>
      </c>
      <c r="J193" s="2">
        <f t="shared" si="23"/>
        <v>1741</v>
      </c>
      <c r="L193" s="4">
        <f t="shared" si="24"/>
        <v>2.3703769570473541</v>
      </c>
      <c r="M193" s="4">
        <f t="shared" si="25"/>
        <v>2.6640485476249882</v>
      </c>
      <c r="N193" s="4">
        <f t="shared" si="26"/>
        <v>2.0040134435403503</v>
      </c>
      <c r="O193" s="4">
        <f t="shared" si="27"/>
        <v>2.0658479306713797</v>
      </c>
      <c r="P193" s="4">
        <f t="shared" si="28"/>
        <v>2.0623404834976711</v>
      </c>
      <c r="Q193" s="4">
        <f t="shared" si="29"/>
        <v>2.1778721427002301</v>
      </c>
      <c r="S193" s="3">
        <f t="shared" si="30"/>
        <v>-137.13416466930994</v>
      </c>
    </row>
    <row r="194" spans="1:19" x14ac:dyDescent="0.2">
      <c r="A194" t="s">
        <v>89</v>
      </c>
      <c r="B194" s="2">
        <v>1136</v>
      </c>
      <c r="C194" s="2">
        <v>0</v>
      </c>
      <c r="D194" s="2">
        <v>0</v>
      </c>
      <c r="E194" s="2">
        <v>336.809523809523</v>
      </c>
      <c r="F194" s="2">
        <v>336.809523809523</v>
      </c>
      <c r="G194" s="2">
        <v>929.33259321054004</v>
      </c>
      <c r="H194" s="2">
        <v>998.22172880702601</v>
      </c>
      <c r="I194" s="2">
        <f t="shared" si="22"/>
        <v>1136</v>
      </c>
      <c r="J194" s="2">
        <f t="shared" si="23"/>
        <v>1136</v>
      </c>
      <c r="L194" s="4">
        <f t="shared" si="24"/>
        <v>0.40549169377941552</v>
      </c>
      <c r="M194" s="4">
        <f t="shared" si="25"/>
        <v>-0.35936355351266647</v>
      </c>
      <c r="N194" s="4">
        <f t="shared" si="26"/>
        <v>-0.27944080028507895</v>
      </c>
      <c r="O194" s="4">
        <f t="shared" si="27"/>
        <v>-7.5347190532608327E-2</v>
      </c>
      <c r="P194" s="4">
        <f t="shared" si="28"/>
        <v>6.5381713228364835E-2</v>
      </c>
      <c r="Q194" s="4">
        <f t="shared" si="29"/>
        <v>0.18647136847522602</v>
      </c>
      <c r="S194" s="3">
        <f t="shared" si="30"/>
        <v>-137.77827119297399</v>
      </c>
    </row>
    <row r="195" spans="1:19" x14ac:dyDescent="0.2">
      <c r="A195" t="s">
        <v>69</v>
      </c>
      <c r="B195" s="2">
        <v>1085</v>
      </c>
      <c r="C195" s="2">
        <v>0</v>
      </c>
      <c r="D195" s="2">
        <v>216.42857142857099</v>
      </c>
      <c r="E195" s="2">
        <v>0</v>
      </c>
      <c r="F195" s="2">
        <v>291.30452116031199</v>
      </c>
      <c r="G195" s="2">
        <v>823.26571158214199</v>
      </c>
      <c r="H195" s="2">
        <v>945.40837951047502</v>
      </c>
      <c r="I195" s="2">
        <f t="shared" si="22"/>
        <v>1085</v>
      </c>
      <c r="J195" s="2">
        <f t="shared" si="23"/>
        <v>1085</v>
      </c>
      <c r="L195" s="4">
        <f t="shared" si="24"/>
        <v>0.23985673770228352</v>
      </c>
      <c r="M195" s="4">
        <f t="shared" si="25"/>
        <v>-0.52907554586629701</v>
      </c>
      <c r="N195" s="4">
        <f t="shared" si="26"/>
        <v>-0.6385022310048325</v>
      </c>
      <c r="O195" s="4">
        <f t="shared" si="27"/>
        <v>-0.26206358821590453</v>
      </c>
      <c r="P195" s="4">
        <f t="shared" si="28"/>
        <v>-0.10295695996789073</v>
      </c>
      <c r="Q195" s="4">
        <f t="shared" si="29"/>
        <v>1.8601220565349626E-2</v>
      </c>
      <c r="S195" s="3">
        <f t="shared" si="30"/>
        <v>-139.59162048952498</v>
      </c>
    </row>
    <row r="196" spans="1:19" x14ac:dyDescent="0.2">
      <c r="A196" t="s">
        <v>84</v>
      </c>
      <c r="B196" s="2">
        <v>1233</v>
      </c>
      <c r="C196" s="2">
        <v>0</v>
      </c>
      <c r="D196" s="2">
        <v>0</v>
      </c>
      <c r="E196" s="2">
        <v>260.38095238095201</v>
      </c>
      <c r="F196" s="2">
        <v>260.38095238095201</v>
      </c>
      <c r="G196" s="2">
        <v>813.65183501710499</v>
      </c>
      <c r="H196" s="2">
        <v>1093.2172783390299</v>
      </c>
      <c r="I196" s="2">
        <f t="shared" si="22"/>
        <v>1233</v>
      </c>
      <c r="J196" s="2">
        <f t="shared" si="23"/>
        <v>1233</v>
      </c>
      <c r="L196" s="4">
        <f t="shared" si="24"/>
        <v>0.72052288474964699</v>
      </c>
      <c r="M196" s="4">
        <f t="shared" si="25"/>
        <v>-0.644405732937953</v>
      </c>
      <c r="N196" s="4">
        <f t="shared" si="26"/>
        <v>-0.67104747247143071</v>
      </c>
      <c r="O196" s="4">
        <f t="shared" si="27"/>
        <v>0.26050022382024812</v>
      </c>
      <c r="P196" s="4">
        <f t="shared" si="28"/>
        <v>0.38555526813104696</v>
      </c>
      <c r="Q196" s="4">
        <f t="shared" si="29"/>
        <v>0.50575380665675562</v>
      </c>
      <c r="S196" s="3">
        <f t="shared" si="30"/>
        <v>-139.78272166097008</v>
      </c>
    </row>
    <row r="197" spans="1:19" x14ac:dyDescent="0.2">
      <c r="A197" t="s">
        <v>199</v>
      </c>
      <c r="B197" s="2">
        <v>996</v>
      </c>
      <c r="C197" s="2">
        <v>0</v>
      </c>
      <c r="D197" s="2">
        <v>311.95238095238</v>
      </c>
      <c r="E197" s="2">
        <v>234.666666666666</v>
      </c>
      <c r="F197" s="2">
        <v>327.27127812114497</v>
      </c>
      <c r="G197" s="2">
        <v>854.66453172348895</v>
      </c>
      <c r="H197" s="2">
        <v>854.66453172348895</v>
      </c>
      <c r="I197" s="2">
        <f t="shared" si="22"/>
        <v>996</v>
      </c>
      <c r="J197" s="2">
        <f t="shared" si="23"/>
        <v>996</v>
      </c>
      <c r="L197" s="4">
        <f t="shared" si="24"/>
        <v>-4.9192499373495874E-2</v>
      </c>
      <c r="M197" s="4">
        <f t="shared" si="25"/>
        <v>-0.3949366682273654</v>
      </c>
      <c r="N197" s="4">
        <f t="shared" si="26"/>
        <v>-0.53220981333611361</v>
      </c>
      <c r="O197" s="4">
        <f t="shared" si="27"/>
        <v>-0.58287952957135802</v>
      </c>
      <c r="P197" s="4">
        <f t="shared" si="28"/>
        <v>-0.39672444848684651</v>
      </c>
      <c r="Q197" s="4">
        <f t="shared" si="29"/>
        <v>-0.27434864539502291</v>
      </c>
      <c r="S197" s="3">
        <f t="shared" si="30"/>
        <v>-141.33546827651105</v>
      </c>
    </row>
    <row r="198" spans="1:19" x14ac:dyDescent="0.2">
      <c r="A198" t="s">
        <v>47</v>
      </c>
      <c r="B198" s="2">
        <v>1199</v>
      </c>
      <c r="C198" s="2">
        <v>0</v>
      </c>
      <c r="D198" s="2">
        <v>0</v>
      </c>
      <c r="E198" s="2">
        <v>373.38095238095201</v>
      </c>
      <c r="F198" s="2">
        <v>373.38095238095201</v>
      </c>
      <c r="G198" s="2">
        <v>984.68637657038903</v>
      </c>
      <c r="H198" s="2">
        <v>1056.1242510469201</v>
      </c>
      <c r="I198" s="2">
        <f t="shared" si="22"/>
        <v>1199</v>
      </c>
      <c r="J198" s="2">
        <f t="shared" si="23"/>
        <v>1199</v>
      </c>
      <c r="L198" s="4">
        <f t="shared" si="24"/>
        <v>0.61009958069822567</v>
      </c>
      <c r="M198" s="4">
        <f t="shared" si="25"/>
        <v>-0.22296953868486341</v>
      </c>
      <c r="N198" s="4">
        <f t="shared" si="26"/>
        <v>-9.2055177706190247E-2</v>
      </c>
      <c r="O198" s="4">
        <f t="shared" si="27"/>
        <v>0.12936147713214077</v>
      </c>
      <c r="P198" s="4">
        <f t="shared" si="28"/>
        <v>0.27332948600020995</v>
      </c>
      <c r="Q198" s="4">
        <f t="shared" si="29"/>
        <v>0.39384037471683803</v>
      </c>
      <c r="S198" s="3">
        <f t="shared" si="30"/>
        <v>-142.87574895307989</v>
      </c>
    </row>
    <row r="199" spans="1:19" x14ac:dyDescent="0.2">
      <c r="A199" t="s">
        <v>22</v>
      </c>
      <c r="B199" s="2">
        <v>1189</v>
      </c>
      <c r="C199" s="2">
        <v>0</v>
      </c>
      <c r="D199" s="2">
        <v>196.57142857142799</v>
      </c>
      <c r="E199" s="2">
        <v>474.76190476190402</v>
      </c>
      <c r="F199" s="2">
        <v>369.669738228011</v>
      </c>
      <c r="G199" s="2">
        <v>969.12847451227401</v>
      </c>
      <c r="H199" s="2">
        <v>1042.41898300818</v>
      </c>
      <c r="I199" s="2">
        <f t="shared" ref="I199:I231" si="31">MAX(G199,B199)</f>
        <v>1189</v>
      </c>
      <c r="J199" s="2">
        <f t="shared" ref="J199:J231" si="32">MAX(H199,B199)</f>
        <v>1189</v>
      </c>
      <c r="L199" s="4">
        <f t="shared" ref="L199:L231" si="33">(B199-B$3)/B$4</f>
        <v>0.57762213833016052</v>
      </c>
      <c r="M199" s="4">
        <f t="shared" ref="M199:M231" si="34">(F199-F$3)/F$4</f>
        <v>-0.23681060035454185</v>
      </c>
      <c r="N199" s="4">
        <f t="shared" ref="N199:N231" si="35">(G199-G$3)/G$4</f>
        <v>-0.14472234851597987</v>
      </c>
      <c r="O199" s="4">
        <f t="shared" ref="O199:O231" si="36">(H199-H$3)/H$4</f>
        <v>8.090785107808024E-2</v>
      </c>
      <c r="P199" s="4">
        <f t="shared" ref="P199:P231" si="37">(I199-I$3)/I$4</f>
        <v>0.24032190302055198</v>
      </c>
      <c r="Q199" s="4">
        <f t="shared" ref="Q199:Q231" si="38">(J199-J$3)/J$4</f>
        <v>0.36092465944039165</v>
      </c>
      <c r="S199" s="3">
        <f t="shared" ref="S199:S231" si="39">H199-B199</f>
        <v>-146.58101699181998</v>
      </c>
    </row>
    <row r="200" spans="1:19" x14ac:dyDescent="0.2">
      <c r="A200" t="s">
        <v>31</v>
      </c>
      <c r="B200" s="2">
        <v>1513</v>
      </c>
      <c r="C200" s="2">
        <v>0</v>
      </c>
      <c r="D200" s="2">
        <v>383.33333333333297</v>
      </c>
      <c r="E200" s="2">
        <v>0</v>
      </c>
      <c r="F200" s="2">
        <v>515.95190216513004</v>
      </c>
      <c r="G200" s="2">
        <v>1017.79171902633</v>
      </c>
      <c r="H200" s="2">
        <v>1347.9305730087699</v>
      </c>
      <c r="I200" s="2">
        <f t="shared" si="31"/>
        <v>1513</v>
      </c>
      <c r="J200" s="2">
        <f t="shared" si="32"/>
        <v>1513</v>
      </c>
      <c r="L200" s="4">
        <f t="shared" si="33"/>
        <v>1.6298912710554698</v>
      </c>
      <c r="M200" s="4">
        <f t="shared" si="34"/>
        <v>0.30875221784692719</v>
      </c>
      <c r="N200" s="4">
        <f t="shared" si="35"/>
        <v>2.0014220811084799E-2</v>
      </c>
      <c r="O200" s="4">
        <f t="shared" si="36"/>
        <v>1.1610140040717054</v>
      </c>
      <c r="P200" s="4">
        <f t="shared" si="37"/>
        <v>1.3097675915614697</v>
      </c>
      <c r="Q200" s="4">
        <f t="shared" si="38"/>
        <v>1.4273938343972534</v>
      </c>
      <c r="S200" s="3">
        <f t="shared" si="39"/>
        <v>-165.0694269912301</v>
      </c>
    </row>
    <row r="201" spans="1:19" x14ac:dyDescent="0.2">
      <c r="A201" t="s">
        <v>155</v>
      </c>
      <c r="B201" s="2">
        <v>1504</v>
      </c>
      <c r="C201" s="2">
        <v>0</v>
      </c>
      <c r="D201" s="2">
        <v>374.95238095238</v>
      </c>
      <c r="E201" s="2">
        <v>0</v>
      </c>
      <c r="F201" s="2">
        <v>504.67146306189198</v>
      </c>
      <c r="G201" s="2">
        <v>1008.0237939735</v>
      </c>
      <c r="H201" s="2">
        <v>1338.67459799116</v>
      </c>
      <c r="I201" s="2">
        <f t="shared" si="31"/>
        <v>1504</v>
      </c>
      <c r="J201" s="2">
        <f t="shared" si="32"/>
        <v>1504</v>
      </c>
      <c r="L201" s="4">
        <f t="shared" si="33"/>
        <v>1.6006615729242111</v>
      </c>
      <c r="M201" s="4">
        <f t="shared" si="34"/>
        <v>0.26668155125248133</v>
      </c>
      <c r="N201" s="4">
        <f t="shared" si="35"/>
        <v>-1.3052511148851002E-2</v>
      </c>
      <c r="O201" s="4">
        <f t="shared" si="36"/>
        <v>1.1282904155215741</v>
      </c>
      <c r="P201" s="4">
        <f t="shared" si="37"/>
        <v>1.2800607668797774</v>
      </c>
      <c r="Q201" s="4">
        <f t="shared" si="38"/>
        <v>1.3977696906484516</v>
      </c>
      <c r="S201" s="3">
        <f t="shared" si="39"/>
        <v>-165.32540200884</v>
      </c>
    </row>
    <row r="202" spans="1:19" x14ac:dyDescent="0.2">
      <c r="A202" t="s">
        <v>106</v>
      </c>
      <c r="B202" s="2">
        <v>1144</v>
      </c>
      <c r="C202" s="2">
        <v>0</v>
      </c>
      <c r="D202" s="2">
        <v>0</v>
      </c>
      <c r="E202" s="2">
        <v>141.04761904761901</v>
      </c>
      <c r="F202" s="2">
        <v>141.04761904761901</v>
      </c>
      <c r="G202" s="2">
        <v>633.03128671009802</v>
      </c>
      <c r="H202" s="2">
        <v>973.67709557003195</v>
      </c>
      <c r="I202" s="2">
        <f t="shared" si="31"/>
        <v>1144</v>
      </c>
      <c r="J202" s="2">
        <f t="shared" si="32"/>
        <v>1144</v>
      </c>
      <c r="L202" s="4">
        <f t="shared" si="33"/>
        <v>0.43147364767386759</v>
      </c>
      <c r="M202" s="4">
        <f t="shared" si="34"/>
        <v>-1.0894622448630433</v>
      </c>
      <c r="N202" s="4">
        <f t="shared" si="35"/>
        <v>-1.2824906628134807</v>
      </c>
      <c r="O202" s="4">
        <f t="shared" si="36"/>
        <v>-0.16212232525727766</v>
      </c>
      <c r="P202" s="4">
        <f t="shared" si="37"/>
        <v>9.1787779612091197E-2</v>
      </c>
      <c r="Q202" s="4">
        <f t="shared" si="38"/>
        <v>0.21280394069638309</v>
      </c>
      <c r="S202" s="3">
        <f t="shared" si="39"/>
        <v>-170.32290442996805</v>
      </c>
    </row>
    <row r="203" spans="1:19" x14ac:dyDescent="0.2">
      <c r="A203" t="s">
        <v>75</v>
      </c>
      <c r="B203" s="2">
        <v>964</v>
      </c>
      <c r="C203" s="2">
        <v>0</v>
      </c>
      <c r="D203" s="2">
        <v>0</v>
      </c>
      <c r="E203" s="2">
        <v>246.63492063492001</v>
      </c>
      <c r="F203" s="2">
        <v>246.63492063492001</v>
      </c>
      <c r="G203" s="2">
        <v>792.84611609799504</v>
      </c>
      <c r="H203" s="2">
        <v>792.84611609799504</v>
      </c>
      <c r="I203" s="2">
        <f t="shared" si="31"/>
        <v>964</v>
      </c>
      <c r="J203" s="2">
        <f t="shared" si="32"/>
        <v>964</v>
      </c>
      <c r="L203" s="4">
        <f t="shared" si="33"/>
        <v>-0.15312031495130418</v>
      </c>
      <c r="M203" s="4">
        <f t="shared" si="34"/>
        <v>-0.6956718860806953</v>
      </c>
      <c r="N203" s="4">
        <f t="shared" si="35"/>
        <v>-0.74147974206922496</v>
      </c>
      <c r="O203" s="4">
        <f t="shared" si="36"/>
        <v>-0.80143245283454534</v>
      </c>
      <c r="P203" s="4">
        <f t="shared" si="37"/>
        <v>-0.50234871402175196</v>
      </c>
      <c r="Q203" s="4">
        <f t="shared" si="38"/>
        <v>-0.37967893427965121</v>
      </c>
      <c r="S203" s="3">
        <f t="shared" si="39"/>
        <v>-171.15388390200496</v>
      </c>
    </row>
    <row r="204" spans="1:19" x14ac:dyDescent="0.2">
      <c r="A204" t="s">
        <v>33</v>
      </c>
      <c r="B204" s="2">
        <v>1404</v>
      </c>
      <c r="C204" s="2">
        <v>0</v>
      </c>
      <c r="D204" s="2">
        <v>263.23809523809501</v>
      </c>
      <c r="E204" s="2">
        <v>0</v>
      </c>
      <c r="F204" s="2">
        <v>354.30833728805402</v>
      </c>
      <c r="G204" s="2">
        <v>877.82179298517804</v>
      </c>
      <c r="H204" s="2">
        <v>1228.6072643283901</v>
      </c>
      <c r="I204" s="2">
        <f t="shared" si="31"/>
        <v>1404</v>
      </c>
      <c r="J204" s="2">
        <f t="shared" si="32"/>
        <v>1404</v>
      </c>
      <c r="L204" s="4">
        <f t="shared" si="33"/>
        <v>1.2758871492435602</v>
      </c>
      <c r="M204" s="4">
        <f t="shared" si="34"/>
        <v>-0.29410131142119056</v>
      </c>
      <c r="N204" s="4">
        <f t="shared" si="35"/>
        <v>-0.45381701784219003</v>
      </c>
      <c r="O204" s="4">
        <f t="shared" si="36"/>
        <v>0.73915819198619004</v>
      </c>
      <c r="P204" s="4">
        <f t="shared" si="37"/>
        <v>0.94998493708319798</v>
      </c>
      <c r="Q204" s="4">
        <f t="shared" si="38"/>
        <v>1.0686125378839881</v>
      </c>
      <c r="S204" s="3">
        <f t="shared" si="39"/>
        <v>-175.3927356716099</v>
      </c>
    </row>
    <row r="205" spans="1:19" x14ac:dyDescent="0.2">
      <c r="A205" t="s">
        <v>62</v>
      </c>
      <c r="B205" s="2">
        <v>1727</v>
      </c>
      <c r="C205" s="2">
        <v>0</v>
      </c>
      <c r="D205" s="2">
        <v>533.71428571428498</v>
      </c>
      <c r="E205" s="2">
        <v>0</v>
      </c>
      <c r="F205" s="2">
        <v>718.35887198345097</v>
      </c>
      <c r="G205" s="2">
        <v>1193.05937423568</v>
      </c>
      <c r="H205" s="2">
        <v>1549.0197914118901</v>
      </c>
      <c r="I205" s="2">
        <f t="shared" si="31"/>
        <v>1727</v>
      </c>
      <c r="J205" s="2">
        <f t="shared" si="32"/>
        <v>1727</v>
      </c>
      <c r="L205" s="4">
        <f t="shared" si="33"/>
        <v>2.3249085377320631</v>
      </c>
      <c r="M205" s="4">
        <f t="shared" si="34"/>
        <v>1.0636338377631498</v>
      </c>
      <c r="N205" s="4">
        <f t="shared" si="35"/>
        <v>0.61333660450145688</v>
      </c>
      <c r="O205" s="4">
        <f t="shared" si="36"/>
        <v>1.8719451412422123</v>
      </c>
      <c r="P205" s="4">
        <f t="shared" si="37"/>
        <v>2.0161298673261498</v>
      </c>
      <c r="Q205" s="4">
        <f t="shared" si="38"/>
        <v>2.1317901413132052</v>
      </c>
      <c r="S205" s="3">
        <f t="shared" si="39"/>
        <v>-177.98020858810992</v>
      </c>
    </row>
    <row r="206" spans="1:19" x14ac:dyDescent="0.2">
      <c r="A206" t="s">
        <v>65</v>
      </c>
      <c r="B206" s="2">
        <v>1365</v>
      </c>
      <c r="C206" s="2">
        <v>385.52380952380901</v>
      </c>
      <c r="D206" s="2">
        <v>191.309523809523</v>
      </c>
      <c r="E206" s="2">
        <v>0</v>
      </c>
      <c r="F206" s="2">
        <v>506.67590155662498</v>
      </c>
      <c r="G206" s="2">
        <v>1054.46180098062</v>
      </c>
      <c r="H206" s="2">
        <v>1178.67708058837</v>
      </c>
      <c r="I206" s="2">
        <f t="shared" si="31"/>
        <v>1365</v>
      </c>
      <c r="J206" s="2">
        <f t="shared" si="32"/>
        <v>1365</v>
      </c>
      <c r="L206" s="4">
        <f t="shared" si="33"/>
        <v>1.1492251240081064</v>
      </c>
      <c r="M206" s="4">
        <f t="shared" si="34"/>
        <v>0.27415715241031025</v>
      </c>
      <c r="N206" s="4">
        <f t="shared" si="35"/>
        <v>0.14415110396418304</v>
      </c>
      <c r="O206" s="4">
        <f t="shared" si="36"/>
        <v>0.56263494231964284</v>
      </c>
      <c r="P206" s="4">
        <f t="shared" si="37"/>
        <v>0.82125536346253192</v>
      </c>
      <c r="Q206" s="4">
        <f t="shared" si="38"/>
        <v>0.94024124830584743</v>
      </c>
      <c r="S206" s="3">
        <f t="shared" si="39"/>
        <v>-186.32291941162998</v>
      </c>
    </row>
    <row r="207" spans="1:19" x14ac:dyDescent="0.2">
      <c r="A207" t="s">
        <v>226</v>
      </c>
      <c r="B207" s="2">
        <v>1176</v>
      </c>
      <c r="C207" s="2">
        <v>0</v>
      </c>
      <c r="D207" s="2">
        <v>0</v>
      </c>
      <c r="E207" s="2">
        <v>376.40476190476102</v>
      </c>
      <c r="F207" s="2">
        <v>376.40476190476102</v>
      </c>
      <c r="G207" s="2">
        <v>989.26315423100095</v>
      </c>
      <c r="H207" s="2">
        <v>989.26315423100095</v>
      </c>
      <c r="I207" s="2">
        <f t="shared" si="31"/>
        <v>1176</v>
      </c>
      <c r="J207" s="2">
        <f t="shared" si="32"/>
        <v>1176</v>
      </c>
      <c r="L207" s="4">
        <f t="shared" si="33"/>
        <v>0.53540146325167592</v>
      </c>
      <c r="M207" s="4">
        <f t="shared" si="34"/>
        <v>-0.21169216896928539</v>
      </c>
      <c r="N207" s="4">
        <f t="shared" si="35"/>
        <v>-7.6561705005984637E-2</v>
      </c>
      <c r="O207" s="4">
        <f t="shared" si="36"/>
        <v>-0.10701934909653789</v>
      </c>
      <c r="P207" s="4">
        <f t="shared" si="37"/>
        <v>0.19741204514699665</v>
      </c>
      <c r="Q207" s="4">
        <f t="shared" si="38"/>
        <v>0.3181342295810114</v>
      </c>
      <c r="S207" s="3">
        <f t="shared" si="39"/>
        <v>-186.73684576899905</v>
      </c>
    </row>
    <row r="208" spans="1:19" x14ac:dyDescent="0.2">
      <c r="A208" t="s">
        <v>183</v>
      </c>
      <c r="B208" s="2">
        <v>1298</v>
      </c>
      <c r="C208" s="2">
        <v>0</v>
      </c>
      <c r="D208" s="2">
        <v>0</v>
      </c>
      <c r="E208" s="2">
        <v>392.95238095238</v>
      </c>
      <c r="F208" s="2">
        <v>392.95238095238</v>
      </c>
      <c r="G208" s="2">
        <v>1014.3092996965501</v>
      </c>
      <c r="H208" s="2">
        <v>1108.87286646437</v>
      </c>
      <c r="I208" s="2">
        <f t="shared" si="31"/>
        <v>1298</v>
      </c>
      <c r="J208" s="2">
        <f t="shared" si="32"/>
        <v>1298</v>
      </c>
      <c r="L208" s="4">
        <f t="shared" si="33"/>
        <v>0.93162626014207017</v>
      </c>
      <c r="M208" s="4">
        <f t="shared" si="34"/>
        <v>-0.14997742918717497</v>
      </c>
      <c r="N208" s="4">
        <f t="shared" si="35"/>
        <v>8.2254093770155624E-3</v>
      </c>
      <c r="O208" s="4">
        <f t="shared" si="36"/>
        <v>0.31584901455804332</v>
      </c>
      <c r="P208" s="4">
        <f t="shared" si="37"/>
        <v>0.60010455749882363</v>
      </c>
      <c r="Q208" s="4">
        <f t="shared" si="38"/>
        <v>0.71970595595365683</v>
      </c>
      <c r="S208" s="3">
        <f t="shared" si="39"/>
        <v>-189.12713353563004</v>
      </c>
    </row>
    <row r="209" spans="1:19" x14ac:dyDescent="0.2">
      <c r="A209" t="s">
        <v>81</v>
      </c>
      <c r="B209" s="2">
        <v>1221</v>
      </c>
      <c r="C209" s="2">
        <v>0</v>
      </c>
      <c r="D209" s="2">
        <v>0</v>
      </c>
      <c r="E209" s="2">
        <v>404.365079365079</v>
      </c>
      <c r="F209" s="2">
        <v>404.365079365079</v>
      </c>
      <c r="G209" s="2">
        <v>1031.5833319169201</v>
      </c>
      <c r="H209" s="2">
        <v>1031.5833319169201</v>
      </c>
      <c r="I209" s="2">
        <f t="shared" si="31"/>
        <v>1221</v>
      </c>
      <c r="J209" s="2">
        <f t="shared" si="32"/>
        <v>1221</v>
      </c>
      <c r="L209" s="4">
        <f t="shared" si="33"/>
        <v>0.68154995390796891</v>
      </c>
      <c r="M209" s="4">
        <f t="shared" si="34"/>
        <v>-0.10741349834464273</v>
      </c>
      <c r="N209" s="4">
        <f t="shared" si="35"/>
        <v>6.6702085867564528E-2</v>
      </c>
      <c r="O209" s="4">
        <f t="shared" si="36"/>
        <v>4.2599473267145652E-2</v>
      </c>
      <c r="P209" s="4">
        <f t="shared" si="37"/>
        <v>0.3459461685554574</v>
      </c>
      <c r="Q209" s="4">
        <f t="shared" si="38"/>
        <v>0.46625494832501996</v>
      </c>
      <c r="S209" s="3">
        <f t="shared" si="39"/>
        <v>-189.41666808307991</v>
      </c>
    </row>
    <row r="210" spans="1:19" x14ac:dyDescent="0.2">
      <c r="A210" t="s">
        <v>53</v>
      </c>
      <c r="B210" s="2">
        <v>1883</v>
      </c>
      <c r="C210" s="2">
        <v>0</v>
      </c>
      <c r="D210" s="2">
        <v>961.01587301587301</v>
      </c>
      <c r="E210" s="2">
        <v>0</v>
      </c>
      <c r="F210" s="2">
        <v>1293.49035050458</v>
      </c>
      <c r="G210" s="2">
        <v>1691.0755530657</v>
      </c>
      <c r="H210" s="2">
        <v>1691.0755530657</v>
      </c>
      <c r="I210" s="2">
        <f t="shared" si="31"/>
        <v>1883</v>
      </c>
      <c r="J210" s="2">
        <f t="shared" si="32"/>
        <v>1883</v>
      </c>
      <c r="L210" s="4">
        <f t="shared" si="33"/>
        <v>2.8315566386738786</v>
      </c>
      <c r="M210" s="4">
        <f t="shared" si="34"/>
        <v>3.2086003997374606</v>
      </c>
      <c r="N210" s="4">
        <f t="shared" si="35"/>
        <v>2.2992389233683035</v>
      </c>
      <c r="O210" s="4">
        <f t="shared" si="36"/>
        <v>2.3741693031150226</v>
      </c>
      <c r="P210" s="4">
        <f t="shared" si="37"/>
        <v>2.5310481618088136</v>
      </c>
      <c r="Q210" s="4">
        <f t="shared" si="38"/>
        <v>2.6452752996257685</v>
      </c>
      <c r="S210" s="3">
        <f t="shared" si="39"/>
        <v>-191.92444693430002</v>
      </c>
    </row>
    <row r="211" spans="1:19" x14ac:dyDescent="0.2">
      <c r="A211" t="s">
        <v>216</v>
      </c>
      <c r="B211" s="2">
        <v>929</v>
      </c>
      <c r="C211" s="2">
        <v>0</v>
      </c>
      <c r="D211" s="2">
        <v>0</v>
      </c>
      <c r="E211" s="2">
        <v>199.25170068027199</v>
      </c>
      <c r="F211" s="2">
        <v>199.25170068027199</v>
      </c>
      <c r="G211" s="2">
        <v>721.12782138771502</v>
      </c>
      <c r="H211" s="2">
        <v>734.98596662853402</v>
      </c>
      <c r="I211" s="2">
        <f t="shared" si="31"/>
        <v>929</v>
      </c>
      <c r="J211" s="2">
        <f t="shared" si="32"/>
        <v>929</v>
      </c>
      <c r="L211" s="4">
        <f t="shared" si="33"/>
        <v>-0.26679136323953206</v>
      </c>
      <c r="M211" s="4">
        <f t="shared" si="34"/>
        <v>-0.87238873465719013</v>
      </c>
      <c r="N211" s="4">
        <f t="shared" si="35"/>
        <v>-0.98426309830734682</v>
      </c>
      <c r="O211" s="4">
        <f t="shared" si="36"/>
        <v>-1.0059913157404501</v>
      </c>
      <c r="P211" s="4">
        <f t="shared" si="37"/>
        <v>-0.6178752544505548</v>
      </c>
      <c r="Q211" s="4">
        <f t="shared" si="38"/>
        <v>-0.49488393774721345</v>
      </c>
      <c r="S211" s="3">
        <f t="shared" si="39"/>
        <v>-194.01403337146598</v>
      </c>
    </row>
    <row r="212" spans="1:19" x14ac:dyDescent="0.2">
      <c r="A212" t="s">
        <v>224</v>
      </c>
      <c r="B212" s="2">
        <v>1234</v>
      </c>
      <c r="C212" s="2">
        <v>0</v>
      </c>
      <c r="D212" s="2">
        <v>65.952380952380906</v>
      </c>
      <c r="E212" s="2">
        <v>153.17460317460299</v>
      </c>
      <c r="F212" s="2">
        <v>127.41250771836199</v>
      </c>
      <c r="G212" s="2">
        <v>649.98669139681601</v>
      </c>
      <c r="H212" s="2">
        <v>1039.32889713227</v>
      </c>
      <c r="I212" s="2">
        <f t="shared" si="31"/>
        <v>1234</v>
      </c>
      <c r="J212" s="2">
        <f t="shared" si="32"/>
        <v>1234</v>
      </c>
      <c r="L212" s="4">
        <f t="shared" si="33"/>
        <v>0.7237706289864535</v>
      </c>
      <c r="M212" s="4">
        <f t="shared" si="34"/>
        <v>-1.1403147176667536</v>
      </c>
      <c r="N212" s="4">
        <f t="shared" si="35"/>
        <v>-1.2250926157343311</v>
      </c>
      <c r="O212" s="4">
        <f t="shared" si="36"/>
        <v>6.998315664065248E-2</v>
      </c>
      <c r="P212" s="4">
        <f t="shared" si="37"/>
        <v>0.38885602642901274</v>
      </c>
      <c r="Q212" s="4">
        <f t="shared" si="38"/>
        <v>0.50904537818440021</v>
      </c>
      <c r="S212" s="3">
        <f t="shared" si="39"/>
        <v>-194.67110286773004</v>
      </c>
    </row>
    <row r="213" spans="1:19" x14ac:dyDescent="0.2">
      <c r="A213" t="s">
        <v>26</v>
      </c>
      <c r="B213" s="2">
        <v>842</v>
      </c>
      <c r="C213" s="2">
        <v>0</v>
      </c>
      <c r="D213" s="2">
        <v>0</v>
      </c>
      <c r="E213" s="2">
        <v>145.45634920634899</v>
      </c>
      <c r="F213" s="2">
        <v>139.63809523809499</v>
      </c>
      <c r="G213" s="2">
        <v>636.95688834207999</v>
      </c>
      <c r="H213" s="2">
        <v>636.95688834207999</v>
      </c>
      <c r="I213" s="2">
        <f t="shared" si="31"/>
        <v>842</v>
      </c>
      <c r="J213" s="2">
        <f t="shared" si="32"/>
        <v>842</v>
      </c>
      <c r="L213" s="4">
        <f t="shared" si="33"/>
        <v>-0.54934511184169843</v>
      </c>
      <c r="M213" s="4">
        <f t="shared" si="34"/>
        <v>-1.0947190975178658</v>
      </c>
      <c r="N213" s="4">
        <f t="shared" si="35"/>
        <v>-1.2692015746761156</v>
      </c>
      <c r="O213" s="4">
        <f t="shared" si="36"/>
        <v>-1.3525634723950908</v>
      </c>
      <c r="P213" s="4">
        <f t="shared" si="37"/>
        <v>-0.90504122637357898</v>
      </c>
      <c r="Q213" s="4">
        <f t="shared" si="38"/>
        <v>-0.78125066065229665</v>
      </c>
      <c r="S213" s="3">
        <f t="shared" si="39"/>
        <v>-205.04311165792001</v>
      </c>
    </row>
    <row r="214" spans="1:19" x14ac:dyDescent="0.2">
      <c r="A214" t="s">
        <v>100</v>
      </c>
      <c r="B214" s="2">
        <v>1452</v>
      </c>
      <c r="C214" s="2">
        <v>0</v>
      </c>
      <c r="D214" s="2">
        <v>75</v>
      </c>
      <c r="E214" s="2">
        <v>0</v>
      </c>
      <c r="F214" s="2">
        <v>100.947111293177</v>
      </c>
      <c r="G214" s="2">
        <v>658.43197631559303</v>
      </c>
      <c r="H214" s="2">
        <v>1240.38186035082</v>
      </c>
      <c r="I214" s="2">
        <f t="shared" si="31"/>
        <v>1452</v>
      </c>
      <c r="J214" s="2">
        <f t="shared" si="32"/>
        <v>1452</v>
      </c>
      <c r="L214" s="4">
        <f t="shared" si="33"/>
        <v>1.4317788726102727</v>
      </c>
      <c r="M214" s="4">
        <f t="shared" si="34"/>
        <v>-1.2390180446475438</v>
      </c>
      <c r="N214" s="4">
        <f t="shared" si="35"/>
        <v>-1.1965033328288917</v>
      </c>
      <c r="O214" s="4">
        <f t="shared" si="36"/>
        <v>0.78078611717494073</v>
      </c>
      <c r="P214" s="4">
        <f t="shared" si="37"/>
        <v>1.1084213353855561</v>
      </c>
      <c r="Q214" s="4">
        <f t="shared" si="38"/>
        <v>1.2266079712109306</v>
      </c>
      <c r="S214" s="3">
        <f t="shared" si="39"/>
        <v>-211.61813964917997</v>
      </c>
    </row>
    <row r="215" spans="1:19" x14ac:dyDescent="0.2">
      <c r="A215" t="s">
        <v>208</v>
      </c>
      <c r="B215" s="2">
        <v>1372</v>
      </c>
      <c r="C215" s="2">
        <v>366.71428571428498</v>
      </c>
      <c r="D215" s="2">
        <v>444.809523809523</v>
      </c>
      <c r="E215" s="2">
        <v>0</v>
      </c>
      <c r="F215" s="2">
        <v>635.13525377389703</v>
      </c>
      <c r="G215" s="2">
        <v>1157.4071777741001</v>
      </c>
      <c r="H215" s="2">
        <v>1157.4071777741001</v>
      </c>
      <c r="I215" s="2">
        <f t="shared" si="31"/>
        <v>1372</v>
      </c>
      <c r="J215" s="2">
        <f t="shared" si="32"/>
        <v>1372</v>
      </c>
      <c r="L215" s="4">
        <f t="shared" si="33"/>
        <v>1.1719593336657519</v>
      </c>
      <c r="M215" s="4">
        <f t="shared" si="34"/>
        <v>0.75324936935424225</v>
      </c>
      <c r="N215" s="4">
        <f t="shared" si="35"/>
        <v>0.4926455040065289</v>
      </c>
      <c r="O215" s="4">
        <f t="shared" si="36"/>
        <v>0.48743729465192248</v>
      </c>
      <c r="P215" s="4">
        <f t="shared" si="37"/>
        <v>0.84436067154829253</v>
      </c>
      <c r="Q215" s="4">
        <f t="shared" si="38"/>
        <v>0.96328224899935988</v>
      </c>
      <c r="S215" s="3">
        <f t="shared" si="39"/>
        <v>-214.59282222589991</v>
      </c>
    </row>
    <row r="216" spans="1:19" x14ac:dyDescent="0.2">
      <c r="A216" t="s">
        <v>217</v>
      </c>
      <c r="B216" s="2">
        <v>1543</v>
      </c>
      <c r="C216" s="2">
        <v>0</v>
      </c>
      <c r="D216" s="2">
        <v>643.28571428571399</v>
      </c>
      <c r="E216" s="2">
        <v>0</v>
      </c>
      <c r="F216" s="2">
        <v>865.83779457748403</v>
      </c>
      <c r="G216" s="2">
        <v>1320.76389438663</v>
      </c>
      <c r="H216" s="2">
        <v>1320.76389438663</v>
      </c>
      <c r="I216" s="2">
        <f t="shared" si="31"/>
        <v>1543</v>
      </c>
      <c r="J216" s="2">
        <f t="shared" si="32"/>
        <v>1543</v>
      </c>
      <c r="L216" s="4">
        <f t="shared" si="33"/>
        <v>1.7273235981596651</v>
      </c>
      <c r="M216" s="4">
        <f t="shared" si="34"/>
        <v>1.6136599959098337</v>
      </c>
      <c r="N216" s="4">
        <f t="shared" si="35"/>
        <v>1.0456465490459463</v>
      </c>
      <c r="O216" s="4">
        <f t="shared" si="36"/>
        <v>1.064968885992496</v>
      </c>
      <c r="P216" s="4">
        <f t="shared" si="37"/>
        <v>1.4087903405004434</v>
      </c>
      <c r="Q216" s="4">
        <f t="shared" si="38"/>
        <v>1.5261409802265924</v>
      </c>
      <c r="S216" s="3">
        <f t="shared" si="39"/>
        <v>-222.23610561337</v>
      </c>
    </row>
    <row r="217" spans="1:19" x14ac:dyDescent="0.2">
      <c r="A217" t="s">
        <v>173</v>
      </c>
      <c r="B217" s="2">
        <v>1000</v>
      </c>
      <c r="C217" s="2">
        <v>0</v>
      </c>
      <c r="D217" s="2">
        <v>0</v>
      </c>
      <c r="E217" s="2">
        <v>157.809523809523</v>
      </c>
      <c r="F217" s="2">
        <v>157.809523809523</v>
      </c>
      <c r="G217" s="2">
        <v>658.40177075002896</v>
      </c>
      <c r="H217" s="2">
        <v>772.26784716668601</v>
      </c>
      <c r="I217" s="2">
        <f t="shared" si="31"/>
        <v>1000</v>
      </c>
      <c r="J217" s="2">
        <f t="shared" si="32"/>
        <v>1000</v>
      </c>
      <c r="L217" s="4">
        <f t="shared" si="33"/>
        <v>-3.6201522426269832E-2</v>
      </c>
      <c r="M217" s="4">
        <f t="shared" si="34"/>
        <v>-1.0269483214003039</v>
      </c>
      <c r="N217" s="4">
        <f t="shared" si="35"/>
        <v>-1.1966055857981561</v>
      </c>
      <c r="O217" s="4">
        <f t="shared" si="36"/>
        <v>-0.87418489699098967</v>
      </c>
      <c r="P217" s="4">
        <f t="shared" si="37"/>
        <v>-0.38352141529498329</v>
      </c>
      <c r="Q217" s="4">
        <f t="shared" si="38"/>
        <v>-0.26118235928444433</v>
      </c>
      <c r="S217" s="3">
        <f t="shared" si="39"/>
        <v>-227.73215283331399</v>
      </c>
    </row>
    <row r="218" spans="1:19" x14ac:dyDescent="0.2">
      <c r="A218" t="s">
        <v>74</v>
      </c>
      <c r="B218" s="2">
        <v>1849</v>
      </c>
      <c r="C218" s="2">
        <v>453.33333333333297</v>
      </c>
      <c r="D218" s="2">
        <v>994.35714285714198</v>
      </c>
      <c r="E218" s="2">
        <v>0</v>
      </c>
      <c r="F218" s="2">
        <v>1168.9782370395801</v>
      </c>
      <c r="G218" s="2">
        <v>1619.2595704791299</v>
      </c>
      <c r="H218" s="2">
        <v>1619.2595704791299</v>
      </c>
      <c r="I218" s="2">
        <f t="shared" si="31"/>
        <v>1849</v>
      </c>
      <c r="J218" s="2">
        <f t="shared" si="32"/>
        <v>1849</v>
      </c>
      <c r="L218" s="4">
        <f t="shared" si="33"/>
        <v>2.7211333346224569</v>
      </c>
      <c r="M218" s="4">
        <f t="shared" si="34"/>
        <v>2.7442295038339348</v>
      </c>
      <c r="N218" s="4">
        <f t="shared" si="35"/>
        <v>2.0561248706103425</v>
      </c>
      <c r="O218" s="4">
        <f t="shared" si="36"/>
        <v>2.1202709659852021</v>
      </c>
      <c r="P218" s="4">
        <f t="shared" si="37"/>
        <v>2.4188223796779766</v>
      </c>
      <c r="Q218" s="4">
        <f t="shared" si="38"/>
        <v>2.5333618676858509</v>
      </c>
      <c r="S218" s="3">
        <f t="shared" si="39"/>
        <v>-229.74042952087007</v>
      </c>
    </row>
    <row r="219" spans="1:19" x14ac:dyDescent="0.2">
      <c r="A219" t="s">
        <v>166</v>
      </c>
      <c r="B219" s="2">
        <v>1411</v>
      </c>
      <c r="C219" s="2">
        <v>0</v>
      </c>
      <c r="D219" s="2">
        <v>0</v>
      </c>
      <c r="E219" s="2">
        <v>502.72619047619003</v>
      </c>
      <c r="F219" s="2">
        <v>502.72619047619003</v>
      </c>
      <c r="G219" s="2">
        <v>1180.46074382454</v>
      </c>
      <c r="H219" s="2">
        <v>1180.46074382454</v>
      </c>
      <c r="I219" s="2">
        <f t="shared" si="31"/>
        <v>1411</v>
      </c>
      <c r="J219" s="2">
        <f t="shared" si="32"/>
        <v>1411</v>
      </c>
      <c r="L219" s="4">
        <f t="shared" si="33"/>
        <v>1.2986213589012057</v>
      </c>
      <c r="M219" s="4">
        <f t="shared" si="34"/>
        <v>0.25942661076307338</v>
      </c>
      <c r="N219" s="4">
        <f t="shared" si="35"/>
        <v>0.57068726673378412</v>
      </c>
      <c r="O219" s="4">
        <f t="shared" si="36"/>
        <v>0.56894090811377851</v>
      </c>
      <c r="P219" s="4">
        <f t="shared" si="37"/>
        <v>0.97309024516895848</v>
      </c>
      <c r="Q219" s="4">
        <f t="shared" si="38"/>
        <v>1.0916535385775006</v>
      </c>
      <c r="S219" s="3">
        <f t="shared" si="39"/>
        <v>-230.53925617545997</v>
      </c>
    </row>
    <row r="220" spans="1:19" x14ac:dyDescent="0.2">
      <c r="A220" t="s">
        <v>142</v>
      </c>
      <c r="B220" s="2">
        <v>856</v>
      </c>
      <c r="C220" s="2">
        <v>0</v>
      </c>
      <c r="D220" s="2">
        <v>0</v>
      </c>
      <c r="E220" s="2">
        <v>135.66416040100199</v>
      </c>
      <c r="F220" s="2">
        <v>135.66416040100199</v>
      </c>
      <c r="G220" s="2">
        <v>624.88299129775203</v>
      </c>
      <c r="H220" s="2">
        <v>624.88299129775203</v>
      </c>
      <c r="I220" s="2">
        <f t="shared" si="31"/>
        <v>856</v>
      </c>
      <c r="J220" s="2">
        <f t="shared" si="32"/>
        <v>856</v>
      </c>
      <c r="L220" s="4">
        <f t="shared" si="33"/>
        <v>-0.50387669252640721</v>
      </c>
      <c r="M220" s="4">
        <f t="shared" si="34"/>
        <v>-1.1095399822431244</v>
      </c>
      <c r="N220" s="4">
        <f t="shared" si="35"/>
        <v>-1.3100745661371815</v>
      </c>
      <c r="O220" s="4">
        <f t="shared" si="36"/>
        <v>-1.3952495468846544</v>
      </c>
      <c r="P220" s="4">
        <f t="shared" si="37"/>
        <v>-0.85883061020205786</v>
      </c>
      <c r="Q220" s="4">
        <f t="shared" si="38"/>
        <v>-0.73516865926527175</v>
      </c>
      <c r="S220" s="3">
        <f t="shared" si="39"/>
        <v>-231.11700870224797</v>
      </c>
    </row>
    <row r="221" spans="1:19" x14ac:dyDescent="0.2">
      <c r="A221" t="s">
        <v>180</v>
      </c>
      <c r="B221" s="2">
        <v>1558</v>
      </c>
      <c r="C221" s="2">
        <v>0</v>
      </c>
      <c r="D221" s="2">
        <v>245.04761904761901</v>
      </c>
      <c r="E221" s="2">
        <v>0</v>
      </c>
      <c r="F221" s="2">
        <v>329.82465696170902</v>
      </c>
      <c r="G221" s="2">
        <v>856.62095565459799</v>
      </c>
      <c r="H221" s="2">
        <v>1324.2069852181901</v>
      </c>
      <c r="I221" s="2">
        <f t="shared" si="31"/>
        <v>1558</v>
      </c>
      <c r="J221" s="2">
        <f t="shared" si="32"/>
        <v>1558</v>
      </c>
      <c r="L221" s="4">
        <f t="shared" si="33"/>
        <v>1.7760397617117627</v>
      </c>
      <c r="M221" s="4">
        <f t="shared" si="34"/>
        <v>-0.38541378096140361</v>
      </c>
      <c r="N221" s="4">
        <f t="shared" si="35"/>
        <v>-0.52558685652797932</v>
      </c>
      <c r="O221" s="4">
        <f t="shared" si="36"/>
        <v>1.0771415947020961</v>
      </c>
      <c r="P221" s="4">
        <f t="shared" si="37"/>
        <v>1.4583017149699304</v>
      </c>
      <c r="Q221" s="4">
        <f t="shared" si="38"/>
        <v>1.575514553141262</v>
      </c>
      <c r="S221" s="3">
        <f t="shared" si="39"/>
        <v>-233.79301478180992</v>
      </c>
    </row>
    <row r="222" spans="1:19" x14ac:dyDescent="0.2">
      <c r="A222" t="s">
        <v>59</v>
      </c>
      <c r="B222" s="2">
        <v>1393</v>
      </c>
      <c r="C222" s="2">
        <v>0</v>
      </c>
      <c r="D222" s="2">
        <v>96.476190476190396</v>
      </c>
      <c r="E222" s="2">
        <v>0</v>
      </c>
      <c r="F222" s="2">
        <v>129.853236495224</v>
      </c>
      <c r="G222" s="2">
        <v>683.46228426347602</v>
      </c>
      <c r="H222" s="2">
        <v>1156.48742808782</v>
      </c>
      <c r="I222" s="2">
        <f t="shared" si="31"/>
        <v>1393</v>
      </c>
      <c r="J222" s="2">
        <f t="shared" si="32"/>
        <v>1393</v>
      </c>
      <c r="L222" s="4">
        <f t="shared" si="33"/>
        <v>1.2401619626386886</v>
      </c>
      <c r="M222" s="4">
        <f t="shared" si="34"/>
        <v>-1.1312119614992784</v>
      </c>
      <c r="N222" s="4">
        <f t="shared" si="35"/>
        <v>-1.1117698321815357</v>
      </c>
      <c r="O222" s="4">
        <f t="shared" si="36"/>
        <v>0.48418561017290446</v>
      </c>
      <c r="P222" s="4">
        <f t="shared" si="37"/>
        <v>0.91367659580557425</v>
      </c>
      <c r="Q222" s="4">
        <f t="shared" si="38"/>
        <v>1.0324052510798971</v>
      </c>
      <c r="S222" s="3">
        <f t="shared" si="39"/>
        <v>-236.51257191217996</v>
      </c>
    </row>
    <row r="223" spans="1:19" x14ac:dyDescent="0.2">
      <c r="A223" t="s">
        <v>18</v>
      </c>
      <c r="B223" s="2">
        <v>1361</v>
      </c>
      <c r="C223" s="2">
        <v>202.46031746031699</v>
      </c>
      <c r="D223" s="2">
        <v>534.88721804511204</v>
      </c>
      <c r="E223" s="2">
        <v>0</v>
      </c>
      <c r="F223" s="2">
        <v>636.13765509583197</v>
      </c>
      <c r="G223" s="2">
        <v>1123.33068290151</v>
      </c>
      <c r="H223" s="2">
        <v>1123.33068290151</v>
      </c>
      <c r="I223" s="2">
        <f t="shared" si="31"/>
        <v>1361</v>
      </c>
      <c r="J223" s="2">
        <f t="shared" si="32"/>
        <v>1361</v>
      </c>
      <c r="L223" s="4">
        <f t="shared" si="33"/>
        <v>1.1362341470608803</v>
      </c>
      <c r="M223" s="4">
        <f t="shared" si="34"/>
        <v>0.75698784898460092</v>
      </c>
      <c r="N223" s="4">
        <f t="shared" si="35"/>
        <v>0.377288525324593</v>
      </c>
      <c r="O223" s="4">
        <f t="shared" si="36"/>
        <v>0.36696320139651062</v>
      </c>
      <c r="P223" s="4">
        <f t="shared" si="37"/>
        <v>0.80805233027066881</v>
      </c>
      <c r="Q223" s="4">
        <f t="shared" si="38"/>
        <v>0.92707496219526886</v>
      </c>
      <c r="S223" s="3">
        <f t="shared" si="39"/>
        <v>-237.66931709848996</v>
      </c>
    </row>
    <row r="224" spans="1:19" x14ac:dyDescent="0.2">
      <c r="A224" t="s">
        <v>159</v>
      </c>
      <c r="B224" s="2">
        <v>1236</v>
      </c>
      <c r="C224" s="2">
        <v>0</v>
      </c>
      <c r="D224" s="2">
        <v>228.47619047619</v>
      </c>
      <c r="E224" s="2">
        <v>0</v>
      </c>
      <c r="F224" s="2">
        <v>307.520152371216</v>
      </c>
      <c r="G224" s="2">
        <v>837.30710384558802</v>
      </c>
      <c r="H224" s="2">
        <v>970.20473589705898</v>
      </c>
      <c r="I224" s="2">
        <f t="shared" si="31"/>
        <v>1236</v>
      </c>
      <c r="J224" s="2">
        <f t="shared" si="32"/>
        <v>1236</v>
      </c>
      <c r="L224" s="4">
        <f t="shared" si="33"/>
        <v>0.73026611746006653</v>
      </c>
      <c r="M224" s="4">
        <f t="shared" si="34"/>
        <v>-0.46859896263678369</v>
      </c>
      <c r="N224" s="4">
        <f t="shared" si="35"/>
        <v>-0.59096880381241512</v>
      </c>
      <c r="O224" s="4">
        <f t="shared" si="36"/>
        <v>-0.17439851107457444</v>
      </c>
      <c r="P224" s="4">
        <f t="shared" si="37"/>
        <v>0.39545754302494435</v>
      </c>
      <c r="Q224" s="4">
        <f t="shared" si="38"/>
        <v>0.5156285212396895</v>
      </c>
      <c r="S224" s="3">
        <f t="shared" si="39"/>
        <v>-265.79526410294102</v>
      </c>
    </row>
    <row r="225" spans="1:19" x14ac:dyDescent="0.2">
      <c r="A225" t="s">
        <v>56</v>
      </c>
      <c r="B225" s="2">
        <v>1686</v>
      </c>
      <c r="C225" s="2">
        <v>0</v>
      </c>
      <c r="D225" s="2">
        <v>267.04761904761898</v>
      </c>
      <c r="E225" s="2">
        <v>0</v>
      </c>
      <c r="F225" s="2">
        <v>359.43580960770799</v>
      </c>
      <c r="G225" s="2">
        <v>882.26175891828302</v>
      </c>
      <c r="H225" s="2">
        <v>1418.0872529727601</v>
      </c>
      <c r="I225" s="2">
        <f t="shared" si="31"/>
        <v>1686</v>
      </c>
      <c r="J225" s="2">
        <f t="shared" si="32"/>
        <v>1686</v>
      </c>
      <c r="L225" s="4">
        <f t="shared" si="33"/>
        <v>2.191751024022996</v>
      </c>
      <c r="M225" s="4">
        <f t="shared" si="34"/>
        <v>-0.27497828115098671</v>
      </c>
      <c r="N225" s="4">
        <f t="shared" si="35"/>
        <v>-0.43878668513312685</v>
      </c>
      <c r="O225" s="4">
        <f t="shared" si="36"/>
        <v>1.4090460401151303</v>
      </c>
      <c r="P225" s="4">
        <f t="shared" si="37"/>
        <v>1.8807987771095522</v>
      </c>
      <c r="Q225" s="4">
        <f t="shared" si="38"/>
        <v>1.9968357086797752</v>
      </c>
      <c r="S225" s="3">
        <f t="shared" si="39"/>
        <v>-267.9127470272399</v>
      </c>
    </row>
    <row r="226" spans="1:19" x14ac:dyDescent="0.2">
      <c r="A226" t="s">
        <v>135</v>
      </c>
      <c r="B226" s="2">
        <v>1185</v>
      </c>
      <c r="C226" s="2">
        <v>0</v>
      </c>
      <c r="D226" s="2">
        <v>0</v>
      </c>
      <c r="E226" s="2">
        <v>306.666666666666</v>
      </c>
      <c r="F226" s="2">
        <v>306.666666666666</v>
      </c>
      <c r="G226" s="2">
        <v>883.70896708191401</v>
      </c>
      <c r="H226" s="2">
        <v>903.79503594311996</v>
      </c>
      <c r="I226" s="2">
        <f t="shared" si="31"/>
        <v>1185</v>
      </c>
      <c r="J226" s="2">
        <f t="shared" si="32"/>
        <v>1185</v>
      </c>
      <c r="L226" s="4">
        <f t="shared" si="33"/>
        <v>0.56463116138293445</v>
      </c>
      <c r="M226" s="4">
        <f t="shared" si="34"/>
        <v>-0.47178205792151789</v>
      </c>
      <c r="N226" s="4">
        <f t="shared" si="35"/>
        <v>-0.4338875438950241</v>
      </c>
      <c r="O226" s="4">
        <f t="shared" si="36"/>
        <v>-0.40918346813159318</v>
      </c>
      <c r="P226" s="4">
        <f t="shared" si="37"/>
        <v>0.22711886982868879</v>
      </c>
      <c r="Q226" s="4">
        <f t="shared" si="38"/>
        <v>0.34775837332981313</v>
      </c>
      <c r="S226" s="3">
        <f t="shared" si="39"/>
        <v>-281.20496405688004</v>
      </c>
    </row>
    <row r="227" spans="1:19" x14ac:dyDescent="0.2">
      <c r="A227" t="s">
        <v>206</v>
      </c>
      <c r="B227" s="2">
        <v>1199</v>
      </c>
      <c r="C227" s="2">
        <v>0</v>
      </c>
      <c r="D227" s="2">
        <v>10.952380952380899</v>
      </c>
      <c r="E227" s="2">
        <v>294.65201465201397</v>
      </c>
      <c r="F227" s="2">
        <v>257.33061042094602</v>
      </c>
      <c r="G227" s="2">
        <v>827.95865913973603</v>
      </c>
      <c r="H227" s="2">
        <v>827.95865913973603</v>
      </c>
      <c r="I227" s="2">
        <f t="shared" si="31"/>
        <v>1199</v>
      </c>
      <c r="J227" s="2">
        <f t="shared" si="32"/>
        <v>1199</v>
      </c>
      <c r="L227" s="4">
        <f t="shared" si="33"/>
        <v>0.61009958069822567</v>
      </c>
      <c r="M227" s="4">
        <f t="shared" si="34"/>
        <v>-0.65578205600693917</v>
      </c>
      <c r="N227" s="4">
        <f t="shared" si="35"/>
        <v>-0.62261549578218278</v>
      </c>
      <c r="O227" s="4">
        <f t="shared" si="36"/>
        <v>-0.67729551326192639</v>
      </c>
      <c r="P227" s="4">
        <f t="shared" si="37"/>
        <v>0.27332948600020995</v>
      </c>
      <c r="Q227" s="4">
        <f t="shared" si="38"/>
        <v>0.39384037471683803</v>
      </c>
      <c r="S227" s="3">
        <f t="shared" si="39"/>
        <v>-371.04134086026397</v>
      </c>
    </row>
    <row r="228" spans="1:19" x14ac:dyDescent="0.2">
      <c r="A228" t="s">
        <v>158</v>
      </c>
      <c r="B228" s="2">
        <v>1880</v>
      </c>
      <c r="C228" s="2">
        <v>0</v>
      </c>
      <c r="D228" s="2">
        <v>779.49206349206304</v>
      </c>
      <c r="E228" s="2">
        <v>0</v>
      </c>
      <c r="F228" s="2">
        <v>1049.1662944730899</v>
      </c>
      <c r="G228" s="2">
        <v>1479.51117635321</v>
      </c>
      <c r="H228" s="2">
        <v>1479.51117635321</v>
      </c>
      <c r="I228" s="2">
        <f t="shared" si="31"/>
        <v>1880</v>
      </c>
      <c r="J228" s="2">
        <f t="shared" si="32"/>
        <v>1880</v>
      </c>
      <c r="L228" s="4">
        <f t="shared" si="33"/>
        <v>2.821813405963459</v>
      </c>
      <c r="M228" s="4">
        <f t="shared" si="34"/>
        <v>2.2973880073623301</v>
      </c>
      <c r="N228" s="4">
        <f t="shared" si="35"/>
        <v>1.5830435697813172</v>
      </c>
      <c r="O228" s="4">
        <f t="shared" si="36"/>
        <v>1.6262042748783512</v>
      </c>
      <c r="P228" s="4">
        <f t="shared" si="37"/>
        <v>2.5211458869149164</v>
      </c>
      <c r="Q228" s="4">
        <f t="shared" si="38"/>
        <v>2.6354005850428344</v>
      </c>
      <c r="S228" s="3">
        <f t="shared" si="39"/>
        <v>-400.48882364679002</v>
      </c>
    </row>
    <row r="229" spans="1:19" x14ac:dyDescent="0.2">
      <c r="A229" t="s">
        <v>77</v>
      </c>
      <c r="B229" s="2">
        <v>1323</v>
      </c>
      <c r="C229" s="2">
        <v>77.428571428571402</v>
      </c>
      <c r="D229" s="2">
        <v>348.95238095238</v>
      </c>
      <c r="E229" s="2">
        <v>389.33333333333297</v>
      </c>
      <c r="F229" s="2">
        <v>402.75811098228297</v>
      </c>
      <c r="G229" s="2">
        <v>920.80774253814104</v>
      </c>
      <c r="H229" s="2">
        <v>920.80774253814104</v>
      </c>
      <c r="I229" s="2">
        <f t="shared" si="31"/>
        <v>1323</v>
      </c>
      <c r="J229" s="2">
        <f t="shared" si="32"/>
        <v>1323</v>
      </c>
      <c r="L229" s="4">
        <f t="shared" si="33"/>
        <v>1.012819866062233</v>
      </c>
      <c r="M229" s="4">
        <f t="shared" si="34"/>
        <v>-0.1134067252431436</v>
      </c>
      <c r="N229" s="4">
        <f t="shared" si="35"/>
        <v>-0.30829943204751509</v>
      </c>
      <c r="O229" s="4">
        <f t="shared" si="36"/>
        <v>-0.34903671863406344</v>
      </c>
      <c r="P229" s="4">
        <f t="shared" si="37"/>
        <v>0.68262351494796858</v>
      </c>
      <c r="Q229" s="4">
        <f t="shared" si="38"/>
        <v>0.80199524414477275</v>
      </c>
      <c r="S229" s="3">
        <f t="shared" si="39"/>
        <v>-402.19225746185896</v>
      </c>
    </row>
    <row r="230" spans="1:19" x14ac:dyDescent="0.2">
      <c r="A230" t="s">
        <v>207</v>
      </c>
      <c r="B230" s="2">
        <v>1158</v>
      </c>
      <c r="C230" s="2">
        <v>127.809523809523</v>
      </c>
      <c r="D230" s="2">
        <v>149.142857142857</v>
      </c>
      <c r="E230" s="2">
        <v>0</v>
      </c>
      <c r="F230" s="2">
        <v>211.84740030373499</v>
      </c>
      <c r="G230" s="2">
        <v>746.39548123676195</v>
      </c>
      <c r="H230" s="2">
        <v>746.39548123676195</v>
      </c>
      <c r="I230" s="2">
        <f t="shared" si="31"/>
        <v>1158</v>
      </c>
      <c r="J230" s="2">
        <f t="shared" si="32"/>
        <v>1158</v>
      </c>
      <c r="L230" s="4">
        <f t="shared" si="33"/>
        <v>0.47694206698915875</v>
      </c>
      <c r="M230" s="4">
        <f t="shared" si="34"/>
        <v>-0.8254127725928776</v>
      </c>
      <c r="N230" s="4">
        <f t="shared" si="35"/>
        <v>-0.89872610544915599</v>
      </c>
      <c r="O230" s="4">
        <f t="shared" si="36"/>
        <v>-0.96565409995431961</v>
      </c>
      <c r="P230" s="4">
        <f t="shared" si="37"/>
        <v>0.13799839578361234</v>
      </c>
      <c r="Q230" s="4">
        <f t="shared" si="38"/>
        <v>0.25888594208340798</v>
      </c>
      <c r="S230" s="3">
        <f t="shared" si="39"/>
        <v>-411.60451876323805</v>
      </c>
    </row>
    <row r="231" spans="1:19" x14ac:dyDescent="0.2">
      <c r="A231" t="s">
        <v>238</v>
      </c>
      <c r="B231" s="2">
        <v>1384</v>
      </c>
      <c r="C231" s="2">
        <v>232.38095238095201</v>
      </c>
      <c r="D231" s="2">
        <v>263.33333333333297</v>
      </c>
      <c r="E231" s="2">
        <v>0</v>
      </c>
      <c r="F231" s="2">
        <v>359.90799682744603</v>
      </c>
      <c r="G231" s="2">
        <v>884.07590741939805</v>
      </c>
      <c r="H231" s="2">
        <v>950.73245309681204</v>
      </c>
      <c r="I231" s="2">
        <f t="shared" si="31"/>
        <v>1384</v>
      </c>
      <c r="J231" s="2">
        <f t="shared" si="32"/>
        <v>1384</v>
      </c>
      <c r="L231" s="4">
        <f t="shared" si="33"/>
        <v>1.2109322645074301</v>
      </c>
      <c r="M231" s="4">
        <f t="shared" si="34"/>
        <v>-0.27321724765663852</v>
      </c>
      <c r="N231" s="4">
        <f t="shared" si="35"/>
        <v>-0.43264536423872568</v>
      </c>
      <c r="O231" s="4">
        <f t="shared" si="36"/>
        <v>-0.24324085013391442</v>
      </c>
      <c r="P231" s="4">
        <f t="shared" si="37"/>
        <v>0.88396977112388209</v>
      </c>
      <c r="Q231" s="4">
        <f t="shared" si="38"/>
        <v>1.0027811073310955</v>
      </c>
      <c r="S231" s="3">
        <f t="shared" si="39"/>
        <v>-433.26754690318796</v>
      </c>
    </row>
  </sheetData>
  <autoFilter ref="A6:X231" xr:uid="{00000000-0009-0000-0000-000000000000}">
    <sortState xmlns:xlrd2="http://schemas.microsoft.com/office/spreadsheetml/2017/richdata2" ref="A7:X231">
      <sortCondition descending="1" ref="S6:S231"/>
    </sortState>
  </autoFilter>
  <conditionalFormatting sqref="B6:B1048576 F6:K10485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Q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Q2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:X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Stube</dc:creator>
  <cp:lastModifiedBy>Brian Stube</cp:lastModifiedBy>
  <dcterms:created xsi:type="dcterms:W3CDTF">2024-04-01T21:08:41Z</dcterms:created>
  <dcterms:modified xsi:type="dcterms:W3CDTF">2024-04-06T01:35:37Z</dcterms:modified>
</cp:coreProperties>
</file>