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tube/Documents/developer/GoBot/"/>
    </mc:Choice>
  </mc:AlternateContent>
  <xr:revisionPtr revIDLastSave="0" documentId="13_ncr:9_{A076CB48-F797-9940-8CC9-38EBCE7C1E5C}" xr6:coauthVersionLast="47" xr6:coauthVersionMax="47" xr10:uidLastSave="{00000000-0000-0000-0000-000000000000}"/>
  <bookViews>
    <workbookView xWindow="30080" yWindow="500" windowWidth="30080" windowHeight="32220" xr2:uid="{B5550BEB-D0E9-F149-AF3A-88954C474E68}"/>
  </bookViews>
  <sheets>
    <sheet name="confidence 25" sheetId="6" r:id="rId1"/>
    <sheet name="vs new ratings" sheetId="2" r:id="rId2"/>
    <sheet name="vs old ORIG ratings" sheetId="1" r:id="rId3"/>
    <sheet name="excluding duos" sheetId="3" r:id="rId4"/>
    <sheet name="excluding duos w confidence 25" sheetId="4" r:id="rId5"/>
  </sheets>
  <definedNames>
    <definedName name="_xlnm._FilterDatabase" localSheetId="0" hidden="1">'confidence 25'!$A$1:$K$90</definedName>
    <definedName name="_xlnm._FilterDatabase" localSheetId="3" hidden="1">'excluding duos'!$A$1:$L$90</definedName>
    <definedName name="_xlnm._FilterDatabase" localSheetId="4" hidden="1">'excluding duos w confidence 25'!$A$1:$L$90</definedName>
    <definedName name="_xlnm._FilterDatabase" localSheetId="1" hidden="1">'vs new ratings'!$A$1:$H$90</definedName>
    <definedName name="_xlnm._FilterDatabase" localSheetId="2" hidden="1">'vs old ORIG ratings'!$A$1:$H$90</definedName>
  </definedNames>
  <calcPr calcId="0"/>
</workbook>
</file>

<file path=xl/calcChain.xml><?xml version="1.0" encoding="utf-8"?>
<calcChain xmlns="http://schemas.openxmlformats.org/spreadsheetml/2006/main">
  <c r="J83" i="6" l="1"/>
  <c r="J58" i="6"/>
  <c r="K58" i="6" s="1"/>
  <c r="J39" i="6"/>
  <c r="K39" i="6" s="1"/>
  <c r="J10" i="6"/>
  <c r="K10" i="6" s="1"/>
  <c r="J38" i="6"/>
  <c r="K38" i="6" s="1"/>
  <c r="J17" i="6"/>
  <c r="K17" i="6" s="1"/>
  <c r="J7" i="6"/>
  <c r="K7" i="6" s="1"/>
  <c r="J36" i="6"/>
  <c r="K36" i="6"/>
  <c r="J2" i="6"/>
  <c r="K2" i="6" s="1"/>
  <c r="J57" i="6"/>
  <c r="K57" i="6"/>
  <c r="J74" i="6"/>
  <c r="K74" i="6" s="1"/>
  <c r="J25" i="6"/>
  <c r="K25" i="6" s="1"/>
  <c r="J77" i="6"/>
  <c r="K77" i="6" s="1"/>
  <c r="J82" i="6"/>
  <c r="K82" i="6" s="1"/>
  <c r="J34" i="6"/>
  <c r="K34" i="6"/>
  <c r="J56" i="6"/>
  <c r="K56" i="6" s="1"/>
  <c r="J73" i="6"/>
  <c r="K73" i="6"/>
  <c r="J87" i="6"/>
  <c r="K87" i="6"/>
  <c r="J28" i="6"/>
  <c r="K28" i="6"/>
  <c r="J47" i="6"/>
  <c r="K47" i="6"/>
  <c r="J51" i="6"/>
  <c r="K51" i="6" s="1"/>
  <c r="J71" i="6"/>
  <c r="K71" i="6" s="1"/>
  <c r="J75" i="6"/>
  <c r="K75" i="6" s="1"/>
  <c r="J62" i="6"/>
  <c r="K62" i="6" s="1"/>
  <c r="J13" i="6"/>
  <c r="K13" i="6" s="1"/>
  <c r="J23" i="6"/>
  <c r="K23" i="6" s="1"/>
  <c r="J48" i="6"/>
  <c r="K48" i="6" s="1"/>
  <c r="J3" i="6"/>
  <c r="K3" i="6"/>
  <c r="J42" i="6"/>
  <c r="K42" i="6" s="1"/>
  <c r="J55" i="6"/>
  <c r="K55" i="6"/>
  <c r="J78" i="6"/>
  <c r="K78" i="6" s="1"/>
  <c r="J53" i="6"/>
  <c r="K53" i="6"/>
  <c r="J15" i="6"/>
  <c r="K15" i="6"/>
  <c r="J54" i="6"/>
  <c r="K54" i="6" s="1"/>
  <c r="J8" i="6"/>
  <c r="K8" i="6" s="1"/>
  <c r="J27" i="6"/>
  <c r="K27" i="6" s="1"/>
  <c r="J85" i="6"/>
  <c r="K85" i="6"/>
  <c r="J6" i="6"/>
  <c r="K6" i="6"/>
  <c r="J81" i="6"/>
  <c r="K81" i="6" s="1"/>
  <c r="J68" i="6"/>
  <c r="K68" i="6"/>
  <c r="J19" i="6"/>
  <c r="K19" i="6" s="1"/>
  <c r="J20" i="6"/>
  <c r="K20" i="6" s="1"/>
  <c r="J32" i="6"/>
  <c r="K32" i="6" s="1"/>
  <c r="J33" i="6"/>
  <c r="K33" i="6"/>
  <c r="J5" i="6"/>
  <c r="K5" i="6" s="1"/>
  <c r="J41" i="6"/>
  <c r="K41" i="6" s="1"/>
  <c r="J59" i="6"/>
  <c r="K59" i="6"/>
  <c r="J30" i="6"/>
  <c r="K30" i="6"/>
  <c r="J11" i="6"/>
  <c r="K11" i="6" s="1"/>
  <c r="J4" i="6"/>
  <c r="K4" i="6"/>
  <c r="J16" i="6"/>
  <c r="K16" i="6" s="1"/>
  <c r="J90" i="6"/>
  <c r="K90" i="6" s="1"/>
  <c r="J22" i="6"/>
  <c r="K22" i="6" s="1"/>
  <c r="J88" i="6"/>
  <c r="K88" i="6" s="1"/>
  <c r="J26" i="6"/>
  <c r="K26" i="6"/>
  <c r="J60" i="6"/>
  <c r="K60" i="6" s="1"/>
  <c r="J18" i="6"/>
  <c r="K18" i="6"/>
  <c r="J65" i="6"/>
  <c r="K65" i="6" s="1"/>
  <c r="J61" i="6"/>
  <c r="K61" i="6"/>
  <c r="J79" i="6"/>
  <c r="K79" i="6"/>
  <c r="J43" i="6"/>
  <c r="K43" i="6" s="1"/>
  <c r="J14" i="6"/>
  <c r="K14" i="6" s="1"/>
  <c r="J9" i="6"/>
  <c r="K9" i="6" s="1"/>
  <c r="J86" i="6"/>
  <c r="K86" i="6" s="1"/>
  <c r="J80" i="6"/>
  <c r="K80" i="6" s="1"/>
  <c r="J35" i="6"/>
  <c r="K35" i="6" s="1"/>
  <c r="J70" i="6"/>
  <c r="K70" i="6" s="1"/>
  <c r="J67" i="6"/>
  <c r="K67" i="6"/>
  <c r="J50" i="6"/>
  <c r="K50" i="6"/>
  <c r="J49" i="6"/>
  <c r="K49" i="6" s="1"/>
  <c r="J63" i="6"/>
  <c r="K63" i="6" s="1"/>
  <c r="J12" i="6"/>
  <c r="K12" i="6"/>
  <c r="J76" i="6"/>
  <c r="K76" i="6" s="1"/>
  <c r="J69" i="6"/>
  <c r="K69" i="6" s="1"/>
  <c r="J89" i="6"/>
  <c r="K89" i="6" s="1"/>
  <c r="J31" i="6"/>
  <c r="K31" i="6" s="1"/>
  <c r="J29" i="6"/>
  <c r="K29" i="6"/>
  <c r="J46" i="6"/>
  <c r="K46" i="6" s="1"/>
  <c r="J45" i="6"/>
  <c r="K45" i="6"/>
  <c r="J40" i="6"/>
  <c r="K40" i="6"/>
  <c r="J21" i="6"/>
  <c r="K21" i="6" s="1"/>
  <c r="J84" i="6"/>
  <c r="K84" i="6"/>
  <c r="J37" i="6"/>
  <c r="K37" i="6"/>
  <c r="J66" i="6"/>
  <c r="K66" i="6" s="1"/>
  <c r="J24" i="6"/>
  <c r="K24" i="6" s="1"/>
  <c r="J44" i="6"/>
  <c r="K44" i="6" s="1"/>
  <c r="J52" i="6"/>
  <c r="K52" i="6"/>
  <c r="J72" i="6"/>
  <c r="K72" i="6"/>
  <c r="J64" i="6"/>
  <c r="K64" i="6"/>
  <c r="K83" i="6"/>
  <c r="J3" i="4"/>
  <c r="J4" i="4"/>
  <c r="J5" i="4"/>
  <c r="J6" i="4"/>
  <c r="K6" i="4" s="1"/>
  <c r="L6" i="4" s="1"/>
  <c r="J7" i="4"/>
  <c r="K7" i="4" s="1"/>
  <c r="L7" i="4" s="1"/>
  <c r="J17" i="4"/>
  <c r="K17" i="4" s="1"/>
  <c r="L17" i="4" s="1"/>
  <c r="J8" i="4"/>
  <c r="K8" i="4" s="1"/>
  <c r="L8" i="4" s="1"/>
  <c r="J9" i="4"/>
  <c r="K9" i="4" s="1"/>
  <c r="L9" i="4" s="1"/>
  <c r="J10" i="4"/>
  <c r="J29" i="4"/>
  <c r="K29" i="4" s="1"/>
  <c r="L29" i="4" s="1"/>
  <c r="J30" i="4"/>
  <c r="J11" i="4"/>
  <c r="K11" i="4" s="1"/>
  <c r="L11" i="4" s="1"/>
  <c r="J31" i="4"/>
  <c r="J12" i="4"/>
  <c r="K12" i="4" s="1"/>
  <c r="L12" i="4" s="1"/>
  <c r="J13" i="4"/>
  <c r="K13" i="4" s="1"/>
  <c r="L13" i="4" s="1"/>
  <c r="J32" i="4"/>
  <c r="K32" i="4" s="1"/>
  <c r="L32" i="4" s="1"/>
  <c r="J14" i="4"/>
  <c r="K14" i="4" s="1"/>
  <c r="L14" i="4" s="1"/>
  <c r="J15" i="4"/>
  <c r="K15" i="4" s="1"/>
  <c r="L15" i="4" s="1"/>
  <c r="J33" i="4"/>
  <c r="K33" i="4" s="1"/>
  <c r="L33" i="4" s="1"/>
  <c r="J16" i="4"/>
  <c r="K16" i="4" s="1"/>
  <c r="L16" i="4" s="1"/>
  <c r="J34" i="4"/>
  <c r="J18" i="4"/>
  <c r="J19" i="4"/>
  <c r="J20" i="4"/>
  <c r="K20" i="4" s="1"/>
  <c r="L20" i="4" s="1"/>
  <c r="J21" i="4"/>
  <c r="K21" i="4" s="1"/>
  <c r="L21" i="4" s="1"/>
  <c r="J22" i="4"/>
  <c r="K22" i="4" s="1"/>
  <c r="L22" i="4" s="1"/>
  <c r="J23" i="4"/>
  <c r="K23" i="4" s="1"/>
  <c r="L23" i="4" s="1"/>
  <c r="J24" i="4"/>
  <c r="K24" i="4" s="1"/>
  <c r="L24" i="4" s="1"/>
  <c r="J25" i="4"/>
  <c r="K25" i="4" s="1"/>
  <c r="L25" i="4" s="1"/>
  <c r="J26" i="4"/>
  <c r="K26" i="4" s="1"/>
  <c r="L26" i="4" s="1"/>
  <c r="J27" i="4"/>
  <c r="J28" i="4"/>
  <c r="J35" i="4"/>
  <c r="J36" i="4"/>
  <c r="J37" i="4"/>
  <c r="K37" i="4" s="1"/>
  <c r="L37" i="4" s="1"/>
  <c r="J38" i="4"/>
  <c r="K38" i="4" s="1"/>
  <c r="L38" i="4" s="1"/>
  <c r="J39" i="4"/>
  <c r="K39" i="4" s="1"/>
  <c r="L39" i="4" s="1"/>
  <c r="J40" i="4"/>
  <c r="K40" i="4" s="1"/>
  <c r="L40" i="4" s="1"/>
  <c r="J41" i="4"/>
  <c r="K41" i="4" s="1"/>
  <c r="L41" i="4" s="1"/>
  <c r="J42" i="4"/>
  <c r="K42" i="4" s="1"/>
  <c r="L42" i="4" s="1"/>
  <c r="J43" i="4"/>
  <c r="J44" i="4"/>
  <c r="J45" i="4"/>
  <c r="K45" i="4" s="1"/>
  <c r="L45" i="4" s="1"/>
  <c r="J46" i="4"/>
  <c r="K46" i="4" s="1"/>
  <c r="L46" i="4" s="1"/>
  <c r="J47" i="4"/>
  <c r="K47" i="4" s="1"/>
  <c r="L47" i="4" s="1"/>
  <c r="J48" i="4"/>
  <c r="K48" i="4" s="1"/>
  <c r="L48" i="4" s="1"/>
  <c r="J49" i="4"/>
  <c r="K49" i="4" s="1"/>
  <c r="L49" i="4" s="1"/>
  <c r="J50" i="4"/>
  <c r="K50" i="4" s="1"/>
  <c r="L50" i="4" s="1"/>
  <c r="J51" i="4"/>
  <c r="K51" i="4" s="1"/>
  <c r="L51" i="4" s="1"/>
  <c r="J52" i="4"/>
  <c r="K52" i="4" s="1"/>
  <c r="L52" i="4" s="1"/>
  <c r="J53" i="4"/>
  <c r="J54" i="4"/>
  <c r="K54" i="4" s="1"/>
  <c r="L54" i="4" s="1"/>
  <c r="J55" i="4"/>
  <c r="K55" i="4" s="1"/>
  <c r="L55" i="4" s="1"/>
  <c r="J56" i="4"/>
  <c r="K56" i="4" s="1"/>
  <c r="L56" i="4" s="1"/>
  <c r="J57" i="4"/>
  <c r="K57" i="4" s="1"/>
  <c r="L57" i="4" s="1"/>
  <c r="J58" i="4"/>
  <c r="K58" i="4" s="1"/>
  <c r="L58" i="4" s="1"/>
  <c r="J59" i="4"/>
  <c r="K59" i="4" s="1"/>
  <c r="L59" i="4" s="1"/>
  <c r="J60" i="4"/>
  <c r="K60" i="4" s="1"/>
  <c r="L60" i="4" s="1"/>
  <c r="J61" i="4"/>
  <c r="K61" i="4" s="1"/>
  <c r="L61" i="4" s="1"/>
  <c r="J62" i="4"/>
  <c r="K62" i="4" s="1"/>
  <c r="L62" i="4" s="1"/>
  <c r="J63" i="4"/>
  <c r="J64" i="4"/>
  <c r="J65" i="4"/>
  <c r="J66" i="4"/>
  <c r="K66" i="4" s="1"/>
  <c r="L66" i="4" s="1"/>
  <c r="J67" i="4"/>
  <c r="K67" i="4" s="1"/>
  <c r="L67" i="4" s="1"/>
  <c r="J68" i="4"/>
  <c r="K68" i="4" s="1"/>
  <c r="L68" i="4" s="1"/>
  <c r="J69" i="4"/>
  <c r="K69" i="4" s="1"/>
  <c r="L69" i="4" s="1"/>
  <c r="J70" i="4"/>
  <c r="K70" i="4" s="1"/>
  <c r="L70" i="4" s="1"/>
  <c r="J71" i="4"/>
  <c r="J72" i="4"/>
  <c r="K72" i="4" s="1"/>
  <c r="L72" i="4" s="1"/>
  <c r="J73" i="4"/>
  <c r="J74" i="4"/>
  <c r="J75" i="4"/>
  <c r="J76" i="4"/>
  <c r="K76" i="4" s="1"/>
  <c r="L76" i="4" s="1"/>
  <c r="J77" i="4"/>
  <c r="K77" i="4" s="1"/>
  <c r="L77" i="4" s="1"/>
  <c r="J78" i="4"/>
  <c r="K78" i="4" s="1"/>
  <c r="L78" i="4" s="1"/>
  <c r="J79" i="4"/>
  <c r="K79" i="4" s="1"/>
  <c r="L79" i="4" s="1"/>
  <c r="J80" i="4"/>
  <c r="K80" i="4" s="1"/>
  <c r="L80" i="4" s="1"/>
  <c r="J81" i="4"/>
  <c r="K81" i="4" s="1"/>
  <c r="L81" i="4" s="1"/>
  <c r="J82" i="4"/>
  <c r="K82" i="4" s="1"/>
  <c r="L82" i="4" s="1"/>
  <c r="J83" i="4"/>
  <c r="J84" i="4"/>
  <c r="J85" i="4"/>
  <c r="J86" i="4"/>
  <c r="K86" i="4" s="1"/>
  <c r="L86" i="4" s="1"/>
  <c r="J87" i="4"/>
  <c r="K87" i="4" s="1"/>
  <c r="L87" i="4" s="1"/>
  <c r="J88" i="4"/>
  <c r="K88" i="4" s="1"/>
  <c r="L88" i="4" s="1"/>
  <c r="J89" i="4"/>
  <c r="K89" i="4" s="1"/>
  <c r="L89" i="4" s="1"/>
  <c r="J90" i="4"/>
  <c r="K90" i="4" s="1"/>
  <c r="L90" i="4" s="1"/>
  <c r="J2" i="4"/>
  <c r="K2" i="4" s="1"/>
  <c r="L2" i="4" s="1"/>
  <c r="K10" i="4"/>
  <c r="L10" i="4" s="1"/>
  <c r="K71" i="4"/>
  <c r="L71" i="4" s="1"/>
  <c r="K75" i="4"/>
  <c r="L75" i="4" s="1"/>
  <c r="O30" i="4"/>
  <c r="O22" i="4"/>
  <c r="O3" i="4"/>
  <c r="O37" i="4"/>
  <c r="O6" i="4"/>
  <c r="O38" i="4"/>
  <c r="O39" i="4"/>
  <c r="O19" i="4"/>
  <c r="O7" i="4"/>
  <c r="O35" i="4"/>
  <c r="O40" i="4"/>
  <c r="O41" i="4"/>
  <c r="O42" i="4"/>
  <c r="O11" i="4"/>
  <c r="O43" i="4"/>
  <c r="O44" i="4"/>
  <c r="O45" i="4"/>
  <c r="O46" i="4"/>
  <c r="O47" i="4"/>
  <c r="O48" i="4"/>
  <c r="O27" i="4"/>
  <c r="O49" i="4"/>
  <c r="O50" i="4"/>
  <c r="O51" i="4"/>
  <c r="O52" i="4"/>
  <c r="O53" i="4"/>
  <c r="O18" i="4"/>
  <c r="O20" i="4"/>
  <c r="O9" i="4"/>
  <c r="O54" i="4"/>
  <c r="O55" i="4"/>
  <c r="O24" i="4"/>
  <c r="O56" i="4"/>
  <c r="O57" i="4"/>
  <c r="O58" i="4"/>
  <c r="O59" i="4"/>
  <c r="O21" i="4"/>
  <c r="O60" i="4"/>
  <c r="O29" i="4"/>
  <c r="O61" i="4"/>
  <c r="O62" i="4"/>
  <c r="O63" i="4"/>
  <c r="O64" i="4"/>
  <c r="O10" i="4"/>
  <c r="O34" i="4"/>
  <c r="O13" i="4"/>
  <c r="O65" i="4"/>
  <c r="O16" i="4"/>
  <c r="O17" i="4"/>
  <c r="O2" i="4"/>
  <c r="O66" i="4"/>
  <c r="O67" i="4"/>
  <c r="O68" i="4"/>
  <c r="O69" i="4"/>
  <c r="O5" i="4"/>
  <c r="O4" i="4"/>
  <c r="O70" i="4"/>
  <c r="O71" i="4"/>
  <c r="O28" i="4"/>
  <c r="O72" i="4"/>
  <c r="O73" i="4"/>
  <c r="O74" i="4"/>
  <c r="O75" i="4"/>
  <c r="O76" i="4"/>
  <c r="O12" i="4"/>
  <c r="O31" i="4"/>
  <c r="O77" i="4"/>
  <c r="O32" i="4"/>
  <c r="O78" i="4"/>
  <c r="O79" i="4"/>
  <c r="O80" i="4"/>
  <c r="O81" i="4"/>
  <c r="O15" i="4"/>
  <c r="O82" i="4"/>
  <c r="O8" i="4"/>
  <c r="O83" i="4"/>
  <c r="O84" i="4"/>
  <c r="O85" i="4"/>
  <c r="O86" i="4"/>
  <c r="O87" i="4"/>
  <c r="O26" i="4"/>
  <c r="O23" i="4"/>
  <c r="O14" i="4"/>
  <c r="O33" i="4"/>
  <c r="O88" i="4"/>
  <c r="O89" i="4"/>
  <c r="O25" i="4"/>
  <c r="O90" i="4"/>
  <c r="O36" i="4"/>
  <c r="K3" i="4"/>
  <c r="L3" i="4" s="1"/>
  <c r="K35" i="4"/>
  <c r="L35" i="4" s="1"/>
  <c r="K43" i="4"/>
  <c r="L43" i="4" s="1"/>
  <c r="K44" i="4"/>
  <c r="L44" i="4" s="1"/>
  <c r="K53" i="4"/>
  <c r="L53" i="4" s="1"/>
  <c r="K18" i="4"/>
  <c r="L18" i="4" s="1"/>
  <c r="K63" i="4"/>
  <c r="L63" i="4" s="1"/>
  <c r="K64" i="4"/>
  <c r="L64" i="4" s="1"/>
  <c r="K28" i="4"/>
  <c r="L28" i="4" s="1"/>
  <c r="K30" i="4"/>
  <c r="L30" i="4" s="1"/>
  <c r="K65" i="4"/>
  <c r="L65" i="4" s="1"/>
  <c r="K5" i="4"/>
  <c r="L5" i="4" s="1"/>
  <c r="K4" i="4"/>
  <c r="L4" i="4" s="1"/>
  <c r="K73" i="4"/>
  <c r="L73" i="4" s="1"/>
  <c r="K74" i="4"/>
  <c r="L74" i="4" s="1"/>
  <c r="K31" i="4"/>
  <c r="L31" i="4" s="1"/>
  <c r="K83" i="4"/>
  <c r="L83" i="4" s="1"/>
  <c r="K84" i="4"/>
  <c r="L84" i="4" s="1"/>
  <c r="K85" i="4"/>
  <c r="L85" i="4" s="1"/>
  <c r="K34" i="4"/>
  <c r="L34" i="4" s="1"/>
  <c r="K27" i="4"/>
  <c r="L27" i="4" s="1"/>
  <c r="K19" i="4"/>
  <c r="L19" i="4" s="1"/>
  <c r="K36" i="4"/>
  <c r="L36" i="4" s="1"/>
  <c r="G90" i="4"/>
  <c r="H90" i="4" s="1"/>
  <c r="G19" i="4"/>
  <c r="H19" i="4" s="1"/>
  <c r="G89" i="4"/>
  <c r="H89" i="4" s="1"/>
  <c r="G88" i="4"/>
  <c r="H88" i="4" s="1"/>
  <c r="G27" i="4"/>
  <c r="H27" i="4" s="1"/>
  <c r="G11" i="4"/>
  <c r="H11" i="4" s="1"/>
  <c r="G34" i="4"/>
  <c r="H34" i="4" s="1"/>
  <c r="G20" i="4"/>
  <c r="H20" i="4" s="1"/>
  <c r="G87" i="4"/>
  <c r="H87" i="4" s="1"/>
  <c r="G86" i="4"/>
  <c r="H86" i="4" s="1"/>
  <c r="G85" i="4"/>
  <c r="H85" i="4" s="1"/>
  <c r="G84" i="4"/>
  <c r="H84" i="4" s="1"/>
  <c r="G83" i="4"/>
  <c r="H83" i="4" s="1"/>
  <c r="G17" i="4"/>
  <c r="H17" i="4" s="1"/>
  <c r="G82" i="4"/>
  <c r="H82" i="4" s="1"/>
  <c r="G31" i="4"/>
  <c r="H31" i="4" s="1"/>
  <c r="G81" i="4"/>
  <c r="H81" i="4" s="1"/>
  <c r="G80" i="4"/>
  <c r="H80" i="4" s="1"/>
  <c r="G79" i="4"/>
  <c r="H79" i="4" s="1"/>
  <c r="G78" i="4"/>
  <c r="H78" i="4" s="1"/>
  <c r="G77" i="4"/>
  <c r="H77" i="4" s="1"/>
  <c r="G29" i="4"/>
  <c r="H29" i="4" s="1"/>
  <c r="G75" i="4"/>
  <c r="H75" i="4" s="1"/>
  <c r="G74" i="4"/>
  <c r="H74" i="4" s="1"/>
  <c r="G72" i="4"/>
  <c r="H72" i="4" s="1"/>
  <c r="G71" i="4"/>
  <c r="H71" i="4" s="1"/>
  <c r="G70" i="4"/>
  <c r="H70" i="4" s="1"/>
  <c r="G4" i="4"/>
  <c r="H4" i="4" s="1"/>
  <c r="G5" i="4"/>
  <c r="H5" i="4" s="1"/>
  <c r="G68" i="4"/>
  <c r="H68" i="4" s="1"/>
  <c r="G67" i="4"/>
  <c r="H67" i="4" s="1"/>
  <c r="G66" i="4"/>
  <c r="H66" i="4" s="1"/>
  <c r="G2" i="4"/>
  <c r="H2" i="4" s="1"/>
  <c r="G13" i="4"/>
  <c r="H13" i="4" s="1"/>
  <c r="G65" i="4"/>
  <c r="H65" i="4" s="1"/>
  <c r="G30" i="4"/>
  <c r="H30" i="4" s="1"/>
  <c r="G9" i="4"/>
  <c r="H9" i="4" s="1"/>
  <c r="G63" i="4"/>
  <c r="H63" i="4" s="1"/>
  <c r="G62" i="4"/>
  <c r="H62" i="4" s="1"/>
  <c r="G23" i="4"/>
  <c r="H23" i="4" s="1"/>
  <c r="G60" i="4"/>
  <c r="H60" i="4" s="1"/>
  <c r="G33" i="4"/>
  <c r="H33" i="4" s="1"/>
  <c r="G59" i="4"/>
  <c r="H59" i="4" s="1"/>
  <c r="G58" i="4"/>
  <c r="H58" i="4" s="1"/>
  <c r="G57" i="4"/>
  <c r="H57" i="4" s="1"/>
  <c r="G56" i="4"/>
  <c r="H56" i="4" s="1"/>
  <c r="G18" i="4"/>
  <c r="H18" i="4" s="1"/>
  <c r="G55" i="4"/>
  <c r="H55" i="4" s="1"/>
  <c r="G54" i="4"/>
  <c r="H54" i="4" s="1"/>
  <c r="G8" i="4"/>
  <c r="H8" i="4" s="1"/>
  <c r="G32" i="4"/>
  <c r="H32" i="4" s="1"/>
  <c r="G52" i="4"/>
  <c r="H52" i="4" s="1"/>
  <c r="G51" i="4"/>
  <c r="H51" i="4" s="1"/>
  <c r="G50" i="4"/>
  <c r="H50" i="4" s="1"/>
  <c r="G49" i="4"/>
  <c r="H49" i="4" s="1"/>
  <c r="G21" i="4"/>
  <c r="H21" i="4" s="1"/>
  <c r="G47" i="4"/>
  <c r="H47" i="4" s="1"/>
  <c r="G45" i="4"/>
  <c r="H45" i="4" s="1"/>
  <c r="G44" i="4"/>
  <c r="H44" i="4" s="1"/>
  <c r="G43" i="4"/>
  <c r="H43" i="4" s="1"/>
  <c r="G10" i="4"/>
  <c r="H10" i="4" s="1"/>
  <c r="G42" i="4"/>
  <c r="H42" i="4" s="1"/>
  <c r="G41" i="4"/>
  <c r="H41" i="4" s="1"/>
  <c r="G40" i="4"/>
  <c r="H40" i="4" s="1"/>
  <c r="G35" i="4"/>
  <c r="H35" i="4" s="1"/>
  <c r="G14" i="4"/>
  <c r="H14" i="4" s="1"/>
  <c r="G39" i="4"/>
  <c r="H39" i="4" s="1"/>
  <c r="G38" i="4"/>
  <c r="H38" i="4" s="1"/>
  <c r="G6" i="4"/>
  <c r="H6" i="4" s="1"/>
  <c r="G16" i="4"/>
  <c r="H16" i="4" s="1"/>
  <c r="G36" i="4"/>
  <c r="H36" i="4" s="1"/>
  <c r="G48" i="4"/>
  <c r="H48" i="4" s="1"/>
  <c r="G73" i="4"/>
  <c r="H73" i="4" s="1"/>
  <c r="G46" i="4"/>
  <c r="H46" i="4" s="1"/>
  <c r="G76" i="4"/>
  <c r="H76" i="4" s="1"/>
  <c r="G22" i="4"/>
  <c r="H22" i="4" s="1"/>
  <c r="G26" i="4"/>
  <c r="H26" i="4" s="1"/>
  <c r="G25" i="4"/>
  <c r="H25" i="4" s="1"/>
  <c r="G28" i="4"/>
  <c r="H28" i="4" s="1"/>
  <c r="G69" i="4"/>
  <c r="H69" i="4" s="1"/>
  <c r="G64" i="4"/>
  <c r="H64" i="4" s="1"/>
  <c r="G24" i="4"/>
  <c r="H24" i="4" s="1"/>
  <c r="G61" i="4"/>
  <c r="H61" i="4" s="1"/>
  <c r="G53" i="4"/>
  <c r="H53" i="4" s="1"/>
  <c r="G37" i="4"/>
  <c r="H37" i="4" s="1"/>
  <c r="G7" i="4"/>
  <c r="H7" i="4" s="1"/>
  <c r="G15" i="4"/>
  <c r="H15" i="4" s="1"/>
  <c r="G12" i="4"/>
  <c r="H12" i="4" s="1"/>
  <c r="G3" i="4"/>
  <c r="H3" i="4" s="1"/>
  <c r="K3" i="3"/>
  <c r="K4" i="3"/>
  <c r="K5" i="3"/>
  <c r="K6" i="3"/>
  <c r="L6" i="3" s="1"/>
  <c r="K7" i="3"/>
  <c r="L7" i="3" s="1"/>
  <c r="K8" i="3"/>
  <c r="L8" i="3" s="1"/>
  <c r="K9" i="3"/>
  <c r="L9" i="3" s="1"/>
  <c r="K10" i="3"/>
  <c r="K11" i="3"/>
  <c r="L11" i="3" s="1"/>
  <c r="K12" i="3"/>
  <c r="L12" i="3" s="1"/>
  <c r="K13" i="3"/>
  <c r="K14" i="3"/>
  <c r="K15" i="3"/>
  <c r="K16" i="3"/>
  <c r="K17" i="3"/>
  <c r="K18" i="3"/>
  <c r="L18" i="3" s="1"/>
  <c r="K19" i="3"/>
  <c r="K20" i="3"/>
  <c r="L20" i="3" s="1"/>
  <c r="K21" i="3"/>
  <c r="L21" i="3" s="1"/>
  <c r="K22" i="3"/>
  <c r="L22" i="3" s="1"/>
  <c r="K23" i="3"/>
  <c r="K24" i="3"/>
  <c r="K25" i="3"/>
  <c r="K26" i="3"/>
  <c r="L26" i="3" s="1"/>
  <c r="K27" i="3"/>
  <c r="L27" i="3" s="1"/>
  <c r="K28" i="3"/>
  <c r="L28" i="3" s="1"/>
  <c r="K29" i="3"/>
  <c r="K30" i="3"/>
  <c r="K31" i="3"/>
  <c r="L31" i="3" s="1"/>
  <c r="K32" i="3"/>
  <c r="L32" i="3" s="1"/>
  <c r="K33" i="3"/>
  <c r="K34" i="3"/>
  <c r="K35" i="3"/>
  <c r="K36" i="3"/>
  <c r="K37" i="3"/>
  <c r="L37" i="3" s="1"/>
  <c r="K38" i="3"/>
  <c r="L38" i="3" s="1"/>
  <c r="K39" i="3"/>
  <c r="K40" i="3"/>
  <c r="L40" i="3" s="1"/>
  <c r="K41" i="3"/>
  <c r="L41" i="3" s="1"/>
  <c r="K42" i="3"/>
  <c r="L42" i="3" s="1"/>
  <c r="K43" i="3"/>
  <c r="K44" i="3"/>
  <c r="K45" i="3"/>
  <c r="K46" i="3"/>
  <c r="L46" i="3" s="1"/>
  <c r="K47" i="3"/>
  <c r="K48" i="3"/>
  <c r="K49" i="3"/>
  <c r="K50" i="3"/>
  <c r="K51" i="3"/>
  <c r="K52" i="3"/>
  <c r="L52" i="3" s="1"/>
  <c r="K53" i="3"/>
  <c r="K54" i="3"/>
  <c r="K55" i="3"/>
  <c r="K56" i="3"/>
  <c r="K57" i="3"/>
  <c r="K58" i="3"/>
  <c r="K59" i="3"/>
  <c r="K60" i="3"/>
  <c r="L60" i="3" s="1"/>
  <c r="K61" i="3"/>
  <c r="L61" i="3" s="1"/>
  <c r="K62" i="3"/>
  <c r="L62" i="3" s="1"/>
  <c r="K63" i="3"/>
  <c r="K64" i="3"/>
  <c r="K65" i="3"/>
  <c r="K66" i="3"/>
  <c r="L66" i="3" s="1"/>
  <c r="K67" i="3"/>
  <c r="L67" i="3" s="1"/>
  <c r="K68" i="3"/>
  <c r="K69" i="3"/>
  <c r="L69" i="3" s="1"/>
  <c r="K70" i="3"/>
  <c r="L70" i="3" s="1"/>
  <c r="K71" i="3"/>
  <c r="L71" i="3" s="1"/>
  <c r="K72" i="3"/>
  <c r="L72" i="3" s="1"/>
  <c r="K73" i="3"/>
  <c r="K74" i="3"/>
  <c r="K75" i="3"/>
  <c r="K76" i="3"/>
  <c r="K77" i="3"/>
  <c r="K78" i="3"/>
  <c r="L78" i="3" s="1"/>
  <c r="K79" i="3"/>
  <c r="L79" i="3" s="1"/>
  <c r="K80" i="3"/>
  <c r="L80" i="3" s="1"/>
  <c r="K81" i="3"/>
  <c r="L81" i="3" s="1"/>
  <c r="K82" i="3"/>
  <c r="L82" i="3" s="1"/>
  <c r="K83" i="3"/>
  <c r="K84" i="3"/>
  <c r="K85" i="3"/>
  <c r="L85" i="3" s="1"/>
  <c r="K86" i="3"/>
  <c r="L86" i="3" s="1"/>
  <c r="K87" i="3"/>
  <c r="K88" i="3"/>
  <c r="K89" i="3"/>
  <c r="K90" i="3"/>
  <c r="K2" i="3"/>
  <c r="L87" i="3"/>
  <c r="L84" i="3"/>
  <c r="L76" i="3"/>
  <c r="L75" i="3"/>
  <c r="L74" i="3"/>
  <c r="L16" i="3"/>
  <c r="L68" i="3"/>
  <c r="L15" i="3"/>
  <c r="L57" i="3"/>
  <c r="L54" i="3"/>
  <c r="L10" i="3"/>
  <c r="L53" i="3"/>
  <c r="L51" i="3"/>
  <c r="L45" i="3"/>
  <c r="L44" i="3"/>
  <c r="L36" i="3"/>
  <c r="L34" i="3"/>
  <c r="L30" i="3"/>
  <c r="L29" i="3"/>
  <c r="L5" i="3"/>
  <c r="L2" i="3"/>
  <c r="L23" i="3"/>
  <c r="L24" i="3"/>
  <c r="L25" i="3"/>
  <c r="L33" i="3"/>
  <c r="L17" i="3"/>
  <c r="L19" i="3"/>
  <c r="L35" i="3"/>
  <c r="L39" i="3"/>
  <c r="L4" i="3"/>
  <c r="L43" i="3"/>
  <c r="L47" i="3"/>
  <c r="L48" i="3"/>
  <c r="L49" i="3"/>
  <c r="L50" i="3"/>
  <c r="L55" i="3"/>
  <c r="L56" i="3"/>
  <c r="L3" i="3"/>
  <c r="L58" i="3"/>
  <c r="L59" i="3"/>
  <c r="L63" i="3"/>
  <c r="L64" i="3"/>
  <c r="L65" i="3"/>
  <c r="L13" i="3"/>
  <c r="L14" i="3"/>
  <c r="L73" i="3"/>
  <c r="L77" i="3"/>
  <c r="L83" i="3"/>
  <c r="L88" i="3"/>
  <c r="L89" i="3"/>
  <c r="L90" i="3"/>
  <c r="G76" i="3"/>
  <c r="H76" i="3" s="1"/>
  <c r="G80" i="3"/>
  <c r="H80" i="3" s="1"/>
  <c r="G3" i="3"/>
  <c r="H3" i="3" s="1"/>
  <c r="G11" i="3"/>
  <c r="H11" i="3" s="1"/>
  <c r="G35" i="3"/>
  <c r="H35" i="3" s="1"/>
  <c r="G79" i="3"/>
  <c r="H79" i="3" s="1"/>
  <c r="G51" i="3"/>
  <c r="H51" i="3" s="1"/>
  <c r="G4" i="3"/>
  <c r="H4" i="3" s="1"/>
  <c r="G17" i="3"/>
  <c r="H17" i="3" s="1"/>
  <c r="G57" i="3"/>
  <c r="H57" i="3" s="1"/>
  <c r="G63" i="3"/>
  <c r="H63" i="3" s="1"/>
  <c r="G12" i="3"/>
  <c r="H12" i="3" s="1"/>
  <c r="G40" i="3"/>
  <c r="H40" i="3" s="1"/>
  <c r="G48" i="3"/>
  <c r="H48" i="3" s="1"/>
  <c r="G14" i="3"/>
  <c r="H14" i="3" s="1"/>
  <c r="G78" i="3"/>
  <c r="H78" i="3" s="1"/>
  <c r="G86" i="3"/>
  <c r="H86" i="3" s="1"/>
  <c r="G29" i="3"/>
  <c r="H29" i="3" s="1"/>
  <c r="G75" i="3"/>
  <c r="H75" i="3" s="1"/>
  <c r="G10" i="3"/>
  <c r="H10" i="3" s="1"/>
  <c r="G65" i="3"/>
  <c r="H65" i="3" s="1"/>
  <c r="G81" i="3"/>
  <c r="H81" i="3" s="1"/>
  <c r="G83" i="3"/>
  <c r="H83" i="3" s="1"/>
  <c r="G8" i="3"/>
  <c r="H8" i="3" s="1"/>
  <c r="G23" i="3"/>
  <c r="H23" i="3" s="1"/>
  <c r="G54" i="3"/>
  <c r="H54" i="3" s="1"/>
  <c r="G28" i="3"/>
  <c r="H28" i="3" s="1"/>
  <c r="G33" i="3"/>
  <c r="H33" i="3" s="1"/>
  <c r="G61" i="3"/>
  <c r="H61" i="3" s="1"/>
  <c r="G90" i="3"/>
  <c r="H90" i="3" s="1"/>
  <c r="G73" i="3"/>
  <c r="H73" i="3" s="1"/>
  <c r="G13" i="3"/>
  <c r="H13" i="3" s="1"/>
  <c r="G34" i="3"/>
  <c r="H34" i="3" s="1"/>
  <c r="G70" i="3"/>
  <c r="H70" i="3" s="1"/>
  <c r="G41" i="3"/>
  <c r="H41" i="3" s="1"/>
  <c r="G15" i="3"/>
  <c r="H15" i="3" s="1"/>
  <c r="G39" i="3"/>
  <c r="H39" i="3" s="1"/>
  <c r="G72" i="3"/>
  <c r="H72" i="3" s="1"/>
  <c r="G30" i="3"/>
  <c r="H30" i="3" s="1"/>
  <c r="G2" i="3"/>
  <c r="H2" i="3" s="1"/>
  <c r="G27" i="3"/>
  <c r="H27" i="3" s="1"/>
  <c r="G46" i="3"/>
  <c r="H46" i="3" s="1"/>
  <c r="G67" i="3"/>
  <c r="H67" i="3" s="1"/>
  <c r="G60" i="3"/>
  <c r="H60" i="3" s="1"/>
  <c r="G21" i="3"/>
  <c r="H21" i="3" s="1"/>
  <c r="G45" i="3"/>
  <c r="H45" i="3" s="1"/>
  <c r="G42" i="3"/>
  <c r="H42" i="3" s="1"/>
  <c r="G38" i="3"/>
  <c r="H38" i="3" s="1"/>
  <c r="G36" i="3"/>
  <c r="H36" i="3" s="1"/>
  <c r="G82" i="3"/>
  <c r="H82" i="3" s="1"/>
  <c r="G85" i="3"/>
  <c r="H85" i="3" s="1"/>
  <c r="G6" i="3"/>
  <c r="H6" i="3" s="1"/>
  <c r="G47" i="3"/>
  <c r="H47" i="3" s="1"/>
  <c r="G43" i="3"/>
  <c r="H43" i="3" s="1"/>
  <c r="G24" i="3"/>
  <c r="H24" i="3" s="1"/>
  <c r="G58" i="3"/>
  <c r="H58" i="3" s="1"/>
  <c r="G19" i="3"/>
  <c r="H19" i="3" s="1"/>
  <c r="G18" i="3"/>
  <c r="H18" i="3" s="1"/>
  <c r="G89" i="3"/>
  <c r="H89" i="3" s="1"/>
  <c r="G16" i="3"/>
  <c r="H16" i="3" s="1"/>
  <c r="G53" i="3"/>
  <c r="H53" i="3" s="1"/>
  <c r="G9" i="3"/>
  <c r="H9" i="3" s="1"/>
  <c r="G64" i="3"/>
  <c r="H64" i="3" s="1"/>
  <c r="G37" i="3"/>
  <c r="H37" i="3" s="1"/>
  <c r="G32" i="3"/>
  <c r="H32" i="3" s="1"/>
  <c r="G74" i="3"/>
  <c r="H74" i="3" s="1"/>
  <c r="G88" i="3"/>
  <c r="H88" i="3" s="1"/>
  <c r="G71" i="3"/>
  <c r="H71" i="3" s="1"/>
  <c r="G56" i="3"/>
  <c r="H56" i="3" s="1"/>
  <c r="G62" i="3"/>
  <c r="H62" i="3" s="1"/>
  <c r="G44" i="3"/>
  <c r="H44" i="3" s="1"/>
  <c r="G59" i="3"/>
  <c r="H59" i="3" s="1"/>
  <c r="G77" i="3"/>
  <c r="H77" i="3" s="1"/>
  <c r="G68" i="3"/>
  <c r="H68" i="3" s="1"/>
  <c r="G50" i="3"/>
  <c r="H50" i="3" s="1"/>
  <c r="G5" i="3"/>
  <c r="H5" i="3" s="1"/>
  <c r="G84" i="3"/>
  <c r="H84" i="3" s="1"/>
  <c r="G7" i="3"/>
  <c r="H7" i="3" s="1"/>
  <c r="G87" i="3"/>
  <c r="H87" i="3" s="1"/>
  <c r="G69" i="3"/>
  <c r="H69" i="3" s="1"/>
  <c r="G20" i="3"/>
  <c r="H20" i="3" s="1"/>
  <c r="G49" i="3"/>
  <c r="H49" i="3" s="1"/>
  <c r="G22" i="3"/>
  <c r="H22" i="3" s="1"/>
  <c r="G31" i="3"/>
  <c r="H31" i="3" s="1"/>
  <c r="G55" i="3"/>
  <c r="H55" i="3" s="1"/>
  <c r="G25" i="3"/>
  <c r="H25" i="3" s="1"/>
  <c r="G52" i="3"/>
  <c r="H52" i="3" s="1"/>
  <c r="G66" i="3"/>
  <c r="H66" i="3" s="1"/>
  <c r="G26" i="3"/>
  <c r="H26" i="3" s="1"/>
  <c r="T90" i="2"/>
  <c r="U90" i="2" s="1"/>
  <c r="T89" i="2"/>
  <c r="U89" i="2" s="1"/>
  <c r="T88" i="2"/>
  <c r="U88" i="2" s="1"/>
  <c r="T87" i="2"/>
  <c r="U87" i="2" s="1"/>
  <c r="T86" i="2"/>
  <c r="U86" i="2" s="1"/>
  <c r="T85" i="2"/>
  <c r="U85" i="2" s="1"/>
  <c r="T84" i="2"/>
  <c r="U84" i="2" s="1"/>
  <c r="T83" i="2"/>
  <c r="U83" i="2" s="1"/>
  <c r="T82" i="2"/>
  <c r="U82" i="2" s="1"/>
  <c r="T81" i="2"/>
  <c r="U81" i="2" s="1"/>
  <c r="T80" i="2"/>
  <c r="U80" i="2" s="1"/>
  <c r="T79" i="2"/>
  <c r="U79" i="2" s="1"/>
  <c r="T78" i="2"/>
  <c r="U78" i="2" s="1"/>
  <c r="T77" i="2"/>
  <c r="U77" i="2" s="1"/>
  <c r="T76" i="2"/>
  <c r="U76" i="2" s="1"/>
  <c r="T75" i="2"/>
  <c r="U75" i="2" s="1"/>
  <c r="T74" i="2"/>
  <c r="U74" i="2" s="1"/>
  <c r="T73" i="2"/>
  <c r="U73" i="2" s="1"/>
  <c r="T72" i="2"/>
  <c r="U72" i="2" s="1"/>
  <c r="T71" i="2"/>
  <c r="U71" i="2" s="1"/>
  <c r="T70" i="2"/>
  <c r="U70" i="2" s="1"/>
  <c r="T69" i="2"/>
  <c r="U69" i="2" s="1"/>
  <c r="T68" i="2"/>
  <c r="U68" i="2" s="1"/>
  <c r="T67" i="2"/>
  <c r="U67" i="2" s="1"/>
  <c r="T66" i="2"/>
  <c r="U66" i="2" s="1"/>
  <c r="T65" i="2"/>
  <c r="U65" i="2" s="1"/>
  <c r="T64" i="2"/>
  <c r="U64" i="2" s="1"/>
  <c r="T63" i="2"/>
  <c r="U63" i="2" s="1"/>
  <c r="T62" i="2"/>
  <c r="U62" i="2" s="1"/>
  <c r="T61" i="2"/>
  <c r="U61" i="2" s="1"/>
  <c r="T60" i="2"/>
  <c r="U60" i="2" s="1"/>
  <c r="T59" i="2"/>
  <c r="U59" i="2" s="1"/>
  <c r="T58" i="2"/>
  <c r="U58" i="2" s="1"/>
  <c r="T57" i="2"/>
  <c r="U57" i="2" s="1"/>
  <c r="T56" i="2"/>
  <c r="U56" i="2" s="1"/>
  <c r="T55" i="2"/>
  <c r="U55" i="2" s="1"/>
  <c r="T54" i="2"/>
  <c r="U54" i="2" s="1"/>
  <c r="T53" i="2"/>
  <c r="U53" i="2" s="1"/>
  <c r="T52" i="2"/>
  <c r="U52" i="2" s="1"/>
  <c r="T51" i="2"/>
  <c r="U51" i="2" s="1"/>
  <c r="T50" i="2"/>
  <c r="U50" i="2" s="1"/>
  <c r="T49" i="2"/>
  <c r="U49" i="2" s="1"/>
  <c r="T48" i="2"/>
  <c r="U48" i="2" s="1"/>
  <c r="T47" i="2"/>
  <c r="U47" i="2" s="1"/>
  <c r="T46" i="2"/>
  <c r="U46" i="2" s="1"/>
  <c r="T45" i="2"/>
  <c r="U45" i="2" s="1"/>
  <c r="T44" i="2"/>
  <c r="U44" i="2" s="1"/>
  <c r="T43" i="2"/>
  <c r="U43" i="2" s="1"/>
  <c r="T42" i="2"/>
  <c r="U42" i="2" s="1"/>
  <c r="T41" i="2"/>
  <c r="U41" i="2" s="1"/>
  <c r="T40" i="2"/>
  <c r="U40" i="2" s="1"/>
  <c r="T39" i="2"/>
  <c r="U39" i="2" s="1"/>
  <c r="T38" i="2"/>
  <c r="U38" i="2" s="1"/>
  <c r="T37" i="2"/>
  <c r="U37" i="2" s="1"/>
  <c r="T36" i="2"/>
  <c r="U36" i="2" s="1"/>
  <c r="T35" i="2"/>
  <c r="U35" i="2" s="1"/>
  <c r="T34" i="2"/>
  <c r="U34" i="2" s="1"/>
  <c r="T33" i="2"/>
  <c r="U33" i="2" s="1"/>
  <c r="T32" i="2"/>
  <c r="U32" i="2" s="1"/>
  <c r="T31" i="2"/>
  <c r="U31" i="2" s="1"/>
  <c r="T30" i="2"/>
  <c r="U30" i="2" s="1"/>
  <c r="T29" i="2"/>
  <c r="U29" i="2" s="1"/>
  <c r="T28" i="2"/>
  <c r="U28" i="2" s="1"/>
  <c r="T27" i="2"/>
  <c r="U27" i="2" s="1"/>
  <c r="T26" i="2"/>
  <c r="U26" i="2" s="1"/>
  <c r="T25" i="2"/>
  <c r="U25" i="2" s="1"/>
  <c r="T24" i="2"/>
  <c r="U24" i="2" s="1"/>
  <c r="T23" i="2"/>
  <c r="U23" i="2" s="1"/>
  <c r="T22" i="2"/>
  <c r="U22" i="2" s="1"/>
  <c r="T21" i="2"/>
  <c r="U21" i="2" s="1"/>
  <c r="T20" i="2"/>
  <c r="U20" i="2" s="1"/>
  <c r="T19" i="2"/>
  <c r="U19" i="2" s="1"/>
  <c r="T18" i="2"/>
  <c r="U18" i="2" s="1"/>
  <c r="T17" i="2"/>
  <c r="U17" i="2" s="1"/>
  <c r="T16" i="2"/>
  <c r="U16" i="2" s="1"/>
  <c r="T15" i="2"/>
  <c r="U15" i="2" s="1"/>
  <c r="T14" i="2"/>
  <c r="U14" i="2" s="1"/>
  <c r="T13" i="2"/>
  <c r="U13" i="2" s="1"/>
  <c r="T12" i="2"/>
  <c r="U12" i="2" s="1"/>
  <c r="T11" i="2"/>
  <c r="U11" i="2" s="1"/>
  <c r="T10" i="2"/>
  <c r="U10" i="2" s="1"/>
  <c r="T9" i="2"/>
  <c r="U9" i="2" s="1"/>
  <c r="T8" i="2"/>
  <c r="U8" i="2" s="1"/>
  <c r="T7" i="2"/>
  <c r="U7" i="2" s="1"/>
  <c r="T6" i="2"/>
  <c r="U6" i="2" s="1"/>
  <c r="T5" i="2"/>
  <c r="U5" i="2" s="1"/>
  <c r="T4" i="2"/>
  <c r="U4" i="2" s="1"/>
  <c r="T3" i="2"/>
  <c r="U3" i="2" s="1"/>
  <c r="T2" i="2"/>
  <c r="U2" i="2" s="1"/>
  <c r="G72" i="2"/>
  <c r="H72" i="2" s="1"/>
  <c r="G70" i="2"/>
  <c r="H70" i="2" s="1"/>
  <c r="G61" i="2"/>
  <c r="H61" i="2" s="1"/>
  <c r="G53" i="2"/>
  <c r="H53" i="2" s="1"/>
  <c r="G46" i="2"/>
  <c r="H46" i="2" s="1"/>
  <c r="G37" i="2"/>
  <c r="H37" i="2" s="1"/>
  <c r="G30" i="2"/>
  <c r="H30" i="2" s="1"/>
  <c r="G12" i="2"/>
  <c r="H12" i="2" s="1"/>
  <c r="G11" i="2"/>
  <c r="H11" i="2" s="1"/>
  <c r="G8" i="2"/>
  <c r="H8" i="2" s="1"/>
  <c r="G90" i="2"/>
  <c r="H90" i="2" s="1"/>
  <c r="G89" i="2"/>
  <c r="H89" i="2" s="1"/>
  <c r="G85" i="2"/>
  <c r="H85" i="2" s="1"/>
  <c r="G84" i="2"/>
  <c r="H84" i="2" s="1"/>
  <c r="G88" i="2"/>
  <c r="H88" i="2" s="1"/>
  <c r="G87" i="2"/>
  <c r="H87" i="2" s="1"/>
  <c r="G86" i="2"/>
  <c r="H86" i="2" s="1"/>
  <c r="G77" i="2"/>
  <c r="H77" i="2" s="1"/>
  <c r="G71" i="2"/>
  <c r="H71" i="2" s="1"/>
  <c r="G83" i="2"/>
  <c r="H83" i="2" s="1"/>
  <c r="G78" i="2"/>
  <c r="H78" i="2" s="1"/>
  <c r="G82" i="2"/>
  <c r="H82" i="2" s="1"/>
  <c r="G81" i="2"/>
  <c r="H81" i="2" s="1"/>
  <c r="G80" i="2"/>
  <c r="H80" i="2" s="1"/>
  <c r="G79" i="2"/>
  <c r="H79" i="2" s="1"/>
  <c r="G76" i="2"/>
  <c r="H76" i="2" s="1"/>
  <c r="G75" i="2"/>
  <c r="H75" i="2" s="1"/>
  <c r="G74" i="2"/>
  <c r="H74" i="2" s="1"/>
  <c r="G73" i="2"/>
  <c r="H73" i="2" s="1"/>
  <c r="G69" i="2"/>
  <c r="H69" i="2" s="1"/>
  <c r="G64" i="2"/>
  <c r="H64" i="2" s="1"/>
  <c r="G68" i="2"/>
  <c r="H68" i="2" s="1"/>
  <c r="G67" i="2"/>
  <c r="H67" i="2" s="1"/>
  <c r="G65" i="2"/>
  <c r="H65" i="2" s="1"/>
  <c r="G66" i="2"/>
  <c r="H66" i="2" s="1"/>
  <c r="G63" i="2"/>
  <c r="H63" i="2" s="1"/>
  <c r="G60" i="2"/>
  <c r="H60" i="2" s="1"/>
  <c r="G59" i="2"/>
  <c r="H59" i="2" s="1"/>
  <c r="G57" i="2"/>
  <c r="H57" i="2" s="1"/>
  <c r="G62" i="2"/>
  <c r="H62" i="2" s="1"/>
  <c r="G58" i="2"/>
  <c r="H58" i="2" s="1"/>
  <c r="G56" i="2"/>
  <c r="H56" i="2" s="1"/>
  <c r="G55" i="2"/>
  <c r="H55" i="2" s="1"/>
  <c r="G54" i="2"/>
  <c r="H54" i="2" s="1"/>
  <c r="G52" i="2"/>
  <c r="H52" i="2" s="1"/>
  <c r="G51" i="2"/>
  <c r="H51" i="2" s="1"/>
  <c r="G50" i="2"/>
  <c r="H50" i="2" s="1"/>
  <c r="G49" i="2"/>
  <c r="H49" i="2" s="1"/>
  <c r="G48" i="2"/>
  <c r="H48" i="2" s="1"/>
  <c r="G45" i="2"/>
  <c r="H45" i="2" s="1"/>
  <c r="G47" i="2"/>
  <c r="H47" i="2" s="1"/>
  <c r="G44" i="2"/>
  <c r="H44" i="2" s="1"/>
  <c r="G43" i="2"/>
  <c r="H43" i="2" s="1"/>
  <c r="G42" i="2"/>
  <c r="H42" i="2" s="1"/>
  <c r="G40" i="2"/>
  <c r="H40" i="2" s="1"/>
  <c r="G41" i="2"/>
  <c r="H41" i="2" s="1"/>
  <c r="G39" i="2"/>
  <c r="H39" i="2" s="1"/>
  <c r="G38" i="2"/>
  <c r="H38" i="2" s="1"/>
  <c r="G36" i="2"/>
  <c r="H36" i="2" s="1"/>
  <c r="G35" i="2"/>
  <c r="H35" i="2" s="1"/>
  <c r="G34" i="2"/>
  <c r="H34" i="2" s="1"/>
  <c r="G33" i="2"/>
  <c r="H33" i="2" s="1"/>
  <c r="G32" i="2"/>
  <c r="H32" i="2" s="1"/>
  <c r="G31" i="2"/>
  <c r="H31" i="2" s="1"/>
  <c r="G29" i="2"/>
  <c r="H29" i="2" s="1"/>
  <c r="G28" i="2"/>
  <c r="H28" i="2" s="1"/>
  <c r="G27" i="2"/>
  <c r="H27" i="2" s="1"/>
  <c r="G26" i="2"/>
  <c r="H26" i="2" s="1"/>
  <c r="G23" i="2"/>
  <c r="H23" i="2" s="1"/>
  <c r="G25" i="2"/>
  <c r="H25" i="2" s="1"/>
  <c r="G24" i="2"/>
  <c r="H24" i="2" s="1"/>
  <c r="G21" i="2"/>
  <c r="H21" i="2" s="1"/>
  <c r="G22" i="2"/>
  <c r="H22" i="2" s="1"/>
  <c r="G20" i="2"/>
  <c r="H20" i="2" s="1"/>
  <c r="G19" i="2"/>
  <c r="H19" i="2" s="1"/>
  <c r="G18" i="2"/>
  <c r="H18" i="2" s="1"/>
  <c r="G17" i="2"/>
  <c r="H17" i="2" s="1"/>
  <c r="G16" i="2"/>
  <c r="H16" i="2" s="1"/>
  <c r="G15" i="2"/>
  <c r="H15" i="2" s="1"/>
  <c r="G14" i="2"/>
  <c r="H14" i="2" s="1"/>
  <c r="G13" i="2"/>
  <c r="H13" i="2" s="1"/>
  <c r="G10" i="2"/>
  <c r="H10" i="2" s="1"/>
  <c r="G9" i="2"/>
  <c r="H9" i="2" s="1"/>
  <c r="G7" i="2"/>
  <c r="H7" i="2" s="1"/>
  <c r="G6" i="2"/>
  <c r="H6" i="2" s="1"/>
  <c r="G5" i="2"/>
  <c r="H5" i="2" s="1"/>
  <c r="G4" i="2"/>
  <c r="H4" i="2" s="1"/>
  <c r="G3" i="2"/>
  <c r="H3" i="2" s="1"/>
  <c r="G2" i="2"/>
  <c r="H2" i="2" s="1"/>
  <c r="G47" i="1"/>
  <c r="H47" i="1" s="1"/>
  <c r="G48" i="1"/>
  <c r="H48" i="1" s="1"/>
  <c r="G11" i="1"/>
  <c r="H11" i="1" s="1"/>
  <c r="G40" i="1"/>
  <c r="H40" i="1" s="1"/>
  <c r="G26" i="1"/>
  <c r="H26" i="1" s="1"/>
  <c r="G8" i="1"/>
  <c r="H8" i="1" s="1"/>
  <c r="G37" i="1"/>
  <c r="H37" i="1" s="1"/>
  <c r="G2" i="1"/>
  <c r="H2" i="1" s="1"/>
  <c r="G57" i="1"/>
  <c r="H57" i="1" s="1"/>
  <c r="G79" i="1"/>
  <c r="H79" i="1" s="1"/>
  <c r="G30" i="1"/>
  <c r="H30" i="1"/>
  <c r="G84" i="1"/>
  <c r="H84" i="1"/>
  <c r="G86" i="1"/>
  <c r="H86" i="1" s="1"/>
  <c r="G45" i="1"/>
  <c r="H45" i="1" s="1"/>
  <c r="G43" i="1"/>
  <c r="H43" i="1" s="1"/>
  <c r="G58" i="1"/>
  <c r="H58" i="1" s="1"/>
  <c r="G82" i="1"/>
  <c r="H82" i="1" s="1"/>
  <c r="G34" i="1"/>
  <c r="H34" i="1" s="1"/>
  <c r="G68" i="1"/>
  <c r="H68" i="1" s="1"/>
  <c r="G75" i="1"/>
  <c r="H75" i="1" s="1"/>
  <c r="G73" i="1"/>
  <c r="H73" i="1" s="1"/>
  <c r="G83" i="1"/>
  <c r="H83" i="1" s="1"/>
  <c r="G52" i="1"/>
  <c r="H52" i="1" s="1"/>
  <c r="G21" i="1"/>
  <c r="H21" i="1" s="1"/>
  <c r="G29" i="1"/>
  <c r="H29" i="1" s="1"/>
  <c r="G54" i="1"/>
  <c r="H54" i="1" s="1"/>
  <c r="G36" i="1"/>
  <c r="H36" i="1" s="1"/>
  <c r="G42" i="1"/>
  <c r="H42" i="1" s="1"/>
  <c r="G59" i="1"/>
  <c r="H59" i="1" s="1"/>
  <c r="G85" i="1"/>
  <c r="H85" i="1" s="1"/>
  <c r="G61" i="1"/>
  <c r="H61" i="1"/>
  <c r="G22" i="1"/>
  <c r="H22" i="1" s="1"/>
  <c r="G60" i="1"/>
  <c r="H60" i="1" s="1"/>
  <c r="G9" i="1"/>
  <c r="H9" i="1" s="1"/>
  <c r="G32" i="1"/>
  <c r="H32" i="1" s="1"/>
  <c r="G90" i="1"/>
  <c r="H90" i="1" s="1"/>
  <c r="G7" i="1"/>
  <c r="H7" i="1" s="1"/>
  <c r="G33" i="1"/>
  <c r="H33" i="1" s="1"/>
  <c r="G63" i="1"/>
  <c r="H63" i="1" s="1"/>
  <c r="G27" i="1"/>
  <c r="H27" i="1" s="1"/>
  <c r="G35" i="1"/>
  <c r="H35" i="1" s="1"/>
  <c r="G24" i="1"/>
  <c r="H24" i="1" s="1"/>
  <c r="G14" i="1"/>
  <c r="H14" i="1"/>
  <c r="G3" i="1"/>
  <c r="H3" i="1" s="1"/>
  <c r="G38" i="1"/>
  <c r="H38" i="1" s="1"/>
  <c r="G49" i="1"/>
  <c r="H49" i="1" s="1"/>
  <c r="G23" i="1"/>
  <c r="H23" i="1" s="1"/>
  <c r="G15" i="1"/>
  <c r="H15" i="1" s="1"/>
  <c r="G4" i="1"/>
  <c r="H4" i="1" s="1"/>
  <c r="G17" i="1"/>
  <c r="H17" i="1" s="1"/>
  <c r="G65" i="1"/>
  <c r="H65" i="1" s="1"/>
  <c r="G28" i="1"/>
  <c r="H28" i="1"/>
  <c r="G66" i="1"/>
  <c r="H66" i="1" s="1"/>
  <c r="G41" i="1"/>
  <c r="H41" i="1" s="1"/>
  <c r="G89" i="1"/>
  <c r="H89" i="1" s="1"/>
  <c r="G25" i="1"/>
  <c r="H25" i="1" s="1"/>
  <c r="G56" i="1"/>
  <c r="H56" i="1" s="1"/>
  <c r="G78" i="1"/>
  <c r="H78" i="1" s="1"/>
  <c r="G10" i="1"/>
  <c r="H10" i="1" s="1"/>
  <c r="G62" i="1"/>
  <c r="H62" i="1" s="1"/>
  <c r="G20" i="1"/>
  <c r="H20" i="1" s="1"/>
  <c r="G16" i="1"/>
  <c r="H16" i="1" s="1"/>
  <c r="G80" i="1"/>
  <c r="H80" i="1" s="1"/>
  <c r="G87" i="1"/>
  <c r="H87" i="1" s="1"/>
  <c r="G46" i="1"/>
  <c r="H46" i="1" s="1"/>
  <c r="G76" i="1"/>
  <c r="H76" i="1" s="1"/>
  <c r="G74" i="1"/>
  <c r="H74" i="1" s="1"/>
  <c r="G55" i="1"/>
  <c r="H55" i="1" s="1"/>
  <c r="G6" i="1"/>
  <c r="H6" i="1" s="1"/>
  <c r="G69" i="1"/>
  <c r="H69" i="1" s="1"/>
  <c r="G18" i="1"/>
  <c r="H18" i="1" s="1"/>
  <c r="G81" i="1"/>
  <c r="H81" i="1" s="1"/>
  <c r="G67" i="1"/>
  <c r="H67" i="1" s="1"/>
  <c r="G77" i="1"/>
  <c r="H77" i="1" s="1"/>
  <c r="G44" i="1"/>
  <c r="H44" i="1" s="1"/>
  <c r="G31" i="1"/>
  <c r="H31" i="1" s="1"/>
  <c r="G13" i="1"/>
  <c r="H13" i="1" s="1"/>
  <c r="G72" i="1"/>
  <c r="H72" i="1" s="1"/>
  <c r="G50" i="1"/>
  <c r="H50" i="1" s="1"/>
  <c r="G19" i="1"/>
  <c r="H19" i="1" s="1"/>
  <c r="G53" i="1"/>
  <c r="H53" i="1" s="1"/>
  <c r="G39" i="1"/>
  <c r="H39" i="1" s="1"/>
  <c r="G70" i="1"/>
  <c r="H70" i="1" s="1"/>
  <c r="G5" i="1"/>
  <c r="H5" i="1" s="1"/>
  <c r="G51" i="1"/>
  <c r="H51" i="1" s="1"/>
  <c r="G12" i="1"/>
  <c r="H12" i="1"/>
  <c r="G64" i="1"/>
  <c r="H64" i="1" s="1"/>
  <c r="G71" i="1"/>
  <c r="H71" i="1" s="1"/>
  <c r="G88" i="1"/>
  <c r="H88" i="1" s="1"/>
</calcChain>
</file>

<file path=xl/sharedStrings.xml><?xml version="1.0" encoding="utf-8"?>
<sst xmlns="http://schemas.openxmlformats.org/spreadsheetml/2006/main" count="692" uniqueCount="108">
  <si>
    <t>ign</t>
  </si>
  <si>
    <t>games</t>
  </si>
  <si>
    <t>ORIG</t>
  </si>
  <si>
    <t>ZSCORE</t>
  </si>
  <si>
    <t>ZSCORE_REDUCED</t>
  </si>
  <si>
    <t>ZSCORE_REDUCED_ASYM</t>
  </si>
  <si>
    <t>009db</t>
  </si>
  <si>
    <t>AJ.ll</t>
  </si>
  <si>
    <t>AOC_CAIDEN</t>
  </si>
  <si>
    <t>BBQ__WATER</t>
  </si>
  <si>
    <t>BBW</t>
  </si>
  <si>
    <t>Chino__0</t>
  </si>
  <si>
    <t>Cosmo_o</t>
  </si>
  <si>
    <t>Cosmooon</t>
  </si>
  <si>
    <t>EPSTEIN</t>
  </si>
  <si>
    <t>Falcon12321</t>
  </si>
  <si>
    <t>FlashBolo</t>
  </si>
  <si>
    <t>Frost_Bite17</t>
  </si>
  <si>
    <t>GO_BABs</t>
  </si>
  <si>
    <t>GO_GhostXRP</t>
  </si>
  <si>
    <t>GO_Lester</t>
  </si>
  <si>
    <t>GO_Maverick</t>
  </si>
  <si>
    <t>GO_STOOOBE</t>
  </si>
  <si>
    <t>GO_Sapphire2889</t>
  </si>
  <si>
    <t>GOxPinkpwnage</t>
  </si>
  <si>
    <t>GOxSami</t>
  </si>
  <si>
    <t>GO~SHoVVTiMeX</t>
  </si>
  <si>
    <t>Greta Thunberg</t>
  </si>
  <si>
    <t>HMONG_SIN</t>
  </si>
  <si>
    <t>IA_JDog</t>
  </si>
  <si>
    <t>IrieVR</t>
  </si>
  <si>
    <t>JackGPT</t>
  </si>
  <si>
    <t>JerryTrucksALot_SIN</t>
  </si>
  <si>
    <t>K1NGZ</t>
  </si>
  <si>
    <t>KyGelli</t>
  </si>
  <si>
    <t>Legends_1</t>
  </si>
  <si>
    <t>Littlered85</t>
  </si>
  <si>
    <t>MISSION VR</t>
  </si>
  <si>
    <t>MOVEWAY</t>
  </si>
  <si>
    <t>MVP_Provolown</t>
  </si>
  <si>
    <t>MrRager</t>
  </si>
  <si>
    <t>MyVRUser12</t>
  </si>
  <si>
    <t>ONE_KAKAK_KR</t>
  </si>
  <si>
    <t>P-DIDDY</t>
  </si>
  <si>
    <t>POOTERPANDA</t>
  </si>
  <si>
    <t>PigG13</t>
  </si>
  <si>
    <t>Psycho.Bunny</t>
  </si>
  <si>
    <t>R Kelly</t>
  </si>
  <si>
    <t>Ramp4g3</t>
  </si>
  <si>
    <t>RevolutionX</t>
  </si>
  <si>
    <t>Rocco_DiBacco</t>
  </si>
  <si>
    <t>S.A.O PeterpanFLEX</t>
  </si>
  <si>
    <t>S.A.O._MAX.I.CAN</t>
  </si>
  <si>
    <t>SAH1b</t>
  </si>
  <si>
    <t>SIeepyJoeBiden</t>
  </si>
  <si>
    <t>STEVE</t>
  </si>
  <si>
    <t>Scarer_VR</t>
  </si>
  <si>
    <t>Smoke399</t>
  </si>
  <si>
    <t>Solace.45</t>
  </si>
  <si>
    <t>Sydney Sweeney</t>
  </si>
  <si>
    <t>TTV.Cryptic</t>
  </si>
  <si>
    <t>TTV_CaseOh</t>
  </si>
  <si>
    <t>TW_ghostyy</t>
  </si>
  <si>
    <t>TWxCANNON</t>
  </si>
  <si>
    <t>Tonkaah</t>
  </si>
  <si>
    <t>Unethiqll</t>
  </si>
  <si>
    <t>VIPxGlocknheels</t>
  </si>
  <si>
    <t>VIPxNoah</t>
  </si>
  <si>
    <t>VIPxRyan2dayy</t>
  </si>
  <si>
    <t>VIPxSteel</t>
  </si>
  <si>
    <t>VRS_Chemimbalance227</t>
  </si>
  <si>
    <t>VRS_Claxicon.TTV</t>
  </si>
  <si>
    <t>VRS_Philophosaurus</t>
  </si>
  <si>
    <t>VRS_SnickleFritzA</t>
  </si>
  <si>
    <t>VRS_avyn</t>
  </si>
  <si>
    <t>VRSxT3MINITE</t>
  </si>
  <si>
    <t>Vantage.VR</t>
  </si>
  <si>
    <t>Vorchek</t>
  </si>
  <si>
    <t>WWW_Abstract333</t>
  </si>
  <si>
    <t>WWW_Consesa</t>
  </si>
  <si>
    <t>WWW_FemboyFallen</t>
  </si>
  <si>
    <t>WillMM</t>
  </si>
  <si>
    <t>WolfPlayz27</t>
  </si>
  <si>
    <t>XXX_ACE_XXX</t>
  </si>
  <si>
    <t>Yeahboiiiiii</t>
  </si>
  <si>
    <t>colinthe6</t>
  </si>
  <si>
    <t>crank.d</t>
  </si>
  <si>
    <t>creamy</t>
  </si>
  <si>
    <t>itsnaaattybetts</t>
  </si>
  <si>
    <t>lleading</t>
  </si>
  <si>
    <t>plistic</t>
  </si>
  <si>
    <t>ryze @ LAN</t>
  </si>
  <si>
    <t>speed.y</t>
  </si>
  <si>
    <t>urdeadbyendgame</t>
  </si>
  <si>
    <t>vipxace</t>
  </si>
  <si>
    <t>Diff</t>
  </si>
  <si>
    <t>Abs Diff</t>
  </si>
  <si>
    <t>New GO Rating</t>
  </si>
  <si>
    <t>vs old ORIG --&gt;</t>
  </si>
  <si>
    <t>_</t>
  </si>
  <si>
    <t>NEW</t>
  </si>
  <si>
    <t>NEW 2 &amp; 3</t>
  </si>
  <si>
    <t xml:space="preserve">Diff </t>
  </si>
  <si>
    <t>Lower Confidence</t>
  </si>
  <si>
    <t>lower confidence -&gt;</t>
  </si>
  <si>
    <t>confidence_factor_low</t>
  </si>
  <si>
    <t>confidence_factor_high</t>
  </si>
  <si>
    <t>GO_SHoVVTiMeX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</si>
</sst>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5" fontId="0" fillId="0" borderId="0" xfId="1" applyNumberFormat="1" applyFont="1"/>
    <xf numFmtId="9" fontId="0" fillId="0" borderId="0" xfId="2" applyFont="1"/>
    <xf numFmtId="165" fontId="18" fillId="0" borderId="0" xfId="1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AB48D-F9C1-124B-8C86-17484AE8A0B6}">
  <sheetPr filterMode="1"/>
  <dimension ref="A1:O90"/>
  <sheetViews>
    <sheetView tabSelected="1" zoomScale="150" zoomScaleNormal="150" workbookViewId="0">
      <selection activeCell="C59" sqref="C59"/>
    </sheetView>
  </sheetViews>
  <sheetFormatPr baseColWidth="10" defaultRowHeight="16" x14ac:dyDescent="0.2"/>
  <cols>
    <col min="1" max="1" width="21.83203125" bestFit="1" customWidth="1"/>
    <col min="2" max="2" width="8.83203125" bestFit="1" customWidth="1"/>
    <col min="3" max="3" width="9.5" style="1" bestFit="1" customWidth="1"/>
    <col min="4" max="4" width="10.6640625" style="1" hidden="1" customWidth="1"/>
    <col min="5" max="5" width="20" style="1" hidden="1" customWidth="1"/>
    <col min="6" max="6" width="25.5" style="3" bestFit="1" customWidth="1"/>
    <col min="7" max="7" width="22.33203125" style="2" bestFit="1" customWidth="1"/>
    <col min="8" max="8" width="22.83203125" style="2" bestFit="1" customWidth="1"/>
    <col min="9" max="9" width="5.83203125" style="1" bestFit="1" customWidth="1"/>
    <col min="10" max="10" width="13.1640625" bestFit="1" customWidth="1"/>
    <col min="11" max="11" width="8.1640625" bestFit="1" customWidth="1"/>
    <col min="12" max="12" width="11" style="1" bestFit="1" customWidth="1"/>
    <col min="15" max="15" width="18.5" bestFit="1" customWidth="1"/>
    <col min="16" max="16" width="21.83203125" bestFit="1" customWidth="1"/>
    <col min="17" max="17" width="6.33203125" bestFit="1" customWidth="1"/>
    <col min="18" max="18" width="5.5" bestFit="1" customWidth="1"/>
    <col min="19" max="19" width="9.1640625" bestFit="1" customWidth="1"/>
    <col min="20" max="20" width="17.33203125" bestFit="1" customWidth="1"/>
    <col min="21" max="21" width="22.83203125" bestFit="1" customWidth="1"/>
    <col min="22" max="23" width="18" bestFit="1" customWidth="1"/>
  </cols>
  <sheetData>
    <row r="1" spans="1:15" x14ac:dyDescent="0.2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3" t="s">
        <v>100</v>
      </c>
      <c r="G1" s="2" t="s">
        <v>105</v>
      </c>
      <c r="H1" s="2" t="s">
        <v>106</v>
      </c>
      <c r="I1" s="1" t="s">
        <v>99</v>
      </c>
      <c r="J1" s="1" t="s">
        <v>95</v>
      </c>
      <c r="K1" s="1" t="s">
        <v>96</v>
      </c>
      <c r="M1" s="1"/>
      <c r="N1" s="1"/>
      <c r="O1" s="1"/>
    </row>
    <row r="2" spans="1:15" hidden="1" x14ac:dyDescent="0.2">
      <c r="A2" t="s">
        <v>14</v>
      </c>
      <c r="B2">
        <v>4</v>
      </c>
      <c r="C2" s="1">
        <v>0</v>
      </c>
      <c r="D2" s="1">
        <v>1784.5540000000001</v>
      </c>
      <c r="E2" s="1">
        <v>1784.5540000000001</v>
      </c>
      <c r="F2" s="3">
        <v>1784.5540000000001</v>
      </c>
      <c r="G2" s="2">
        <v>1</v>
      </c>
      <c r="H2" s="2">
        <v>1</v>
      </c>
      <c r="J2" s="1">
        <f>F2-C2</f>
        <v>1784.5540000000001</v>
      </c>
      <c r="K2" s="1">
        <f>ABS(J2)</f>
        <v>1784.5540000000001</v>
      </c>
    </row>
    <row r="3" spans="1:15" hidden="1" x14ac:dyDescent="0.2">
      <c r="A3" t="s">
        <v>33</v>
      </c>
      <c r="B3">
        <v>10</v>
      </c>
      <c r="C3" s="1">
        <v>0</v>
      </c>
      <c r="D3" s="1">
        <v>1482.4639999999999</v>
      </c>
      <c r="E3" s="1">
        <v>1482.4639999999999</v>
      </c>
      <c r="F3" s="3">
        <v>1482.4639999999999</v>
      </c>
      <c r="G3" s="2">
        <v>1</v>
      </c>
      <c r="H3" s="2">
        <v>1</v>
      </c>
      <c r="J3" s="1">
        <f>F3-C3</f>
        <v>1482.4639999999999</v>
      </c>
      <c r="K3" s="1">
        <f>ABS(J3)</f>
        <v>1482.4639999999999</v>
      </c>
    </row>
    <row r="4" spans="1:15" hidden="1" x14ac:dyDescent="0.2">
      <c r="A4" t="s">
        <v>55</v>
      </c>
      <c r="B4">
        <v>5</v>
      </c>
      <c r="C4" s="1">
        <v>0</v>
      </c>
      <c r="D4" s="1">
        <v>1010.317</v>
      </c>
      <c r="E4" s="1">
        <v>1010.317</v>
      </c>
      <c r="F4" s="3">
        <v>1010.317</v>
      </c>
      <c r="G4" s="2">
        <v>1</v>
      </c>
      <c r="H4" s="2">
        <v>1</v>
      </c>
      <c r="J4" s="1">
        <f>F4-C4</f>
        <v>1010.317</v>
      </c>
      <c r="K4" s="1">
        <f>ABS(J4)</f>
        <v>1010.317</v>
      </c>
    </row>
    <row r="5" spans="1:15" x14ac:dyDescent="0.2">
      <c r="A5" t="s">
        <v>50</v>
      </c>
      <c r="B5">
        <v>15</v>
      </c>
      <c r="C5" s="1">
        <v>621</v>
      </c>
      <c r="D5" s="1">
        <v>1915.9570000000001</v>
      </c>
      <c r="E5" s="1">
        <v>1592.2180000000001</v>
      </c>
      <c r="F5" s="3">
        <v>1592.2180000000001</v>
      </c>
      <c r="G5" s="2">
        <v>0.75</v>
      </c>
      <c r="H5" s="2">
        <v>0.25</v>
      </c>
      <c r="J5" s="1">
        <f>F5-C5</f>
        <v>971.21800000000007</v>
      </c>
      <c r="K5" s="1">
        <f>ABS(J5)</f>
        <v>971.21800000000007</v>
      </c>
    </row>
    <row r="6" spans="1:15" hidden="1" x14ac:dyDescent="0.2">
      <c r="A6" t="s">
        <v>43</v>
      </c>
      <c r="B6">
        <v>5</v>
      </c>
      <c r="C6" s="1">
        <v>0</v>
      </c>
      <c r="D6" s="1">
        <v>962.83799999999997</v>
      </c>
      <c r="E6" s="1">
        <v>962.83799999999997</v>
      </c>
      <c r="F6" s="3">
        <v>962.83799999999997</v>
      </c>
      <c r="G6" s="2">
        <v>1</v>
      </c>
      <c r="H6" s="2">
        <v>1</v>
      </c>
      <c r="J6" s="1">
        <f>F6-C6</f>
        <v>962.83799999999997</v>
      </c>
      <c r="K6" s="1">
        <f>ABS(J6)</f>
        <v>962.83799999999997</v>
      </c>
    </row>
    <row r="7" spans="1:15" hidden="1" x14ac:dyDescent="0.2">
      <c r="A7" t="s">
        <v>12</v>
      </c>
      <c r="B7">
        <v>4</v>
      </c>
      <c r="C7" s="1">
        <v>0</v>
      </c>
      <c r="D7" s="1">
        <v>837.971</v>
      </c>
      <c r="E7" s="1">
        <v>837.971</v>
      </c>
      <c r="F7" s="3">
        <v>837.971</v>
      </c>
      <c r="G7" s="2">
        <v>1</v>
      </c>
      <c r="H7" s="2">
        <v>1</v>
      </c>
      <c r="J7" s="1">
        <f>F7-C7</f>
        <v>837.971</v>
      </c>
      <c r="K7" s="1">
        <f>ABS(J7)</f>
        <v>837.971</v>
      </c>
    </row>
    <row r="8" spans="1:15" x14ac:dyDescent="0.2">
      <c r="A8" t="s">
        <v>40</v>
      </c>
      <c r="B8">
        <v>35</v>
      </c>
      <c r="C8" s="1">
        <v>1098</v>
      </c>
      <c r="D8" s="1">
        <v>1873.66</v>
      </c>
      <c r="E8" s="1">
        <v>1873.66</v>
      </c>
      <c r="F8" s="3">
        <v>1873.66</v>
      </c>
      <c r="G8" s="2">
        <v>1</v>
      </c>
      <c r="H8" s="2">
        <v>0.58299999999999996</v>
      </c>
      <c r="J8" s="1">
        <f>F8-C8</f>
        <v>775.66000000000008</v>
      </c>
      <c r="K8" s="1">
        <f>ABS(J8)</f>
        <v>775.66000000000008</v>
      </c>
    </row>
    <row r="9" spans="1:15" x14ac:dyDescent="0.2">
      <c r="A9" t="s">
        <v>68</v>
      </c>
      <c r="B9">
        <v>25</v>
      </c>
      <c r="C9" s="1">
        <v>1410</v>
      </c>
      <c r="D9" s="1">
        <v>1839.3879999999999</v>
      </c>
      <c r="E9" s="1">
        <v>1839.3879999999999</v>
      </c>
      <c r="F9" s="3">
        <v>1839.3879999999999</v>
      </c>
      <c r="G9" s="2">
        <v>1</v>
      </c>
      <c r="H9" s="2">
        <v>0.41699999999999998</v>
      </c>
      <c r="J9" s="1">
        <f>F9-C9</f>
        <v>429.38799999999992</v>
      </c>
      <c r="K9" s="1">
        <f>ABS(J9)</f>
        <v>429.38799999999992</v>
      </c>
    </row>
    <row r="10" spans="1:15" x14ac:dyDescent="0.2">
      <c r="A10" t="s">
        <v>9</v>
      </c>
      <c r="B10">
        <v>6</v>
      </c>
      <c r="C10" s="1">
        <v>1232</v>
      </c>
      <c r="D10" s="1">
        <v>2558.5259999999998</v>
      </c>
      <c r="E10" s="1">
        <v>1629.9580000000001</v>
      </c>
      <c r="F10" s="3">
        <v>1629.9580000000001</v>
      </c>
      <c r="G10" s="2">
        <v>0.3</v>
      </c>
      <c r="H10" s="2">
        <v>0.1</v>
      </c>
      <c r="J10" s="1">
        <f>F10-C10</f>
        <v>397.95800000000008</v>
      </c>
      <c r="K10" s="1">
        <f>ABS(J10)</f>
        <v>397.95800000000008</v>
      </c>
    </row>
    <row r="11" spans="1:15" x14ac:dyDescent="0.2">
      <c r="A11" t="s">
        <v>54</v>
      </c>
      <c r="B11">
        <v>15</v>
      </c>
      <c r="C11" s="1">
        <v>1058</v>
      </c>
      <c r="D11" s="1">
        <v>1556.4349999999999</v>
      </c>
      <c r="E11" s="1">
        <v>1431.826</v>
      </c>
      <c r="F11" s="3">
        <v>1431.826</v>
      </c>
      <c r="G11" s="2">
        <v>0.75</v>
      </c>
      <c r="H11" s="2">
        <v>0.25</v>
      </c>
      <c r="J11" s="1">
        <f>F11-C11</f>
        <v>373.82600000000002</v>
      </c>
      <c r="K11" s="1">
        <f>ABS(J11)</f>
        <v>373.82600000000002</v>
      </c>
    </row>
    <row r="12" spans="1:15" x14ac:dyDescent="0.2">
      <c r="A12" t="s">
        <v>77</v>
      </c>
      <c r="B12">
        <v>19</v>
      </c>
      <c r="C12" s="1">
        <v>887</v>
      </c>
      <c r="D12" s="1">
        <v>1241.941</v>
      </c>
      <c r="E12" s="1">
        <v>1224.194</v>
      </c>
      <c r="F12" s="3">
        <v>1224.194</v>
      </c>
      <c r="G12" s="2">
        <v>0.95</v>
      </c>
      <c r="H12" s="2">
        <v>0.317</v>
      </c>
      <c r="J12" s="1">
        <f>F12-C12</f>
        <v>337.19399999999996</v>
      </c>
      <c r="K12" s="1">
        <f>ABS(J12)</f>
        <v>337.19399999999996</v>
      </c>
    </row>
    <row r="13" spans="1:15" x14ac:dyDescent="0.2">
      <c r="A13" t="s">
        <v>30</v>
      </c>
      <c r="B13">
        <v>25</v>
      </c>
      <c r="C13" s="1">
        <v>938</v>
      </c>
      <c r="D13" s="1">
        <v>1242.354</v>
      </c>
      <c r="E13" s="1">
        <v>1242.354</v>
      </c>
      <c r="F13" s="3">
        <v>1242.354</v>
      </c>
      <c r="G13" s="2">
        <v>1</v>
      </c>
      <c r="H13" s="2">
        <v>0.41699999999999998</v>
      </c>
      <c r="J13" s="1">
        <f>F13-C13</f>
        <v>304.35400000000004</v>
      </c>
      <c r="K13" s="1">
        <f>ABS(J13)</f>
        <v>304.35400000000004</v>
      </c>
    </row>
    <row r="14" spans="1:15" x14ac:dyDescent="0.2">
      <c r="A14" t="s">
        <v>67</v>
      </c>
      <c r="B14">
        <v>30</v>
      </c>
      <c r="C14" s="1">
        <v>1445</v>
      </c>
      <c r="D14" s="1">
        <v>1735.9469999999999</v>
      </c>
      <c r="E14" s="1">
        <v>1735.9469999999999</v>
      </c>
      <c r="F14" s="3">
        <v>1735.9469999999999</v>
      </c>
      <c r="G14" s="2">
        <v>1</v>
      </c>
      <c r="H14" s="2">
        <v>0.5</v>
      </c>
      <c r="J14" s="1">
        <f>F14-C14</f>
        <v>290.94699999999989</v>
      </c>
      <c r="K14" s="1">
        <f>ABS(J14)</f>
        <v>290.94699999999989</v>
      </c>
    </row>
    <row r="15" spans="1:15" x14ac:dyDescent="0.2">
      <c r="A15" t="s">
        <v>38</v>
      </c>
      <c r="B15">
        <v>25</v>
      </c>
      <c r="C15" s="1">
        <v>789</v>
      </c>
      <c r="D15" s="1">
        <v>1064.4639999999999</v>
      </c>
      <c r="E15" s="1">
        <v>1064.4639999999999</v>
      </c>
      <c r="F15" s="3">
        <v>1064.4639999999999</v>
      </c>
      <c r="G15" s="2">
        <v>1</v>
      </c>
      <c r="H15" s="2">
        <v>0.41699999999999998</v>
      </c>
      <c r="J15" s="1">
        <f>F15-C15</f>
        <v>275.46399999999994</v>
      </c>
      <c r="K15" s="1">
        <f>ABS(J15)</f>
        <v>275.46399999999994</v>
      </c>
    </row>
    <row r="16" spans="1:15" x14ac:dyDescent="0.2">
      <c r="A16" t="s">
        <v>56</v>
      </c>
      <c r="B16">
        <v>10</v>
      </c>
      <c r="C16" s="1">
        <v>634</v>
      </c>
      <c r="D16" s="1">
        <v>1154.345</v>
      </c>
      <c r="E16" s="1">
        <v>894.17200000000003</v>
      </c>
      <c r="F16" s="3">
        <v>894.17200000000003</v>
      </c>
      <c r="G16" s="2">
        <v>0.5</v>
      </c>
      <c r="H16" s="2">
        <v>0.16700000000000001</v>
      </c>
      <c r="J16" s="1">
        <f>F16-C16</f>
        <v>260.17200000000003</v>
      </c>
      <c r="K16" s="1">
        <f>ABS(J16)</f>
        <v>260.17200000000003</v>
      </c>
    </row>
    <row r="17" spans="1:11" x14ac:dyDescent="0.2">
      <c r="A17" t="s">
        <v>11</v>
      </c>
      <c r="B17">
        <v>15</v>
      </c>
      <c r="C17" s="1">
        <v>1239</v>
      </c>
      <c r="D17" s="1">
        <v>1579.03</v>
      </c>
      <c r="E17" s="1">
        <v>1494.0219999999999</v>
      </c>
      <c r="F17" s="3">
        <v>1494.0219999999999</v>
      </c>
      <c r="G17" s="2">
        <v>0.75</v>
      </c>
      <c r="H17" s="2">
        <v>0.25</v>
      </c>
      <c r="J17" s="1">
        <f>F17-C17</f>
        <v>255.02199999999993</v>
      </c>
      <c r="K17" s="1">
        <f>ABS(J17)</f>
        <v>255.02199999999993</v>
      </c>
    </row>
    <row r="18" spans="1:11" x14ac:dyDescent="0.2">
      <c r="A18" t="s">
        <v>62</v>
      </c>
      <c r="B18">
        <v>20</v>
      </c>
      <c r="C18" s="1">
        <v>758</v>
      </c>
      <c r="D18" s="1">
        <v>1001.533</v>
      </c>
      <c r="E18" s="1">
        <v>1001.533</v>
      </c>
      <c r="F18" s="3">
        <v>1001.533</v>
      </c>
      <c r="G18" s="2">
        <v>1</v>
      </c>
      <c r="H18" s="2">
        <v>0.33300000000000002</v>
      </c>
      <c r="J18" s="1">
        <f>F18-C18</f>
        <v>243.53300000000002</v>
      </c>
      <c r="K18" s="1">
        <f>ABS(J18)</f>
        <v>243.53300000000002</v>
      </c>
    </row>
    <row r="19" spans="1:11" x14ac:dyDescent="0.2">
      <c r="A19" t="s">
        <v>46</v>
      </c>
      <c r="B19">
        <v>20</v>
      </c>
      <c r="C19" s="1">
        <v>719</v>
      </c>
      <c r="D19" s="1">
        <v>947.43499999999995</v>
      </c>
      <c r="E19" s="1">
        <v>947.43499999999995</v>
      </c>
      <c r="F19" s="3">
        <v>947.43499999999995</v>
      </c>
      <c r="G19" s="2">
        <v>1</v>
      </c>
      <c r="H19" s="2">
        <v>0.33300000000000002</v>
      </c>
      <c r="J19" s="1">
        <f>F19-C19</f>
        <v>228.43499999999995</v>
      </c>
      <c r="K19" s="1">
        <f>ABS(J19)</f>
        <v>228.43499999999995</v>
      </c>
    </row>
    <row r="20" spans="1:11" x14ac:dyDescent="0.2">
      <c r="A20" t="s">
        <v>47</v>
      </c>
      <c r="B20">
        <v>39</v>
      </c>
      <c r="C20" s="1">
        <v>1456</v>
      </c>
      <c r="D20" s="1">
        <v>1669.0989999999999</v>
      </c>
      <c r="E20" s="1">
        <v>1669.0989999999999</v>
      </c>
      <c r="F20" s="3">
        <v>1669.0989999999999</v>
      </c>
      <c r="G20" s="2">
        <v>1</v>
      </c>
      <c r="H20" s="2">
        <v>0.65</v>
      </c>
      <c r="J20" s="1">
        <f>F20-C20</f>
        <v>213.09899999999993</v>
      </c>
      <c r="K20" s="1">
        <f>ABS(J20)</f>
        <v>213.09899999999993</v>
      </c>
    </row>
    <row r="21" spans="1:11" x14ac:dyDescent="0.2">
      <c r="A21" t="s">
        <v>86</v>
      </c>
      <c r="B21">
        <v>14</v>
      </c>
      <c r="C21" s="1">
        <v>666</v>
      </c>
      <c r="D21" s="1">
        <v>966.47900000000004</v>
      </c>
      <c r="E21" s="1">
        <v>876.33500000000004</v>
      </c>
      <c r="F21" s="3">
        <v>876.33500000000004</v>
      </c>
      <c r="G21" s="2">
        <v>0.7</v>
      </c>
      <c r="H21" s="2">
        <v>0.23300000000000001</v>
      </c>
      <c r="J21" s="1">
        <f>F21-C21</f>
        <v>210.33500000000004</v>
      </c>
      <c r="K21" s="1">
        <f>ABS(J21)</f>
        <v>210.33500000000004</v>
      </c>
    </row>
    <row r="22" spans="1:11" x14ac:dyDescent="0.2">
      <c r="A22" t="s">
        <v>58</v>
      </c>
      <c r="B22">
        <v>34</v>
      </c>
      <c r="C22" s="1">
        <v>575</v>
      </c>
      <c r="D22" s="1">
        <v>772.62900000000002</v>
      </c>
      <c r="E22" s="1">
        <v>772.62900000000002</v>
      </c>
      <c r="F22" s="3">
        <v>772.62900000000002</v>
      </c>
      <c r="G22" s="2">
        <v>1</v>
      </c>
      <c r="H22" s="2">
        <v>0.56699999999999995</v>
      </c>
      <c r="J22" s="1">
        <f>F22-C22</f>
        <v>197.62900000000002</v>
      </c>
      <c r="K22" s="1">
        <f>ABS(J22)</f>
        <v>197.62900000000002</v>
      </c>
    </row>
    <row r="23" spans="1:11" x14ac:dyDescent="0.2">
      <c r="A23" t="s">
        <v>31</v>
      </c>
      <c r="B23">
        <v>10</v>
      </c>
      <c r="C23" s="1">
        <v>966</v>
      </c>
      <c r="D23" s="1">
        <v>1305.5889999999999</v>
      </c>
      <c r="E23" s="1">
        <v>1135.7950000000001</v>
      </c>
      <c r="F23" s="3">
        <v>1135.7950000000001</v>
      </c>
      <c r="G23" s="2">
        <v>0.5</v>
      </c>
      <c r="H23" s="2">
        <v>0.16700000000000001</v>
      </c>
      <c r="J23" s="1">
        <f>F23-C23</f>
        <v>169.79500000000007</v>
      </c>
      <c r="K23" s="1">
        <f>ABS(J23)</f>
        <v>169.79500000000007</v>
      </c>
    </row>
    <row r="24" spans="1:11" x14ac:dyDescent="0.2">
      <c r="A24" t="s">
        <v>90</v>
      </c>
      <c r="B24">
        <v>10</v>
      </c>
      <c r="C24" s="1">
        <v>673</v>
      </c>
      <c r="D24" s="1">
        <v>993.346</v>
      </c>
      <c r="E24" s="1">
        <v>833.173</v>
      </c>
      <c r="F24" s="3">
        <v>833.173</v>
      </c>
      <c r="G24" s="2">
        <v>0.5</v>
      </c>
      <c r="H24" s="2">
        <v>0.16700000000000001</v>
      </c>
      <c r="J24" s="1">
        <f>F24-C24</f>
        <v>160.173</v>
      </c>
      <c r="K24" s="1">
        <f>ABS(J24)</f>
        <v>160.173</v>
      </c>
    </row>
    <row r="25" spans="1:11" x14ac:dyDescent="0.2">
      <c r="A25" t="s">
        <v>17</v>
      </c>
      <c r="B25">
        <v>15</v>
      </c>
      <c r="C25" s="1">
        <v>717</v>
      </c>
      <c r="D25" s="1">
        <v>901.226</v>
      </c>
      <c r="E25" s="1">
        <v>855.17</v>
      </c>
      <c r="F25" s="3">
        <v>855.17</v>
      </c>
      <c r="G25" s="2">
        <v>0.75</v>
      </c>
      <c r="H25" s="2">
        <v>0.25</v>
      </c>
      <c r="J25" s="1">
        <f>F25-C25</f>
        <v>138.16999999999996</v>
      </c>
      <c r="K25" s="1">
        <f>ABS(J25)</f>
        <v>138.16999999999996</v>
      </c>
    </row>
    <row r="26" spans="1:11" x14ac:dyDescent="0.2">
      <c r="A26" t="s">
        <v>60</v>
      </c>
      <c r="B26">
        <v>30</v>
      </c>
      <c r="C26" s="1">
        <v>1322</v>
      </c>
      <c r="D26" s="1">
        <v>1057.6130000000001</v>
      </c>
      <c r="E26" s="1">
        <v>1057.6130000000001</v>
      </c>
      <c r="F26" s="3">
        <v>1189.806</v>
      </c>
      <c r="G26" s="2">
        <v>1</v>
      </c>
      <c r="H26" s="2">
        <v>0.5</v>
      </c>
      <c r="J26" s="1">
        <f>F26-C26</f>
        <v>-132.19399999999996</v>
      </c>
      <c r="K26" s="1">
        <f>ABS(J26)</f>
        <v>132.19399999999996</v>
      </c>
    </row>
    <row r="27" spans="1:11" x14ac:dyDescent="0.2">
      <c r="A27" t="s">
        <v>41</v>
      </c>
      <c r="B27">
        <v>13</v>
      </c>
      <c r="C27" s="1">
        <v>1920</v>
      </c>
      <c r="D27" s="1">
        <v>1361.049</v>
      </c>
      <c r="E27" s="1">
        <v>1556.682</v>
      </c>
      <c r="F27" s="3">
        <v>1798.894</v>
      </c>
      <c r="G27" s="2">
        <v>0.65</v>
      </c>
      <c r="H27" s="2">
        <v>0.217</v>
      </c>
      <c r="J27" s="1">
        <f>F27-C27</f>
        <v>-121.10599999999999</v>
      </c>
      <c r="K27" s="1">
        <f>ABS(J27)</f>
        <v>121.10599999999999</v>
      </c>
    </row>
    <row r="28" spans="1:11" x14ac:dyDescent="0.2">
      <c r="A28" t="s">
        <v>24</v>
      </c>
      <c r="B28">
        <v>24</v>
      </c>
      <c r="C28" s="1">
        <v>1529</v>
      </c>
      <c r="D28" s="1">
        <v>1228.2750000000001</v>
      </c>
      <c r="E28" s="1">
        <v>1228.2750000000001</v>
      </c>
      <c r="F28" s="3">
        <v>1408.71</v>
      </c>
      <c r="G28" s="2">
        <v>1</v>
      </c>
      <c r="H28" s="2">
        <v>0.4</v>
      </c>
      <c r="J28" s="1">
        <f>F28-C28</f>
        <v>-120.28999999999996</v>
      </c>
      <c r="K28" s="1">
        <f>ABS(J28)</f>
        <v>120.28999999999996</v>
      </c>
    </row>
    <row r="29" spans="1:11" x14ac:dyDescent="0.2">
      <c r="A29" t="s">
        <v>82</v>
      </c>
      <c r="B29">
        <v>15</v>
      </c>
      <c r="C29" s="1">
        <v>739</v>
      </c>
      <c r="D29" s="1">
        <v>887.55600000000004</v>
      </c>
      <c r="E29" s="1">
        <v>850.41700000000003</v>
      </c>
      <c r="F29" s="3">
        <v>850.41700000000003</v>
      </c>
      <c r="G29" s="2">
        <v>0.75</v>
      </c>
      <c r="H29" s="2">
        <v>0.25</v>
      </c>
      <c r="J29" s="1">
        <f>F29-C29</f>
        <v>111.41700000000003</v>
      </c>
      <c r="K29" s="1">
        <f>ABS(J29)</f>
        <v>111.41700000000003</v>
      </c>
    </row>
    <row r="30" spans="1:11" x14ac:dyDescent="0.2">
      <c r="A30" t="s">
        <v>53</v>
      </c>
      <c r="B30">
        <v>18</v>
      </c>
      <c r="C30" s="1">
        <v>1802</v>
      </c>
      <c r="D30" s="1">
        <v>1434.6590000000001</v>
      </c>
      <c r="E30" s="1">
        <v>1471.393</v>
      </c>
      <c r="F30" s="3">
        <v>1691.798</v>
      </c>
      <c r="G30" s="2">
        <v>0.9</v>
      </c>
      <c r="H30" s="2">
        <v>0.3</v>
      </c>
      <c r="J30" s="1">
        <f>F30-C30</f>
        <v>-110.202</v>
      </c>
      <c r="K30" s="1">
        <f>ABS(J30)</f>
        <v>110.202</v>
      </c>
    </row>
    <row r="31" spans="1:11" x14ac:dyDescent="0.2">
      <c r="A31" t="s">
        <v>81</v>
      </c>
      <c r="B31">
        <v>20</v>
      </c>
      <c r="C31" s="1">
        <v>1144</v>
      </c>
      <c r="D31" s="1">
        <v>1251.317</v>
      </c>
      <c r="E31" s="1">
        <v>1251.317</v>
      </c>
      <c r="F31" s="3">
        <v>1251.317</v>
      </c>
      <c r="G31" s="2">
        <v>1</v>
      </c>
      <c r="H31" s="2">
        <v>0.33300000000000002</v>
      </c>
      <c r="J31" s="1">
        <f>F31-C31</f>
        <v>107.31700000000001</v>
      </c>
      <c r="K31" s="1">
        <f>ABS(J31)</f>
        <v>107.31700000000001</v>
      </c>
    </row>
    <row r="32" spans="1:11" x14ac:dyDescent="0.2">
      <c r="A32" t="s">
        <v>48</v>
      </c>
      <c r="B32">
        <v>7</v>
      </c>
      <c r="C32" s="1">
        <v>1148</v>
      </c>
      <c r="D32" s="1">
        <v>1413.18</v>
      </c>
      <c r="E32" s="1">
        <v>1240.8130000000001</v>
      </c>
      <c r="F32" s="3">
        <v>1240.8130000000001</v>
      </c>
      <c r="G32" s="2">
        <v>0.35</v>
      </c>
      <c r="H32" s="2">
        <v>0.11700000000000001</v>
      </c>
      <c r="J32" s="1">
        <f>F32-C32</f>
        <v>92.813000000000102</v>
      </c>
      <c r="K32" s="1">
        <f>ABS(J32)</f>
        <v>92.813000000000102</v>
      </c>
    </row>
    <row r="33" spans="1:11" x14ac:dyDescent="0.2">
      <c r="A33" t="s">
        <v>49</v>
      </c>
      <c r="B33">
        <v>5</v>
      </c>
      <c r="C33" s="1">
        <v>246</v>
      </c>
      <c r="D33" s="1">
        <v>581.91600000000005</v>
      </c>
      <c r="E33" s="1">
        <v>329.97899999999998</v>
      </c>
      <c r="F33" s="3">
        <v>329.97899999999998</v>
      </c>
      <c r="G33" s="2">
        <v>0.25</v>
      </c>
      <c r="H33" s="2">
        <v>8.3000000000000004E-2</v>
      </c>
      <c r="J33" s="1">
        <f>F33-C33</f>
        <v>83.978999999999985</v>
      </c>
      <c r="K33" s="1">
        <f>ABS(J33)</f>
        <v>83.978999999999985</v>
      </c>
    </row>
    <row r="34" spans="1:11" x14ac:dyDescent="0.2">
      <c r="A34" t="s">
        <v>20</v>
      </c>
      <c r="B34">
        <v>10</v>
      </c>
      <c r="C34" s="1">
        <v>1323</v>
      </c>
      <c r="D34" s="1">
        <v>857.87800000000004</v>
      </c>
      <c r="E34" s="1">
        <v>1090.4390000000001</v>
      </c>
      <c r="F34" s="3">
        <v>1245.48</v>
      </c>
      <c r="G34" s="2">
        <v>0.5</v>
      </c>
      <c r="H34" s="2">
        <v>0.16700000000000001</v>
      </c>
      <c r="J34" s="1">
        <f>F34-C34</f>
        <v>-77.519999999999982</v>
      </c>
      <c r="K34" s="1">
        <f>ABS(J34)</f>
        <v>77.519999999999982</v>
      </c>
    </row>
    <row r="35" spans="1:11" x14ac:dyDescent="0.2">
      <c r="A35" t="s">
        <v>71</v>
      </c>
      <c r="B35">
        <v>15</v>
      </c>
      <c r="C35" s="1">
        <v>1161</v>
      </c>
      <c r="D35" s="1">
        <v>863.13699999999994</v>
      </c>
      <c r="E35" s="1">
        <v>937.60299999999995</v>
      </c>
      <c r="F35" s="3">
        <v>1086.5340000000001</v>
      </c>
      <c r="G35" s="2">
        <v>0.75</v>
      </c>
      <c r="H35" s="2">
        <v>0.25</v>
      </c>
      <c r="J35" s="1">
        <f>F35-C35</f>
        <v>-74.465999999999894</v>
      </c>
      <c r="K35" s="1">
        <f>ABS(J35)</f>
        <v>74.465999999999894</v>
      </c>
    </row>
    <row r="36" spans="1:11" x14ac:dyDescent="0.2">
      <c r="A36" t="s">
        <v>13</v>
      </c>
      <c r="B36">
        <v>5</v>
      </c>
      <c r="C36" s="1">
        <v>328</v>
      </c>
      <c r="D36" s="1">
        <v>620.13800000000003</v>
      </c>
      <c r="E36" s="1">
        <v>401.03399999999999</v>
      </c>
      <c r="F36" s="3">
        <v>401.03399999999999</v>
      </c>
      <c r="G36" s="2">
        <v>0.25</v>
      </c>
      <c r="H36" s="2">
        <v>8.3000000000000004E-2</v>
      </c>
      <c r="J36" s="1">
        <f>F36-C36</f>
        <v>73.033999999999992</v>
      </c>
      <c r="K36" s="1">
        <f>ABS(J36)</f>
        <v>73.033999999999992</v>
      </c>
    </row>
    <row r="37" spans="1:11" x14ac:dyDescent="0.2">
      <c r="A37" t="s">
        <v>88</v>
      </c>
      <c r="B37">
        <v>5</v>
      </c>
      <c r="C37" s="1">
        <v>1452</v>
      </c>
      <c r="D37" s="1">
        <v>1742.6</v>
      </c>
      <c r="E37" s="1">
        <v>1524.65</v>
      </c>
      <c r="F37" s="3">
        <v>1524.65</v>
      </c>
      <c r="G37" s="2">
        <v>0.25</v>
      </c>
      <c r="H37" s="2">
        <v>8.3000000000000004E-2</v>
      </c>
      <c r="J37" s="1">
        <f>F37-C37</f>
        <v>72.650000000000091</v>
      </c>
      <c r="K37" s="1">
        <f>ABS(J37)</f>
        <v>72.650000000000091</v>
      </c>
    </row>
    <row r="38" spans="1:11" x14ac:dyDescent="0.2">
      <c r="A38" t="s">
        <v>10</v>
      </c>
      <c r="B38">
        <v>30</v>
      </c>
      <c r="C38" s="1">
        <v>1144</v>
      </c>
      <c r="D38" s="1">
        <v>1026.4090000000001</v>
      </c>
      <c r="E38" s="1">
        <v>1026.4090000000001</v>
      </c>
      <c r="F38" s="3">
        <v>1085.204</v>
      </c>
      <c r="G38" s="2">
        <v>1</v>
      </c>
      <c r="H38" s="2">
        <v>0.5</v>
      </c>
      <c r="J38" s="1">
        <f>F38-C38</f>
        <v>-58.796000000000049</v>
      </c>
      <c r="K38" s="1">
        <f>ABS(J38)</f>
        <v>58.796000000000049</v>
      </c>
    </row>
    <row r="39" spans="1:11" x14ac:dyDescent="0.2">
      <c r="A39" t="s">
        <v>8</v>
      </c>
      <c r="B39">
        <v>5</v>
      </c>
      <c r="C39" s="1">
        <v>1000</v>
      </c>
      <c r="D39" s="1">
        <v>1219.242</v>
      </c>
      <c r="E39" s="1">
        <v>1054.81</v>
      </c>
      <c r="F39" s="3">
        <v>1054.81</v>
      </c>
      <c r="G39" s="2">
        <v>0.25</v>
      </c>
      <c r="H39" s="2">
        <v>8.3000000000000004E-2</v>
      </c>
      <c r="J39" s="1">
        <f>F39-C39</f>
        <v>54.809999999999945</v>
      </c>
      <c r="K39" s="1">
        <f>ABS(J39)</f>
        <v>54.809999999999945</v>
      </c>
    </row>
    <row r="40" spans="1:11" x14ac:dyDescent="0.2">
      <c r="A40" t="s">
        <v>85</v>
      </c>
      <c r="B40">
        <v>10</v>
      </c>
      <c r="C40" s="1">
        <v>1332</v>
      </c>
      <c r="D40" s="1">
        <v>1011.561</v>
      </c>
      <c r="E40" s="1">
        <v>1171.7809999999999</v>
      </c>
      <c r="F40" s="3">
        <v>1278.5940000000001</v>
      </c>
      <c r="G40" s="2">
        <v>0.5</v>
      </c>
      <c r="H40" s="2">
        <v>0.16700000000000001</v>
      </c>
      <c r="J40" s="1">
        <f>F40-C40</f>
        <v>-53.405999999999949</v>
      </c>
      <c r="K40" s="1">
        <f>ABS(J40)</f>
        <v>53.405999999999949</v>
      </c>
    </row>
    <row r="41" spans="1:11" x14ac:dyDescent="0.2">
      <c r="A41" t="s">
        <v>51</v>
      </c>
      <c r="B41">
        <v>10</v>
      </c>
      <c r="C41" s="1">
        <v>1735</v>
      </c>
      <c r="D41" s="1">
        <v>1423.6880000000001</v>
      </c>
      <c r="E41" s="1">
        <v>1579.3440000000001</v>
      </c>
      <c r="F41" s="3">
        <v>1683.115</v>
      </c>
      <c r="G41" s="2">
        <v>0.5</v>
      </c>
      <c r="H41" s="2">
        <v>0.16700000000000001</v>
      </c>
      <c r="J41" s="1">
        <f>F41-C41</f>
        <v>-51.884999999999991</v>
      </c>
      <c r="K41" s="1">
        <f>ABS(J41)</f>
        <v>51.884999999999991</v>
      </c>
    </row>
    <row r="42" spans="1:11" x14ac:dyDescent="0.2">
      <c r="A42" t="s">
        <v>34</v>
      </c>
      <c r="B42">
        <v>5</v>
      </c>
      <c r="C42" s="1">
        <v>334</v>
      </c>
      <c r="D42" s="1">
        <v>539.31500000000005</v>
      </c>
      <c r="E42" s="1">
        <v>385.32900000000001</v>
      </c>
      <c r="F42" s="3">
        <v>385.32900000000001</v>
      </c>
      <c r="G42" s="2">
        <v>0.25</v>
      </c>
      <c r="H42" s="2">
        <v>8.3000000000000004E-2</v>
      </c>
      <c r="J42" s="1">
        <f>F42-C42</f>
        <v>51.329000000000008</v>
      </c>
      <c r="K42" s="1">
        <f>ABS(J42)</f>
        <v>51.329000000000008</v>
      </c>
    </row>
    <row r="43" spans="1:11" x14ac:dyDescent="0.2">
      <c r="A43" t="s">
        <v>66</v>
      </c>
      <c r="B43">
        <v>10</v>
      </c>
      <c r="C43" s="1">
        <v>1101</v>
      </c>
      <c r="D43" s="1">
        <v>793.18</v>
      </c>
      <c r="E43" s="1">
        <v>947.09</v>
      </c>
      <c r="F43" s="3">
        <v>1049.6969999999999</v>
      </c>
      <c r="G43" s="2">
        <v>0.5</v>
      </c>
      <c r="H43" s="2">
        <v>0.16700000000000001</v>
      </c>
      <c r="J43" s="1">
        <f>F43-C43</f>
        <v>-51.303000000000111</v>
      </c>
      <c r="K43" s="1">
        <f>ABS(J43)</f>
        <v>51.303000000000111</v>
      </c>
    </row>
    <row r="44" spans="1:11" x14ac:dyDescent="0.2">
      <c r="A44" t="s">
        <v>91</v>
      </c>
      <c r="B44">
        <v>4</v>
      </c>
      <c r="C44" s="1">
        <v>1559</v>
      </c>
      <c r="D44" s="1">
        <v>797.90800000000002</v>
      </c>
      <c r="E44" s="1">
        <v>1406.7819999999999</v>
      </c>
      <c r="F44" s="3">
        <v>1508.261</v>
      </c>
      <c r="G44" s="2">
        <v>0.2</v>
      </c>
      <c r="H44" s="2">
        <v>6.7000000000000004E-2</v>
      </c>
      <c r="J44" s="1">
        <f>F44-C44</f>
        <v>-50.739000000000033</v>
      </c>
      <c r="K44" s="1">
        <f>ABS(J44)</f>
        <v>50.739000000000033</v>
      </c>
    </row>
    <row r="45" spans="1:11" x14ac:dyDescent="0.2">
      <c r="A45" t="s">
        <v>84</v>
      </c>
      <c r="B45">
        <v>13</v>
      </c>
      <c r="C45" s="1">
        <v>1562</v>
      </c>
      <c r="D45" s="1">
        <v>1329.0070000000001</v>
      </c>
      <c r="E45" s="1">
        <v>1410.5540000000001</v>
      </c>
      <c r="F45" s="3">
        <v>1511.518</v>
      </c>
      <c r="G45" s="2">
        <v>0.65</v>
      </c>
      <c r="H45" s="2">
        <v>0.217</v>
      </c>
      <c r="J45" s="1">
        <f>F45-C45</f>
        <v>-50.481999999999971</v>
      </c>
      <c r="K45" s="1">
        <f>ABS(J45)</f>
        <v>50.481999999999971</v>
      </c>
    </row>
    <row r="46" spans="1:11" x14ac:dyDescent="0.2">
      <c r="A46" t="s">
        <v>83</v>
      </c>
      <c r="B46">
        <v>3</v>
      </c>
      <c r="C46" s="1">
        <v>316</v>
      </c>
      <c r="D46" s="1">
        <v>647.61</v>
      </c>
      <c r="E46" s="1">
        <v>365.74099999999999</v>
      </c>
      <c r="F46" s="3">
        <v>365.74099999999999</v>
      </c>
      <c r="G46" s="2">
        <v>0.15</v>
      </c>
      <c r="H46" s="2">
        <v>0.05</v>
      </c>
      <c r="J46" s="1">
        <f>F46-C46</f>
        <v>49.740999999999985</v>
      </c>
      <c r="K46" s="1">
        <f>ABS(J46)</f>
        <v>49.740999999999985</v>
      </c>
    </row>
    <row r="47" spans="1:11" x14ac:dyDescent="0.2">
      <c r="A47" t="s">
        <v>25</v>
      </c>
      <c r="B47">
        <v>10</v>
      </c>
      <c r="C47" s="1">
        <v>933</v>
      </c>
      <c r="D47" s="1">
        <v>639.89599999999996</v>
      </c>
      <c r="E47" s="1">
        <v>786.44799999999998</v>
      </c>
      <c r="F47" s="3">
        <v>884.149</v>
      </c>
      <c r="G47" s="2">
        <v>0.5</v>
      </c>
      <c r="H47" s="2">
        <v>0.16700000000000001</v>
      </c>
      <c r="J47" s="1">
        <f>F47-C47</f>
        <v>-48.850999999999999</v>
      </c>
      <c r="K47" s="1">
        <f>ABS(J47)</f>
        <v>48.850999999999999</v>
      </c>
    </row>
    <row r="48" spans="1:11" x14ac:dyDescent="0.2">
      <c r="A48" t="s">
        <v>32</v>
      </c>
      <c r="B48">
        <v>5</v>
      </c>
      <c r="C48" s="1">
        <v>1307</v>
      </c>
      <c r="D48" s="1">
        <v>730.92100000000005</v>
      </c>
      <c r="E48" s="1">
        <v>1162.98</v>
      </c>
      <c r="F48" s="3">
        <v>1258.9929999999999</v>
      </c>
      <c r="G48" s="2">
        <v>0.25</v>
      </c>
      <c r="H48" s="2">
        <v>8.3000000000000004E-2</v>
      </c>
      <c r="J48" s="1">
        <f>F48-C48</f>
        <v>-48.007000000000062</v>
      </c>
      <c r="K48" s="1">
        <f>ABS(J48)</f>
        <v>48.007000000000062</v>
      </c>
    </row>
    <row r="49" spans="1:11" x14ac:dyDescent="0.2">
      <c r="A49" t="s">
        <v>75</v>
      </c>
      <c r="B49">
        <v>15</v>
      </c>
      <c r="C49" s="1">
        <v>930</v>
      </c>
      <c r="D49" s="1">
        <v>991.57100000000003</v>
      </c>
      <c r="E49" s="1">
        <v>976.178</v>
      </c>
      <c r="F49" s="3">
        <v>976.178</v>
      </c>
      <c r="G49" s="2">
        <v>0.75</v>
      </c>
      <c r="H49" s="2">
        <v>0.25</v>
      </c>
      <c r="J49" s="1">
        <f>F49-C49</f>
        <v>46.177999999999997</v>
      </c>
      <c r="K49" s="1">
        <f>ABS(J49)</f>
        <v>46.177999999999997</v>
      </c>
    </row>
    <row r="50" spans="1:11" x14ac:dyDescent="0.2">
      <c r="A50" t="s">
        <v>74</v>
      </c>
      <c r="B50">
        <v>5</v>
      </c>
      <c r="C50" s="1">
        <v>1691</v>
      </c>
      <c r="D50" s="1">
        <v>1182.712</v>
      </c>
      <c r="E50" s="1">
        <v>1563.9280000000001</v>
      </c>
      <c r="F50" s="3">
        <v>1648.643</v>
      </c>
      <c r="G50" s="2">
        <v>0.25</v>
      </c>
      <c r="H50" s="2">
        <v>8.3000000000000004E-2</v>
      </c>
      <c r="J50" s="1">
        <f>F50-C50</f>
        <v>-42.356999999999971</v>
      </c>
      <c r="K50" s="1">
        <f>ABS(J50)</f>
        <v>42.356999999999971</v>
      </c>
    </row>
    <row r="51" spans="1:11" x14ac:dyDescent="0.2">
      <c r="A51" t="s">
        <v>107</v>
      </c>
      <c r="B51">
        <v>5</v>
      </c>
      <c r="C51" s="1">
        <v>1187</v>
      </c>
      <c r="D51" s="1">
        <v>1353.8140000000001</v>
      </c>
      <c r="E51" s="1">
        <v>1228.704</v>
      </c>
      <c r="F51" s="3">
        <v>1228.704</v>
      </c>
      <c r="G51" s="2">
        <v>0.25</v>
      </c>
      <c r="H51" s="2">
        <v>8.3000000000000004E-2</v>
      </c>
      <c r="J51" s="1">
        <f>F51-C51</f>
        <v>41.703999999999951</v>
      </c>
      <c r="K51" s="1">
        <f>ABS(J51)</f>
        <v>41.703999999999951</v>
      </c>
    </row>
    <row r="52" spans="1:11" x14ac:dyDescent="0.2">
      <c r="A52" t="s">
        <v>92</v>
      </c>
      <c r="B52">
        <v>9</v>
      </c>
      <c r="C52" s="1">
        <v>672</v>
      </c>
      <c r="D52" s="1">
        <v>762.18600000000004</v>
      </c>
      <c r="E52" s="1">
        <v>712.58399999999995</v>
      </c>
      <c r="F52" s="3">
        <v>712.58399999999995</v>
      </c>
      <c r="G52" s="2">
        <v>0.45</v>
      </c>
      <c r="H52" s="2">
        <v>0.15</v>
      </c>
      <c r="J52" s="1">
        <f>F52-C52</f>
        <v>40.583999999999946</v>
      </c>
      <c r="K52" s="1">
        <f>ABS(J52)</f>
        <v>40.583999999999946</v>
      </c>
    </row>
    <row r="53" spans="1:11" x14ac:dyDescent="0.2">
      <c r="A53" t="s">
        <v>37</v>
      </c>
      <c r="B53">
        <v>5</v>
      </c>
      <c r="C53" s="1">
        <v>1233</v>
      </c>
      <c r="D53" s="1">
        <v>761.08</v>
      </c>
      <c r="E53" s="1">
        <v>1115.02</v>
      </c>
      <c r="F53" s="3">
        <v>1193.673</v>
      </c>
      <c r="G53" s="2">
        <v>0.25</v>
      </c>
      <c r="H53" s="2">
        <v>8.3000000000000004E-2</v>
      </c>
      <c r="J53" s="1">
        <f>F53-C53</f>
        <v>-39.326999999999998</v>
      </c>
      <c r="K53" s="1">
        <f>ABS(J53)</f>
        <v>39.326999999999998</v>
      </c>
    </row>
    <row r="54" spans="1:11" x14ac:dyDescent="0.2">
      <c r="A54" t="s">
        <v>39</v>
      </c>
      <c r="B54">
        <v>5</v>
      </c>
      <c r="C54" s="1">
        <v>1226</v>
      </c>
      <c r="D54" s="1">
        <v>1382.182</v>
      </c>
      <c r="E54" s="1">
        <v>1265.0450000000001</v>
      </c>
      <c r="F54" s="3">
        <v>1265.0450000000001</v>
      </c>
      <c r="G54" s="2">
        <v>0.25</v>
      </c>
      <c r="H54" s="2">
        <v>8.3000000000000004E-2</v>
      </c>
      <c r="J54" s="1">
        <f>F54-C54</f>
        <v>39.045000000000073</v>
      </c>
      <c r="K54" s="1">
        <f>ABS(J54)</f>
        <v>39.045000000000073</v>
      </c>
    </row>
    <row r="55" spans="1:11" x14ac:dyDescent="0.2">
      <c r="A55" t="s">
        <v>35</v>
      </c>
      <c r="B55">
        <v>3</v>
      </c>
      <c r="C55" s="1">
        <v>1595</v>
      </c>
      <c r="D55" s="1">
        <v>820.63499999999999</v>
      </c>
      <c r="E55" s="1">
        <v>1478.845</v>
      </c>
      <c r="F55" s="3">
        <v>1556.2819999999999</v>
      </c>
      <c r="G55" s="2">
        <v>0.15</v>
      </c>
      <c r="H55" s="2">
        <v>0.05</v>
      </c>
      <c r="J55" s="1">
        <f>F55-C55</f>
        <v>-38.718000000000075</v>
      </c>
      <c r="K55" s="1">
        <f>ABS(J55)</f>
        <v>38.718000000000075</v>
      </c>
    </row>
    <row r="56" spans="1:11" x14ac:dyDescent="0.2">
      <c r="A56" t="s">
        <v>21</v>
      </c>
      <c r="B56">
        <v>19</v>
      </c>
      <c r="C56" s="1">
        <v>1538</v>
      </c>
      <c r="D56" s="1">
        <v>1415.8140000000001</v>
      </c>
      <c r="E56" s="1">
        <v>1421.923</v>
      </c>
      <c r="F56" s="3">
        <v>1499.308</v>
      </c>
      <c r="G56" s="2">
        <v>0.95</v>
      </c>
      <c r="H56" s="2">
        <v>0.317</v>
      </c>
      <c r="J56" s="1">
        <f>F56-C56</f>
        <v>-38.692000000000007</v>
      </c>
      <c r="K56" s="1">
        <f>ABS(J56)</f>
        <v>38.692000000000007</v>
      </c>
    </row>
    <row r="57" spans="1:11" x14ac:dyDescent="0.2">
      <c r="A57" t="s">
        <v>15</v>
      </c>
      <c r="B57">
        <v>5</v>
      </c>
      <c r="C57" s="1">
        <v>1483</v>
      </c>
      <c r="D57" s="1">
        <v>1019.176</v>
      </c>
      <c r="E57" s="1">
        <v>1367.0440000000001</v>
      </c>
      <c r="F57" s="3">
        <v>1444.348</v>
      </c>
      <c r="G57" s="2">
        <v>0.25</v>
      </c>
      <c r="H57" s="2">
        <v>8.3000000000000004E-2</v>
      </c>
      <c r="J57" s="1">
        <f>F57-C57</f>
        <v>-38.652000000000044</v>
      </c>
      <c r="K57" s="1">
        <f>ABS(J57)</f>
        <v>38.652000000000044</v>
      </c>
    </row>
    <row r="58" spans="1:11" x14ac:dyDescent="0.2">
      <c r="A58" t="s">
        <v>7</v>
      </c>
      <c r="B58">
        <v>3</v>
      </c>
      <c r="C58" s="1">
        <v>654</v>
      </c>
      <c r="D58" s="1">
        <v>904.245</v>
      </c>
      <c r="E58" s="1">
        <v>691.53700000000003</v>
      </c>
      <c r="F58" s="3">
        <v>691.53700000000003</v>
      </c>
      <c r="G58" s="2">
        <v>0.15</v>
      </c>
      <c r="H58" s="2">
        <v>0.05</v>
      </c>
      <c r="J58" s="1">
        <f>F58-C58</f>
        <v>37.537000000000035</v>
      </c>
      <c r="K58" s="1">
        <f>ABS(J58)</f>
        <v>37.537000000000035</v>
      </c>
    </row>
    <row r="59" spans="1:11" x14ac:dyDescent="0.2">
      <c r="A59" t="s">
        <v>52</v>
      </c>
      <c r="B59">
        <v>10</v>
      </c>
      <c r="C59" s="1">
        <v>1418</v>
      </c>
      <c r="D59" s="1">
        <v>1210.134</v>
      </c>
      <c r="E59" s="1">
        <v>1314.067</v>
      </c>
      <c r="F59" s="3">
        <v>1383.356</v>
      </c>
      <c r="G59" s="2">
        <v>0.5</v>
      </c>
      <c r="H59" s="2">
        <v>0.16700000000000001</v>
      </c>
      <c r="J59" s="1">
        <f>F59-C59</f>
        <v>-34.644000000000005</v>
      </c>
      <c r="K59" s="1">
        <f>ABS(J59)</f>
        <v>34.644000000000005</v>
      </c>
    </row>
    <row r="60" spans="1:11" x14ac:dyDescent="0.2">
      <c r="A60" t="s">
        <v>61</v>
      </c>
      <c r="B60">
        <v>5</v>
      </c>
      <c r="C60" s="1">
        <v>1353</v>
      </c>
      <c r="D60" s="1">
        <v>953.18399999999997</v>
      </c>
      <c r="E60" s="1">
        <v>1253.046</v>
      </c>
      <c r="F60" s="3">
        <v>1319.682</v>
      </c>
      <c r="G60" s="2">
        <v>0.25</v>
      </c>
      <c r="H60" s="2">
        <v>8.3000000000000004E-2</v>
      </c>
      <c r="J60" s="1">
        <f>F60-C60</f>
        <v>-33.317999999999984</v>
      </c>
      <c r="K60" s="1">
        <f>ABS(J60)</f>
        <v>33.317999999999984</v>
      </c>
    </row>
    <row r="61" spans="1:11" x14ac:dyDescent="0.2">
      <c r="A61" t="s">
        <v>64</v>
      </c>
      <c r="B61">
        <v>5</v>
      </c>
      <c r="C61" s="1">
        <v>1390</v>
      </c>
      <c r="D61" s="1">
        <v>997.77499999999998</v>
      </c>
      <c r="E61" s="1">
        <v>1291.944</v>
      </c>
      <c r="F61" s="3">
        <v>1357.3150000000001</v>
      </c>
      <c r="G61" s="2">
        <v>0.25</v>
      </c>
      <c r="H61" s="2">
        <v>8.3000000000000004E-2</v>
      </c>
      <c r="J61" s="1">
        <f>F61-C61</f>
        <v>-32.684999999999945</v>
      </c>
      <c r="K61" s="1">
        <f>ABS(J61)</f>
        <v>32.684999999999945</v>
      </c>
    </row>
    <row r="62" spans="1:11" x14ac:dyDescent="0.2">
      <c r="A62" t="s">
        <v>29</v>
      </c>
      <c r="B62">
        <v>3</v>
      </c>
      <c r="C62" s="1">
        <v>1603</v>
      </c>
      <c r="D62" s="1">
        <v>1038.452</v>
      </c>
      <c r="E62" s="1">
        <v>1518.318</v>
      </c>
      <c r="F62" s="3">
        <v>1574.7729999999999</v>
      </c>
      <c r="G62" s="2">
        <v>0.15</v>
      </c>
      <c r="H62" s="2">
        <v>0.05</v>
      </c>
      <c r="J62" s="1">
        <f>F62-C62</f>
        <v>-28.227000000000089</v>
      </c>
      <c r="K62" s="1">
        <f>ABS(J62)</f>
        <v>28.227000000000089</v>
      </c>
    </row>
    <row r="63" spans="1:11" x14ac:dyDescent="0.2">
      <c r="A63" t="s">
        <v>76</v>
      </c>
      <c r="B63">
        <v>5</v>
      </c>
      <c r="C63" s="1">
        <v>1049</v>
      </c>
      <c r="D63" s="1">
        <v>715.49300000000005</v>
      </c>
      <c r="E63" s="1">
        <v>965.62300000000005</v>
      </c>
      <c r="F63" s="3">
        <v>1021.208</v>
      </c>
      <c r="G63" s="2">
        <v>0.25</v>
      </c>
      <c r="H63" s="2">
        <v>8.3000000000000004E-2</v>
      </c>
      <c r="J63" s="1">
        <f>F63-C63</f>
        <v>-27.79200000000003</v>
      </c>
      <c r="K63" s="1">
        <f>ABS(J63)</f>
        <v>27.79200000000003</v>
      </c>
    </row>
    <row r="64" spans="1:11" x14ac:dyDescent="0.2">
      <c r="A64" t="s">
        <v>94</v>
      </c>
      <c r="B64">
        <v>5</v>
      </c>
      <c r="C64" s="1">
        <v>1001</v>
      </c>
      <c r="D64" s="1">
        <v>680.65499999999997</v>
      </c>
      <c r="E64" s="1">
        <v>920.91399999999999</v>
      </c>
      <c r="F64" s="3">
        <v>974.30499999999995</v>
      </c>
      <c r="G64" s="2">
        <v>0.25</v>
      </c>
      <c r="H64" s="2">
        <v>8.3000000000000004E-2</v>
      </c>
      <c r="J64" s="1">
        <f>F64-C64</f>
        <v>-26.69500000000005</v>
      </c>
      <c r="K64" s="1">
        <f>ABS(J64)</f>
        <v>26.69500000000005</v>
      </c>
    </row>
    <row r="65" spans="1:11" x14ac:dyDescent="0.2">
      <c r="A65" t="s">
        <v>63</v>
      </c>
      <c r="B65">
        <v>4</v>
      </c>
      <c r="C65" s="1">
        <v>873</v>
      </c>
      <c r="D65" s="1">
        <v>1003.325</v>
      </c>
      <c r="E65" s="1">
        <v>899.06500000000005</v>
      </c>
      <c r="F65" s="3">
        <v>899.06500000000005</v>
      </c>
      <c r="G65" s="2">
        <v>0.2</v>
      </c>
      <c r="H65" s="2">
        <v>6.7000000000000004E-2</v>
      </c>
      <c r="J65" s="1">
        <f>F65-C65</f>
        <v>26.065000000000055</v>
      </c>
      <c r="K65" s="1">
        <f>ABS(J65)</f>
        <v>26.065000000000055</v>
      </c>
    </row>
    <row r="66" spans="1:11" x14ac:dyDescent="0.2">
      <c r="A66" t="s">
        <v>89</v>
      </c>
      <c r="B66">
        <v>5</v>
      </c>
      <c r="C66" s="1">
        <v>1580</v>
      </c>
      <c r="D66" s="1">
        <v>1296.2819999999999</v>
      </c>
      <c r="E66" s="1">
        <v>1509.0709999999999</v>
      </c>
      <c r="F66" s="3">
        <v>1556.357</v>
      </c>
      <c r="G66" s="2">
        <v>0.25</v>
      </c>
      <c r="H66" s="2">
        <v>8.3000000000000004E-2</v>
      </c>
      <c r="J66" s="1">
        <f>F66-C66</f>
        <v>-23.643000000000029</v>
      </c>
      <c r="K66" s="1">
        <f>ABS(J66)</f>
        <v>23.643000000000029</v>
      </c>
    </row>
    <row r="67" spans="1:11" x14ac:dyDescent="0.2">
      <c r="A67" t="s">
        <v>73</v>
      </c>
      <c r="B67">
        <v>5</v>
      </c>
      <c r="C67" s="1">
        <v>1109</v>
      </c>
      <c r="D67" s="1">
        <v>831.85</v>
      </c>
      <c r="E67" s="1">
        <v>1039.712</v>
      </c>
      <c r="F67" s="3">
        <v>1085.904</v>
      </c>
      <c r="G67" s="2">
        <v>0.25</v>
      </c>
      <c r="H67" s="2">
        <v>8.3000000000000004E-2</v>
      </c>
      <c r="J67" s="1">
        <f>F67-C67</f>
        <v>-23.096000000000004</v>
      </c>
      <c r="K67" s="1">
        <f>ABS(J67)</f>
        <v>23.096000000000004</v>
      </c>
    </row>
    <row r="68" spans="1:11" x14ac:dyDescent="0.2">
      <c r="A68" t="s">
        <v>45</v>
      </c>
      <c r="B68">
        <v>3</v>
      </c>
      <c r="C68" s="1">
        <v>1236</v>
      </c>
      <c r="D68" s="1">
        <v>795.08799999999997</v>
      </c>
      <c r="E68" s="1">
        <v>1169.8630000000001</v>
      </c>
      <c r="F68" s="3">
        <v>1213.954</v>
      </c>
      <c r="G68" s="2">
        <v>0.15</v>
      </c>
      <c r="H68" s="2">
        <v>0.05</v>
      </c>
      <c r="J68" s="1">
        <f>F68-C68</f>
        <v>-22.046000000000049</v>
      </c>
      <c r="K68" s="1">
        <f>ABS(J68)</f>
        <v>22.046000000000049</v>
      </c>
    </row>
    <row r="69" spans="1:11" x14ac:dyDescent="0.2">
      <c r="A69" t="s">
        <v>79</v>
      </c>
      <c r="B69">
        <v>10</v>
      </c>
      <c r="C69" s="1">
        <v>718</v>
      </c>
      <c r="D69" s="1">
        <v>592.96500000000003</v>
      </c>
      <c r="E69" s="1">
        <v>655.48199999999997</v>
      </c>
      <c r="F69" s="3">
        <v>697.16099999999994</v>
      </c>
      <c r="G69" s="2">
        <v>0.5</v>
      </c>
      <c r="H69" s="2">
        <v>0.16700000000000001</v>
      </c>
      <c r="J69" s="1">
        <f>F69-C69</f>
        <v>-20.839000000000055</v>
      </c>
      <c r="K69" s="1">
        <f>ABS(J69)</f>
        <v>20.839000000000055</v>
      </c>
    </row>
    <row r="70" spans="1:11" x14ac:dyDescent="0.2">
      <c r="A70" t="s">
        <v>72</v>
      </c>
      <c r="B70">
        <v>10</v>
      </c>
      <c r="C70" s="1">
        <v>1041</v>
      </c>
      <c r="D70" s="1">
        <v>920.53599999999994</v>
      </c>
      <c r="E70" s="1">
        <v>980.76800000000003</v>
      </c>
      <c r="F70" s="3">
        <v>1020.923</v>
      </c>
      <c r="G70" s="2">
        <v>0.5</v>
      </c>
      <c r="H70" s="2">
        <v>0.16700000000000001</v>
      </c>
      <c r="J70" s="1">
        <f>F70-C70</f>
        <v>-20.076999999999998</v>
      </c>
      <c r="K70" s="1">
        <f>ABS(J70)</f>
        <v>20.076999999999998</v>
      </c>
    </row>
    <row r="71" spans="1:11" x14ac:dyDescent="0.2">
      <c r="A71" t="s">
        <v>27</v>
      </c>
      <c r="B71">
        <v>5</v>
      </c>
      <c r="C71" s="1">
        <v>1513</v>
      </c>
      <c r="D71" s="1">
        <v>1284.9349999999999</v>
      </c>
      <c r="E71" s="1">
        <v>1455.9839999999999</v>
      </c>
      <c r="F71" s="3">
        <v>1493.9949999999999</v>
      </c>
      <c r="G71" s="2">
        <v>0.25</v>
      </c>
      <c r="H71" s="2">
        <v>8.3000000000000004E-2</v>
      </c>
      <c r="J71" s="1">
        <f>F71-C71</f>
        <v>-19.005000000000109</v>
      </c>
      <c r="K71" s="1">
        <f>ABS(J71)</f>
        <v>19.005000000000109</v>
      </c>
    </row>
    <row r="72" spans="1:11" x14ac:dyDescent="0.2">
      <c r="A72" t="s">
        <v>93</v>
      </c>
      <c r="B72">
        <v>3</v>
      </c>
      <c r="C72" s="1">
        <v>897</v>
      </c>
      <c r="D72" s="1">
        <v>1012.739</v>
      </c>
      <c r="E72" s="1">
        <v>914.36099999999999</v>
      </c>
      <c r="F72" s="3">
        <v>914.36099999999999</v>
      </c>
      <c r="G72" s="2">
        <v>0.15</v>
      </c>
      <c r="H72" s="2">
        <v>0.05</v>
      </c>
      <c r="J72" s="1">
        <f>F72-C72</f>
        <v>17.36099999999999</v>
      </c>
      <c r="K72" s="1">
        <f>ABS(J72)</f>
        <v>17.36099999999999</v>
      </c>
    </row>
    <row r="73" spans="1:11" x14ac:dyDescent="0.2">
      <c r="A73" t="s">
        <v>22</v>
      </c>
      <c r="B73">
        <v>19</v>
      </c>
      <c r="C73" s="1">
        <v>976</v>
      </c>
      <c r="D73" s="1">
        <v>923.71600000000001</v>
      </c>
      <c r="E73" s="1">
        <v>926.33</v>
      </c>
      <c r="F73" s="3">
        <v>959.44299999999998</v>
      </c>
      <c r="G73" s="2">
        <v>0.95</v>
      </c>
      <c r="H73" s="2">
        <v>0.317</v>
      </c>
      <c r="J73" s="1">
        <f>F73-C73</f>
        <v>-16.557000000000016</v>
      </c>
      <c r="K73" s="1">
        <f>ABS(J73)</f>
        <v>16.557000000000016</v>
      </c>
    </row>
    <row r="74" spans="1:11" x14ac:dyDescent="0.2">
      <c r="A74" t="s">
        <v>16</v>
      </c>
      <c r="B74">
        <v>5</v>
      </c>
      <c r="C74" s="1">
        <v>1135</v>
      </c>
      <c r="D74" s="1">
        <v>965.22699999999998</v>
      </c>
      <c r="E74" s="1">
        <v>1092.557</v>
      </c>
      <c r="F74" s="3">
        <v>1120.8520000000001</v>
      </c>
      <c r="G74" s="2">
        <v>0.25</v>
      </c>
      <c r="H74" s="2">
        <v>8.3000000000000004E-2</v>
      </c>
      <c r="J74" s="1">
        <f>F74-C74</f>
        <v>-14.147999999999911</v>
      </c>
      <c r="K74" s="1">
        <f>ABS(J74)</f>
        <v>14.147999999999911</v>
      </c>
    </row>
    <row r="75" spans="1:11" x14ac:dyDescent="0.2">
      <c r="A75" t="s">
        <v>28</v>
      </c>
      <c r="B75">
        <v>5</v>
      </c>
      <c r="C75" s="1">
        <v>989</v>
      </c>
      <c r="D75" s="1">
        <v>840.01199999999994</v>
      </c>
      <c r="E75" s="1">
        <v>951.75300000000004</v>
      </c>
      <c r="F75" s="3">
        <v>976.58399999999995</v>
      </c>
      <c r="G75" s="2">
        <v>0.25</v>
      </c>
      <c r="H75" s="2">
        <v>8.3000000000000004E-2</v>
      </c>
      <c r="J75" s="1">
        <f>F75-C75</f>
        <v>-12.416000000000054</v>
      </c>
      <c r="K75" s="1">
        <f>ABS(J75)</f>
        <v>12.416000000000054</v>
      </c>
    </row>
    <row r="76" spans="1:11" x14ac:dyDescent="0.2">
      <c r="A76" t="s">
        <v>78</v>
      </c>
      <c r="B76">
        <v>5</v>
      </c>
      <c r="C76" s="1">
        <v>1009</v>
      </c>
      <c r="D76" s="1">
        <v>1057.596</v>
      </c>
      <c r="E76" s="1">
        <v>1021.149</v>
      </c>
      <c r="F76" s="3">
        <v>1021.149</v>
      </c>
      <c r="G76" s="2">
        <v>0.25</v>
      </c>
      <c r="H76" s="2">
        <v>8.3000000000000004E-2</v>
      </c>
      <c r="J76" s="1">
        <f>F76-C76</f>
        <v>12.149000000000001</v>
      </c>
      <c r="K76" s="1">
        <f>ABS(J76)</f>
        <v>12.149000000000001</v>
      </c>
    </row>
    <row r="77" spans="1:11" x14ac:dyDescent="0.2">
      <c r="A77" t="s">
        <v>18</v>
      </c>
      <c r="B77">
        <v>5</v>
      </c>
      <c r="C77" s="1">
        <v>881</v>
      </c>
      <c r="D77" s="1">
        <v>756.30200000000002</v>
      </c>
      <c r="E77" s="1">
        <v>849.82600000000002</v>
      </c>
      <c r="F77" s="3">
        <v>870.60900000000004</v>
      </c>
      <c r="G77" s="2">
        <v>0.25</v>
      </c>
      <c r="H77" s="2">
        <v>8.3000000000000004E-2</v>
      </c>
      <c r="J77" s="1">
        <f>F77-C77</f>
        <v>-10.390999999999963</v>
      </c>
      <c r="K77" s="1">
        <f>ABS(J77)</f>
        <v>10.390999999999963</v>
      </c>
    </row>
    <row r="78" spans="1:11" x14ac:dyDescent="0.2">
      <c r="A78" t="s">
        <v>36</v>
      </c>
      <c r="B78">
        <v>10</v>
      </c>
      <c r="C78" s="1">
        <v>1011</v>
      </c>
      <c r="D78" s="1">
        <v>956.66700000000003</v>
      </c>
      <c r="E78" s="1">
        <v>983.83399999999995</v>
      </c>
      <c r="F78" s="3">
        <v>1001.9450000000001</v>
      </c>
      <c r="G78" s="2">
        <v>0.5</v>
      </c>
      <c r="H78" s="2">
        <v>0.16700000000000001</v>
      </c>
      <c r="J78" s="1">
        <f>F78-C78</f>
        <v>-9.05499999999995</v>
      </c>
      <c r="K78" s="1">
        <f>ABS(J78)</f>
        <v>9.05499999999995</v>
      </c>
    </row>
    <row r="79" spans="1:11" x14ac:dyDescent="0.2">
      <c r="A79" t="s">
        <v>65</v>
      </c>
      <c r="B79">
        <v>5</v>
      </c>
      <c r="C79" s="1">
        <v>924</v>
      </c>
      <c r="D79" s="1">
        <v>817.71600000000001</v>
      </c>
      <c r="E79" s="1">
        <v>897.42899999999997</v>
      </c>
      <c r="F79" s="3">
        <v>915.14300000000003</v>
      </c>
      <c r="G79" s="2">
        <v>0.25</v>
      </c>
      <c r="H79" s="2">
        <v>8.3000000000000004E-2</v>
      </c>
      <c r="J79" s="1">
        <f>F79-C79</f>
        <v>-8.8569999999999709</v>
      </c>
      <c r="K79" s="1">
        <f>ABS(J79)</f>
        <v>8.8569999999999709</v>
      </c>
    </row>
    <row r="80" spans="1:11" x14ac:dyDescent="0.2">
      <c r="A80" t="s">
        <v>70</v>
      </c>
      <c r="B80">
        <v>5</v>
      </c>
      <c r="C80" s="1">
        <v>1062</v>
      </c>
      <c r="D80" s="1">
        <v>971.399</v>
      </c>
      <c r="E80" s="1">
        <v>1039.3499999999999</v>
      </c>
      <c r="F80" s="3">
        <v>1054.45</v>
      </c>
      <c r="G80" s="2">
        <v>0.25</v>
      </c>
      <c r="H80" s="2">
        <v>8.3000000000000004E-2</v>
      </c>
      <c r="J80" s="1">
        <f>F80-C80</f>
        <v>-7.5499999999999545</v>
      </c>
      <c r="K80" s="1">
        <f>ABS(J80)</f>
        <v>7.5499999999999545</v>
      </c>
    </row>
    <row r="81" spans="1:11" x14ac:dyDescent="0.2">
      <c r="A81" t="s">
        <v>44</v>
      </c>
      <c r="B81">
        <v>2</v>
      </c>
      <c r="C81" s="1">
        <v>1575</v>
      </c>
      <c r="D81" s="1">
        <v>1645.453</v>
      </c>
      <c r="E81" s="1">
        <v>1582.0450000000001</v>
      </c>
      <c r="F81" s="3">
        <v>1582.0450000000001</v>
      </c>
      <c r="G81" s="2">
        <v>0.1</v>
      </c>
      <c r="H81" s="2">
        <v>3.3000000000000002E-2</v>
      </c>
      <c r="J81" s="1">
        <f>F81-C81</f>
        <v>7.0450000000000728</v>
      </c>
      <c r="K81" s="1">
        <f>ABS(J81)</f>
        <v>7.0450000000000728</v>
      </c>
    </row>
    <row r="82" spans="1:11" x14ac:dyDescent="0.2">
      <c r="A82" t="s">
        <v>19</v>
      </c>
      <c r="B82">
        <v>5</v>
      </c>
      <c r="C82" s="1">
        <v>1320</v>
      </c>
      <c r="D82" s="1">
        <v>1255.373</v>
      </c>
      <c r="E82" s="1">
        <v>1303.8430000000001</v>
      </c>
      <c r="F82" s="3">
        <v>1314.614</v>
      </c>
      <c r="G82" s="2">
        <v>0.25</v>
      </c>
      <c r="H82" s="2">
        <v>8.3000000000000004E-2</v>
      </c>
      <c r="J82" s="1">
        <f>F82-C82</f>
        <v>-5.3859999999999673</v>
      </c>
      <c r="K82" s="1">
        <f>ABS(J82)</f>
        <v>5.3859999999999673</v>
      </c>
    </row>
    <row r="83" spans="1:11" x14ac:dyDescent="0.2">
      <c r="A83" t="s">
        <v>6</v>
      </c>
      <c r="B83">
        <v>5</v>
      </c>
      <c r="C83" s="1">
        <v>1188</v>
      </c>
      <c r="D83" s="1">
        <v>1147.7750000000001</v>
      </c>
      <c r="E83" s="1">
        <v>1177.944</v>
      </c>
      <c r="F83" s="3">
        <v>1184.6479999999999</v>
      </c>
      <c r="G83" s="2">
        <v>0.25</v>
      </c>
      <c r="H83" s="2">
        <v>8.3000000000000004E-2</v>
      </c>
      <c r="J83" s="1">
        <f>F83-C83</f>
        <v>-3.3520000000000891</v>
      </c>
      <c r="K83" s="1">
        <f>ABS(J83)</f>
        <v>3.3520000000000891</v>
      </c>
    </row>
    <row r="84" spans="1:11" x14ac:dyDescent="0.2">
      <c r="A84" t="s">
        <v>87</v>
      </c>
      <c r="B84">
        <v>24</v>
      </c>
      <c r="C84" s="1">
        <v>2078</v>
      </c>
      <c r="D84" s="1">
        <v>2081.0450000000001</v>
      </c>
      <c r="E84" s="1">
        <v>2081.0450000000001</v>
      </c>
      <c r="F84" s="3">
        <v>2081.0450000000001</v>
      </c>
      <c r="G84" s="2">
        <v>1</v>
      </c>
      <c r="H84" s="2">
        <v>0.4</v>
      </c>
      <c r="J84" s="1">
        <f>F84-C84</f>
        <v>3.0450000000000728</v>
      </c>
      <c r="K84" s="1">
        <f>ABS(J84)</f>
        <v>3.0450000000000728</v>
      </c>
    </row>
    <row r="85" spans="1:11" x14ac:dyDescent="0.2">
      <c r="A85" t="s">
        <v>42</v>
      </c>
      <c r="B85">
        <v>5</v>
      </c>
      <c r="C85" s="1">
        <v>1237</v>
      </c>
      <c r="D85" s="1">
        <v>1202.52</v>
      </c>
      <c r="E85" s="1">
        <v>1228.3800000000001</v>
      </c>
      <c r="F85" s="3">
        <v>1234.127</v>
      </c>
      <c r="G85" s="2">
        <v>0.25</v>
      </c>
      <c r="H85" s="2">
        <v>8.3000000000000004E-2</v>
      </c>
      <c r="J85" s="1">
        <f>F85-C85</f>
        <v>-2.8730000000000473</v>
      </c>
      <c r="K85" s="1">
        <f>ABS(J85)</f>
        <v>2.8730000000000473</v>
      </c>
    </row>
    <row r="86" spans="1:11" x14ac:dyDescent="0.2">
      <c r="A86" t="s">
        <v>69</v>
      </c>
      <c r="B86">
        <v>15</v>
      </c>
      <c r="C86" s="1">
        <v>1172</v>
      </c>
      <c r="D86" s="1">
        <v>1160.549</v>
      </c>
      <c r="E86" s="1">
        <v>1163.412</v>
      </c>
      <c r="F86" s="3">
        <v>1169.1369999999999</v>
      </c>
      <c r="G86" s="2">
        <v>0.75</v>
      </c>
      <c r="H86" s="2">
        <v>0.25</v>
      </c>
      <c r="J86" s="1">
        <f>F86-C86</f>
        <v>-2.8630000000000564</v>
      </c>
      <c r="K86" s="1">
        <f>ABS(J86)</f>
        <v>2.8630000000000564</v>
      </c>
    </row>
    <row r="87" spans="1:11" x14ac:dyDescent="0.2">
      <c r="A87" t="s">
        <v>23</v>
      </c>
      <c r="B87">
        <v>5</v>
      </c>
      <c r="C87" s="1">
        <v>800</v>
      </c>
      <c r="D87" s="1">
        <v>767.84799999999996</v>
      </c>
      <c r="E87" s="1">
        <v>791.96199999999999</v>
      </c>
      <c r="F87" s="3">
        <v>797.32100000000003</v>
      </c>
      <c r="G87" s="2">
        <v>0.25</v>
      </c>
      <c r="H87" s="2">
        <v>8.3000000000000004E-2</v>
      </c>
      <c r="J87" s="1">
        <f>F87-C87</f>
        <v>-2.6789999999999736</v>
      </c>
      <c r="K87" s="1">
        <f>ABS(J87)</f>
        <v>2.6789999999999736</v>
      </c>
    </row>
    <row r="88" spans="1:11" x14ac:dyDescent="0.2">
      <c r="A88" t="s">
        <v>59</v>
      </c>
      <c r="B88">
        <v>2</v>
      </c>
      <c r="C88" s="1">
        <v>1432</v>
      </c>
      <c r="D88" s="1">
        <v>1355.8050000000001</v>
      </c>
      <c r="E88" s="1">
        <v>1424.38</v>
      </c>
      <c r="F88" s="3">
        <v>1429.46</v>
      </c>
      <c r="G88" s="2">
        <v>0.1</v>
      </c>
      <c r="H88" s="2">
        <v>3.3000000000000002E-2</v>
      </c>
      <c r="J88" s="1">
        <f>F88-C88</f>
        <v>-2.5399999999999636</v>
      </c>
      <c r="K88" s="1">
        <f>ABS(J88)</f>
        <v>2.5399999999999636</v>
      </c>
    </row>
    <row r="89" spans="1:11" x14ac:dyDescent="0.2">
      <c r="A89" t="s">
        <v>80</v>
      </c>
      <c r="B89">
        <v>5</v>
      </c>
      <c r="C89" s="1">
        <v>708</v>
      </c>
      <c r="D89" s="1">
        <v>690.31</v>
      </c>
      <c r="E89" s="1">
        <v>703.57799999999997</v>
      </c>
      <c r="F89" s="3">
        <v>706.52599999999995</v>
      </c>
      <c r="G89" s="2">
        <v>0.25</v>
      </c>
      <c r="H89" s="2">
        <v>8.3000000000000004E-2</v>
      </c>
      <c r="J89" s="1">
        <f>F89-C89</f>
        <v>-1.4740000000000464</v>
      </c>
      <c r="K89" s="1">
        <f>ABS(J89)</f>
        <v>1.4740000000000464</v>
      </c>
    </row>
    <row r="90" spans="1:11" x14ac:dyDescent="0.2">
      <c r="A90" t="s">
        <v>57</v>
      </c>
      <c r="B90">
        <v>5</v>
      </c>
      <c r="C90" s="1">
        <v>814</v>
      </c>
      <c r="D90" s="1">
        <v>813.83399999999995</v>
      </c>
      <c r="E90" s="1">
        <v>813.95799999999997</v>
      </c>
      <c r="F90" s="3">
        <v>813.98599999999999</v>
      </c>
      <c r="G90" s="2">
        <v>0.25</v>
      </c>
      <c r="H90" s="2">
        <v>8.3000000000000004E-2</v>
      </c>
      <c r="J90" s="1">
        <f>F90-C90</f>
        <v>-1.4000000000010004E-2</v>
      </c>
      <c r="K90" s="1">
        <f>ABS(J90)</f>
        <v>1.4000000000010004E-2</v>
      </c>
    </row>
  </sheetData>
  <autoFilter ref="A1:K90" xr:uid="{755AB48D-F9C1-124B-8C86-17484AE8A0B6}">
    <filterColumn colId="2">
      <filters>
        <filter val="1,000"/>
        <filter val="1,001"/>
        <filter val="1,009"/>
        <filter val="1,011"/>
        <filter val="1,041"/>
        <filter val="1,049"/>
        <filter val="1,058"/>
        <filter val="1,062"/>
        <filter val="1,098"/>
        <filter val="1,101"/>
        <filter val="1,109"/>
        <filter val="1,135"/>
        <filter val="1,144"/>
        <filter val="1,148"/>
        <filter val="1,161"/>
        <filter val="1,172"/>
        <filter val="1,187"/>
        <filter val="1,188"/>
        <filter val="1,226"/>
        <filter val="1,232"/>
        <filter val="1,233"/>
        <filter val="1,236"/>
        <filter val="1,237"/>
        <filter val="1,239"/>
        <filter val="1,307"/>
        <filter val="1,320"/>
        <filter val="1,322"/>
        <filter val="1,323"/>
        <filter val="1,332"/>
        <filter val="1,353"/>
        <filter val="1,390"/>
        <filter val="1,410"/>
        <filter val="1,418"/>
        <filter val="1,432"/>
        <filter val="1,445"/>
        <filter val="1,452"/>
        <filter val="1,456"/>
        <filter val="1,483"/>
        <filter val="1,513"/>
        <filter val="1,529"/>
        <filter val="1,538"/>
        <filter val="1,559"/>
        <filter val="1,562"/>
        <filter val="1,575"/>
        <filter val="1,580"/>
        <filter val="1,595"/>
        <filter val="1,603"/>
        <filter val="1,691"/>
        <filter val="1,735"/>
        <filter val="1,802"/>
        <filter val="1,920"/>
        <filter val="2,078"/>
        <filter val="246"/>
        <filter val="316"/>
        <filter val="328"/>
        <filter val="334"/>
        <filter val="575"/>
        <filter val="621"/>
        <filter val="634"/>
        <filter val="654"/>
        <filter val="666"/>
        <filter val="672"/>
        <filter val="673"/>
        <filter val="708"/>
        <filter val="717"/>
        <filter val="718"/>
        <filter val="719"/>
        <filter val="739"/>
        <filter val="758"/>
        <filter val="789"/>
        <filter val="800"/>
        <filter val="814"/>
        <filter val="873"/>
        <filter val="881"/>
        <filter val="887"/>
        <filter val="897"/>
        <filter val="924"/>
        <filter val="930"/>
        <filter val="933"/>
        <filter val="938"/>
        <filter val="966"/>
        <filter val="976"/>
        <filter val="989"/>
      </filters>
    </filterColumn>
    <sortState xmlns:xlrd2="http://schemas.microsoft.com/office/spreadsheetml/2017/richdata2" ref="A2:K90">
      <sortCondition descending="1" ref="K1:K90"/>
    </sortState>
  </autoFilter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2E6E0-282B-F440-969D-8E09B92E8B0D}">
  <dimension ref="A1:U90"/>
  <sheetViews>
    <sheetView zoomScale="150" zoomScaleNormal="150" workbookViewId="0">
      <selection activeCell="C41" sqref="A1:H90"/>
    </sheetView>
  </sheetViews>
  <sheetFormatPr baseColWidth="10" defaultRowHeight="16" x14ac:dyDescent="0.2"/>
  <cols>
    <col min="1" max="1" width="21.83203125" bestFit="1" customWidth="1"/>
    <col min="2" max="2" width="8.83203125" bestFit="1" customWidth="1"/>
    <col min="3" max="3" width="9.33203125" style="1" bestFit="1" customWidth="1"/>
    <col min="4" max="4" width="11.83203125" style="1" hidden="1" customWidth="1"/>
    <col min="5" max="5" width="21.1640625" style="1" hidden="1" customWidth="1"/>
    <col min="6" max="6" width="26.6640625" style="1" bestFit="1" customWidth="1"/>
    <col min="7" max="7" width="7.83203125" style="1" bestFit="1" customWidth="1"/>
    <col min="8" max="8" width="11" style="1" bestFit="1" customWidth="1"/>
    <col min="12" max="12" width="13" bestFit="1" customWidth="1"/>
    <col min="14" max="14" width="21.83203125" bestFit="1" customWidth="1"/>
    <col min="15" max="15" width="8.83203125" bestFit="1" customWidth="1"/>
    <col min="16" max="16" width="9.33203125" bestFit="1" customWidth="1"/>
    <col min="17" max="17" width="11.83203125" hidden="1" customWidth="1"/>
    <col min="18" max="18" width="21.1640625" hidden="1" customWidth="1"/>
    <col min="19" max="19" width="17.1640625" bestFit="1" customWidth="1"/>
    <col min="20" max="20" width="7.83203125" bestFit="1" customWidth="1"/>
    <col min="21" max="21" width="11" bestFit="1" customWidth="1"/>
  </cols>
  <sheetData>
    <row r="1" spans="1:21" x14ac:dyDescent="0.2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95</v>
      </c>
      <c r="H1" s="1" t="s">
        <v>96</v>
      </c>
      <c r="L1" t="s">
        <v>98</v>
      </c>
      <c r="N1" t="s">
        <v>0</v>
      </c>
      <c r="O1" t="s">
        <v>1</v>
      </c>
      <c r="P1" s="1" t="s">
        <v>2</v>
      </c>
      <c r="Q1" s="1" t="s">
        <v>3</v>
      </c>
      <c r="R1" s="1" t="s">
        <v>4</v>
      </c>
      <c r="S1" s="1" t="s">
        <v>97</v>
      </c>
      <c r="T1" s="1" t="s">
        <v>95</v>
      </c>
      <c r="U1" s="1" t="s">
        <v>96</v>
      </c>
    </row>
    <row r="2" spans="1:21" x14ac:dyDescent="0.2">
      <c r="A2" t="s">
        <v>6</v>
      </c>
      <c r="B2">
        <v>5</v>
      </c>
      <c r="C2" s="1">
        <v>1188</v>
      </c>
      <c r="D2" s="1">
        <v>1147.7750000000001</v>
      </c>
      <c r="E2" s="1">
        <v>1174.5920000000001</v>
      </c>
      <c r="F2" s="1">
        <v>1184.6479999999999</v>
      </c>
      <c r="G2" s="1">
        <f>F2-C2</f>
        <v>-3.3520000000000891</v>
      </c>
      <c r="H2" s="1">
        <f>ABS(G2)</f>
        <v>3.3520000000000891</v>
      </c>
      <c r="N2" t="s">
        <v>14</v>
      </c>
      <c r="O2">
        <v>5</v>
      </c>
      <c r="P2" s="1">
        <v>0</v>
      </c>
      <c r="Q2" s="1">
        <v>1697.336</v>
      </c>
      <c r="R2" s="1">
        <v>1697.336</v>
      </c>
      <c r="S2" s="1">
        <v>1697.336</v>
      </c>
      <c r="T2" s="1">
        <f>S2-P2</f>
        <v>1697.336</v>
      </c>
      <c r="U2" s="1">
        <f>ABS(T2)</f>
        <v>1697.336</v>
      </c>
    </row>
    <row r="3" spans="1:21" x14ac:dyDescent="0.2">
      <c r="A3" t="s">
        <v>7</v>
      </c>
      <c r="B3">
        <v>4</v>
      </c>
      <c r="C3" s="1">
        <v>654</v>
      </c>
      <c r="D3" s="1">
        <v>904.245</v>
      </c>
      <c r="E3" s="1">
        <v>720.73199999999997</v>
      </c>
      <c r="F3" s="1">
        <v>720.73199999999997</v>
      </c>
      <c r="G3" s="1">
        <f>F3-C3</f>
        <v>66.731999999999971</v>
      </c>
      <c r="H3" s="1">
        <f>ABS(G3)</f>
        <v>66.731999999999971</v>
      </c>
      <c r="N3" t="s">
        <v>50</v>
      </c>
      <c r="O3">
        <v>16</v>
      </c>
      <c r="P3" s="1">
        <v>621</v>
      </c>
      <c r="Q3" s="1">
        <v>1814.337</v>
      </c>
      <c r="R3" s="1">
        <v>1814.337</v>
      </c>
      <c r="S3" s="1">
        <v>1814.337</v>
      </c>
      <c r="T3" s="1">
        <f>S3-P3</f>
        <v>1193.337</v>
      </c>
      <c r="U3" s="1">
        <f>ABS(T3)</f>
        <v>1193.337</v>
      </c>
    </row>
    <row r="4" spans="1:21" x14ac:dyDescent="0.2">
      <c r="A4" t="s">
        <v>8</v>
      </c>
      <c r="B4">
        <v>5</v>
      </c>
      <c r="C4" s="1">
        <v>1000</v>
      </c>
      <c r="D4" s="1">
        <v>1219.242</v>
      </c>
      <c r="E4" s="1">
        <v>1073.0809999999999</v>
      </c>
      <c r="F4" s="1">
        <v>1073.0809999999999</v>
      </c>
      <c r="G4" s="1">
        <f>F4-C4</f>
        <v>73.080999999999904</v>
      </c>
      <c r="H4" s="1">
        <f>ABS(G4)</f>
        <v>73.080999999999904</v>
      </c>
      <c r="N4" t="s">
        <v>55</v>
      </c>
      <c r="O4">
        <v>5</v>
      </c>
      <c r="P4" s="1">
        <v>0</v>
      </c>
      <c r="Q4" s="1">
        <v>1007.9589999999999</v>
      </c>
      <c r="R4" s="1">
        <v>1007.9589999999999</v>
      </c>
      <c r="S4" s="1">
        <v>1007.9589999999999</v>
      </c>
      <c r="T4" s="1">
        <f>S4-P4</f>
        <v>1007.9589999999999</v>
      </c>
      <c r="U4" s="1">
        <f>ABS(T4)</f>
        <v>1007.9589999999999</v>
      </c>
    </row>
    <row r="5" spans="1:21" x14ac:dyDescent="0.2">
      <c r="A5" t="s">
        <v>9</v>
      </c>
      <c r="B5">
        <v>8</v>
      </c>
      <c r="C5" s="1">
        <v>1232</v>
      </c>
      <c r="D5" s="1">
        <v>2558.5259999999998</v>
      </c>
      <c r="E5" s="1">
        <v>1939.48</v>
      </c>
      <c r="F5" s="1">
        <v>1939.48</v>
      </c>
      <c r="G5" s="1">
        <f>F5-C5</f>
        <v>707.48</v>
      </c>
      <c r="H5" s="1">
        <f>ABS(G5)</f>
        <v>707.48</v>
      </c>
      <c r="N5" t="s">
        <v>90</v>
      </c>
      <c r="O5">
        <v>10</v>
      </c>
      <c r="P5" s="1">
        <v>0</v>
      </c>
      <c r="Q5" s="1">
        <v>992.84900000000005</v>
      </c>
      <c r="R5" s="1">
        <v>992.84900000000005</v>
      </c>
      <c r="S5" s="1">
        <v>992.84900000000005</v>
      </c>
      <c r="T5" s="1">
        <f>S5-P5</f>
        <v>992.84900000000005</v>
      </c>
      <c r="U5" s="1">
        <f>ABS(T5)</f>
        <v>992.84900000000005</v>
      </c>
    </row>
    <row r="6" spans="1:21" x14ac:dyDescent="0.2">
      <c r="A6" t="s">
        <v>10</v>
      </c>
      <c r="B6">
        <v>40</v>
      </c>
      <c r="C6" s="1">
        <v>1144</v>
      </c>
      <c r="D6" s="1">
        <v>1026.4090000000001</v>
      </c>
      <c r="E6" s="1">
        <v>1026.4090000000001</v>
      </c>
      <c r="F6" s="1">
        <v>1065.606</v>
      </c>
      <c r="G6" s="1">
        <f>F6-C6</f>
        <v>-78.394000000000005</v>
      </c>
      <c r="H6" s="1">
        <f>ABS(G6)</f>
        <v>78.394000000000005</v>
      </c>
      <c r="N6" t="s">
        <v>75</v>
      </c>
      <c r="O6">
        <v>15</v>
      </c>
      <c r="P6" s="1">
        <v>0</v>
      </c>
      <c r="Q6" s="1">
        <v>991.26800000000003</v>
      </c>
      <c r="R6" s="1">
        <v>991.26800000000003</v>
      </c>
      <c r="S6" s="1">
        <v>991.26800000000003</v>
      </c>
      <c r="T6" s="1">
        <f>S6-P6</f>
        <v>991.26800000000003</v>
      </c>
      <c r="U6" s="1">
        <f>ABS(T6)</f>
        <v>991.26800000000003</v>
      </c>
    </row>
    <row r="7" spans="1:21" x14ac:dyDescent="0.2">
      <c r="A7" t="s">
        <v>11</v>
      </c>
      <c r="B7">
        <v>15</v>
      </c>
      <c r="C7" s="1">
        <v>1239</v>
      </c>
      <c r="D7" s="1">
        <v>1579.03</v>
      </c>
      <c r="E7" s="1">
        <v>1579.03</v>
      </c>
      <c r="F7" s="1">
        <v>1579.03</v>
      </c>
      <c r="G7" s="1">
        <f>F7-C7</f>
        <v>340.03</v>
      </c>
      <c r="H7" s="1">
        <f>ABS(G7)</f>
        <v>340.03</v>
      </c>
      <c r="N7" t="s">
        <v>43</v>
      </c>
      <c r="O7">
        <v>5</v>
      </c>
      <c r="P7" s="1">
        <v>0</v>
      </c>
      <c r="Q7" s="1">
        <v>965.68499999999995</v>
      </c>
      <c r="R7" s="1">
        <v>965.68499999999995</v>
      </c>
      <c r="S7" s="1">
        <v>965.68499999999995</v>
      </c>
      <c r="T7" s="1">
        <f>S7-P7</f>
        <v>965.68499999999995</v>
      </c>
      <c r="U7" s="1">
        <f>ABS(T7)</f>
        <v>965.68499999999995</v>
      </c>
    </row>
    <row r="8" spans="1:21" x14ac:dyDescent="0.2">
      <c r="A8" t="s">
        <v>85</v>
      </c>
      <c r="B8">
        <v>10</v>
      </c>
      <c r="C8" s="1">
        <v>1332</v>
      </c>
      <c r="D8" s="1">
        <v>1011.561</v>
      </c>
      <c r="E8" s="1">
        <v>1118.374</v>
      </c>
      <c r="F8" s="1">
        <v>1278.5940000000001</v>
      </c>
      <c r="G8" s="1">
        <f>F8-C8</f>
        <v>-53.405999999999949</v>
      </c>
      <c r="H8" s="1">
        <f>ABS(G8)</f>
        <v>53.405999999999949</v>
      </c>
      <c r="N8" t="s">
        <v>12</v>
      </c>
      <c r="O8">
        <v>4</v>
      </c>
      <c r="P8" s="1">
        <v>0</v>
      </c>
      <c r="Q8" s="1">
        <v>854.50400000000002</v>
      </c>
      <c r="R8" s="1">
        <v>854.50400000000002</v>
      </c>
      <c r="S8" s="1">
        <v>854.50400000000002</v>
      </c>
      <c r="T8" s="1">
        <f>S8-P8</f>
        <v>854.50400000000002</v>
      </c>
      <c r="U8" s="1">
        <f>ABS(T8)</f>
        <v>854.50400000000002</v>
      </c>
    </row>
    <row r="9" spans="1:21" x14ac:dyDescent="0.2">
      <c r="A9" t="s">
        <v>12</v>
      </c>
      <c r="B9">
        <v>4</v>
      </c>
      <c r="C9" s="1">
        <v>0</v>
      </c>
      <c r="D9" s="1">
        <v>837.971</v>
      </c>
      <c r="E9" s="1">
        <v>837.971</v>
      </c>
      <c r="F9" s="1">
        <v>837.971</v>
      </c>
      <c r="G9" s="1">
        <f>F9-C9</f>
        <v>837.971</v>
      </c>
      <c r="H9" s="1">
        <f>ABS(G9)</f>
        <v>837.971</v>
      </c>
      <c r="N9" t="s">
        <v>40</v>
      </c>
      <c r="O9">
        <v>35</v>
      </c>
      <c r="P9" s="1">
        <v>932</v>
      </c>
      <c r="Q9" s="1">
        <v>1776.675</v>
      </c>
      <c r="R9" s="1">
        <v>1776.675</v>
      </c>
      <c r="S9" s="1">
        <v>1776.675</v>
      </c>
      <c r="T9" s="1">
        <f>S9-P9</f>
        <v>844.67499999999995</v>
      </c>
      <c r="U9" s="1">
        <f>ABS(T9)</f>
        <v>844.67499999999995</v>
      </c>
    </row>
    <row r="10" spans="1:21" x14ac:dyDescent="0.2">
      <c r="A10" t="s">
        <v>13</v>
      </c>
      <c r="B10">
        <v>5</v>
      </c>
      <c r="C10" s="1">
        <v>328</v>
      </c>
      <c r="D10" s="1">
        <v>620.13800000000003</v>
      </c>
      <c r="E10" s="1">
        <v>425.37900000000002</v>
      </c>
      <c r="F10" s="1">
        <v>425.37900000000002</v>
      </c>
      <c r="G10" s="1">
        <f>F10-C10</f>
        <v>97.379000000000019</v>
      </c>
      <c r="H10" s="1">
        <f>ABS(G10)</f>
        <v>97.379000000000019</v>
      </c>
      <c r="N10" t="s">
        <v>65</v>
      </c>
      <c r="O10">
        <v>5</v>
      </c>
      <c r="P10" s="1">
        <v>0</v>
      </c>
      <c r="Q10" s="1">
        <v>836.46799999999996</v>
      </c>
      <c r="R10" s="1">
        <v>836.46799999999996</v>
      </c>
      <c r="S10" s="1">
        <v>836.46799999999996</v>
      </c>
      <c r="T10" s="1">
        <f>S10-P10</f>
        <v>836.46799999999996</v>
      </c>
      <c r="U10" s="1">
        <f>ABS(T10)</f>
        <v>836.46799999999996</v>
      </c>
    </row>
    <row r="11" spans="1:21" x14ac:dyDescent="0.2">
      <c r="A11" t="s">
        <v>86</v>
      </c>
      <c r="B11">
        <v>15</v>
      </c>
      <c r="C11" s="1">
        <v>666</v>
      </c>
      <c r="D11" s="1">
        <v>966.47900000000004</v>
      </c>
      <c r="E11" s="1">
        <v>966.47900000000004</v>
      </c>
      <c r="F11" s="1">
        <v>966.47900000000004</v>
      </c>
      <c r="G11" s="1">
        <f>F11-C11</f>
        <v>300.47900000000004</v>
      </c>
      <c r="H11" s="1">
        <f>ABS(G11)</f>
        <v>300.47900000000004</v>
      </c>
      <c r="N11" t="s">
        <v>9</v>
      </c>
      <c r="O11">
        <v>8</v>
      </c>
      <c r="P11" s="1">
        <v>874</v>
      </c>
      <c r="Q11" s="1">
        <v>2386.4769999999999</v>
      </c>
      <c r="R11" s="1">
        <v>1680.654</v>
      </c>
      <c r="S11" s="1">
        <v>1680.654</v>
      </c>
      <c r="T11" s="1">
        <f>S11-P11</f>
        <v>806.654</v>
      </c>
      <c r="U11" s="1">
        <f>ABS(T11)</f>
        <v>806.654</v>
      </c>
    </row>
    <row r="12" spans="1:21" x14ac:dyDescent="0.2">
      <c r="A12" t="s">
        <v>87</v>
      </c>
      <c r="B12">
        <v>24</v>
      </c>
      <c r="C12" s="1">
        <v>2078</v>
      </c>
      <c r="D12" s="1">
        <v>2081.0450000000001</v>
      </c>
      <c r="E12" s="1">
        <v>2081.0450000000001</v>
      </c>
      <c r="F12" s="1">
        <v>2081.0450000000001</v>
      </c>
      <c r="G12" s="1">
        <f>F12-C12</f>
        <v>3.0450000000000728</v>
      </c>
      <c r="H12" s="1">
        <f>ABS(G12)</f>
        <v>3.0450000000000728</v>
      </c>
      <c r="N12" t="s">
        <v>92</v>
      </c>
      <c r="O12">
        <v>10</v>
      </c>
      <c r="P12" s="1">
        <v>0</v>
      </c>
      <c r="Q12" s="1">
        <v>787.02499999999998</v>
      </c>
      <c r="R12" s="1">
        <v>787.02499999999998</v>
      </c>
      <c r="S12" s="1">
        <v>787.02499999999998</v>
      </c>
      <c r="T12" s="1">
        <f>S12-P12</f>
        <v>787.02499999999998</v>
      </c>
      <c r="U12" s="1">
        <f>ABS(T12)</f>
        <v>787.02499999999998</v>
      </c>
    </row>
    <row r="13" spans="1:21" x14ac:dyDescent="0.2">
      <c r="A13" t="s">
        <v>14</v>
      </c>
      <c r="B13">
        <v>5</v>
      </c>
      <c r="C13" s="1">
        <v>0</v>
      </c>
      <c r="D13" s="1">
        <v>1784.5540000000001</v>
      </c>
      <c r="E13" s="1">
        <v>1784.5540000000001</v>
      </c>
      <c r="F13" s="1">
        <v>1784.5540000000001</v>
      </c>
      <c r="G13" s="1">
        <f>F13-C13</f>
        <v>1784.5540000000001</v>
      </c>
      <c r="H13" s="1">
        <f>ABS(G13)</f>
        <v>1784.5540000000001</v>
      </c>
      <c r="N13" t="s">
        <v>83</v>
      </c>
      <c r="O13">
        <v>3</v>
      </c>
      <c r="P13" s="1">
        <v>0</v>
      </c>
      <c r="Q13" s="1">
        <v>685.00699999999995</v>
      </c>
      <c r="R13" s="1">
        <v>685.00699999999995</v>
      </c>
      <c r="S13" s="1">
        <v>685.00699999999995</v>
      </c>
      <c r="T13" s="1">
        <f>S13-P13</f>
        <v>685.00699999999995</v>
      </c>
      <c r="U13" s="1">
        <f>ABS(T13)</f>
        <v>685.00699999999995</v>
      </c>
    </row>
    <row r="14" spans="1:21" x14ac:dyDescent="0.2">
      <c r="A14" t="s">
        <v>15</v>
      </c>
      <c r="B14">
        <v>5</v>
      </c>
      <c r="C14" s="1">
        <v>1483</v>
      </c>
      <c r="D14" s="1">
        <v>1019.176</v>
      </c>
      <c r="E14" s="1">
        <v>1328.3920000000001</v>
      </c>
      <c r="F14" s="1">
        <v>1444.348</v>
      </c>
      <c r="G14" s="1">
        <f>F14-C14</f>
        <v>-38.652000000000044</v>
      </c>
      <c r="H14" s="1">
        <f>ABS(G14)</f>
        <v>38.652000000000044</v>
      </c>
      <c r="N14" t="s">
        <v>49</v>
      </c>
      <c r="O14">
        <v>5</v>
      </c>
      <c r="P14" s="1">
        <v>0</v>
      </c>
      <c r="Q14" s="1">
        <v>626.51300000000003</v>
      </c>
      <c r="R14" s="1">
        <v>626.51300000000003</v>
      </c>
      <c r="S14" s="1">
        <v>626.51300000000003</v>
      </c>
      <c r="T14" s="1">
        <f>S14-P14</f>
        <v>626.51300000000003</v>
      </c>
      <c r="U14" s="1">
        <f>ABS(T14)</f>
        <v>626.51300000000003</v>
      </c>
    </row>
    <row r="15" spans="1:21" x14ac:dyDescent="0.2">
      <c r="A15" t="s">
        <v>16</v>
      </c>
      <c r="B15">
        <v>5</v>
      </c>
      <c r="C15" s="1">
        <v>1135</v>
      </c>
      <c r="D15" s="1">
        <v>965.22699999999998</v>
      </c>
      <c r="E15" s="1">
        <v>1078.4090000000001</v>
      </c>
      <c r="F15" s="1">
        <v>1120.8520000000001</v>
      </c>
      <c r="G15" s="1">
        <f>F15-C15</f>
        <v>-14.147999999999911</v>
      </c>
      <c r="H15" s="1">
        <f>ABS(G15)</f>
        <v>14.147999999999911</v>
      </c>
      <c r="N15" t="s">
        <v>54</v>
      </c>
      <c r="O15">
        <v>20</v>
      </c>
      <c r="P15" s="1">
        <v>1058</v>
      </c>
      <c r="Q15" s="1">
        <v>1494.22</v>
      </c>
      <c r="R15" s="1">
        <v>1494.22</v>
      </c>
      <c r="S15" s="1">
        <v>1494.22</v>
      </c>
      <c r="T15" s="1">
        <f>S15-P15</f>
        <v>436.22</v>
      </c>
      <c r="U15" s="1">
        <f>ABS(T15)</f>
        <v>436.22</v>
      </c>
    </row>
    <row r="16" spans="1:21" x14ac:dyDescent="0.2">
      <c r="A16" t="s">
        <v>17</v>
      </c>
      <c r="B16">
        <v>15</v>
      </c>
      <c r="C16" s="1">
        <v>717</v>
      </c>
      <c r="D16" s="1">
        <v>901.226</v>
      </c>
      <c r="E16" s="1">
        <v>901.226</v>
      </c>
      <c r="F16" s="1">
        <v>901.226</v>
      </c>
      <c r="G16" s="1">
        <f>F16-C16</f>
        <v>184.226</v>
      </c>
      <c r="H16" s="1">
        <f>ABS(G16)</f>
        <v>184.226</v>
      </c>
      <c r="N16" t="s">
        <v>68</v>
      </c>
      <c r="O16">
        <v>25</v>
      </c>
      <c r="P16" s="1">
        <v>1361</v>
      </c>
      <c r="Q16" s="1">
        <v>1746.16</v>
      </c>
      <c r="R16" s="1">
        <v>1746.16</v>
      </c>
      <c r="S16" s="1">
        <v>1746.16</v>
      </c>
      <c r="T16" s="1">
        <f>S16-P16</f>
        <v>385.16000000000008</v>
      </c>
      <c r="U16" s="1">
        <f>ABS(T16)</f>
        <v>385.16000000000008</v>
      </c>
    </row>
    <row r="17" spans="1:21" x14ac:dyDescent="0.2">
      <c r="A17" t="s">
        <v>18</v>
      </c>
      <c r="B17">
        <v>5</v>
      </c>
      <c r="C17" s="1">
        <v>881</v>
      </c>
      <c r="D17" s="1">
        <v>756.30200000000002</v>
      </c>
      <c r="E17" s="1">
        <v>839.43399999999997</v>
      </c>
      <c r="F17" s="1">
        <v>870.60900000000004</v>
      </c>
      <c r="G17" s="1">
        <f>F17-C17</f>
        <v>-10.390999999999963</v>
      </c>
      <c r="H17" s="1">
        <f>ABS(G17)</f>
        <v>10.390999999999963</v>
      </c>
      <c r="N17" t="s">
        <v>56</v>
      </c>
      <c r="O17">
        <v>10</v>
      </c>
      <c r="P17" s="1">
        <v>634</v>
      </c>
      <c r="Q17" s="1">
        <v>1136.201</v>
      </c>
      <c r="R17" s="1">
        <v>968.80100000000004</v>
      </c>
      <c r="S17" s="1">
        <v>968.80100000000004</v>
      </c>
      <c r="T17" s="1">
        <f>S17-P17</f>
        <v>334.80100000000004</v>
      </c>
      <c r="U17" s="1">
        <f>ABS(T17)</f>
        <v>334.80100000000004</v>
      </c>
    </row>
    <row r="18" spans="1:21" x14ac:dyDescent="0.2">
      <c r="A18" t="s">
        <v>19</v>
      </c>
      <c r="B18">
        <v>5</v>
      </c>
      <c r="C18" s="1">
        <v>1320</v>
      </c>
      <c r="D18" s="1">
        <v>1255.373</v>
      </c>
      <c r="E18" s="1">
        <v>1298.4580000000001</v>
      </c>
      <c r="F18" s="1">
        <v>1314.614</v>
      </c>
      <c r="G18" s="1">
        <f>F18-C18</f>
        <v>-5.3859999999999673</v>
      </c>
      <c r="H18" s="1">
        <f>ABS(G18)</f>
        <v>5.3859999999999673</v>
      </c>
      <c r="N18" t="s">
        <v>77</v>
      </c>
      <c r="O18">
        <v>19</v>
      </c>
      <c r="P18" s="1">
        <v>887</v>
      </c>
      <c r="Q18" s="1">
        <v>1214.1969999999999</v>
      </c>
      <c r="R18" s="1">
        <v>1214.1969999999999</v>
      </c>
      <c r="S18" s="1">
        <v>1214.1969999999999</v>
      </c>
      <c r="T18" s="1">
        <f>S18-P18</f>
        <v>327.19699999999989</v>
      </c>
      <c r="U18" s="1">
        <f>ABS(T18)</f>
        <v>327.19699999999989</v>
      </c>
    </row>
    <row r="19" spans="1:21" x14ac:dyDescent="0.2">
      <c r="A19" t="s">
        <v>20</v>
      </c>
      <c r="B19">
        <v>10</v>
      </c>
      <c r="C19" s="1">
        <v>1323</v>
      </c>
      <c r="D19" s="1">
        <v>857.87800000000004</v>
      </c>
      <c r="E19" s="1">
        <v>1012.919</v>
      </c>
      <c r="F19" s="1">
        <v>1245.48</v>
      </c>
      <c r="G19" s="1">
        <f>F19-C19</f>
        <v>-77.519999999999982</v>
      </c>
      <c r="H19" s="1">
        <f>ABS(G19)</f>
        <v>77.519999999999982</v>
      </c>
      <c r="N19" t="s">
        <v>86</v>
      </c>
      <c r="O19">
        <v>15</v>
      </c>
      <c r="P19" s="1">
        <v>666</v>
      </c>
      <c r="Q19" s="1">
        <v>968.92600000000004</v>
      </c>
      <c r="R19" s="1">
        <v>968.92600000000004</v>
      </c>
      <c r="S19" s="1">
        <v>968.92600000000004</v>
      </c>
      <c r="T19" s="1">
        <f>S19-P19</f>
        <v>302.92600000000004</v>
      </c>
      <c r="U19" s="1">
        <f>ABS(T19)</f>
        <v>302.92600000000004</v>
      </c>
    </row>
    <row r="20" spans="1:21" x14ac:dyDescent="0.2">
      <c r="A20" t="s">
        <v>21</v>
      </c>
      <c r="B20">
        <v>20</v>
      </c>
      <c r="C20" s="1">
        <v>1538</v>
      </c>
      <c r="D20" s="1">
        <v>1415.8140000000001</v>
      </c>
      <c r="E20" s="1">
        <v>1415.8140000000001</v>
      </c>
      <c r="F20" s="1">
        <v>1497.271</v>
      </c>
      <c r="G20" s="1">
        <f>F20-C20</f>
        <v>-40.729000000000042</v>
      </c>
      <c r="H20" s="1">
        <f>ABS(G20)</f>
        <v>40.729000000000042</v>
      </c>
      <c r="N20" t="s">
        <v>67</v>
      </c>
      <c r="O20">
        <v>30</v>
      </c>
      <c r="P20" s="1">
        <v>1371</v>
      </c>
      <c r="Q20" s="1">
        <v>1654.057</v>
      </c>
      <c r="R20" s="1">
        <v>1654.057</v>
      </c>
      <c r="S20" s="1">
        <v>1654.057</v>
      </c>
      <c r="T20" s="1">
        <f>S20-P20</f>
        <v>283.05700000000002</v>
      </c>
      <c r="U20" s="1">
        <f>ABS(T20)</f>
        <v>283.05700000000002</v>
      </c>
    </row>
    <row r="21" spans="1:21" x14ac:dyDescent="0.2">
      <c r="A21" t="s">
        <v>23</v>
      </c>
      <c r="B21">
        <v>5</v>
      </c>
      <c r="C21" s="1">
        <v>800</v>
      </c>
      <c r="D21" s="1">
        <v>767.84799999999996</v>
      </c>
      <c r="E21" s="1">
        <v>789.28300000000002</v>
      </c>
      <c r="F21" s="1">
        <v>797.32100000000003</v>
      </c>
      <c r="G21" s="1">
        <f>F21-C21</f>
        <v>-2.6789999999999736</v>
      </c>
      <c r="H21" s="1">
        <f>ABS(G21)</f>
        <v>2.6789999999999736</v>
      </c>
      <c r="N21" t="s">
        <v>30</v>
      </c>
      <c r="O21">
        <v>25</v>
      </c>
      <c r="P21" s="1">
        <v>938</v>
      </c>
      <c r="Q21" s="1">
        <v>1214.5640000000001</v>
      </c>
      <c r="R21" s="1">
        <v>1214.5640000000001</v>
      </c>
      <c r="S21" s="1">
        <v>1214.5640000000001</v>
      </c>
      <c r="T21" s="1">
        <f>S21-P21</f>
        <v>276.56400000000008</v>
      </c>
      <c r="U21" s="1">
        <f>ABS(T21)</f>
        <v>276.56400000000008</v>
      </c>
    </row>
    <row r="22" spans="1:21" x14ac:dyDescent="0.2">
      <c r="A22" t="s">
        <v>22</v>
      </c>
      <c r="B22">
        <v>20</v>
      </c>
      <c r="C22" s="1">
        <v>976</v>
      </c>
      <c r="D22" s="1">
        <v>923.71600000000001</v>
      </c>
      <c r="E22" s="1">
        <v>923.71600000000001</v>
      </c>
      <c r="F22" s="1">
        <v>958.572</v>
      </c>
      <c r="G22" s="1">
        <f>F22-C22</f>
        <v>-17.427999999999997</v>
      </c>
      <c r="H22" s="1">
        <f>ABS(G22)</f>
        <v>17.427999999999997</v>
      </c>
      <c r="N22" t="s">
        <v>38</v>
      </c>
      <c r="O22">
        <v>25</v>
      </c>
      <c r="P22" s="1">
        <v>780</v>
      </c>
      <c r="Q22" s="1">
        <v>1056.172</v>
      </c>
      <c r="R22" s="1">
        <v>1056.172</v>
      </c>
      <c r="S22" s="1">
        <v>1056.172</v>
      </c>
      <c r="T22" s="1">
        <f>S22-P22</f>
        <v>276.17200000000003</v>
      </c>
      <c r="U22" s="1">
        <f>ABS(T22)</f>
        <v>276.17200000000003</v>
      </c>
    </row>
    <row r="23" spans="1:21" x14ac:dyDescent="0.2">
      <c r="A23" t="s">
        <v>26</v>
      </c>
      <c r="B23">
        <v>5</v>
      </c>
      <c r="C23" s="1">
        <v>1187</v>
      </c>
      <c r="D23" s="1">
        <v>1353.8140000000001</v>
      </c>
      <c r="E23" s="1">
        <v>1242.605</v>
      </c>
      <c r="F23" s="1">
        <v>1242.605</v>
      </c>
      <c r="G23" s="1">
        <f>F23-C23</f>
        <v>55.605000000000018</v>
      </c>
      <c r="H23" s="1">
        <f>ABS(G23)</f>
        <v>55.605000000000018</v>
      </c>
      <c r="N23" t="s">
        <v>53</v>
      </c>
      <c r="O23">
        <v>20</v>
      </c>
      <c r="P23" s="1">
        <v>1114</v>
      </c>
      <c r="Q23" s="1">
        <v>1385.7919999999999</v>
      </c>
      <c r="R23" s="1">
        <v>1385.7919999999999</v>
      </c>
      <c r="S23" s="1">
        <v>1385.7919999999999</v>
      </c>
      <c r="T23" s="1">
        <f>S23-P23</f>
        <v>271.79199999999992</v>
      </c>
      <c r="U23" s="1">
        <f>ABS(T23)</f>
        <v>271.79199999999992</v>
      </c>
    </row>
    <row r="24" spans="1:21" x14ac:dyDescent="0.2">
      <c r="A24" t="s">
        <v>24</v>
      </c>
      <c r="B24">
        <v>24</v>
      </c>
      <c r="C24" s="1">
        <v>1529</v>
      </c>
      <c r="D24" s="1">
        <v>1228.2750000000001</v>
      </c>
      <c r="E24" s="1">
        <v>1228.2750000000001</v>
      </c>
      <c r="F24" s="1">
        <v>1408.71</v>
      </c>
      <c r="G24" s="1">
        <f>F24-C24</f>
        <v>-120.28999999999996</v>
      </c>
      <c r="H24" s="1">
        <f>ABS(G24)</f>
        <v>120.28999999999996</v>
      </c>
      <c r="N24" t="s">
        <v>48</v>
      </c>
      <c r="O24">
        <v>13</v>
      </c>
      <c r="P24" s="1">
        <v>1054</v>
      </c>
      <c r="Q24" s="1">
        <v>1366.6669999999999</v>
      </c>
      <c r="R24" s="1">
        <v>1324.9780000000001</v>
      </c>
      <c r="S24" s="1">
        <v>1324.9780000000001</v>
      </c>
      <c r="T24" s="1">
        <f>S24-P24</f>
        <v>270.97800000000007</v>
      </c>
      <c r="U24" s="1">
        <f>ABS(T24)</f>
        <v>270.97800000000007</v>
      </c>
    </row>
    <row r="25" spans="1:21" x14ac:dyDescent="0.2">
      <c r="A25" t="s">
        <v>25</v>
      </c>
      <c r="B25">
        <v>10</v>
      </c>
      <c r="C25" s="1">
        <v>933</v>
      </c>
      <c r="D25" s="1">
        <v>639.89599999999996</v>
      </c>
      <c r="E25" s="1">
        <v>737.59699999999998</v>
      </c>
      <c r="F25" s="1">
        <v>884.149</v>
      </c>
      <c r="G25" s="1">
        <f>F25-C25</f>
        <v>-48.850999999999999</v>
      </c>
      <c r="H25" s="1">
        <f>ABS(G25)</f>
        <v>48.850999999999999</v>
      </c>
      <c r="N25" t="s">
        <v>62</v>
      </c>
      <c r="O25">
        <v>20</v>
      </c>
      <c r="P25" s="1">
        <v>758</v>
      </c>
      <c r="Q25" s="1">
        <v>1000.138</v>
      </c>
      <c r="R25" s="1">
        <v>1000.138</v>
      </c>
      <c r="S25" s="1">
        <v>1000.138</v>
      </c>
      <c r="T25" s="1">
        <f>S25-P25</f>
        <v>242.13800000000003</v>
      </c>
      <c r="U25" s="1">
        <f>ABS(T25)</f>
        <v>242.13800000000003</v>
      </c>
    </row>
    <row r="26" spans="1:21" x14ac:dyDescent="0.2">
      <c r="A26" t="s">
        <v>27</v>
      </c>
      <c r="B26">
        <v>5</v>
      </c>
      <c r="C26" s="1">
        <v>1513</v>
      </c>
      <c r="D26" s="1">
        <v>1284.9349999999999</v>
      </c>
      <c r="E26" s="1">
        <v>1436.9780000000001</v>
      </c>
      <c r="F26" s="1">
        <v>1493.9949999999999</v>
      </c>
      <c r="G26" s="1">
        <f>F26-C26</f>
        <v>-19.005000000000109</v>
      </c>
      <c r="H26" s="1">
        <f>ABS(G26)</f>
        <v>19.005000000000109</v>
      </c>
      <c r="N26" t="s">
        <v>11</v>
      </c>
      <c r="O26">
        <v>15</v>
      </c>
      <c r="P26" s="1">
        <v>1274</v>
      </c>
      <c r="Q26" s="1">
        <v>1514.3389999999999</v>
      </c>
      <c r="R26" s="1">
        <v>1514.3389999999999</v>
      </c>
      <c r="S26" s="1">
        <v>1514.3389999999999</v>
      </c>
      <c r="T26" s="1">
        <f>S26-P26</f>
        <v>240.33899999999994</v>
      </c>
      <c r="U26" s="1">
        <f>ABS(T26)</f>
        <v>240.33899999999994</v>
      </c>
    </row>
    <row r="27" spans="1:21" x14ac:dyDescent="0.2">
      <c r="A27" t="s">
        <v>28</v>
      </c>
      <c r="B27">
        <v>5</v>
      </c>
      <c r="C27" s="1">
        <v>989</v>
      </c>
      <c r="D27" s="1">
        <v>840.01199999999994</v>
      </c>
      <c r="E27" s="1">
        <v>939.33699999999999</v>
      </c>
      <c r="F27" s="1">
        <v>976.58399999999995</v>
      </c>
      <c r="G27" s="1">
        <f>F27-C27</f>
        <v>-12.416000000000054</v>
      </c>
      <c r="H27" s="1">
        <f>ABS(G27)</f>
        <v>12.416000000000054</v>
      </c>
      <c r="N27" t="s">
        <v>46</v>
      </c>
      <c r="O27">
        <v>20</v>
      </c>
      <c r="P27" s="1">
        <v>719</v>
      </c>
      <c r="Q27" s="1">
        <v>951.97</v>
      </c>
      <c r="R27" s="1">
        <v>951.97</v>
      </c>
      <c r="S27" s="1">
        <v>951.97</v>
      </c>
      <c r="T27" s="1">
        <f>S27-P27</f>
        <v>232.97000000000003</v>
      </c>
      <c r="U27" s="1">
        <f>ABS(T27)</f>
        <v>232.97000000000003</v>
      </c>
    </row>
    <row r="28" spans="1:21" x14ac:dyDescent="0.2">
      <c r="A28" t="s">
        <v>29</v>
      </c>
      <c r="B28">
        <v>5</v>
      </c>
      <c r="C28" s="1">
        <v>1603</v>
      </c>
      <c r="D28" s="1">
        <v>1038.452</v>
      </c>
      <c r="E28" s="1">
        <v>1414.817</v>
      </c>
      <c r="F28" s="1">
        <v>1555.954</v>
      </c>
      <c r="G28" s="1">
        <f>F28-C28</f>
        <v>-47.046000000000049</v>
      </c>
      <c r="H28" s="1">
        <f>ABS(G28)</f>
        <v>47.046000000000049</v>
      </c>
      <c r="N28" t="s">
        <v>58</v>
      </c>
      <c r="O28">
        <v>34</v>
      </c>
      <c r="P28" s="1">
        <v>575</v>
      </c>
      <c r="Q28" s="1">
        <v>796.32299999999998</v>
      </c>
      <c r="R28" s="1">
        <v>796.32299999999998</v>
      </c>
      <c r="S28" s="1">
        <v>796.32299999999998</v>
      </c>
      <c r="T28" s="1">
        <f>S28-P28</f>
        <v>221.32299999999998</v>
      </c>
      <c r="U28" s="1">
        <f>ABS(T28)</f>
        <v>221.32299999999998</v>
      </c>
    </row>
    <row r="29" spans="1:21" x14ac:dyDescent="0.2">
      <c r="A29" t="s">
        <v>30</v>
      </c>
      <c r="B29">
        <v>25</v>
      </c>
      <c r="C29" s="1">
        <v>938</v>
      </c>
      <c r="D29" s="1">
        <v>1242.354</v>
      </c>
      <c r="E29" s="1">
        <v>1242.354</v>
      </c>
      <c r="F29" s="1">
        <v>1242.354</v>
      </c>
      <c r="G29" s="1">
        <f>F29-C29</f>
        <v>304.35400000000004</v>
      </c>
      <c r="H29" s="1">
        <f>ABS(G29)</f>
        <v>304.35400000000004</v>
      </c>
      <c r="N29" t="s">
        <v>31</v>
      </c>
      <c r="O29">
        <v>10</v>
      </c>
      <c r="P29" s="1">
        <v>966</v>
      </c>
      <c r="Q29" s="1">
        <v>1270.8679999999999</v>
      </c>
      <c r="R29" s="1">
        <v>1169.2460000000001</v>
      </c>
      <c r="S29" s="1">
        <v>1169.2460000000001</v>
      </c>
      <c r="T29" s="1">
        <f>S29-P29</f>
        <v>203.24600000000009</v>
      </c>
      <c r="U29" s="1">
        <f>ABS(T29)</f>
        <v>203.24600000000009</v>
      </c>
    </row>
    <row r="30" spans="1:21" x14ac:dyDescent="0.2">
      <c r="A30" t="s">
        <v>88</v>
      </c>
      <c r="B30">
        <v>7</v>
      </c>
      <c r="C30" s="1">
        <v>1452</v>
      </c>
      <c r="D30" s="1">
        <v>1742.6</v>
      </c>
      <c r="E30" s="1">
        <v>1587.6130000000001</v>
      </c>
      <c r="F30" s="1">
        <v>1587.6130000000001</v>
      </c>
      <c r="G30" s="1">
        <f>F30-C30</f>
        <v>135.61300000000006</v>
      </c>
      <c r="H30" s="1">
        <f>ABS(G30)</f>
        <v>135.61300000000006</v>
      </c>
      <c r="N30" t="s">
        <v>17</v>
      </c>
      <c r="O30">
        <v>15</v>
      </c>
      <c r="P30" s="1">
        <v>717</v>
      </c>
      <c r="Q30" s="1">
        <v>910.82500000000005</v>
      </c>
      <c r="R30" s="1">
        <v>910.82500000000005</v>
      </c>
      <c r="S30" s="1">
        <v>910.82500000000005</v>
      </c>
      <c r="T30" s="1">
        <f>S30-P30</f>
        <v>193.82500000000005</v>
      </c>
      <c r="U30" s="1">
        <f>ABS(T30)</f>
        <v>193.82500000000005</v>
      </c>
    </row>
    <row r="31" spans="1:21" x14ac:dyDescent="0.2">
      <c r="A31" t="s">
        <v>31</v>
      </c>
      <c r="B31">
        <v>10</v>
      </c>
      <c r="C31" s="1">
        <v>966</v>
      </c>
      <c r="D31" s="1">
        <v>1305.5889999999999</v>
      </c>
      <c r="E31" s="1">
        <v>1192.393</v>
      </c>
      <c r="F31" s="1">
        <v>1192.393</v>
      </c>
      <c r="G31" s="1">
        <f>F31-C31</f>
        <v>226.39300000000003</v>
      </c>
      <c r="H31" s="1">
        <f>ABS(G31)</f>
        <v>226.39300000000003</v>
      </c>
      <c r="N31" t="s">
        <v>82</v>
      </c>
      <c r="O31">
        <v>15</v>
      </c>
      <c r="P31" s="1">
        <v>739</v>
      </c>
      <c r="Q31" s="1">
        <v>898.654</v>
      </c>
      <c r="R31" s="1">
        <v>898.654</v>
      </c>
      <c r="S31" s="1">
        <v>898.654</v>
      </c>
      <c r="T31" s="1">
        <f>S31-P31</f>
        <v>159.654</v>
      </c>
      <c r="U31" s="1">
        <f>ABS(T31)</f>
        <v>159.654</v>
      </c>
    </row>
    <row r="32" spans="1:21" x14ac:dyDescent="0.2">
      <c r="A32" t="s">
        <v>32</v>
      </c>
      <c r="B32">
        <v>5</v>
      </c>
      <c r="C32" s="1">
        <v>1307</v>
      </c>
      <c r="D32" s="1">
        <v>730.92100000000005</v>
      </c>
      <c r="E32" s="1">
        <v>1114.9739999999999</v>
      </c>
      <c r="F32" s="1">
        <v>1258.9929999999999</v>
      </c>
      <c r="G32" s="1">
        <f>F32-C32</f>
        <v>-48.007000000000062</v>
      </c>
      <c r="H32" s="1">
        <f>ABS(G32)</f>
        <v>48.007000000000062</v>
      </c>
      <c r="N32" t="s">
        <v>41</v>
      </c>
      <c r="O32">
        <v>15</v>
      </c>
      <c r="P32" s="1">
        <v>1920</v>
      </c>
      <c r="Q32" s="1">
        <v>1320.25</v>
      </c>
      <c r="R32" s="1">
        <v>1320.25</v>
      </c>
      <c r="S32" s="1">
        <v>1770.0630000000001</v>
      </c>
      <c r="T32" s="1">
        <f>S32-P32</f>
        <v>-149.9369999999999</v>
      </c>
      <c r="U32" s="1">
        <f>ABS(T32)</f>
        <v>149.9369999999999</v>
      </c>
    </row>
    <row r="33" spans="1:21" x14ac:dyDescent="0.2">
      <c r="A33" t="s">
        <v>33</v>
      </c>
      <c r="B33">
        <v>10</v>
      </c>
      <c r="C33" s="1">
        <v>0</v>
      </c>
      <c r="D33" s="1">
        <v>1482.4639999999999</v>
      </c>
      <c r="E33" s="1">
        <v>1482.4639999999999</v>
      </c>
      <c r="F33" s="1">
        <v>1482.4639999999999</v>
      </c>
      <c r="G33" s="1">
        <f>F33-C33</f>
        <v>1482.4639999999999</v>
      </c>
      <c r="H33" s="1">
        <f>ABS(G33)</f>
        <v>1482.4639999999999</v>
      </c>
      <c r="N33" t="s">
        <v>44</v>
      </c>
      <c r="O33">
        <v>4</v>
      </c>
      <c r="P33" s="1">
        <v>1024</v>
      </c>
      <c r="Q33" s="1">
        <v>1573.482</v>
      </c>
      <c r="R33" s="1">
        <v>1170.528</v>
      </c>
      <c r="S33" s="1">
        <v>1170.528</v>
      </c>
      <c r="T33" s="1">
        <f>S33-P33</f>
        <v>146.52800000000002</v>
      </c>
      <c r="U33" s="1">
        <f>ABS(T33)</f>
        <v>146.52800000000002</v>
      </c>
    </row>
    <row r="34" spans="1:21" x14ac:dyDescent="0.2">
      <c r="A34" t="s">
        <v>34</v>
      </c>
      <c r="B34">
        <v>5</v>
      </c>
      <c r="C34" s="1">
        <v>334</v>
      </c>
      <c r="D34" s="1">
        <v>539.31500000000005</v>
      </c>
      <c r="E34" s="1">
        <v>402.43799999999999</v>
      </c>
      <c r="F34" s="1">
        <v>402.43799999999999</v>
      </c>
      <c r="G34" s="1">
        <f>F34-C34</f>
        <v>68.437999999999988</v>
      </c>
      <c r="H34" s="1">
        <f>ABS(G34)</f>
        <v>68.437999999999988</v>
      </c>
      <c r="N34" t="s">
        <v>24</v>
      </c>
      <c r="O34">
        <v>24</v>
      </c>
      <c r="P34" s="1">
        <v>1555</v>
      </c>
      <c r="Q34" s="1">
        <v>1202.028</v>
      </c>
      <c r="R34" s="1">
        <v>1202.028</v>
      </c>
      <c r="S34" s="1">
        <v>1413.8109999999999</v>
      </c>
      <c r="T34" s="1">
        <f>S34-P34</f>
        <v>-141.18900000000008</v>
      </c>
      <c r="U34" s="1">
        <f>ABS(T34)</f>
        <v>141.18900000000008</v>
      </c>
    </row>
    <row r="35" spans="1:21" x14ac:dyDescent="0.2">
      <c r="A35" t="s">
        <v>35</v>
      </c>
      <c r="B35">
        <v>3</v>
      </c>
      <c r="C35" s="1">
        <v>1595</v>
      </c>
      <c r="D35" s="1">
        <v>820.63499999999999</v>
      </c>
      <c r="E35" s="1">
        <v>1440.127</v>
      </c>
      <c r="F35" s="1">
        <v>1556.2819999999999</v>
      </c>
      <c r="G35" s="1">
        <f>F35-C35</f>
        <v>-38.718000000000075</v>
      </c>
      <c r="H35" s="1">
        <f>ABS(G35)</f>
        <v>38.718000000000075</v>
      </c>
      <c r="N35" t="s">
        <v>47</v>
      </c>
      <c r="O35">
        <v>40</v>
      </c>
      <c r="P35" s="1">
        <v>1456</v>
      </c>
      <c r="Q35" s="1">
        <v>1594.5360000000001</v>
      </c>
      <c r="R35" s="1">
        <v>1594.5360000000001</v>
      </c>
      <c r="S35" s="1">
        <v>1594.5360000000001</v>
      </c>
      <c r="T35" s="1">
        <f>S35-P35</f>
        <v>138.53600000000006</v>
      </c>
      <c r="U35" s="1">
        <f>ABS(T35)</f>
        <v>138.53600000000006</v>
      </c>
    </row>
    <row r="36" spans="1:21" x14ac:dyDescent="0.2">
      <c r="A36" t="s">
        <v>36</v>
      </c>
      <c r="B36">
        <v>10</v>
      </c>
      <c r="C36" s="1">
        <v>1011</v>
      </c>
      <c r="D36" s="1">
        <v>956.66700000000003</v>
      </c>
      <c r="E36" s="1">
        <v>974.77800000000002</v>
      </c>
      <c r="F36" s="1">
        <v>1001.9450000000001</v>
      </c>
      <c r="G36" s="1">
        <f>F36-C36</f>
        <v>-9.05499999999995</v>
      </c>
      <c r="H36" s="1">
        <f>ABS(G36)</f>
        <v>9.05499999999995</v>
      </c>
      <c r="N36" t="s">
        <v>33</v>
      </c>
      <c r="O36">
        <v>10</v>
      </c>
      <c r="P36" s="1">
        <v>1262</v>
      </c>
      <c r="Q36" s="1">
        <v>1428.357</v>
      </c>
      <c r="R36" s="1">
        <v>1372.904</v>
      </c>
      <c r="S36" s="1">
        <v>1372.904</v>
      </c>
      <c r="T36" s="1">
        <f>S36-P36</f>
        <v>110.904</v>
      </c>
      <c r="U36" s="1">
        <f>ABS(T36)</f>
        <v>110.904</v>
      </c>
    </row>
    <row r="37" spans="1:21" x14ac:dyDescent="0.2">
      <c r="A37" t="s">
        <v>89</v>
      </c>
      <c r="B37">
        <v>5</v>
      </c>
      <c r="C37" s="1">
        <v>1580</v>
      </c>
      <c r="D37" s="1">
        <v>1296.2819999999999</v>
      </c>
      <c r="E37" s="1">
        <v>1485.4269999999999</v>
      </c>
      <c r="F37" s="1">
        <v>1556.357</v>
      </c>
      <c r="G37" s="1">
        <f>F37-C37</f>
        <v>-23.643000000000029</v>
      </c>
      <c r="H37" s="1">
        <f>ABS(G37)</f>
        <v>23.643000000000029</v>
      </c>
      <c r="N37" t="s">
        <v>13</v>
      </c>
      <c r="O37">
        <v>5</v>
      </c>
      <c r="P37" s="1">
        <v>328</v>
      </c>
      <c r="Q37" s="1">
        <v>660.54600000000005</v>
      </c>
      <c r="R37" s="1">
        <v>438.84899999999999</v>
      </c>
      <c r="S37" s="1">
        <v>438.84899999999999</v>
      </c>
      <c r="T37" s="1">
        <f>S37-P37</f>
        <v>110.84899999999999</v>
      </c>
      <c r="U37" s="1">
        <f>ABS(T37)</f>
        <v>110.84899999999999</v>
      </c>
    </row>
    <row r="38" spans="1:21" x14ac:dyDescent="0.2">
      <c r="A38" t="s">
        <v>37</v>
      </c>
      <c r="B38">
        <v>5</v>
      </c>
      <c r="C38" s="1">
        <v>1233</v>
      </c>
      <c r="D38" s="1">
        <v>761.08</v>
      </c>
      <c r="E38" s="1">
        <v>1075.693</v>
      </c>
      <c r="F38" s="1">
        <v>1193.673</v>
      </c>
      <c r="G38" s="1">
        <f>F38-C38</f>
        <v>-39.326999999999998</v>
      </c>
      <c r="H38" s="1">
        <f>ABS(G38)</f>
        <v>39.326999999999998</v>
      </c>
      <c r="N38" t="s">
        <v>51</v>
      </c>
      <c r="O38">
        <v>10</v>
      </c>
      <c r="P38" s="1">
        <v>1216</v>
      </c>
      <c r="Q38" s="1">
        <v>1376.0229999999999</v>
      </c>
      <c r="R38" s="1">
        <v>1322.682</v>
      </c>
      <c r="S38" s="1">
        <v>1322.682</v>
      </c>
      <c r="T38" s="1">
        <f>S38-P38</f>
        <v>106.68200000000002</v>
      </c>
      <c r="U38" s="1">
        <f>ABS(T38)</f>
        <v>106.68200000000002</v>
      </c>
    </row>
    <row r="39" spans="1:21" x14ac:dyDescent="0.2">
      <c r="A39" t="s">
        <v>38</v>
      </c>
      <c r="B39">
        <v>25</v>
      </c>
      <c r="C39" s="1">
        <v>789</v>
      </c>
      <c r="D39" s="1">
        <v>1064.4639999999999</v>
      </c>
      <c r="E39" s="1">
        <v>1064.4639999999999</v>
      </c>
      <c r="F39" s="1">
        <v>1064.4639999999999</v>
      </c>
      <c r="G39" s="1">
        <f>F39-C39</f>
        <v>275.46399999999994</v>
      </c>
      <c r="H39" s="1">
        <f>ABS(G39)</f>
        <v>275.46399999999994</v>
      </c>
      <c r="N39" t="s">
        <v>88</v>
      </c>
      <c r="O39">
        <v>7</v>
      </c>
      <c r="P39" s="1">
        <v>1452</v>
      </c>
      <c r="Q39" s="1">
        <v>1659.98</v>
      </c>
      <c r="R39" s="1">
        <v>1549.058</v>
      </c>
      <c r="S39" s="1">
        <v>1549.058</v>
      </c>
      <c r="T39" s="1">
        <f>S39-P39</f>
        <v>97.057999999999993</v>
      </c>
      <c r="U39" s="1">
        <f>ABS(T39)</f>
        <v>97.057999999999993</v>
      </c>
    </row>
    <row r="40" spans="1:21" x14ac:dyDescent="0.2">
      <c r="A40" t="s">
        <v>40</v>
      </c>
      <c r="B40">
        <v>35</v>
      </c>
      <c r="C40" s="1">
        <v>1098</v>
      </c>
      <c r="D40" s="1">
        <v>1873.66</v>
      </c>
      <c r="E40" s="1">
        <v>1873.66</v>
      </c>
      <c r="F40" s="1">
        <v>1873.66</v>
      </c>
      <c r="G40" s="1">
        <f>F40-C40</f>
        <v>775.66000000000008</v>
      </c>
      <c r="H40" s="1">
        <f>ABS(G40)</f>
        <v>775.66000000000008</v>
      </c>
      <c r="N40" t="s">
        <v>10</v>
      </c>
      <c r="O40">
        <v>40</v>
      </c>
      <c r="P40" s="1">
        <v>1152</v>
      </c>
      <c r="Q40" s="1">
        <v>1022.287</v>
      </c>
      <c r="R40" s="1">
        <v>1022.287</v>
      </c>
      <c r="S40" s="1">
        <v>1065.5250000000001</v>
      </c>
      <c r="T40" s="1">
        <f>S40-P40</f>
        <v>-86.474999999999909</v>
      </c>
      <c r="U40" s="1">
        <f>ABS(T40)</f>
        <v>86.474999999999909</v>
      </c>
    </row>
    <row r="41" spans="1:21" x14ac:dyDescent="0.2">
      <c r="A41" t="s">
        <v>39</v>
      </c>
      <c r="B41">
        <v>5</v>
      </c>
      <c r="C41" s="1">
        <v>1226</v>
      </c>
      <c r="D41" s="1">
        <v>1382.182</v>
      </c>
      <c r="E41" s="1">
        <v>1278.0609999999999</v>
      </c>
      <c r="F41" s="1">
        <v>1278.0609999999999</v>
      </c>
      <c r="G41" s="1">
        <f>F41-C41</f>
        <v>52.060999999999922</v>
      </c>
      <c r="H41" s="1">
        <f>ABS(G41)</f>
        <v>52.060999999999922</v>
      </c>
      <c r="N41" t="s">
        <v>60</v>
      </c>
      <c r="O41">
        <v>31</v>
      </c>
      <c r="P41" s="1">
        <v>1215</v>
      </c>
      <c r="Q41" s="1">
        <v>1050.0719999999999</v>
      </c>
      <c r="R41" s="1">
        <v>1050.0719999999999</v>
      </c>
      <c r="S41" s="1">
        <v>1129.787</v>
      </c>
      <c r="T41" s="1">
        <f>S41-P41</f>
        <v>-85.212999999999965</v>
      </c>
      <c r="U41" s="1">
        <f>ABS(T41)</f>
        <v>85.212999999999965</v>
      </c>
    </row>
    <row r="42" spans="1:21" x14ac:dyDescent="0.2">
      <c r="A42" t="s">
        <v>41</v>
      </c>
      <c r="B42">
        <v>15</v>
      </c>
      <c r="C42" s="1">
        <v>1920</v>
      </c>
      <c r="D42" s="1">
        <v>1361.049</v>
      </c>
      <c r="E42" s="1">
        <v>1361.049</v>
      </c>
      <c r="F42" s="1">
        <v>1780.2619999999999</v>
      </c>
      <c r="G42" s="1">
        <f>F42-C42</f>
        <v>-139.73800000000006</v>
      </c>
      <c r="H42" s="1">
        <f>ABS(G42)</f>
        <v>139.73800000000006</v>
      </c>
      <c r="N42" t="s">
        <v>34</v>
      </c>
      <c r="O42">
        <v>5</v>
      </c>
      <c r="P42" s="1">
        <v>334</v>
      </c>
      <c r="Q42" s="1">
        <v>588.58199999999999</v>
      </c>
      <c r="R42" s="1">
        <v>418.86099999999999</v>
      </c>
      <c r="S42" s="1">
        <v>418.86099999999999</v>
      </c>
      <c r="T42" s="1">
        <f>S42-P42</f>
        <v>84.86099999999999</v>
      </c>
      <c r="U42" s="1">
        <f>ABS(T42)</f>
        <v>84.86099999999999</v>
      </c>
    </row>
    <row r="43" spans="1:21" x14ac:dyDescent="0.2">
      <c r="A43" t="s">
        <v>42</v>
      </c>
      <c r="B43">
        <v>5</v>
      </c>
      <c r="C43" s="1">
        <v>1237</v>
      </c>
      <c r="D43" s="1">
        <v>1202.52</v>
      </c>
      <c r="E43" s="1">
        <v>1225.5070000000001</v>
      </c>
      <c r="F43" s="1">
        <v>1234.127</v>
      </c>
      <c r="G43" s="1">
        <f>F43-C43</f>
        <v>-2.8730000000000473</v>
      </c>
      <c r="H43" s="1">
        <f>ABS(G43)</f>
        <v>2.8730000000000473</v>
      </c>
      <c r="N43" t="s">
        <v>21</v>
      </c>
      <c r="O43">
        <v>20</v>
      </c>
      <c r="P43" s="1">
        <v>1289</v>
      </c>
      <c r="Q43" s="1">
        <v>1369.0119999999999</v>
      </c>
      <c r="R43" s="1">
        <v>1369.0119999999999</v>
      </c>
      <c r="S43" s="1">
        <v>1369.0119999999999</v>
      </c>
      <c r="T43" s="1">
        <f>S43-P43</f>
        <v>80.011999999999944</v>
      </c>
      <c r="U43" s="1">
        <f>ABS(T43)</f>
        <v>80.011999999999944</v>
      </c>
    </row>
    <row r="44" spans="1:21" x14ac:dyDescent="0.2">
      <c r="A44" t="s">
        <v>43</v>
      </c>
      <c r="B44">
        <v>5</v>
      </c>
      <c r="C44" s="1">
        <v>0</v>
      </c>
      <c r="D44" s="1">
        <v>962.83799999999997</v>
      </c>
      <c r="E44" s="1">
        <v>962.83799999999997</v>
      </c>
      <c r="F44" s="1">
        <v>962.83799999999997</v>
      </c>
      <c r="G44" s="1">
        <f>F44-C44</f>
        <v>962.83799999999997</v>
      </c>
      <c r="H44" s="1">
        <f>ABS(G44)</f>
        <v>962.83799999999997</v>
      </c>
      <c r="N44" t="s">
        <v>81</v>
      </c>
      <c r="O44">
        <v>20</v>
      </c>
      <c r="P44" s="1">
        <v>1144</v>
      </c>
      <c r="Q44" s="1">
        <v>1222.5450000000001</v>
      </c>
      <c r="R44" s="1">
        <v>1222.5450000000001</v>
      </c>
      <c r="S44" s="1">
        <v>1222.5450000000001</v>
      </c>
      <c r="T44" s="1">
        <f>S44-P44</f>
        <v>78.545000000000073</v>
      </c>
      <c r="U44" s="1">
        <f>ABS(T44)</f>
        <v>78.545000000000073</v>
      </c>
    </row>
    <row r="45" spans="1:21" x14ac:dyDescent="0.2">
      <c r="A45" t="s">
        <v>45</v>
      </c>
      <c r="B45">
        <v>5</v>
      </c>
      <c r="C45" s="1">
        <v>1236</v>
      </c>
      <c r="D45" s="1">
        <v>795.08799999999997</v>
      </c>
      <c r="E45" s="1">
        <v>1089.029</v>
      </c>
      <c r="F45" s="1">
        <v>1199.2570000000001</v>
      </c>
      <c r="G45" s="1">
        <f>F45-C45</f>
        <v>-36.742999999999938</v>
      </c>
      <c r="H45" s="1">
        <f>ABS(G45)</f>
        <v>36.742999999999938</v>
      </c>
      <c r="N45" t="s">
        <v>20</v>
      </c>
      <c r="O45">
        <v>10</v>
      </c>
      <c r="P45" s="1">
        <v>1323</v>
      </c>
      <c r="Q45" s="1">
        <v>872.22900000000004</v>
      </c>
      <c r="R45" s="1">
        <v>1022.486</v>
      </c>
      <c r="S45" s="1">
        <v>1247.8710000000001</v>
      </c>
      <c r="T45" s="1">
        <f>S45-P45</f>
        <v>-75.128999999999905</v>
      </c>
      <c r="U45" s="1">
        <f>ABS(T45)</f>
        <v>75.128999999999905</v>
      </c>
    </row>
    <row r="46" spans="1:21" x14ac:dyDescent="0.2">
      <c r="A46" t="s">
        <v>90</v>
      </c>
      <c r="B46">
        <v>10</v>
      </c>
      <c r="C46" s="1">
        <v>673</v>
      </c>
      <c r="D46" s="1">
        <v>993.346</v>
      </c>
      <c r="E46" s="1">
        <v>886.56399999999996</v>
      </c>
      <c r="F46" s="1">
        <v>886.56399999999996</v>
      </c>
      <c r="G46" s="1">
        <f>F46-C46</f>
        <v>213.56399999999996</v>
      </c>
      <c r="H46" s="1">
        <f>ABS(G46)</f>
        <v>213.56399999999996</v>
      </c>
      <c r="N46" t="s">
        <v>71</v>
      </c>
      <c r="O46">
        <v>15</v>
      </c>
      <c r="P46" s="1">
        <v>1161</v>
      </c>
      <c r="Q46" s="1">
        <v>876.91099999999994</v>
      </c>
      <c r="R46" s="1">
        <v>876.91099999999994</v>
      </c>
      <c r="S46" s="1">
        <v>1089.9780000000001</v>
      </c>
      <c r="T46" s="1">
        <f>S46-P46</f>
        <v>-71.021999999999935</v>
      </c>
      <c r="U46" s="1">
        <f>ABS(T46)</f>
        <v>71.021999999999935</v>
      </c>
    </row>
    <row r="47" spans="1:21" x14ac:dyDescent="0.2">
      <c r="A47" t="s">
        <v>44</v>
      </c>
      <c r="B47">
        <v>4</v>
      </c>
      <c r="C47" s="1">
        <v>1575</v>
      </c>
      <c r="D47" s="1">
        <v>1645.453</v>
      </c>
      <c r="E47" s="1">
        <v>1593.787</v>
      </c>
      <c r="F47" s="1">
        <v>1593.787</v>
      </c>
      <c r="G47" s="1">
        <f>F47-C47</f>
        <v>18.787000000000035</v>
      </c>
      <c r="H47" s="1">
        <f>ABS(G47)</f>
        <v>18.787000000000035</v>
      </c>
      <c r="N47" t="s">
        <v>7</v>
      </c>
      <c r="O47">
        <v>4</v>
      </c>
      <c r="P47" s="1">
        <v>654</v>
      </c>
      <c r="Q47" s="1">
        <v>913.51400000000001</v>
      </c>
      <c r="R47" s="1">
        <v>723.20399999999995</v>
      </c>
      <c r="S47" s="1">
        <v>723.20399999999995</v>
      </c>
      <c r="T47" s="1">
        <f>S47-P47</f>
        <v>69.203999999999951</v>
      </c>
      <c r="U47" s="1">
        <f>ABS(T47)</f>
        <v>69.203999999999951</v>
      </c>
    </row>
    <row r="48" spans="1:21" x14ac:dyDescent="0.2">
      <c r="A48" t="s">
        <v>46</v>
      </c>
      <c r="B48">
        <v>20</v>
      </c>
      <c r="C48" s="1">
        <v>719</v>
      </c>
      <c r="D48" s="1">
        <v>947.43499999999995</v>
      </c>
      <c r="E48" s="1">
        <v>947.43499999999995</v>
      </c>
      <c r="F48" s="1">
        <v>947.43499999999995</v>
      </c>
      <c r="G48" s="1">
        <f>F48-C48</f>
        <v>228.43499999999995</v>
      </c>
      <c r="H48" s="1">
        <f>ABS(G48)</f>
        <v>228.43499999999995</v>
      </c>
      <c r="N48" t="s">
        <v>8</v>
      </c>
      <c r="O48">
        <v>5</v>
      </c>
      <c r="P48" s="1">
        <v>1000</v>
      </c>
      <c r="Q48" s="1">
        <v>1193.9849999999999</v>
      </c>
      <c r="R48" s="1">
        <v>1064.662</v>
      </c>
      <c r="S48" s="1">
        <v>1064.662</v>
      </c>
      <c r="T48" s="1">
        <f>S48-P48</f>
        <v>64.662000000000035</v>
      </c>
      <c r="U48" s="1">
        <f>ABS(T48)</f>
        <v>64.662000000000035</v>
      </c>
    </row>
    <row r="49" spans="1:21" x14ac:dyDescent="0.2">
      <c r="A49" t="s">
        <v>47</v>
      </c>
      <c r="B49">
        <v>40</v>
      </c>
      <c r="C49" s="1">
        <v>1456</v>
      </c>
      <c r="D49" s="1">
        <v>1669.0989999999999</v>
      </c>
      <c r="E49" s="1">
        <v>1669.0989999999999</v>
      </c>
      <c r="F49" s="1">
        <v>1669.0989999999999</v>
      </c>
      <c r="G49" s="1">
        <f>F49-C49</f>
        <v>213.09899999999993</v>
      </c>
      <c r="H49" s="1">
        <f>ABS(G49)</f>
        <v>213.09899999999993</v>
      </c>
      <c r="N49" t="s">
        <v>52</v>
      </c>
      <c r="O49">
        <v>10</v>
      </c>
      <c r="P49" s="1">
        <v>1511</v>
      </c>
      <c r="Q49" s="1">
        <v>1185.876</v>
      </c>
      <c r="R49" s="1">
        <v>1294.251</v>
      </c>
      <c r="S49" s="1">
        <v>1456.8130000000001</v>
      </c>
      <c r="T49" s="1">
        <f>S49-P49</f>
        <v>-54.186999999999898</v>
      </c>
      <c r="U49" s="1">
        <f>ABS(T49)</f>
        <v>54.186999999999898</v>
      </c>
    </row>
    <row r="50" spans="1:21" x14ac:dyDescent="0.2">
      <c r="A50" t="s">
        <v>48</v>
      </c>
      <c r="B50">
        <v>13</v>
      </c>
      <c r="C50" s="1">
        <v>1148</v>
      </c>
      <c r="D50" s="1">
        <v>1413.18</v>
      </c>
      <c r="E50" s="1">
        <v>1377.8230000000001</v>
      </c>
      <c r="F50" s="1">
        <v>1377.8230000000001</v>
      </c>
      <c r="G50" s="1">
        <f>F50-C50</f>
        <v>229.82300000000009</v>
      </c>
      <c r="H50" s="1">
        <f>ABS(G50)</f>
        <v>229.82300000000009</v>
      </c>
      <c r="N50" t="s">
        <v>85</v>
      </c>
      <c r="O50">
        <v>10</v>
      </c>
      <c r="P50" s="1">
        <v>1332</v>
      </c>
      <c r="Q50" s="1">
        <v>1009.067</v>
      </c>
      <c r="R50" s="1">
        <v>1116.712</v>
      </c>
      <c r="S50" s="1">
        <v>1278.1780000000001</v>
      </c>
      <c r="T50" s="1">
        <f>S50-P50</f>
        <v>-53.821999999999889</v>
      </c>
      <c r="U50" s="1">
        <f>ABS(T50)</f>
        <v>53.821999999999889</v>
      </c>
    </row>
    <row r="51" spans="1:21" x14ac:dyDescent="0.2">
      <c r="A51" t="s">
        <v>49</v>
      </c>
      <c r="B51">
        <v>5</v>
      </c>
      <c r="C51" s="1">
        <v>246</v>
      </c>
      <c r="D51" s="1">
        <v>581.91600000000005</v>
      </c>
      <c r="E51" s="1">
        <v>357.97199999999998</v>
      </c>
      <c r="F51" s="1">
        <v>357.97199999999998</v>
      </c>
      <c r="G51" s="1">
        <f>F51-C51</f>
        <v>111.97199999999998</v>
      </c>
      <c r="H51" s="1">
        <f>ABS(G51)</f>
        <v>111.97199999999998</v>
      </c>
      <c r="N51" t="s">
        <v>91</v>
      </c>
      <c r="O51">
        <v>4</v>
      </c>
      <c r="P51" s="1">
        <v>1559</v>
      </c>
      <c r="Q51" s="1">
        <v>818.83199999999999</v>
      </c>
      <c r="R51" s="1">
        <v>1361.6220000000001</v>
      </c>
      <c r="S51" s="1">
        <v>1509.655</v>
      </c>
      <c r="T51" s="1">
        <f>S51-P51</f>
        <v>-49.345000000000027</v>
      </c>
      <c r="U51" s="1">
        <f>ABS(T51)</f>
        <v>49.345000000000027</v>
      </c>
    </row>
    <row r="52" spans="1:21" x14ac:dyDescent="0.2">
      <c r="A52" t="s">
        <v>50</v>
      </c>
      <c r="B52">
        <v>16</v>
      </c>
      <c r="C52" s="1">
        <v>621</v>
      </c>
      <c r="D52" s="1">
        <v>1915.9570000000001</v>
      </c>
      <c r="E52" s="1">
        <v>1915.9570000000001</v>
      </c>
      <c r="F52" s="1">
        <v>1915.9570000000001</v>
      </c>
      <c r="G52" s="1">
        <f>F52-C52</f>
        <v>1294.9570000000001</v>
      </c>
      <c r="H52" s="1">
        <f>ABS(G52)</f>
        <v>1294.9570000000001</v>
      </c>
      <c r="N52" t="s">
        <v>29</v>
      </c>
      <c r="O52">
        <v>5</v>
      </c>
      <c r="P52" s="1">
        <v>1603</v>
      </c>
      <c r="Q52" s="1">
        <v>1033.011</v>
      </c>
      <c r="R52" s="1">
        <v>1413.0039999999999</v>
      </c>
      <c r="S52" s="1">
        <v>1555.501</v>
      </c>
      <c r="T52" s="1">
        <f>S52-P52</f>
        <v>-47.499000000000024</v>
      </c>
      <c r="U52" s="1">
        <f>ABS(T52)</f>
        <v>47.499000000000024</v>
      </c>
    </row>
    <row r="53" spans="1:21" x14ac:dyDescent="0.2">
      <c r="A53" t="s">
        <v>91</v>
      </c>
      <c r="B53">
        <v>4</v>
      </c>
      <c r="C53" s="1">
        <v>1559</v>
      </c>
      <c r="D53" s="1">
        <v>797.90800000000002</v>
      </c>
      <c r="E53" s="1">
        <v>1356.0419999999999</v>
      </c>
      <c r="F53" s="1">
        <v>1508.261</v>
      </c>
      <c r="G53" s="1">
        <f>F53-C53</f>
        <v>-50.739000000000033</v>
      </c>
      <c r="H53" s="1">
        <f>ABS(G53)</f>
        <v>50.739000000000033</v>
      </c>
      <c r="N53" t="s">
        <v>87</v>
      </c>
      <c r="O53">
        <v>24</v>
      </c>
      <c r="P53" s="1">
        <v>2078</v>
      </c>
      <c r="Q53" s="1">
        <v>1961.3309999999999</v>
      </c>
      <c r="R53" s="1">
        <v>1961.3309999999999</v>
      </c>
      <c r="S53" s="1">
        <v>2031.3320000000001</v>
      </c>
      <c r="T53" s="1">
        <f>S53-P53</f>
        <v>-46.667999999999893</v>
      </c>
      <c r="U53" s="1">
        <f>ABS(T53)</f>
        <v>46.667999999999893</v>
      </c>
    </row>
    <row r="54" spans="1:21" x14ac:dyDescent="0.2">
      <c r="A54" t="s">
        <v>51</v>
      </c>
      <c r="B54">
        <v>10</v>
      </c>
      <c r="C54" s="1">
        <v>1735</v>
      </c>
      <c r="D54" s="1">
        <v>1423.6880000000001</v>
      </c>
      <c r="E54" s="1">
        <v>1527.4590000000001</v>
      </c>
      <c r="F54" s="1">
        <v>1683.115</v>
      </c>
      <c r="G54" s="1">
        <f>F54-C54</f>
        <v>-51.884999999999991</v>
      </c>
      <c r="H54" s="1">
        <f>ABS(G54)</f>
        <v>51.884999999999991</v>
      </c>
      <c r="N54" t="s">
        <v>32</v>
      </c>
      <c r="O54">
        <v>5</v>
      </c>
      <c r="P54" s="1">
        <v>1307</v>
      </c>
      <c r="Q54" s="1">
        <v>759.18700000000001</v>
      </c>
      <c r="R54" s="1">
        <v>1124.396</v>
      </c>
      <c r="S54" s="1">
        <v>1261.3489999999999</v>
      </c>
      <c r="T54" s="1">
        <f>S54-P54</f>
        <v>-45.651000000000067</v>
      </c>
      <c r="U54" s="1">
        <f>ABS(T54)</f>
        <v>45.651000000000067</v>
      </c>
    </row>
    <row r="55" spans="1:21" x14ac:dyDescent="0.2">
      <c r="A55" t="s">
        <v>52</v>
      </c>
      <c r="B55">
        <v>10</v>
      </c>
      <c r="C55" s="1">
        <v>1418</v>
      </c>
      <c r="D55" s="1">
        <v>1210.134</v>
      </c>
      <c r="E55" s="1">
        <v>1279.423</v>
      </c>
      <c r="F55" s="1">
        <v>1383.356</v>
      </c>
      <c r="G55" s="1">
        <f>F55-C55</f>
        <v>-34.644000000000005</v>
      </c>
      <c r="H55" s="1">
        <f>ABS(G55)</f>
        <v>34.644000000000005</v>
      </c>
      <c r="N55" t="s">
        <v>74</v>
      </c>
      <c r="O55">
        <v>5</v>
      </c>
      <c r="P55" s="1">
        <v>1691</v>
      </c>
      <c r="Q55" s="1">
        <v>1161.46</v>
      </c>
      <c r="R55" s="1">
        <v>1514.4870000000001</v>
      </c>
      <c r="S55" s="1">
        <v>1646.8720000000001</v>
      </c>
      <c r="T55" s="1">
        <f>S55-P55</f>
        <v>-44.127999999999929</v>
      </c>
      <c r="U55" s="1">
        <f>ABS(T55)</f>
        <v>44.127999999999929</v>
      </c>
    </row>
    <row r="56" spans="1:21" x14ac:dyDescent="0.2">
      <c r="A56" t="s">
        <v>53</v>
      </c>
      <c r="B56">
        <v>20</v>
      </c>
      <c r="C56" s="1">
        <v>1802</v>
      </c>
      <c r="D56" s="1">
        <v>1434.6590000000001</v>
      </c>
      <c r="E56" s="1">
        <v>1434.6590000000001</v>
      </c>
      <c r="F56" s="1">
        <v>1679.5530000000001</v>
      </c>
      <c r="G56" s="1">
        <f>F56-C56</f>
        <v>-122.44699999999989</v>
      </c>
      <c r="H56" s="1">
        <f>ABS(G56)</f>
        <v>122.44699999999989</v>
      </c>
      <c r="N56" t="s">
        <v>63</v>
      </c>
      <c r="O56">
        <v>5</v>
      </c>
      <c r="P56" s="1">
        <v>873</v>
      </c>
      <c r="Q56" s="1">
        <v>1001.734</v>
      </c>
      <c r="R56" s="1">
        <v>915.91099999999994</v>
      </c>
      <c r="S56" s="1">
        <v>915.91099999999994</v>
      </c>
      <c r="T56" s="1">
        <f>S56-P56</f>
        <v>42.910999999999945</v>
      </c>
      <c r="U56" s="1">
        <f>ABS(T56)</f>
        <v>42.910999999999945</v>
      </c>
    </row>
    <row r="57" spans="1:21" x14ac:dyDescent="0.2">
      <c r="A57" t="s">
        <v>56</v>
      </c>
      <c r="B57">
        <v>10</v>
      </c>
      <c r="C57" s="1">
        <v>634</v>
      </c>
      <c r="D57" s="1">
        <v>1154.345</v>
      </c>
      <c r="E57" s="1">
        <v>980.89700000000005</v>
      </c>
      <c r="F57" s="1">
        <v>980.89700000000005</v>
      </c>
      <c r="G57" s="1">
        <f>F57-C57</f>
        <v>346.89700000000005</v>
      </c>
      <c r="H57" s="1">
        <f>ABS(G57)</f>
        <v>346.89700000000005</v>
      </c>
      <c r="N57" t="s">
        <v>15</v>
      </c>
      <c r="O57">
        <v>5</v>
      </c>
      <c r="P57" s="1">
        <v>1513</v>
      </c>
      <c r="Q57" s="1">
        <v>1015.847</v>
      </c>
      <c r="R57" s="1">
        <v>1347.2819999999999</v>
      </c>
      <c r="S57" s="1">
        <v>1471.5709999999999</v>
      </c>
      <c r="T57" s="1">
        <f>S57-P57</f>
        <v>-41.429000000000087</v>
      </c>
      <c r="U57" s="1">
        <f>ABS(T57)</f>
        <v>41.429000000000087</v>
      </c>
    </row>
    <row r="58" spans="1:21" x14ac:dyDescent="0.2">
      <c r="A58" t="s">
        <v>54</v>
      </c>
      <c r="B58">
        <v>20</v>
      </c>
      <c r="C58" s="1">
        <v>1058</v>
      </c>
      <c r="D58" s="1">
        <v>1556.4349999999999</v>
      </c>
      <c r="E58" s="1">
        <v>1556.4349999999999</v>
      </c>
      <c r="F58" s="1">
        <v>1556.4349999999999</v>
      </c>
      <c r="G58" s="1">
        <f>F58-C58</f>
        <v>498.43499999999995</v>
      </c>
      <c r="H58" s="1">
        <f>ABS(G58)</f>
        <v>498.43499999999995</v>
      </c>
      <c r="N58" t="s">
        <v>22</v>
      </c>
      <c r="O58">
        <v>20</v>
      </c>
      <c r="P58" s="1">
        <v>1048</v>
      </c>
      <c r="Q58" s="1">
        <v>930.85</v>
      </c>
      <c r="R58" s="1">
        <v>930.85</v>
      </c>
      <c r="S58" s="1">
        <v>1008.95</v>
      </c>
      <c r="T58" s="1">
        <f>S58-P58</f>
        <v>-39.049999999999955</v>
      </c>
      <c r="U58" s="1">
        <f>ABS(T58)</f>
        <v>39.049999999999955</v>
      </c>
    </row>
    <row r="59" spans="1:21" x14ac:dyDescent="0.2">
      <c r="A59" t="s">
        <v>57</v>
      </c>
      <c r="B59">
        <v>5</v>
      </c>
      <c r="C59" s="1">
        <v>814</v>
      </c>
      <c r="D59" s="1">
        <v>813.83399999999995</v>
      </c>
      <c r="E59" s="1">
        <v>813.94500000000005</v>
      </c>
      <c r="F59" s="1">
        <v>813.98599999999999</v>
      </c>
      <c r="G59" s="1">
        <f>F59-C59</f>
        <v>-1.4000000000010004E-2</v>
      </c>
      <c r="H59" s="1">
        <f>ABS(G59)</f>
        <v>1.4000000000010004E-2</v>
      </c>
      <c r="N59" t="s">
        <v>35</v>
      </c>
      <c r="O59">
        <v>3</v>
      </c>
      <c r="P59" s="1">
        <v>1595</v>
      </c>
      <c r="Q59" s="1">
        <v>839.06799999999998</v>
      </c>
      <c r="R59" s="1">
        <v>1443.8140000000001</v>
      </c>
      <c r="S59" s="1">
        <v>1557.203</v>
      </c>
      <c r="T59" s="1">
        <f>S59-P59</f>
        <v>-37.797000000000025</v>
      </c>
      <c r="U59" s="1">
        <f>ABS(T59)</f>
        <v>37.797000000000025</v>
      </c>
    </row>
    <row r="60" spans="1:21" x14ac:dyDescent="0.2">
      <c r="A60" t="s">
        <v>58</v>
      </c>
      <c r="B60">
        <v>34</v>
      </c>
      <c r="C60" s="1">
        <v>575</v>
      </c>
      <c r="D60" s="1">
        <v>772.62900000000002</v>
      </c>
      <c r="E60" s="1">
        <v>772.62900000000002</v>
      </c>
      <c r="F60" s="1">
        <v>772.62900000000002</v>
      </c>
      <c r="G60" s="1">
        <f>F60-C60</f>
        <v>197.62900000000002</v>
      </c>
      <c r="H60" s="1">
        <f>ABS(G60)</f>
        <v>197.62900000000002</v>
      </c>
      <c r="N60" t="s">
        <v>39</v>
      </c>
      <c r="O60">
        <v>5</v>
      </c>
      <c r="P60" s="1">
        <v>1226</v>
      </c>
      <c r="Q60" s="1">
        <v>1339.066</v>
      </c>
      <c r="R60" s="1">
        <v>1263.6890000000001</v>
      </c>
      <c r="S60" s="1">
        <v>1263.6890000000001</v>
      </c>
      <c r="T60" s="1">
        <f>S60-P60</f>
        <v>37.689000000000078</v>
      </c>
      <c r="U60" s="1">
        <f>ABS(T60)</f>
        <v>37.689000000000078</v>
      </c>
    </row>
    <row r="61" spans="1:21" x14ac:dyDescent="0.2">
      <c r="A61" t="s">
        <v>92</v>
      </c>
      <c r="B61">
        <v>10</v>
      </c>
      <c r="C61" s="1">
        <v>672</v>
      </c>
      <c r="D61" s="1">
        <v>762.18600000000004</v>
      </c>
      <c r="E61" s="1">
        <v>732.12400000000002</v>
      </c>
      <c r="F61" s="1">
        <v>732.12400000000002</v>
      </c>
      <c r="G61" s="1">
        <f>F61-C61</f>
        <v>60.124000000000024</v>
      </c>
      <c r="H61" s="1">
        <f>ABS(G61)</f>
        <v>60.124000000000024</v>
      </c>
      <c r="N61" t="s">
        <v>37</v>
      </c>
      <c r="O61">
        <v>5</v>
      </c>
      <c r="P61" s="1">
        <v>1233</v>
      </c>
      <c r="Q61" s="1">
        <v>786.04</v>
      </c>
      <c r="R61" s="1">
        <v>1084.0129999999999</v>
      </c>
      <c r="S61" s="1">
        <v>1195.7529999999999</v>
      </c>
      <c r="T61" s="1">
        <f>S61-P61</f>
        <v>-37.247000000000071</v>
      </c>
      <c r="U61" s="1">
        <f>ABS(T61)</f>
        <v>37.247000000000071</v>
      </c>
    </row>
    <row r="62" spans="1:21" x14ac:dyDescent="0.2">
      <c r="A62" t="s">
        <v>55</v>
      </c>
      <c r="B62">
        <v>5</v>
      </c>
      <c r="C62" s="1">
        <v>0</v>
      </c>
      <c r="D62" s="1">
        <v>1010.317</v>
      </c>
      <c r="E62" s="1">
        <v>1010.317</v>
      </c>
      <c r="F62" s="1">
        <v>1010.317</v>
      </c>
      <c r="G62" s="1">
        <f>F62-C62</f>
        <v>1010.317</v>
      </c>
      <c r="H62" s="1">
        <f>ABS(G62)</f>
        <v>1010.317</v>
      </c>
      <c r="N62" t="s">
        <v>66</v>
      </c>
      <c r="O62">
        <v>10</v>
      </c>
      <c r="P62" s="1">
        <v>1030</v>
      </c>
      <c r="Q62" s="1">
        <v>814.62199999999996</v>
      </c>
      <c r="R62" s="1">
        <v>886.41499999999996</v>
      </c>
      <c r="S62" s="1">
        <v>994.10400000000004</v>
      </c>
      <c r="T62" s="1">
        <f>S62-P62</f>
        <v>-35.895999999999958</v>
      </c>
      <c r="U62" s="1">
        <f>ABS(T62)</f>
        <v>35.895999999999958</v>
      </c>
    </row>
    <row r="63" spans="1:21" x14ac:dyDescent="0.2">
      <c r="A63" t="s">
        <v>59</v>
      </c>
      <c r="B63">
        <v>3</v>
      </c>
      <c r="C63" s="1">
        <v>1432</v>
      </c>
      <c r="D63" s="1">
        <v>1355.8050000000001</v>
      </c>
      <c r="E63" s="1">
        <v>1416.761</v>
      </c>
      <c r="F63" s="1">
        <v>1428.19</v>
      </c>
      <c r="G63" s="1">
        <f>F63-C63</f>
        <v>-3.8099999999999454</v>
      </c>
      <c r="H63" s="1">
        <f>ABS(G63)</f>
        <v>3.8099999999999454</v>
      </c>
      <c r="N63" t="s">
        <v>45</v>
      </c>
      <c r="O63">
        <v>5</v>
      </c>
      <c r="P63" s="1">
        <v>1236</v>
      </c>
      <c r="Q63" s="1">
        <v>816.32100000000003</v>
      </c>
      <c r="R63" s="1">
        <v>1096.107</v>
      </c>
      <c r="S63" s="1">
        <v>1201.027</v>
      </c>
      <c r="T63" s="1">
        <f>S63-P63</f>
        <v>-34.972999999999956</v>
      </c>
      <c r="U63" s="1">
        <f>ABS(T63)</f>
        <v>34.972999999999956</v>
      </c>
    </row>
    <row r="64" spans="1:21" x14ac:dyDescent="0.2">
      <c r="A64" t="s">
        <v>64</v>
      </c>
      <c r="B64">
        <v>5</v>
      </c>
      <c r="C64" s="1">
        <v>1390</v>
      </c>
      <c r="D64" s="1">
        <v>997.77499999999998</v>
      </c>
      <c r="E64" s="1">
        <v>1259.258</v>
      </c>
      <c r="F64" s="1">
        <v>1357.3150000000001</v>
      </c>
      <c r="G64" s="1">
        <f>F64-C64</f>
        <v>-32.684999999999945</v>
      </c>
      <c r="H64" s="1">
        <f>ABS(G64)</f>
        <v>32.684999999999945</v>
      </c>
      <c r="N64" t="s">
        <v>93</v>
      </c>
      <c r="O64">
        <v>4</v>
      </c>
      <c r="P64" s="1">
        <v>897</v>
      </c>
      <c r="Q64" s="1">
        <v>1010.116</v>
      </c>
      <c r="R64" s="1">
        <v>927.16399999999999</v>
      </c>
      <c r="S64" s="1">
        <v>927.16399999999999</v>
      </c>
      <c r="T64" s="1">
        <f>S64-P64</f>
        <v>30.163999999999987</v>
      </c>
      <c r="U64" s="1">
        <f>ABS(T64)</f>
        <v>30.163999999999987</v>
      </c>
    </row>
    <row r="65" spans="1:21" x14ac:dyDescent="0.2">
      <c r="A65" t="s">
        <v>61</v>
      </c>
      <c r="B65">
        <v>5</v>
      </c>
      <c r="C65" s="1">
        <v>1353</v>
      </c>
      <c r="D65" s="1">
        <v>953.18399999999997</v>
      </c>
      <c r="E65" s="1">
        <v>1219.7280000000001</v>
      </c>
      <c r="F65" s="1">
        <v>1319.682</v>
      </c>
      <c r="G65" s="1">
        <f>F65-C65</f>
        <v>-33.317999999999984</v>
      </c>
      <c r="H65" s="1">
        <f>ABS(G65)</f>
        <v>33.317999999999984</v>
      </c>
      <c r="N65" t="s">
        <v>57</v>
      </c>
      <c r="O65">
        <v>5</v>
      </c>
      <c r="P65" s="1">
        <v>747</v>
      </c>
      <c r="Q65" s="1">
        <v>833.01199999999994</v>
      </c>
      <c r="R65" s="1">
        <v>775.67100000000005</v>
      </c>
      <c r="S65" s="1">
        <v>775.67100000000005</v>
      </c>
      <c r="T65" s="1">
        <f>S65-P65</f>
        <v>28.671000000000049</v>
      </c>
      <c r="U65" s="1">
        <f>ABS(T65)</f>
        <v>28.671000000000049</v>
      </c>
    </row>
    <row r="66" spans="1:21" x14ac:dyDescent="0.2">
      <c r="A66" t="s">
        <v>60</v>
      </c>
      <c r="B66">
        <v>31</v>
      </c>
      <c r="C66" s="1">
        <v>1322</v>
      </c>
      <c r="D66" s="1">
        <v>1057.6130000000001</v>
      </c>
      <c r="E66" s="1">
        <v>1057.6130000000001</v>
      </c>
      <c r="F66" s="1">
        <v>1185.4000000000001</v>
      </c>
      <c r="G66" s="1">
        <f>F66-C66</f>
        <v>-136.59999999999991</v>
      </c>
      <c r="H66" s="1">
        <f>ABS(G66)</f>
        <v>136.59999999999991</v>
      </c>
      <c r="N66" t="s">
        <v>59</v>
      </c>
      <c r="O66">
        <v>3</v>
      </c>
      <c r="P66" s="1">
        <v>1181</v>
      </c>
      <c r="Q66" s="1">
        <v>1315.58</v>
      </c>
      <c r="R66" s="1">
        <v>1207.9159999999999</v>
      </c>
      <c r="S66" s="1">
        <v>1207.9159999999999</v>
      </c>
      <c r="T66" s="1">
        <f>S66-P66</f>
        <v>26.91599999999994</v>
      </c>
      <c r="U66" s="1">
        <f>ABS(T66)</f>
        <v>26.91599999999994</v>
      </c>
    </row>
    <row r="67" spans="1:21" x14ac:dyDescent="0.2">
      <c r="A67" t="s">
        <v>62</v>
      </c>
      <c r="B67">
        <v>20</v>
      </c>
      <c r="C67" s="1">
        <v>758</v>
      </c>
      <c r="D67" s="1">
        <v>1001.533</v>
      </c>
      <c r="E67" s="1">
        <v>1001.533</v>
      </c>
      <c r="F67" s="1">
        <v>1001.533</v>
      </c>
      <c r="G67" s="1">
        <f>F67-C67</f>
        <v>243.53300000000002</v>
      </c>
      <c r="H67" s="1">
        <f>ABS(G67)</f>
        <v>243.53300000000002</v>
      </c>
      <c r="N67" t="s">
        <v>79</v>
      </c>
      <c r="O67">
        <v>10</v>
      </c>
      <c r="P67" s="1">
        <v>596</v>
      </c>
      <c r="Q67" s="1">
        <v>636.351</v>
      </c>
      <c r="R67" s="1">
        <v>622.90099999999995</v>
      </c>
      <c r="S67" s="1">
        <v>622.90099999999995</v>
      </c>
      <c r="T67" s="1">
        <f>S67-P67</f>
        <v>26.900999999999954</v>
      </c>
      <c r="U67" s="1">
        <f>ABS(T67)</f>
        <v>26.900999999999954</v>
      </c>
    </row>
    <row r="68" spans="1:21" x14ac:dyDescent="0.2">
      <c r="A68" t="s">
        <v>63</v>
      </c>
      <c r="B68">
        <v>5</v>
      </c>
      <c r="C68" s="1">
        <v>873</v>
      </c>
      <c r="D68" s="1">
        <v>1003.325</v>
      </c>
      <c r="E68" s="1">
        <v>916.44200000000001</v>
      </c>
      <c r="F68" s="1">
        <v>916.44200000000001</v>
      </c>
      <c r="G68" s="1">
        <f>F68-C68</f>
        <v>43.442000000000007</v>
      </c>
      <c r="H68" s="1">
        <f>ABS(G68)</f>
        <v>43.442000000000007</v>
      </c>
      <c r="N68" t="s">
        <v>25</v>
      </c>
      <c r="O68">
        <v>10</v>
      </c>
      <c r="P68" s="1">
        <v>839</v>
      </c>
      <c r="Q68" s="1">
        <v>678.13800000000003</v>
      </c>
      <c r="R68" s="1">
        <v>731.75900000000001</v>
      </c>
      <c r="S68" s="1">
        <v>812.19</v>
      </c>
      <c r="T68" s="1">
        <f>S68-P68</f>
        <v>-26.809999999999945</v>
      </c>
      <c r="U68" s="1">
        <f>ABS(T68)</f>
        <v>26.809999999999945</v>
      </c>
    </row>
    <row r="69" spans="1:21" x14ac:dyDescent="0.2">
      <c r="A69" t="s">
        <v>65</v>
      </c>
      <c r="B69">
        <v>5</v>
      </c>
      <c r="C69" s="1">
        <v>924</v>
      </c>
      <c r="D69" s="1">
        <v>817.71600000000001</v>
      </c>
      <c r="E69" s="1">
        <v>888.572</v>
      </c>
      <c r="F69" s="1">
        <v>915.14300000000003</v>
      </c>
      <c r="G69" s="1">
        <f>F69-C69</f>
        <v>-8.8569999999999709</v>
      </c>
      <c r="H69" s="1">
        <f>ABS(G69)</f>
        <v>8.8569999999999709</v>
      </c>
      <c r="N69" t="s">
        <v>76</v>
      </c>
      <c r="O69">
        <v>5</v>
      </c>
      <c r="P69" s="1">
        <v>1063</v>
      </c>
      <c r="Q69" s="1">
        <v>745.44899999999996</v>
      </c>
      <c r="R69" s="1">
        <v>957.15</v>
      </c>
      <c r="S69" s="1">
        <v>1036.537</v>
      </c>
      <c r="T69" s="1">
        <f>S69-P69</f>
        <v>-26.462999999999965</v>
      </c>
      <c r="U69" s="1">
        <f>ABS(T69)</f>
        <v>26.462999999999965</v>
      </c>
    </row>
    <row r="70" spans="1:21" x14ac:dyDescent="0.2">
      <c r="A70" t="s">
        <v>93</v>
      </c>
      <c r="B70">
        <v>4</v>
      </c>
      <c r="C70" s="1">
        <v>897</v>
      </c>
      <c r="D70" s="1">
        <v>1012.739</v>
      </c>
      <c r="E70" s="1">
        <v>927.86400000000003</v>
      </c>
      <c r="F70" s="1">
        <v>927.86400000000003</v>
      </c>
      <c r="G70" s="1">
        <f>F70-C70</f>
        <v>30.864000000000033</v>
      </c>
      <c r="H70" s="1">
        <f>ABS(G70)</f>
        <v>30.864000000000033</v>
      </c>
      <c r="N70" t="s">
        <v>89</v>
      </c>
      <c r="O70">
        <v>5</v>
      </c>
      <c r="P70" s="1">
        <v>1580</v>
      </c>
      <c r="Q70" s="1">
        <v>1262.5820000000001</v>
      </c>
      <c r="R70" s="1">
        <v>1474.194</v>
      </c>
      <c r="S70" s="1">
        <v>1553.548</v>
      </c>
      <c r="T70" s="1">
        <f>S70-P70</f>
        <v>-26.451999999999998</v>
      </c>
      <c r="U70" s="1">
        <f>ABS(T70)</f>
        <v>26.451999999999998</v>
      </c>
    </row>
    <row r="71" spans="1:21" x14ac:dyDescent="0.2">
      <c r="A71" t="s">
        <v>76</v>
      </c>
      <c r="B71">
        <v>5</v>
      </c>
      <c r="C71" s="1">
        <v>1049</v>
      </c>
      <c r="D71" s="1">
        <v>715.49300000000005</v>
      </c>
      <c r="E71" s="1">
        <v>937.83100000000002</v>
      </c>
      <c r="F71" s="1">
        <v>1021.208</v>
      </c>
      <c r="G71" s="1">
        <f>F71-C71</f>
        <v>-27.79200000000003</v>
      </c>
      <c r="H71" s="1">
        <f>ABS(G71)</f>
        <v>27.79200000000003</v>
      </c>
      <c r="N71" t="s">
        <v>94</v>
      </c>
      <c r="O71">
        <v>5</v>
      </c>
      <c r="P71" s="1">
        <v>1016</v>
      </c>
      <c r="Q71" s="1">
        <v>714.43</v>
      </c>
      <c r="R71" s="1">
        <v>915.47699999999998</v>
      </c>
      <c r="S71" s="1">
        <v>990.86900000000003</v>
      </c>
      <c r="T71" s="1">
        <f>S71-P71</f>
        <v>-25.130999999999972</v>
      </c>
      <c r="U71" s="1">
        <f>ABS(T71)</f>
        <v>25.130999999999972</v>
      </c>
    </row>
    <row r="72" spans="1:21" x14ac:dyDescent="0.2">
      <c r="A72" t="s">
        <v>94</v>
      </c>
      <c r="B72">
        <v>5</v>
      </c>
      <c r="C72" s="1">
        <v>1001</v>
      </c>
      <c r="D72" s="1">
        <v>680.65499999999997</v>
      </c>
      <c r="E72" s="1">
        <v>894.21799999999996</v>
      </c>
      <c r="F72" s="1">
        <v>974.30499999999995</v>
      </c>
      <c r="G72" s="1">
        <f>F72-C72</f>
        <v>-26.69500000000005</v>
      </c>
      <c r="H72" s="1">
        <f>ABS(G72)</f>
        <v>26.69500000000005</v>
      </c>
      <c r="N72" t="s">
        <v>84</v>
      </c>
      <c r="O72">
        <v>13</v>
      </c>
      <c r="P72" s="1">
        <v>1403</v>
      </c>
      <c r="Q72" s="1">
        <v>1291.7190000000001</v>
      </c>
      <c r="R72" s="1">
        <v>1306.557</v>
      </c>
      <c r="S72" s="1">
        <v>1378.8889999999999</v>
      </c>
      <c r="T72" s="1">
        <f>S72-P72</f>
        <v>-24.111000000000104</v>
      </c>
      <c r="U72" s="1">
        <f>ABS(T72)</f>
        <v>24.111000000000104</v>
      </c>
    </row>
    <row r="73" spans="1:21" x14ac:dyDescent="0.2">
      <c r="A73" t="s">
        <v>66</v>
      </c>
      <c r="B73">
        <v>10</v>
      </c>
      <c r="C73" s="1">
        <v>1101</v>
      </c>
      <c r="D73" s="1">
        <v>793.18</v>
      </c>
      <c r="E73" s="1">
        <v>895.78700000000003</v>
      </c>
      <c r="F73" s="1">
        <v>1049.6969999999999</v>
      </c>
      <c r="G73" s="1">
        <f>F73-C73</f>
        <v>-51.303000000000111</v>
      </c>
      <c r="H73" s="1">
        <f>ABS(G73)</f>
        <v>51.303000000000111</v>
      </c>
      <c r="N73" t="s">
        <v>27</v>
      </c>
      <c r="O73">
        <v>5</v>
      </c>
      <c r="P73" s="1">
        <v>1513</v>
      </c>
      <c r="Q73" s="1">
        <v>1252.4780000000001</v>
      </c>
      <c r="R73" s="1">
        <v>1426.1590000000001</v>
      </c>
      <c r="S73" s="1">
        <v>1491.29</v>
      </c>
      <c r="T73" s="1">
        <f>S73-P73</f>
        <v>-21.710000000000036</v>
      </c>
      <c r="U73" s="1">
        <f>ABS(T73)</f>
        <v>21.710000000000036</v>
      </c>
    </row>
    <row r="74" spans="1:21" x14ac:dyDescent="0.2">
      <c r="A74" t="s">
        <v>67</v>
      </c>
      <c r="B74">
        <v>30</v>
      </c>
      <c r="C74" s="1">
        <v>1445</v>
      </c>
      <c r="D74" s="1">
        <v>1735.9469999999999</v>
      </c>
      <c r="E74" s="1">
        <v>1735.9469999999999</v>
      </c>
      <c r="F74" s="1">
        <v>1735.9469999999999</v>
      </c>
      <c r="G74" s="1">
        <f>F74-C74</f>
        <v>290.94699999999989</v>
      </c>
      <c r="H74" s="1">
        <f>ABS(G74)</f>
        <v>290.94699999999989</v>
      </c>
      <c r="N74" t="s">
        <v>73</v>
      </c>
      <c r="O74">
        <v>5</v>
      </c>
      <c r="P74" s="1">
        <v>1109</v>
      </c>
      <c r="Q74" s="1">
        <v>849.053</v>
      </c>
      <c r="R74" s="1">
        <v>1022.351</v>
      </c>
      <c r="S74" s="1">
        <v>1087.338</v>
      </c>
      <c r="T74" s="1">
        <f>S74-P74</f>
        <v>-21.662000000000035</v>
      </c>
      <c r="U74" s="1">
        <f>ABS(T74)</f>
        <v>21.662000000000035</v>
      </c>
    </row>
    <row r="75" spans="1:21" x14ac:dyDescent="0.2">
      <c r="A75" t="s">
        <v>68</v>
      </c>
      <c r="B75">
        <v>25</v>
      </c>
      <c r="C75" s="1">
        <v>1410</v>
      </c>
      <c r="D75" s="1">
        <v>1839.3879999999999</v>
      </c>
      <c r="E75" s="1">
        <v>1839.3879999999999</v>
      </c>
      <c r="F75" s="1">
        <v>1839.3879999999999</v>
      </c>
      <c r="G75" s="1">
        <f>F75-C75</f>
        <v>429.38799999999992</v>
      </c>
      <c r="H75" s="1">
        <f>ABS(G75)</f>
        <v>429.38799999999992</v>
      </c>
      <c r="N75" t="s">
        <v>26</v>
      </c>
      <c r="O75">
        <v>5</v>
      </c>
      <c r="P75" s="1">
        <v>1255</v>
      </c>
      <c r="Q75" s="1">
        <v>1313.808</v>
      </c>
      <c r="R75" s="1">
        <v>1274.6030000000001</v>
      </c>
      <c r="S75" s="1">
        <v>1274.6030000000001</v>
      </c>
      <c r="T75" s="1">
        <f>S75-P75</f>
        <v>19.603000000000065</v>
      </c>
      <c r="U75" s="1">
        <f>ABS(T75)</f>
        <v>19.603000000000065</v>
      </c>
    </row>
    <row r="76" spans="1:21" x14ac:dyDescent="0.2">
      <c r="A76" t="s">
        <v>69</v>
      </c>
      <c r="B76">
        <v>15</v>
      </c>
      <c r="C76" s="1">
        <v>1172</v>
      </c>
      <c r="D76" s="1">
        <v>1160.549</v>
      </c>
      <c r="E76" s="1">
        <v>1160.549</v>
      </c>
      <c r="F76" s="1">
        <v>1169.1369999999999</v>
      </c>
      <c r="G76" s="1">
        <f>F76-C76</f>
        <v>-2.8630000000000564</v>
      </c>
      <c r="H76" s="1">
        <f>ABS(G76)</f>
        <v>2.8630000000000564</v>
      </c>
      <c r="N76" t="s">
        <v>72</v>
      </c>
      <c r="O76">
        <v>10</v>
      </c>
      <c r="P76" s="1">
        <v>1041</v>
      </c>
      <c r="Q76" s="1">
        <v>928.01900000000001</v>
      </c>
      <c r="R76" s="1">
        <v>965.67899999999997</v>
      </c>
      <c r="S76" s="1">
        <v>1022.17</v>
      </c>
      <c r="T76" s="1">
        <f>S76-P76</f>
        <v>-18.830000000000041</v>
      </c>
      <c r="U76" s="1">
        <f>ABS(T76)</f>
        <v>18.830000000000041</v>
      </c>
    </row>
    <row r="77" spans="1:21" x14ac:dyDescent="0.2">
      <c r="A77" t="s">
        <v>77</v>
      </c>
      <c r="B77">
        <v>19</v>
      </c>
      <c r="C77" s="1">
        <v>887</v>
      </c>
      <c r="D77" s="1">
        <v>1241.941</v>
      </c>
      <c r="E77" s="1">
        <v>1241.941</v>
      </c>
      <c r="F77" s="1">
        <v>1241.941</v>
      </c>
      <c r="G77" s="1">
        <f>F77-C77</f>
        <v>354.94100000000003</v>
      </c>
      <c r="H77" s="1">
        <f>ABS(G77)</f>
        <v>354.94100000000003</v>
      </c>
      <c r="N77" t="s">
        <v>80</v>
      </c>
      <c r="O77">
        <v>5</v>
      </c>
      <c r="P77" s="1">
        <v>667</v>
      </c>
      <c r="Q77" s="1">
        <v>723.02700000000004</v>
      </c>
      <c r="R77" s="1">
        <v>685.67600000000004</v>
      </c>
      <c r="S77" s="1">
        <v>685.67600000000004</v>
      </c>
      <c r="T77" s="1">
        <f>S77-P77</f>
        <v>18.676000000000045</v>
      </c>
      <c r="U77" s="1">
        <f>ABS(T77)</f>
        <v>18.676000000000045</v>
      </c>
    </row>
    <row r="78" spans="1:21" x14ac:dyDescent="0.2">
      <c r="A78" t="s">
        <v>74</v>
      </c>
      <c r="B78">
        <v>5</v>
      </c>
      <c r="C78" s="1">
        <v>1691</v>
      </c>
      <c r="D78" s="1">
        <v>1182.712</v>
      </c>
      <c r="E78" s="1">
        <v>1521.5709999999999</v>
      </c>
      <c r="F78" s="1">
        <v>1648.643</v>
      </c>
      <c r="G78" s="1">
        <f>F78-C78</f>
        <v>-42.356999999999971</v>
      </c>
      <c r="H78" s="1">
        <f>ABS(G78)</f>
        <v>42.356999999999971</v>
      </c>
      <c r="N78" t="s">
        <v>64</v>
      </c>
      <c r="O78">
        <v>5</v>
      </c>
      <c r="P78" s="1">
        <v>941</v>
      </c>
      <c r="Q78" s="1">
        <v>996.79300000000001</v>
      </c>
      <c r="R78" s="1">
        <v>959.59799999999996</v>
      </c>
      <c r="S78" s="1">
        <v>959.59799999999996</v>
      </c>
      <c r="T78" s="1">
        <f>S78-P78</f>
        <v>18.597999999999956</v>
      </c>
      <c r="U78" s="1">
        <f>ABS(T78)</f>
        <v>18.597999999999956</v>
      </c>
    </row>
    <row r="79" spans="1:21" x14ac:dyDescent="0.2">
      <c r="A79" t="s">
        <v>70</v>
      </c>
      <c r="B79">
        <v>5</v>
      </c>
      <c r="C79" s="1">
        <v>1062</v>
      </c>
      <c r="D79" s="1">
        <v>971.399</v>
      </c>
      <c r="E79" s="1">
        <v>1031.8</v>
      </c>
      <c r="F79" s="1">
        <v>1054.45</v>
      </c>
      <c r="G79" s="1">
        <f>F79-C79</f>
        <v>-7.5499999999999545</v>
      </c>
      <c r="H79" s="1">
        <f>ABS(G79)</f>
        <v>7.5499999999999545</v>
      </c>
      <c r="N79" t="s">
        <v>16</v>
      </c>
      <c r="O79">
        <v>5</v>
      </c>
      <c r="P79" s="1">
        <v>1190</v>
      </c>
      <c r="Q79" s="1">
        <v>967.81200000000001</v>
      </c>
      <c r="R79" s="1">
        <v>1115.9369999999999</v>
      </c>
      <c r="S79" s="1">
        <v>1171.4839999999999</v>
      </c>
      <c r="T79" s="1">
        <f>S79-P79</f>
        <v>-18.516000000000076</v>
      </c>
      <c r="U79" s="1">
        <f>ABS(T79)</f>
        <v>18.516000000000076</v>
      </c>
    </row>
    <row r="80" spans="1:21" x14ac:dyDescent="0.2">
      <c r="A80" t="s">
        <v>71</v>
      </c>
      <c r="B80">
        <v>15</v>
      </c>
      <c r="C80" s="1">
        <v>1161</v>
      </c>
      <c r="D80" s="1">
        <v>863.13699999999994</v>
      </c>
      <c r="E80" s="1">
        <v>863.13699999999994</v>
      </c>
      <c r="F80" s="1">
        <v>1086.5340000000001</v>
      </c>
      <c r="G80" s="1">
        <f>F80-C80</f>
        <v>-74.465999999999894</v>
      </c>
      <c r="H80" s="1">
        <f>ABS(G80)</f>
        <v>74.465999999999894</v>
      </c>
      <c r="N80" t="s">
        <v>69</v>
      </c>
      <c r="O80">
        <v>15</v>
      </c>
      <c r="P80" s="1">
        <v>1199</v>
      </c>
      <c r="Q80" s="1">
        <v>1141.7260000000001</v>
      </c>
      <c r="R80" s="1">
        <v>1141.7260000000001</v>
      </c>
      <c r="S80" s="1">
        <v>1184.681</v>
      </c>
      <c r="T80" s="1">
        <f>S80-P80</f>
        <v>-14.31899999999996</v>
      </c>
      <c r="U80" s="1">
        <f>ABS(T80)</f>
        <v>14.31899999999996</v>
      </c>
    </row>
    <row r="81" spans="1:21" x14ac:dyDescent="0.2">
      <c r="A81" t="s">
        <v>72</v>
      </c>
      <c r="B81">
        <v>10</v>
      </c>
      <c r="C81" s="1">
        <v>1041</v>
      </c>
      <c r="D81" s="1">
        <v>920.53599999999994</v>
      </c>
      <c r="E81" s="1">
        <v>960.69100000000003</v>
      </c>
      <c r="F81" s="1">
        <v>1020.923</v>
      </c>
      <c r="G81" s="1">
        <f>F81-C81</f>
        <v>-20.076999999999998</v>
      </c>
      <c r="H81" s="1">
        <f>ABS(G81)</f>
        <v>20.076999999999998</v>
      </c>
      <c r="N81" t="s">
        <v>78</v>
      </c>
      <c r="O81">
        <v>5</v>
      </c>
      <c r="P81" s="1">
        <v>1009</v>
      </c>
      <c r="Q81" s="1">
        <v>1050.057</v>
      </c>
      <c r="R81" s="1">
        <v>1022.686</v>
      </c>
      <c r="S81" s="1">
        <v>1022.686</v>
      </c>
      <c r="T81" s="1">
        <f>S81-P81</f>
        <v>13.686000000000035</v>
      </c>
      <c r="U81" s="1">
        <f>ABS(T81)</f>
        <v>13.686000000000035</v>
      </c>
    </row>
    <row r="82" spans="1:21" x14ac:dyDescent="0.2">
      <c r="A82" t="s">
        <v>73</v>
      </c>
      <c r="B82">
        <v>5</v>
      </c>
      <c r="C82" s="1">
        <v>1109</v>
      </c>
      <c r="D82" s="1">
        <v>831.85</v>
      </c>
      <c r="E82" s="1">
        <v>1016.617</v>
      </c>
      <c r="F82" s="1">
        <v>1085.904</v>
      </c>
      <c r="G82" s="1">
        <f>F82-C82</f>
        <v>-23.096000000000004</v>
      </c>
      <c r="H82" s="1">
        <f>ABS(G82)</f>
        <v>23.096000000000004</v>
      </c>
      <c r="N82" t="s">
        <v>23</v>
      </c>
      <c r="O82">
        <v>5</v>
      </c>
      <c r="P82" s="1">
        <v>755</v>
      </c>
      <c r="Q82" s="1">
        <v>792.06700000000001</v>
      </c>
      <c r="R82" s="1">
        <v>767.35599999999999</v>
      </c>
      <c r="S82" s="1">
        <v>767.35599999999999</v>
      </c>
      <c r="T82" s="1">
        <f>S82-P82</f>
        <v>12.355999999999995</v>
      </c>
      <c r="U82" s="1">
        <f>ABS(T82)</f>
        <v>12.355999999999995</v>
      </c>
    </row>
    <row r="83" spans="1:21" x14ac:dyDescent="0.2">
      <c r="A83" t="s">
        <v>75</v>
      </c>
      <c r="B83">
        <v>15</v>
      </c>
      <c r="C83" s="1">
        <v>930</v>
      </c>
      <c r="D83" s="1">
        <v>991.57100000000003</v>
      </c>
      <c r="E83" s="1">
        <v>991.57100000000003</v>
      </c>
      <c r="F83" s="1">
        <v>991.57100000000003</v>
      </c>
      <c r="G83" s="1">
        <f>F83-C83</f>
        <v>61.571000000000026</v>
      </c>
      <c r="H83" s="1">
        <f>ABS(G83)</f>
        <v>61.571000000000026</v>
      </c>
      <c r="N83" t="s">
        <v>28</v>
      </c>
      <c r="O83">
        <v>5</v>
      </c>
      <c r="P83" s="1">
        <v>989</v>
      </c>
      <c r="Q83" s="1">
        <v>856.32100000000003</v>
      </c>
      <c r="R83" s="1">
        <v>944.774</v>
      </c>
      <c r="S83" s="1">
        <v>977.94299999999998</v>
      </c>
      <c r="T83" s="1">
        <f>S83-P83</f>
        <v>-11.057000000000016</v>
      </c>
      <c r="U83" s="1">
        <f>ABS(T83)</f>
        <v>11.057000000000016</v>
      </c>
    </row>
    <row r="84" spans="1:21" x14ac:dyDescent="0.2">
      <c r="A84" t="s">
        <v>81</v>
      </c>
      <c r="B84">
        <v>20</v>
      </c>
      <c r="C84" s="1">
        <v>1144</v>
      </c>
      <c r="D84" s="1">
        <v>1251.317</v>
      </c>
      <c r="E84" s="1">
        <v>1251.317</v>
      </c>
      <c r="F84" s="1">
        <v>1251.317</v>
      </c>
      <c r="G84" s="1">
        <f>F84-C84</f>
        <v>107.31700000000001</v>
      </c>
      <c r="H84" s="1">
        <f>ABS(G84)</f>
        <v>107.31700000000001</v>
      </c>
      <c r="N84" t="s">
        <v>18</v>
      </c>
      <c r="O84">
        <v>5</v>
      </c>
      <c r="P84" s="1">
        <v>888</v>
      </c>
      <c r="Q84" s="1">
        <v>781.78599999999994</v>
      </c>
      <c r="R84" s="1">
        <v>852.59500000000003</v>
      </c>
      <c r="S84" s="1">
        <v>879.149</v>
      </c>
      <c r="T84" s="1">
        <f>S84-P84</f>
        <v>-8.8509999999999991</v>
      </c>
      <c r="U84" s="1">
        <f>ABS(T84)</f>
        <v>8.8509999999999991</v>
      </c>
    </row>
    <row r="85" spans="1:21" x14ac:dyDescent="0.2">
      <c r="A85" t="s">
        <v>82</v>
      </c>
      <c r="B85">
        <v>15</v>
      </c>
      <c r="C85" s="1">
        <v>739</v>
      </c>
      <c r="D85" s="1">
        <v>887.55600000000004</v>
      </c>
      <c r="E85" s="1">
        <v>887.55600000000004</v>
      </c>
      <c r="F85" s="1">
        <v>887.55600000000004</v>
      </c>
      <c r="G85" s="1">
        <f>F85-C85</f>
        <v>148.55600000000004</v>
      </c>
      <c r="H85" s="1">
        <f>ABS(G85)</f>
        <v>148.55600000000004</v>
      </c>
      <c r="N85" t="s">
        <v>36</v>
      </c>
      <c r="O85">
        <v>10</v>
      </c>
      <c r="P85" s="1">
        <v>1011</v>
      </c>
      <c r="Q85" s="1">
        <v>960.19</v>
      </c>
      <c r="R85" s="1">
        <v>977.12699999999995</v>
      </c>
      <c r="S85" s="1">
        <v>1002.532</v>
      </c>
      <c r="T85" s="1">
        <f>S85-P85</f>
        <v>-8.4679999999999609</v>
      </c>
      <c r="U85" s="1">
        <f>ABS(T85)</f>
        <v>8.4679999999999609</v>
      </c>
    </row>
    <row r="86" spans="1:21" x14ac:dyDescent="0.2">
      <c r="A86" t="s">
        <v>78</v>
      </c>
      <c r="B86">
        <v>5</v>
      </c>
      <c r="C86" s="1">
        <v>1009</v>
      </c>
      <c r="D86" s="1">
        <v>1057.596</v>
      </c>
      <c r="E86" s="1">
        <v>1025.1990000000001</v>
      </c>
      <c r="F86" s="1">
        <v>1025.1990000000001</v>
      </c>
      <c r="G86" s="1">
        <f>F86-C86</f>
        <v>16.199000000000069</v>
      </c>
      <c r="H86" s="1">
        <f>ABS(G86)</f>
        <v>16.199000000000069</v>
      </c>
      <c r="N86" t="s">
        <v>19</v>
      </c>
      <c r="O86">
        <v>5</v>
      </c>
      <c r="P86" s="1">
        <v>1320</v>
      </c>
      <c r="Q86" s="1">
        <v>1226.1569999999999</v>
      </c>
      <c r="R86" s="1">
        <v>1288.7190000000001</v>
      </c>
      <c r="S86" s="1">
        <v>1312.18</v>
      </c>
      <c r="T86" s="1">
        <f>S86-P86</f>
        <v>-7.8199999999999363</v>
      </c>
      <c r="U86" s="1">
        <f>ABS(T86)</f>
        <v>7.8199999999999363</v>
      </c>
    </row>
    <row r="87" spans="1:21" x14ac:dyDescent="0.2">
      <c r="A87" t="s">
        <v>79</v>
      </c>
      <c r="B87">
        <v>10</v>
      </c>
      <c r="C87" s="1">
        <v>718</v>
      </c>
      <c r="D87" s="1">
        <v>592.96500000000003</v>
      </c>
      <c r="E87" s="1">
        <v>634.64300000000003</v>
      </c>
      <c r="F87" s="1">
        <v>697.16099999999994</v>
      </c>
      <c r="G87" s="1">
        <f>F87-C87</f>
        <v>-20.839000000000055</v>
      </c>
      <c r="H87" s="1">
        <f>ABS(G87)</f>
        <v>20.839000000000055</v>
      </c>
      <c r="N87" t="s">
        <v>70</v>
      </c>
      <c r="O87">
        <v>5</v>
      </c>
      <c r="P87" s="1">
        <v>1062</v>
      </c>
      <c r="Q87" s="1">
        <v>973.30700000000002</v>
      </c>
      <c r="R87" s="1">
        <v>1032.4359999999999</v>
      </c>
      <c r="S87" s="1">
        <v>1054.6089999999999</v>
      </c>
      <c r="T87" s="1">
        <f>S87-P87</f>
        <v>-7.3910000000000764</v>
      </c>
      <c r="U87" s="1">
        <f>ABS(T87)</f>
        <v>7.3910000000000764</v>
      </c>
    </row>
    <row r="88" spans="1:21" x14ac:dyDescent="0.2">
      <c r="A88" t="s">
        <v>80</v>
      </c>
      <c r="B88">
        <v>5</v>
      </c>
      <c r="C88" s="1">
        <v>708</v>
      </c>
      <c r="D88" s="1">
        <v>690.31</v>
      </c>
      <c r="E88" s="1">
        <v>702.10299999999995</v>
      </c>
      <c r="F88" s="1">
        <v>706.52599999999995</v>
      </c>
      <c r="G88" s="1">
        <f>F88-C88</f>
        <v>-1.4740000000000464</v>
      </c>
      <c r="H88" s="1">
        <f>ABS(G88)</f>
        <v>1.4740000000000464</v>
      </c>
      <c r="N88" t="s">
        <v>6</v>
      </c>
      <c r="O88">
        <v>5</v>
      </c>
      <c r="P88" s="1">
        <v>1219</v>
      </c>
      <c r="Q88" s="1">
        <v>1130.3520000000001</v>
      </c>
      <c r="R88" s="1">
        <v>1189.451</v>
      </c>
      <c r="S88" s="1">
        <v>1211.6130000000001</v>
      </c>
      <c r="T88" s="1">
        <f>S88-P88</f>
        <v>-7.3869999999999436</v>
      </c>
      <c r="U88" s="1">
        <f>ABS(T88)</f>
        <v>7.3869999999999436</v>
      </c>
    </row>
    <row r="89" spans="1:21" x14ac:dyDescent="0.2">
      <c r="A89" t="s">
        <v>83</v>
      </c>
      <c r="B89">
        <v>3</v>
      </c>
      <c r="C89" s="1">
        <v>316</v>
      </c>
      <c r="D89" s="1">
        <v>647.61</v>
      </c>
      <c r="E89" s="1">
        <v>382.322</v>
      </c>
      <c r="F89" s="1">
        <v>382.322</v>
      </c>
      <c r="G89" s="1">
        <f>F89-C89</f>
        <v>66.322000000000003</v>
      </c>
      <c r="H89" s="1">
        <f>ABS(G89)</f>
        <v>66.322000000000003</v>
      </c>
      <c r="N89" t="s">
        <v>61</v>
      </c>
      <c r="O89">
        <v>5</v>
      </c>
      <c r="P89" s="1">
        <v>935</v>
      </c>
      <c r="Q89" s="1">
        <v>957.08799999999997</v>
      </c>
      <c r="R89" s="1">
        <v>942.36300000000006</v>
      </c>
      <c r="S89" s="1">
        <v>942.36300000000006</v>
      </c>
      <c r="T89" s="1">
        <f>S89-P89</f>
        <v>7.3630000000000564</v>
      </c>
      <c r="U89" s="1">
        <f>ABS(T89)</f>
        <v>7.3630000000000564</v>
      </c>
    </row>
    <row r="90" spans="1:21" x14ac:dyDescent="0.2">
      <c r="A90" t="s">
        <v>84</v>
      </c>
      <c r="B90">
        <v>13</v>
      </c>
      <c r="C90" s="1">
        <v>1562</v>
      </c>
      <c r="D90" s="1">
        <v>1329.0070000000001</v>
      </c>
      <c r="E90" s="1">
        <v>1360.0719999999999</v>
      </c>
      <c r="F90" s="1">
        <v>1511.518</v>
      </c>
      <c r="G90" s="1">
        <f>F90-C90</f>
        <v>-50.481999999999971</v>
      </c>
      <c r="H90" s="1">
        <f>ABS(G90)</f>
        <v>50.481999999999971</v>
      </c>
      <c r="N90" t="s">
        <v>42</v>
      </c>
      <c r="O90">
        <v>5</v>
      </c>
      <c r="P90" s="1">
        <v>1175</v>
      </c>
      <c r="Q90" s="1">
        <v>1179.096</v>
      </c>
      <c r="R90" s="1">
        <v>1176.365</v>
      </c>
      <c r="S90" s="1">
        <v>1176.365</v>
      </c>
      <c r="T90" s="1">
        <f>S90-P90</f>
        <v>1.3650000000000091</v>
      </c>
      <c r="U90" s="1">
        <f>ABS(T90)</f>
        <v>1.3650000000000091</v>
      </c>
    </row>
  </sheetData>
  <autoFilter ref="A1:H90" xr:uid="{6412E6E0-282B-F440-969D-8E09B92E8B0D}">
    <sortState xmlns:xlrd2="http://schemas.microsoft.com/office/spreadsheetml/2017/richdata2" ref="A2:H90">
      <sortCondition ref="A1:A90"/>
    </sortState>
  </autoFilter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9EC8A-6282-144B-AA0E-9636F7A4D80B}">
  <sheetPr filterMode="1"/>
  <dimension ref="A1:H90"/>
  <sheetViews>
    <sheetView zoomScale="150" zoomScaleNormal="150" workbookViewId="0">
      <selection activeCell="C1" sqref="C1"/>
    </sheetView>
  </sheetViews>
  <sheetFormatPr baseColWidth="10" defaultRowHeight="16" x14ac:dyDescent="0.2"/>
  <cols>
    <col min="1" max="1" width="21.83203125" bestFit="1" customWidth="1"/>
    <col min="2" max="2" width="8.83203125" bestFit="1" customWidth="1"/>
    <col min="3" max="3" width="9.33203125" style="1" bestFit="1" customWidth="1"/>
    <col min="4" max="4" width="11.83203125" style="1" hidden="1" customWidth="1"/>
    <col min="5" max="5" width="21.1640625" style="1" hidden="1" customWidth="1"/>
    <col min="6" max="6" width="26.6640625" style="1" bestFit="1" customWidth="1"/>
    <col min="7" max="7" width="7.83203125" style="1" bestFit="1" customWidth="1"/>
    <col min="8" max="8" width="11" style="1" bestFit="1" customWidth="1"/>
  </cols>
  <sheetData>
    <row r="1" spans="1:8" x14ac:dyDescent="0.2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97</v>
      </c>
      <c r="G1" s="1" t="s">
        <v>95</v>
      </c>
      <c r="H1" s="1" t="s">
        <v>96</v>
      </c>
    </row>
    <row r="2" spans="1:8" hidden="1" x14ac:dyDescent="0.2">
      <c r="A2" t="s">
        <v>14</v>
      </c>
      <c r="B2">
        <v>5</v>
      </c>
      <c r="C2" s="1">
        <v>0</v>
      </c>
      <c r="D2" s="1">
        <v>1697.336</v>
      </c>
      <c r="E2" s="1">
        <v>1697.336</v>
      </c>
      <c r="F2" s="1">
        <v>1697.336</v>
      </c>
      <c r="G2" s="1">
        <f>F2-C2</f>
        <v>1697.336</v>
      </c>
      <c r="H2" s="1">
        <f>ABS(G2)</f>
        <v>1697.336</v>
      </c>
    </row>
    <row r="3" spans="1:8" x14ac:dyDescent="0.2">
      <c r="A3" t="s">
        <v>50</v>
      </c>
      <c r="B3">
        <v>16</v>
      </c>
      <c r="C3" s="1">
        <v>621</v>
      </c>
      <c r="D3" s="1">
        <v>1814.337</v>
      </c>
      <c r="E3" s="1">
        <v>1814.337</v>
      </c>
      <c r="F3" s="1">
        <v>1814.337</v>
      </c>
      <c r="G3" s="1">
        <f>F3-C3</f>
        <v>1193.337</v>
      </c>
      <c r="H3" s="1">
        <f>ABS(G3)</f>
        <v>1193.337</v>
      </c>
    </row>
    <row r="4" spans="1:8" hidden="1" x14ac:dyDescent="0.2">
      <c r="A4" t="s">
        <v>55</v>
      </c>
      <c r="B4">
        <v>5</v>
      </c>
      <c r="C4" s="1">
        <v>0</v>
      </c>
      <c r="D4" s="1">
        <v>1007.9589999999999</v>
      </c>
      <c r="E4" s="1">
        <v>1007.9589999999999</v>
      </c>
      <c r="F4" s="1">
        <v>1007.9589999999999</v>
      </c>
      <c r="G4" s="1">
        <f>F4-C4</f>
        <v>1007.9589999999999</v>
      </c>
      <c r="H4" s="1">
        <f>ABS(G4)</f>
        <v>1007.9589999999999</v>
      </c>
    </row>
    <row r="5" spans="1:8" hidden="1" x14ac:dyDescent="0.2">
      <c r="A5" t="s">
        <v>90</v>
      </c>
      <c r="B5">
        <v>10</v>
      </c>
      <c r="C5" s="1">
        <v>0</v>
      </c>
      <c r="D5" s="1">
        <v>992.84900000000005</v>
      </c>
      <c r="E5" s="1">
        <v>992.84900000000005</v>
      </c>
      <c r="F5" s="1">
        <v>992.84900000000005</v>
      </c>
      <c r="G5" s="1">
        <f>F5-C5</f>
        <v>992.84900000000005</v>
      </c>
      <c r="H5" s="1">
        <f>ABS(G5)</f>
        <v>992.84900000000005</v>
      </c>
    </row>
    <row r="6" spans="1:8" hidden="1" x14ac:dyDescent="0.2">
      <c r="A6" t="s">
        <v>75</v>
      </c>
      <c r="B6">
        <v>15</v>
      </c>
      <c r="C6" s="1">
        <v>0</v>
      </c>
      <c r="D6" s="1">
        <v>991.26800000000003</v>
      </c>
      <c r="E6" s="1">
        <v>991.26800000000003</v>
      </c>
      <c r="F6" s="1">
        <v>991.26800000000003</v>
      </c>
      <c r="G6" s="1">
        <f>F6-C6</f>
        <v>991.26800000000003</v>
      </c>
      <c r="H6" s="1">
        <f>ABS(G6)</f>
        <v>991.26800000000003</v>
      </c>
    </row>
    <row r="7" spans="1:8" hidden="1" x14ac:dyDescent="0.2">
      <c r="A7" t="s">
        <v>43</v>
      </c>
      <c r="B7">
        <v>5</v>
      </c>
      <c r="C7" s="1">
        <v>0</v>
      </c>
      <c r="D7" s="1">
        <v>965.68499999999995</v>
      </c>
      <c r="E7" s="1">
        <v>965.68499999999995</v>
      </c>
      <c r="F7" s="1">
        <v>965.68499999999995</v>
      </c>
      <c r="G7" s="1">
        <f>F7-C7</f>
        <v>965.68499999999995</v>
      </c>
      <c r="H7" s="1">
        <f>ABS(G7)</f>
        <v>965.68499999999995</v>
      </c>
    </row>
    <row r="8" spans="1:8" hidden="1" x14ac:dyDescent="0.2">
      <c r="A8" t="s">
        <v>12</v>
      </c>
      <c r="B8">
        <v>4</v>
      </c>
      <c r="C8" s="1">
        <v>0</v>
      </c>
      <c r="D8" s="1">
        <v>854.50400000000002</v>
      </c>
      <c r="E8" s="1">
        <v>854.50400000000002</v>
      </c>
      <c r="F8" s="1">
        <v>854.50400000000002</v>
      </c>
      <c r="G8" s="1">
        <f>F8-C8</f>
        <v>854.50400000000002</v>
      </c>
      <c r="H8" s="1">
        <f>ABS(G8)</f>
        <v>854.50400000000002</v>
      </c>
    </row>
    <row r="9" spans="1:8" x14ac:dyDescent="0.2">
      <c r="A9" t="s">
        <v>40</v>
      </c>
      <c r="B9">
        <v>35</v>
      </c>
      <c r="C9" s="1">
        <v>932</v>
      </c>
      <c r="D9" s="1">
        <v>1776.675</v>
      </c>
      <c r="E9" s="1">
        <v>1776.675</v>
      </c>
      <c r="F9" s="1">
        <v>1776.675</v>
      </c>
      <c r="G9" s="1">
        <f>F9-C9</f>
        <v>844.67499999999995</v>
      </c>
      <c r="H9" s="1">
        <f>ABS(G9)</f>
        <v>844.67499999999995</v>
      </c>
    </row>
    <row r="10" spans="1:8" hidden="1" x14ac:dyDescent="0.2">
      <c r="A10" t="s">
        <v>65</v>
      </c>
      <c r="B10">
        <v>5</v>
      </c>
      <c r="C10" s="1">
        <v>0</v>
      </c>
      <c r="D10" s="1">
        <v>836.46799999999996</v>
      </c>
      <c r="E10" s="1">
        <v>836.46799999999996</v>
      </c>
      <c r="F10" s="1">
        <v>836.46799999999996</v>
      </c>
      <c r="G10" s="1">
        <f>F10-C10</f>
        <v>836.46799999999996</v>
      </c>
      <c r="H10" s="1">
        <f>ABS(G10)</f>
        <v>836.46799999999996</v>
      </c>
    </row>
    <row r="11" spans="1:8" x14ac:dyDescent="0.2">
      <c r="A11" t="s">
        <v>9</v>
      </c>
      <c r="B11">
        <v>8</v>
      </c>
      <c r="C11" s="1">
        <v>874</v>
      </c>
      <c r="D11" s="1">
        <v>2386.4769999999999</v>
      </c>
      <c r="E11" s="1">
        <v>1680.654</v>
      </c>
      <c r="F11" s="1">
        <v>1680.654</v>
      </c>
      <c r="G11" s="1">
        <f>F11-C11</f>
        <v>806.654</v>
      </c>
      <c r="H11" s="1">
        <f>ABS(G11)</f>
        <v>806.654</v>
      </c>
    </row>
    <row r="12" spans="1:8" hidden="1" x14ac:dyDescent="0.2">
      <c r="A12" t="s">
        <v>92</v>
      </c>
      <c r="B12">
        <v>10</v>
      </c>
      <c r="C12" s="1">
        <v>0</v>
      </c>
      <c r="D12" s="1">
        <v>787.02499999999998</v>
      </c>
      <c r="E12" s="1">
        <v>787.02499999999998</v>
      </c>
      <c r="F12" s="1">
        <v>787.02499999999998</v>
      </c>
      <c r="G12" s="1">
        <f>F12-C12</f>
        <v>787.02499999999998</v>
      </c>
      <c r="H12" s="1">
        <f>ABS(G12)</f>
        <v>787.02499999999998</v>
      </c>
    </row>
    <row r="13" spans="1:8" hidden="1" x14ac:dyDescent="0.2">
      <c r="A13" t="s">
        <v>83</v>
      </c>
      <c r="B13">
        <v>3</v>
      </c>
      <c r="C13" s="1">
        <v>0</v>
      </c>
      <c r="D13" s="1">
        <v>685.00699999999995</v>
      </c>
      <c r="E13" s="1">
        <v>685.00699999999995</v>
      </c>
      <c r="F13" s="1">
        <v>685.00699999999995</v>
      </c>
      <c r="G13" s="1">
        <f>F13-C13</f>
        <v>685.00699999999995</v>
      </c>
      <c r="H13" s="1">
        <f>ABS(G13)</f>
        <v>685.00699999999995</v>
      </c>
    </row>
    <row r="14" spans="1:8" hidden="1" x14ac:dyDescent="0.2">
      <c r="A14" t="s">
        <v>49</v>
      </c>
      <c r="B14">
        <v>5</v>
      </c>
      <c r="C14" s="1">
        <v>0</v>
      </c>
      <c r="D14" s="1">
        <v>626.51300000000003</v>
      </c>
      <c r="E14" s="1">
        <v>626.51300000000003</v>
      </c>
      <c r="F14" s="1">
        <v>626.51300000000003</v>
      </c>
      <c r="G14" s="1">
        <f>F14-C14</f>
        <v>626.51300000000003</v>
      </c>
      <c r="H14" s="1">
        <f>ABS(G14)</f>
        <v>626.51300000000003</v>
      </c>
    </row>
    <row r="15" spans="1:8" x14ac:dyDescent="0.2">
      <c r="A15" t="s">
        <v>54</v>
      </c>
      <c r="B15">
        <v>20</v>
      </c>
      <c r="C15" s="1">
        <v>1058</v>
      </c>
      <c r="D15" s="1">
        <v>1494.22</v>
      </c>
      <c r="E15" s="1">
        <v>1494.22</v>
      </c>
      <c r="F15" s="1">
        <v>1494.22</v>
      </c>
      <c r="G15" s="1">
        <f>F15-C15</f>
        <v>436.22</v>
      </c>
      <c r="H15" s="1">
        <f>ABS(G15)</f>
        <v>436.22</v>
      </c>
    </row>
    <row r="16" spans="1:8" x14ac:dyDescent="0.2">
      <c r="A16" t="s">
        <v>68</v>
      </c>
      <c r="B16">
        <v>25</v>
      </c>
      <c r="C16" s="1">
        <v>1361</v>
      </c>
      <c r="D16" s="1">
        <v>1746.16</v>
      </c>
      <c r="E16" s="1">
        <v>1746.16</v>
      </c>
      <c r="F16" s="1">
        <v>1746.16</v>
      </c>
      <c r="G16" s="1">
        <f>F16-C16</f>
        <v>385.16000000000008</v>
      </c>
      <c r="H16" s="1">
        <f>ABS(G16)</f>
        <v>385.16000000000008</v>
      </c>
    </row>
    <row r="17" spans="1:8" x14ac:dyDescent="0.2">
      <c r="A17" t="s">
        <v>56</v>
      </c>
      <c r="B17">
        <v>10</v>
      </c>
      <c r="C17" s="1">
        <v>634</v>
      </c>
      <c r="D17" s="1">
        <v>1136.201</v>
      </c>
      <c r="E17" s="1">
        <v>968.80100000000004</v>
      </c>
      <c r="F17" s="1">
        <v>968.80100000000004</v>
      </c>
      <c r="G17" s="1">
        <f>F17-C17</f>
        <v>334.80100000000004</v>
      </c>
      <c r="H17" s="1">
        <f>ABS(G17)</f>
        <v>334.80100000000004</v>
      </c>
    </row>
    <row r="18" spans="1:8" x14ac:dyDescent="0.2">
      <c r="A18" t="s">
        <v>77</v>
      </c>
      <c r="B18">
        <v>19</v>
      </c>
      <c r="C18" s="1">
        <v>887</v>
      </c>
      <c r="D18" s="1">
        <v>1214.1969999999999</v>
      </c>
      <c r="E18" s="1">
        <v>1214.1969999999999</v>
      </c>
      <c r="F18" s="1">
        <v>1214.1969999999999</v>
      </c>
      <c r="G18" s="1">
        <f>F18-C18</f>
        <v>327.19699999999989</v>
      </c>
      <c r="H18" s="1">
        <f>ABS(G18)</f>
        <v>327.19699999999989</v>
      </c>
    </row>
    <row r="19" spans="1:8" x14ac:dyDescent="0.2">
      <c r="A19" t="s">
        <v>86</v>
      </c>
      <c r="B19">
        <v>15</v>
      </c>
      <c r="C19" s="1">
        <v>666</v>
      </c>
      <c r="D19" s="1">
        <v>968.92600000000004</v>
      </c>
      <c r="E19" s="1">
        <v>968.92600000000004</v>
      </c>
      <c r="F19" s="1">
        <v>968.92600000000004</v>
      </c>
      <c r="G19" s="1">
        <f>F19-C19</f>
        <v>302.92600000000004</v>
      </c>
      <c r="H19" s="1">
        <f>ABS(G19)</f>
        <v>302.92600000000004</v>
      </c>
    </row>
    <row r="20" spans="1:8" x14ac:dyDescent="0.2">
      <c r="A20" t="s">
        <v>67</v>
      </c>
      <c r="B20">
        <v>30</v>
      </c>
      <c r="C20" s="1">
        <v>1371</v>
      </c>
      <c r="D20" s="1">
        <v>1654.057</v>
      </c>
      <c r="E20" s="1">
        <v>1654.057</v>
      </c>
      <c r="F20" s="1">
        <v>1654.057</v>
      </c>
      <c r="G20" s="1">
        <f>F20-C20</f>
        <v>283.05700000000002</v>
      </c>
      <c r="H20" s="1">
        <f>ABS(G20)</f>
        <v>283.05700000000002</v>
      </c>
    </row>
    <row r="21" spans="1:8" x14ac:dyDescent="0.2">
      <c r="A21" t="s">
        <v>30</v>
      </c>
      <c r="B21">
        <v>25</v>
      </c>
      <c r="C21" s="1">
        <v>938</v>
      </c>
      <c r="D21" s="1">
        <v>1214.5640000000001</v>
      </c>
      <c r="E21" s="1">
        <v>1214.5640000000001</v>
      </c>
      <c r="F21" s="1">
        <v>1214.5640000000001</v>
      </c>
      <c r="G21" s="1">
        <f>F21-C21</f>
        <v>276.56400000000008</v>
      </c>
      <c r="H21" s="1">
        <f>ABS(G21)</f>
        <v>276.56400000000008</v>
      </c>
    </row>
    <row r="22" spans="1:8" x14ac:dyDescent="0.2">
      <c r="A22" t="s">
        <v>38</v>
      </c>
      <c r="B22">
        <v>25</v>
      </c>
      <c r="C22" s="1">
        <v>780</v>
      </c>
      <c r="D22" s="1">
        <v>1056.172</v>
      </c>
      <c r="E22" s="1">
        <v>1056.172</v>
      </c>
      <c r="F22" s="1">
        <v>1056.172</v>
      </c>
      <c r="G22" s="1">
        <f>F22-C22</f>
        <v>276.17200000000003</v>
      </c>
      <c r="H22" s="1">
        <f>ABS(G22)</f>
        <v>276.17200000000003</v>
      </c>
    </row>
    <row r="23" spans="1:8" x14ac:dyDescent="0.2">
      <c r="A23" t="s">
        <v>53</v>
      </c>
      <c r="B23">
        <v>20</v>
      </c>
      <c r="C23" s="1">
        <v>1114</v>
      </c>
      <c r="D23" s="1">
        <v>1385.7919999999999</v>
      </c>
      <c r="E23" s="1">
        <v>1385.7919999999999</v>
      </c>
      <c r="F23" s="1">
        <v>1385.7919999999999</v>
      </c>
      <c r="G23" s="1">
        <f>F23-C23</f>
        <v>271.79199999999992</v>
      </c>
      <c r="H23" s="1">
        <f>ABS(G23)</f>
        <v>271.79199999999992</v>
      </c>
    </row>
    <row r="24" spans="1:8" x14ac:dyDescent="0.2">
      <c r="A24" t="s">
        <v>48</v>
      </c>
      <c r="B24">
        <v>13</v>
      </c>
      <c r="C24" s="1">
        <v>1054</v>
      </c>
      <c r="D24" s="1">
        <v>1366.6669999999999</v>
      </c>
      <c r="E24" s="1">
        <v>1324.9780000000001</v>
      </c>
      <c r="F24" s="1">
        <v>1324.9780000000001</v>
      </c>
      <c r="G24" s="1">
        <f>F24-C24</f>
        <v>270.97800000000007</v>
      </c>
      <c r="H24" s="1">
        <f>ABS(G24)</f>
        <v>270.97800000000007</v>
      </c>
    </row>
    <row r="25" spans="1:8" x14ac:dyDescent="0.2">
      <c r="A25" t="s">
        <v>62</v>
      </c>
      <c r="B25">
        <v>20</v>
      </c>
      <c r="C25" s="1">
        <v>758</v>
      </c>
      <c r="D25" s="1">
        <v>1000.138</v>
      </c>
      <c r="E25" s="1">
        <v>1000.138</v>
      </c>
      <c r="F25" s="1">
        <v>1000.138</v>
      </c>
      <c r="G25" s="1">
        <f>F25-C25</f>
        <v>242.13800000000003</v>
      </c>
      <c r="H25" s="1">
        <f>ABS(G25)</f>
        <v>242.13800000000003</v>
      </c>
    </row>
    <row r="26" spans="1:8" x14ac:dyDescent="0.2">
      <c r="A26" t="s">
        <v>11</v>
      </c>
      <c r="B26">
        <v>15</v>
      </c>
      <c r="C26" s="1">
        <v>1274</v>
      </c>
      <c r="D26" s="1">
        <v>1514.3389999999999</v>
      </c>
      <c r="E26" s="1">
        <v>1514.3389999999999</v>
      </c>
      <c r="F26" s="1">
        <v>1514.3389999999999</v>
      </c>
      <c r="G26" s="1">
        <f>F26-C26</f>
        <v>240.33899999999994</v>
      </c>
      <c r="H26" s="1">
        <f>ABS(G26)</f>
        <v>240.33899999999994</v>
      </c>
    </row>
    <row r="27" spans="1:8" x14ac:dyDescent="0.2">
      <c r="A27" t="s">
        <v>46</v>
      </c>
      <c r="B27">
        <v>20</v>
      </c>
      <c r="C27" s="1">
        <v>719</v>
      </c>
      <c r="D27" s="1">
        <v>951.97</v>
      </c>
      <c r="E27" s="1">
        <v>951.97</v>
      </c>
      <c r="F27" s="1">
        <v>951.97</v>
      </c>
      <c r="G27" s="1">
        <f>F27-C27</f>
        <v>232.97000000000003</v>
      </c>
      <c r="H27" s="1">
        <f>ABS(G27)</f>
        <v>232.97000000000003</v>
      </c>
    </row>
    <row r="28" spans="1:8" x14ac:dyDescent="0.2">
      <c r="A28" t="s">
        <v>58</v>
      </c>
      <c r="B28">
        <v>34</v>
      </c>
      <c r="C28" s="1">
        <v>575</v>
      </c>
      <c r="D28" s="1">
        <v>796.32299999999998</v>
      </c>
      <c r="E28" s="1">
        <v>796.32299999999998</v>
      </c>
      <c r="F28" s="1">
        <v>796.32299999999998</v>
      </c>
      <c r="G28" s="1">
        <f>F28-C28</f>
        <v>221.32299999999998</v>
      </c>
      <c r="H28" s="1">
        <f>ABS(G28)</f>
        <v>221.32299999999998</v>
      </c>
    </row>
    <row r="29" spans="1:8" x14ac:dyDescent="0.2">
      <c r="A29" t="s">
        <v>31</v>
      </c>
      <c r="B29">
        <v>10</v>
      </c>
      <c r="C29" s="1">
        <v>966</v>
      </c>
      <c r="D29" s="1">
        <v>1270.8679999999999</v>
      </c>
      <c r="E29" s="1">
        <v>1169.2460000000001</v>
      </c>
      <c r="F29" s="1">
        <v>1169.2460000000001</v>
      </c>
      <c r="G29" s="1">
        <f>F29-C29</f>
        <v>203.24600000000009</v>
      </c>
      <c r="H29" s="1">
        <f>ABS(G29)</f>
        <v>203.24600000000009</v>
      </c>
    </row>
    <row r="30" spans="1:8" x14ac:dyDescent="0.2">
      <c r="A30" t="s">
        <v>17</v>
      </c>
      <c r="B30">
        <v>15</v>
      </c>
      <c r="C30" s="1">
        <v>717</v>
      </c>
      <c r="D30" s="1">
        <v>910.82500000000005</v>
      </c>
      <c r="E30" s="1">
        <v>910.82500000000005</v>
      </c>
      <c r="F30" s="1">
        <v>910.82500000000005</v>
      </c>
      <c r="G30" s="1">
        <f>F30-C30</f>
        <v>193.82500000000005</v>
      </c>
      <c r="H30" s="1">
        <f>ABS(G30)</f>
        <v>193.82500000000005</v>
      </c>
    </row>
    <row r="31" spans="1:8" x14ac:dyDescent="0.2">
      <c r="A31" t="s">
        <v>82</v>
      </c>
      <c r="B31">
        <v>15</v>
      </c>
      <c r="C31" s="1">
        <v>739</v>
      </c>
      <c r="D31" s="1">
        <v>898.654</v>
      </c>
      <c r="E31" s="1">
        <v>898.654</v>
      </c>
      <c r="F31" s="1">
        <v>898.654</v>
      </c>
      <c r="G31" s="1">
        <f>F31-C31</f>
        <v>159.654</v>
      </c>
      <c r="H31" s="1">
        <f>ABS(G31)</f>
        <v>159.654</v>
      </c>
    </row>
    <row r="32" spans="1:8" x14ac:dyDescent="0.2">
      <c r="A32" t="s">
        <v>41</v>
      </c>
      <c r="B32">
        <v>15</v>
      </c>
      <c r="C32" s="1">
        <v>1920</v>
      </c>
      <c r="D32" s="1">
        <v>1320.25</v>
      </c>
      <c r="E32" s="1">
        <v>1320.25</v>
      </c>
      <c r="F32" s="1">
        <v>1770.0630000000001</v>
      </c>
      <c r="G32" s="1">
        <f>F32-C32</f>
        <v>-149.9369999999999</v>
      </c>
      <c r="H32" s="1">
        <f>ABS(G32)</f>
        <v>149.9369999999999</v>
      </c>
    </row>
    <row r="33" spans="1:8" x14ac:dyDescent="0.2">
      <c r="A33" t="s">
        <v>44</v>
      </c>
      <c r="B33">
        <v>4</v>
      </c>
      <c r="C33" s="1">
        <v>1024</v>
      </c>
      <c r="D33" s="1">
        <v>1573.482</v>
      </c>
      <c r="E33" s="1">
        <v>1170.528</v>
      </c>
      <c r="F33" s="1">
        <v>1170.528</v>
      </c>
      <c r="G33" s="1">
        <f>F33-C33</f>
        <v>146.52800000000002</v>
      </c>
      <c r="H33" s="1">
        <f>ABS(G33)</f>
        <v>146.52800000000002</v>
      </c>
    </row>
    <row r="34" spans="1:8" x14ac:dyDescent="0.2">
      <c r="A34" t="s">
        <v>24</v>
      </c>
      <c r="B34">
        <v>24</v>
      </c>
      <c r="C34" s="1">
        <v>1555</v>
      </c>
      <c r="D34" s="1">
        <v>1202.028</v>
      </c>
      <c r="E34" s="1">
        <v>1202.028</v>
      </c>
      <c r="F34" s="1">
        <v>1413.8109999999999</v>
      </c>
      <c r="G34" s="1">
        <f>F34-C34</f>
        <v>-141.18900000000008</v>
      </c>
      <c r="H34" s="1">
        <f>ABS(G34)</f>
        <v>141.18900000000008</v>
      </c>
    </row>
    <row r="35" spans="1:8" x14ac:dyDescent="0.2">
      <c r="A35" t="s">
        <v>47</v>
      </c>
      <c r="B35">
        <v>40</v>
      </c>
      <c r="C35" s="1">
        <v>1456</v>
      </c>
      <c r="D35" s="1">
        <v>1594.5360000000001</v>
      </c>
      <c r="E35" s="1">
        <v>1594.5360000000001</v>
      </c>
      <c r="F35" s="1">
        <v>1594.5360000000001</v>
      </c>
      <c r="G35" s="1">
        <f>F35-C35</f>
        <v>138.53600000000006</v>
      </c>
      <c r="H35" s="1">
        <f>ABS(G35)</f>
        <v>138.53600000000006</v>
      </c>
    </row>
    <row r="36" spans="1:8" x14ac:dyDescent="0.2">
      <c r="A36" t="s">
        <v>33</v>
      </c>
      <c r="B36">
        <v>10</v>
      </c>
      <c r="C36" s="1">
        <v>1262</v>
      </c>
      <c r="D36" s="1">
        <v>1428.357</v>
      </c>
      <c r="E36" s="1">
        <v>1372.904</v>
      </c>
      <c r="F36" s="1">
        <v>1372.904</v>
      </c>
      <c r="G36" s="1">
        <f>F36-C36</f>
        <v>110.904</v>
      </c>
      <c r="H36" s="1">
        <f>ABS(G36)</f>
        <v>110.904</v>
      </c>
    </row>
    <row r="37" spans="1:8" x14ac:dyDescent="0.2">
      <c r="A37" t="s">
        <v>13</v>
      </c>
      <c r="B37">
        <v>5</v>
      </c>
      <c r="C37" s="1">
        <v>328</v>
      </c>
      <c r="D37" s="1">
        <v>660.54600000000005</v>
      </c>
      <c r="E37" s="1">
        <v>438.84899999999999</v>
      </c>
      <c r="F37" s="1">
        <v>438.84899999999999</v>
      </c>
      <c r="G37" s="1">
        <f>F37-C37</f>
        <v>110.84899999999999</v>
      </c>
      <c r="H37" s="1">
        <f>ABS(G37)</f>
        <v>110.84899999999999</v>
      </c>
    </row>
    <row r="38" spans="1:8" x14ac:dyDescent="0.2">
      <c r="A38" t="s">
        <v>51</v>
      </c>
      <c r="B38">
        <v>10</v>
      </c>
      <c r="C38" s="1">
        <v>1216</v>
      </c>
      <c r="D38" s="1">
        <v>1376.0229999999999</v>
      </c>
      <c r="E38" s="1">
        <v>1322.682</v>
      </c>
      <c r="F38" s="1">
        <v>1322.682</v>
      </c>
      <c r="G38" s="1">
        <f>F38-C38</f>
        <v>106.68200000000002</v>
      </c>
      <c r="H38" s="1">
        <f>ABS(G38)</f>
        <v>106.68200000000002</v>
      </c>
    </row>
    <row r="39" spans="1:8" x14ac:dyDescent="0.2">
      <c r="A39" t="s">
        <v>88</v>
      </c>
      <c r="B39">
        <v>7</v>
      </c>
      <c r="C39" s="1">
        <v>1452</v>
      </c>
      <c r="D39" s="1">
        <v>1659.98</v>
      </c>
      <c r="E39" s="1">
        <v>1549.058</v>
      </c>
      <c r="F39" s="1">
        <v>1549.058</v>
      </c>
      <c r="G39" s="1">
        <f>F39-C39</f>
        <v>97.057999999999993</v>
      </c>
      <c r="H39" s="1">
        <f>ABS(G39)</f>
        <v>97.057999999999993</v>
      </c>
    </row>
    <row r="40" spans="1:8" x14ac:dyDescent="0.2">
      <c r="A40" t="s">
        <v>10</v>
      </c>
      <c r="B40">
        <v>40</v>
      </c>
      <c r="C40" s="1">
        <v>1152</v>
      </c>
      <c r="D40" s="1">
        <v>1022.287</v>
      </c>
      <c r="E40" s="1">
        <v>1022.287</v>
      </c>
      <c r="F40" s="1">
        <v>1065.5250000000001</v>
      </c>
      <c r="G40" s="1">
        <f>F40-C40</f>
        <v>-86.474999999999909</v>
      </c>
      <c r="H40" s="1">
        <f>ABS(G40)</f>
        <v>86.474999999999909</v>
      </c>
    </row>
    <row r="41" spans="1:8" x14ac:dyDescent="0.2">
      <c r="A41" t="s">
        <v>60</v>
      </c>
      <c r="B41">
        <v>31</v>
      </c>
      <c r="C41" s="1">
        <v>1215</v>
      </c>
      <c r="D41" s="1">
        <v>1050.0719999999999</v>
      </c>
      <c r="E41" s="1">
        <v>1050.0719999999999</v>
      </c>
      <c r="F41" s="1">
        <v>1129.787</v>
      </c>
      <c r="G41" s="1">
        <f>F41-C41</f>
        <v>-85.212999999999965</v>
      </c>
      <c r="H41" s="1">
        <f>ABS(G41)</f>
        <v>85.212999999999965</v>
      </c>
    </row>
    <row r="42" spans="1:8" x14ac:dyDescent="0.2">
      <c r="A42" t="s">
        <v>34</v>
      </c>
      <c r="B42">
        <v>5</v>
      </c>
      <c r="C42" s="1">
        <v>334</v>
      </c>
      <c r="D42" s="1">
        <v>588.58199999999999</v>
      </c>
      <c r="E42" s="1">
        <v>418.86099999999999</v>
      </c>
      <c r="F42" s="1">
        <v>418.86099999999999</v>
      </c>
      <c r="G42" s="1">
        <f>F42-C42</f>
        <v>84.86099999999999</v>
      </c>
      <c r="H42" s="1">
        <f>ABS(G42)</f>
        <v>84.86099999999999</v>
      </c>
    </row>
    <row r="43" spans="1:8" x14ac:dyDescent="0.2">
      <c r="A43" t="s">
        <v>21</v>
      </c>
      <c r="B43">
        <v>20</v>
      </c>
      <c r="C43" s="1">
        <v>1289</v>
      </c>
      <c r="D43" s="1">
        <v>1369.0119999999999</v>
      </c>
      <c r="E43" s="1">
        <v>1369.0119999999999</v>
      </c>
      <c r="F43" s="1">
        <v>1369.0119999999999</v>
      </c>
      <c r="G43" s="1">
        <f>F43-C43</f>
        <v>80.011999999999944</v>
      </c>
      <c r="H43" s="1">
        <f>ABS(G43)</f>
        <v>80.011999999999944</v>
      </c>
    </row>
    <row r="44" spans="1:8" x14ac:dyDescent="0.2">
      <c r="A44" t="s">
        <v>81</v>
      </c>
      <c r="B44">
        <v>20</v>
      </c>
      <c r="C44" s="1">
        <v>1144</v>
      </c>
      <c r="D44" s="1">
        <v>1222.5450000000001</v>
      </c>
      <c r="E44" s="1">
        <v>1222.5450000000001</v>
      </c>
      <c r="F44" s="1">
        <v>1222.5450000000001</v>
      </c>
      <c r="G44" s="1">
        <f>F44-C44</f>
        <v>78.545000000000073</v>
      </c>
      <c r="H44" s="1">
        <f>ABS(G44)</f>
        <v>78.545000000000073</v>
      </c>
    </row>
    <row r="45" spans="1:8" x14ac:dyDescent="0.2">
      <c r="A45" t="s">
        <v>20</v>
      </c>
      <c r="B45">
        <v>10</v>
      </c>
      <c r="C45" s="1">
        <v>1323</v>
      </c>
      <c r="D45" s="1">
        <v>872.22900000000004</v>
      </c>
      <c r="E45" s="1">
        <v>1022.486</v>
      </c>
      <c r="F45" s="1">
        <v>1247.8710000000001</v>
      </c>
      <c r="G45" s="1">
        <f>F45-C45</f>
        <v>-75.128999999999905</v>
      </c>
      <c r="H45" s="1">
        <f>ABS(G45)</f>
        <v>75.128999999999905</v>
      </c>
    </row>
    <row r="46" spans="1:8" x14ac:dyDescent="0.2">
      <c r="A46" t="s">
        <v>71</v>
      </c>
      <c r="B46">
        <v>15</v>
      </c>
      <c r="C46" s="1">
        <v>1161</v>
      </c>
      <c r="D46" s="1">
        <v>876.91099999999994</v>
      </c>
      <c r="E46" s="1">
        <v>876.91099999999994</v>
      </c>
      <c r="F46" s="1">
        <v>1089.9780000000001</v>
      </c>
      <c r="G46" s="1">
        <f>F46-C46</f>
        <v>-71.021999999999935</v>
      </c>
      <c r="H46" s="1">
        <f>ABS(G46)</f>
        <v>71.021999999999935</v>
      </c>
    </row>
    <row r="47" spans="1:8" x14ac:dyDescent="0.2">
      <c r="A47" t="s">
        <v>7</v>
      </c>
      <c r="B47">
        <v>4</v>
      </c>
      <c r="C47" s="1">
        <v>654</v>
      </c>
      <c r="D47" s="1">
        <v>913.51400000000001</v>
      </c>
      <c r="E47" s="1">
        <v>723.20399999999995</v>
      </c>
      <c r="F47" s="1">
        <v>723.20399999999995</v>
      </c>
      <c r="G47" s="1">
        <f>F47-C47</f>
        <v>69.203999999999951</v>
      </c>
      <c r="H47" s="1">
        <f>ABS(G47)</f>
        <v>69.203999999999951</v>
      </c>
    </row>
    <row r="48" spans="1:8" x14ac:dyDescent="0.2">
      <c r="A48" t="s">
        <v>8</v>
      </c>
      <c r="B48">
        <v>5</v>
      </c>
      <c r="C48" s="1">
        <v>1000</v>
      </c>
      <c r="D48" s="1">
        <v>1193.9849999999999</v>
      </c>
      <c r="E48" s="1">
        <v>1064.662</v>
      </c>
      <c r="F48" s="1">
        <v>1064.662</v>
      </c>
      <c r="G48" s="1">
        <f>F48-C48</f>
        <v>64.662000000000035</v>
      </c>
      <c r="H48" s="1">
        <f>ABS(G48)</f>
        <v>64.662000000000035</v>
      </c>
    </row>
    <row r="49" spans="1:8" x14ac:dyDescent="0.2">
      <c r="A49" t="s">
        <v>52</v>
      </c>
      <c r="B49">
        <v>10</v>
      </c>
      <c r="C49" s="1">
        <v>1511</v>
      </c>
      <c r="D49" s="1">
        <v>1185.876</v>
      </c>
      <c r="E49" s="1">
        <v>1294.251</v>
      </c>
      <c r="F49" s="1">
        <v>1456.8130000000001</v>
      </c>
      <c r="G49" s="1">
        <f>F49-C49</f>
        <v>-54.186999999999898</v>
      </c>
      <c r="H49" s="1">
        <f>ABS(G49)</f>
        <v>54.186999999999898</v>
      </c>
    </row>
    <row r="50" spans="1:8" x14ac:dyDescent="0.2">
      <c r="A50" t="s">
        <v>85</v>
      </c>
      <c r="B50">
        <v>10</v>
      </c>
      <c r="C50" s="1">
        <v>1332</v>
      </c>
      <c r="D50" s="1">
        <v>1009.067</v>
      </c>
      <c r="E50" s="1">
        <v>1116.712</v>
      </c>
      <c r="F50" s="1">
        <v>1278.1780000000001</v>
      </c>
      <c r="G50" s="1">
        <f>F50-C50</f>
        <v>-53.821999999999889</v>
      </c>
      <c r="H50" s="1">
        <f>ABS(G50)</f>
        <v>53.821999999999889</v>
      </c>
    </row>
    <row r="51" spans="1:8" x14ac:dyDescent="0.2">
      <c r="A51" t="s">
        <v>91</v>
      </c>
      <c r="B51">
        <v>4</v>
      </c>
      <c r="C51" s="1">
        <v>1559</v>
      </c>
      <c r="D51" s="1">
        <v>818.83199999999999</v>
      </c>
      <c r="E51" s="1">
        <v>1361.6220000000001</v>
      </c>
      <c r="F51" s="1">
        <v>1509.655</v>
      </c>
      <c r="G51" s="1">
        <f>F51-C51</f>
        <v>-49.345000000000027</v>
      </c>
      <c r="H51" s="1">
        <f>ABS(G51)</f>
        <v>49.345000000000027</v>
      </c>
    </row>
    <row r="52" spans="1:8" x14ac:dyDescent="0.2">
      <c r="A52" t="s">
        <v>29</v>
      </c>
      <c r="B52">
        <v>5</v>
      </c>
      <c r="C52" s="1">
        <v>1603</v>
      </c>
      <c r="D52" s="1">
        <v>1033.011</v>
      </c>
      <c r="E52" s="1">
        <v>1413.0039999999999</v>
      </c>
      <c r="F52" s="1">
        <v>1555.501</v>
      </c>
      <c r="G52" s="1">
        <f>F52-C52</f>
        <v>-47.499000000000024</v>
      </c>
      <c r="H52" s="1">
        <f>ABS(G52)</f>
        <v>47.499000000000024</v>
      </c>
    </row>
    <row r="53" spans="1:8" x14ac:dyDescent="0.2">
      <c r="A53" t="s">
        <v>87</v>
      </c>
      <c r="B53">
        <v>24</v>
      </c>
      <c r="C53" s="1">
        <v>2078</v>
      </c>
      <c r="D53" s="1">
        <v>1961.3309999999999</v>
      </c>
      <c r="E53" s="1">
        <v>1961.3309999999999</v>
      </c>
      <c r="F53" s="1">
        <v>2031.3320000000001</v>
      </c>
      <c r="G53" s="1">
        <f>F53-C53</f>
        <v>-46.667999999999893</v>
      </c>
      <c r="H53" s="1">
        <f>ABS(G53)</f>
        <v>46.667999999999893</v>
      </c>
    </row>
    <row r="54" spans="1:8" x14ac:dyDescent="0.2">
      <c r="A54" t="s">
        <v>32</v>
      </c>
      <c r="B54">
        <v>5</v>
      </c>
      <c r="C54" s="1">
        <v>1307</v>
      </c>
      <c r="D54" s="1">
        <v>759.18700000000001</v>
      </c>
      <c r="E54" s="1">
        <v>1124.396</v>
      </c>
      <c r="F54" s="1">
        <v>1261.3489999999999</v>
      </c>
      <c r="G54" s="1">
        <f>F54-C54</f>
        <v>-45.651000000000067</v>
      </c>
      <c r="H54" s="1">
        <f>ABS(G54)</f>
        <v>45.651000000000067</v>
      </c>
    </row>
    <row r="55" spans="1:8" x14ac:dyDescent="0.2">
      <c r="A55" t="s">
        <v>74</v>
      </c>
      <c r="B55">
        <v>5</v>
      </c>
      <c r="C55" s="1">
        <v>1691</v>
      </c>
      <c r="D55" s="1">
        <v>1161.46</v>
      </c>
      <c r="E55" s="1">
        <v>1514.4870000000001</v>
      </c>
      <c r="F55" s="1">
        <v>1646.8720000000001</v>
      </c>
      <c r="G55" s="1">
        <f>F55-C55</f>
        <v>-44.127999999999929</v>
      </c>
      <c r="H55" s="1">
        <f>ABS(G55)</f>
        <v>44.127999999999929</v>
      </c>
    </row>
    <row r="56" spans="1:8" x14ac:dyDescent="0.2">
      <c r="A56" t="s">
        <v>63</v>
      </c>
      <c r="B56">
        <v>5</v>
      </c>
      <c r="C56" s="1">
        <v>873</v>
      </c>
      <c r="D56" s="1">
        <v>1001.734</v>
      </c>
      <c r="E56" s="1">
        <v>915.91099999999994</v>
      </c>
      <c r="F56" s="1">
        <v>915.91099999999994</v>
      </c>
      <c r="G56" s="1">
        <f>F56-C56</f>
        <v>42.910999999999945</v>
      </c>
      <c r="H56" s="1">
        <f>ABS(G56)</f>
        <v>42.910999999999945</v>
      </c>
    </row>
    <row r="57" spans="1:8" x14ac:dyDescent="0.2">
      <c r="A57" t="s">
        <v>15</v>
      </c>
      <c r="B57">
        <v>5</v>
      </c>
      <c r="C57" s="1">
        <v>1513</v>
      </c>
      <c r="D57" s="1">
        <v>1015.847</v>
      </c>
      <c r="E57" s="1">
        <v>1347.2819999999999</v>
      </c>
      <c r="F57" s="1">
        <v>1471.5709999999999</v>
      </c>
      <c r="G57" s="1">
        <f>F57-C57</f>
        <v>-41.429000000000087</v>
      </c>
      <c r="H57" s="1">
        <f>ABS(G57)</f>
        <v>41.429000000000087</v>
      </c>
    </row>
    <row r="58" spans="1:8" x14ac:dyDescent="0.2">
      <c r="A58" t="s">
        <v>22</v>
      </c>
      <c r="B58">
        <v>20</v>
      </c>
      <c r="C58" s="1">
        <v>1048</v>
      </c>
      <c r="D58" s="1">
        <v>930.85</v>
      </c>
      <c r="E58" s="1">
        <v>930.85</v>
      </c>
      <c r="F58" s="1">
        <v>1008.95</v>
      </c>
      <c r="G58" s="1">
        <f>F58-C58</f>
        <v>-39.049999999999955</v>
      </c>
      <c r="H58" s="1">
        <f>ABS(G58)</f>
        <v>39.049999999999955</v>
      </c>
    </row>
    <row r="59" spans="1:8" x14ac:dyDescent="0.2">
      <c r="A59" t="s">
        <v>35</v>
      </c>
      <c r="B59">
        <v>3</v>
      </c>
      <c r="C59" s="1">
        <v>1595</v>
      </c>
      <c r="D59" s="1">
        <v>839.06799999999998</v>
      </c>
      <c r="E59" s="1">
        <v>1443.8140000000001</v>
      </c>
      <c r="F59" s="1">
        <v>1557.203</v>
      </c>
      <c r="G59" s="1">
        <f>F59-C59</f>
        <v>-37.797000000000025</v>
      </c>
      <c r="H59" s="1">
        <f>ABS(G59)</f>
        <v>37.797000000000025</v>
      </c>
    </row>
    <row r="60" spans="1:8" x14ac:dyDescent="0.2">
      <c r="A60" t="s">
        <v>39</v>
      </c>
      <c r="B60">
        <v>5</v>
      </c>
      <c r="C60" s="1">
        <v>1226</v>
      </c>
      <c r="D60" s="1">
        <v>1339.066</v>
      </c>
      <c r="E60" s="1">
        <v>1263.6890000000001</v>
      </c>
      <c r="F60" s="1">
        <v>1263.6890000000001</v>
      </c>
      <c r="G60" s="1">
        <f>F60-C60</f>
        <v>37.689000000000078</v>
      </c>
      <c r="H60" s="1">
        <f>ABS(G60)</f>
        <v>37.689000000000078</v>
      </c>
    </row>
    <row r="61" spans="1:8" x14ac:dyDescent="0.2">
      <c r="A61" t="s">
        <v>37</v>
      </c>
      <c r="B61">
        <v>5</v>
      </c>
      <c r="C61" s="1">
        <v>1233</v>
      </c>
      <c r="D61" s="1">
        <v>786.04</v>
      </c>
      <c r="E61" s="1">
        <v>1084.0129999999999</v>
      </c>
      <c r="F61" s="1">
        <v>1195.7529999999999</v>
      </c>
      <c r="G61" s="1">
        <f>F61-C61</f>
        <v>-37.247000000000071</v>
      </c>
      <c r="H61" s="1">
        <f>ABS(G61)</f>
        <v>37.247000000000071</v>
      </c>
    </row>
    <row r="62" spans="1:8" x14ac:dyDescent="0.2">
      <c r="A62" t="s">
        <v>66</v>
      </c>
      <c r="B62">
        <v>10</v>
      </c>
      <c r="C62" s="1">
        <v>1030</v>
      </c>
      <c r="D62" s="1">
        <v>814.62199999999996</v>
      </c>
      <c r="E62" s="1">
        <v>886.41499999999996</v>
      </c>
      <c r="F62" s="1">
        <v>994.10400000000004</v>
      </c>
      <c r="G62" s="1">
        <f>F62-C62</f>
        <v>-35.895999999999958</v>
      </c>
      <c r="H62" s="1">
        <f>ABS(G62)</f>
        <v>35.895999999999958</v>
      </c>
    </row>
    <row r="63" spans="1:8" x14ac:dyDescent="0.2">
      <c r="A63" t="s">
        <v>45</v>
      </c>
      <c r="B63">
        <v>5</v>
      </c>
      <c r="C63" s="1">
        <v>1236</v>
      </c>
      <c r="D63" s="1">
        <v>816.32100000000003</v>
      </c>
      <c r="E63" s="1">
        <v>1096.107</v>
      </c>
      <c r="F63" s="1">
        <v>1201.027</v>
      </c>
      <c r="G63" s="1">
        <f>F63-C63</f>
        <v>-34.972999999999956</v>
      </c>
      <c r="H63" s="1">
        <f>ABS(G63)</f>
        <v>34.972999999999956</v>
      </c>
    </row>
    <row r="64" spans="1:8" x14ac:dyDescent="0.2">
      <c r="A64" t="s">
        <v>93</v>
      </c>
      <c r="B64">
        <v>4</v>
      </c>
      <c r="C64" s="1">
        <v>897</v>
      </c>
      <c r="D64" s="1">
        <v>1010.116</v>
      </c>
      <c r="E64" s="1">
        <v>927.16399999999999</v>
      </c>
      <c r="F64" s="1">
        <v>927.16399999999999</v>
      </c>
      <c r="G64" s="1">
        <f>F64-C64</f>
        <v>30.163999999999987</v>
      </c>
      <c r="H64" s="1">
        <f>ABS(G64)</f>
        <v>30.163999999999987</v>
      </c>
    </row>
    <row r="65" spans="1:8" x14ac:dyDescent="0.2">
      <c r="A65" t="s">
        <v>57</v>
      </c>
      <c r="B65">
        <v>5</v>
      </c>
      <c r="C65" s="1">
        <v>747</v>
      </c>
      <c r="D65" s="1">
        <v>833.01199999999994</v>
      </c>
      <c r="E65" s="1">
        <v>775.67100000000005</v>
      </c>
      <c r="F65" s="1">
        <v>775.67100000000005</v>
      </c>
      <c r="G65" s="1">
        <f>F65-C65</f>
        <v>28.671000000000049</v>
      </c>
      <c r="H65" s="1">
        <f>ABS(G65)</f>
        <v>28.671000000000049</v>
      </c>
    </row>
    <row r="66" spans="1:8" x14ac:dyDescent="0.2">
      <c r="A66" t="s">
        <v>59</v>
      </c>
      <c r="B66">
        <v>3</v>
      </c>
      <c r="C66" s="1">
        <v>1181</v>
      </c>
      <c r="D66" s="1">
        <v>1315.58</v>
      </c>
      <c r="E66" s="1">
        <v>1207.9159999999999</v>
      </c>
      <c r="F66" s="1">
        <v>1207.9159999999999</v>
      </c>
      <c r="G66" s="1">
        <f>F66-C66</f>
        <v>26.91599999999994</v>
      </c>
      <c r="H66" s="1">
        <f>ABS(G66)</f>
        <v>26.91599999999994</v>
      </c>
    </row>
    <row r="67" spans="1:8" x14ac:dyDescent="0.2">
      <c r="A67" t="s">
        <v>79</v>
      </c>
      <c r="B67">
        <v>10</v>
      </c>
      <c r="C67" s="1">
        <v>596</v>
      </c>
      <c r="D67" s="1">
        <v>636.351</v>
      </c>
      <c r="E67" s="1">
        <v>622.90099999999995</v>
      </c>
      <c r="F67" s="1">
        <v>622.90099999999995</v>
      </c>
      <c r="G67" s="1">
        <f>F67-C67</f>
        <v>26.900999999999954</v>
      </c>
      <c r="H67" s="1">
        <f>ABS(G67)</f>
        <v>26.900999999999954</v>
      </c>
    </row>
    <row r="68" spans="1:8" x14ac:dyDescent="0.2">
      <c r="A68" t="s">
        <v>25</v>
      </c>
      <c r="B68">
        <v>10</v>
      </c>
      <c r="C68" s="1">
        <v>839</v>
      </c>
      <c r="D68" s="1">
        <v>678.13800000000003</v>
      </c>
      <c r="E68" s="1">
        <v>731.75900000000001</v>
      </c>
      <c r="F68" s="1">
        <v>812.19</v>
      </c>
      <c r="G68" s="1">
        <f>F68-C68</f>
        <v>-26.809999999999945</v>
      </c>
      <c r="H68" s="1">
        <f>ABS(G68)</f>
        <v>26.809999999999945</v>
      </c>
    </row>
    <row r="69" spans="1:8" x14ac:dyDescent="0.2">
      <c r="A69" t="s">
        <v>76</v>
      </c>
      <c r="B69">
        <v>5</v>
      </c>
      <c r="C69" s="1">
        <v>1063</v>
      </c>
      <c r="D69" s="1">
        <v>745.44899999999996</v>
      </c>
      <c r="E69" s="1">
        <v>957.15</v>
      </c>
      <c r="F69" s="1">
        <v>1036.537</v>
      </c>
      <c r="G69" s="1">
        <f>F69-C69</f>
        <v>-26.462999999999965</v>
      </c>
      <c r="H69" s="1">
        <f>ABS(G69)</f>
        <v>26.462999999999965</v>
      </c>
    </row>
    <row r="70" spans="1:8" x14ac:dyDescent="0.2">
      <c r="A70" t="s">
        <v>89</v>
      </c>
      <c r="B70">
        <v>5</v>
      </c>
      <c r="C70" s="1">
        <v>1580</v>
      </c>
      <c r="D70" s="1">
        <v>1262.5820000000001</v>
      </c>
      <c r="E70" s="1">
        <v>1474.194</v>
      </c>
      <c r="F70" s="1">
        <v>1553.548</v>
      </c>
      <c r="G70" s="1">
        <f>F70-C70</f>
        <v>-26.451999999999998</v>
      </c>
      <c r="H70" s="1">
        <f>ABS(G70)</f>
        <v>26.451999999999998</v>
      </c>
    </row>
    <row r="71" spans="1:8" x14ac:dyDescent="0.2">
      <c r="A71" t="s">
        <v>94</v>
      </c>
      <c r="B71">
        <v>5</v>
      </c>
      <c r="C71" s="1">
        <v>1016</v>
      </c>
      <c r="D71" s="1">
        <v>714.43</v>
      </c>
      <c r="E71" s="1">
        <v>915.47699999999998</v>
      </c>
      <c r="F71" s="1">
        <v>990.86900000000003</v>
      </c>
      <c r="G71" s="1">
        <f>F71-C71</f>
        <v>-25.130999999999972</v>
      </c>
      <c r="H71" s="1">
        <f>ABS(G71)</f>
        <v>25.130999999999972</v>
      </c>
    </row>
    <row r="72" spans="1:8" x14ac:dyDescent="0.2">
      <c r="A72" t="s">
        <v>84</v>
      </c>
      <c r="B72">
        <v>13</v>
      </c>
      <c r="C72" s="1">
        <v>1403</v>
      </c>
      <c r="D72" s="1">
        <v>1291.7190000000001</v>
      </c>
      <c r="E72" s="1">
        <v>1306.557</v>
      </c>
      <c r="F72" s="1">
        <v>1378.8889999999999</v>
      </c>
      <c r="G72" s="1">
        <f>F72-C72</f>
        <v>-24.111000000000104</v>
      </c>
      <c r="H72" s="1">
        <f>ABS(G72)</f>
        <v>24.111000000000104</v>
      </c>
    </row>
    <row r="73" spans="1:8" x14ac:dyDescent="0.2">
      <c r="A73" t="s">
        <v>27</v>
      </c>
      <c r="B73">
        <v>5</v>
      </c>
      <c r="C73" s="1">
        <v>1513</v>
      </c>
      <c r="D73" s="1">
        <v>1252.4780000000001</v>
      </c>
      <c r="E73" s="1">
        <v>1426.1590000000001</v>
      </c>
      <c r="F73" s="1">
        <v>1491.29</v>
      </c>
      <c r="G73" s="1">
        <f>F73-C73</f>
        <v>-21.710000000000036</v>
      </c>
      <c r="H73" s="1">
        <f>ABS(G73)</f>
        <v>21.710000000000036</v>
      </c>
    </row>
    <row r="74" spans="1:8" x14ac:dyDescent="0.2">
      <c r="A74" t="s">
        <v>73</v>
      </c>
      <c r="B74">
        <v>5</v>
      </c>
      <c r="C74" s="1">
        <v>1109</v>
      </c>
      <c r="D74" s="1">
        <v>849.053</v>
      </c>
      <c r="E74" s="1">
        <v>1022.351</v>
      </c>
      <c r="F74" s="1">
        <v>1087.338</v>
      </c>
      <c r="G74" s="1">
        <f>F74-C74</f>
        <v>-21.662000000000035</v>
      </c>
      <c r="H74" s="1">
        <f>ABS(G74)</f>
        <v>21.662000000000035</v>
      </c>
    </row>
    <row r="75" spans="1:8" x14ac:dyDescent="0.2">
      <c r="A75" t="s">
        <v>26</v>
      </c>
      <c r="B75">
        <v>5</v>
      </c>
      <c r="C75" s="1">
        <v>1255</v>
      </c>
      <c r="D75" s="1">
        <v>1313.808</v>
      </c>
      <c r="E75" s="1">
        <v>1274.6030000000001</v>
      </c>
      <c r="F75" s="1">
        <v>1274.6030000000001</v>
      </c>
      <c r="G75" s="1">
        <f>F75-C75</f>
        <v>19.603000000000065</v>
      </c>
      <c r="H75" s="1">
        <f>ABS(G75)</f>
        <v>19.603000000000065</v>
      </c>
    </row>
    <row r="76" spans="1:8" x14ac:dyDescent="0.2">
      <c r="A76" t="s">
        <v>72</v>
      </c>
      <c r="B76">
        <v>10</v>
      </c>
      <c r="C76" s="1">
        <v>1041</v>
      </c>
      <c r="D76" s="1">
        <v>928.01900000000001</v>
      </c>
      <c r="E76" s="1">
        <v>965.67899999999997</v>
      </c>
      <c r="F76" s="1">
        <v>1022.17</v>
      </c>
      <c r="G76" s="1">
        <f>F76-C76</f>
        <v>-18.830000000000041</v>
      </c>
      <c r="H76" s="1">
        <f>ABS(G76)</f>
        <v>18.830000000000041</v>
      </c>
    </row>
    <row r="77" spans="1:8" x14ac:dyDescent="0.2">
      <c r="A77" t="s">
        <v>80</v>
      </c>
      <c r="B77">
        <v>5</v>
      </c>
      <c r="C77" s="1">
        <v>667</v>
      </c>
      <c r="D77" s="1">
        <v>723.02700000000004</v>
      </c>
      <c r="E77" s="1">
        <v>685.67600000000004</v>
      </c>
      <c r="F77" s="1">
        <v>685.67600000000004</v>
      </c>
      <c r="G77" s="1">
        <f>F77-C77</f>
        <v>18.676000000000045</v>
      </c>
      <c r="H77" s="1">
        <f>ABS(G77)</f>
        <v>18.676000000000045</v>
      </c>
    </row>
    <row r="78" spans="1:8" x14ac:dyDescent="0.2">
      <c r="A78" t="s">
        <v>64</v>
      </c>
      <c r="B78">
        <v>5</v>
      </c>
      <c r="C78" s="1">
        <v>941</v>
      </c>
      <c r="D78" s="1">
        <v>996.79300000000001</v>
      </c>
      <c r="E78" s="1">
        <v>959.59799999999996</v>
      </c>
      <c r="F78" s="1">
        <v>959.59799999999996</v>
      </c>
      <c r="G78" s="1">
        <f>F78-C78</f>
        <v>18.597999999999956</v>
      </c>
      <c r="H78" s="1">
        <f>ABS(G78)</f>
        <v>18.597999999999956</v>
      </c>
    </row>
    <row r="79" spans="1:8" x14ac:dyDescent="0.2">
      <c r="A79" t="s">
        <v>16</v>
      </c>
      <c r="B79">
        <v>5</v>
      </c>
      <c r="C79" s="1">
        <v>1190</v>
      </c>
      <c r="D79" s="1">
        <v>967.81200000000001</v>
      </c>
      <c r="E79" s="1">
        <v>1115.9369999999999</v>
      </c>
      <c r="F79" s="1">
        <v>1171.4839999999999</v>
      </c>
      <c r="G79" s="1">
        <f>F79-C79</f>
        <v>-18.516000000000076</v>
      </c>
      <c r="H79" s="1">
        <f>ABS(G79)</f>
        <v>18.516000000000076</v>
      </c>
    </row>
    <row r="80" spans="1:8" x14ac:dyDescent="0.2">
      <c r="A80" t="s">
        <v>69</v>
      </c>
      <c r="B80">
        <v>15</v>
      </c>
      <c r="C80" s="1">
        <v>1199</v>
      </c>
      <c r="D80" s="1">
        <v>1141.7260000000001</v>
      </c>
      <c r="E80" s="1">
        <v>1141.7260000000001</v>
      </c>
      <c r="F80" s="1">
        <v>1184.681</v>
      </c>
      <c r="G80" s="1">
        <f>F80-C80</f>
        <v>-14.31899999999996</v>
      </c>
      <c r="H80" s="1">
        <f>ABS(G80)</f>
        <v>14.31899999999996</v>
      </c>
    </row>
    <row r="81" spans="1:8" x14ac:dyDescent="0.2">
      <c r="A81" t="s">
        <v>78</v>
      </c>
      <c r="B81">
        <v>5</v>
      </c>
      <c r="C81" s="1">
        <v>1009</v>
      </c>
      <c r="D81" s="1">
        <v>1050.057</v>
      </c>
      <c r="E81" s="1">
        <v>1022.686</v>
      </c>
      <c r="F81" s="1">
        <v>1022.686</v>
      </c>
      <c r="G81" s="1">
        <f>F81-C81</f>
        <v>13.686000000000035</v>
      </c>
      <c r="H81" s="1">
        <f>ABS(G81)</f>
        <v>13.686000000000035</v>
      </c>
    </row>
    <row r="82" spans="1:8" x14ac:dyDescent="0.2">
      <c r="A82" t="s">
        <v>23</v>
      </c>
      <c r="B82">
        <v>5</v>
      </c>
      <c r="C82" s="1">
        <v>755</v>
      </c>
      <c r="D82" s="1">
        <v>792.06700000000001</v>
      </c>
      <c r="E82" s="1">
        <v>767.35599999999999</v>
      </c>
      <c r="F82" s="1">
        <v>767.35599999999999</v>
      </c>
      <c r="G82" s="1">
        <f>F82-C82</f>
        <v>12.355999999999995</v>
      </c>
      <c r="H82" s="1">
        <f>ABS(G82)</f>
        <v>12.355999999999995</v>
      </c>
    </row>
    <row r="83" spans="1:8" x14ac:dyDescent="0.2">
      <c r="A83" t="s">
        <v>28</v>
      </c>
      <c r="B83">
        <v>5</v>
      </c>
      <c r="C83" s="1">
        <v>989</v>
      </c>
      <c r="D83" s="1">
        <v>856.32100000000003</v>
      </c>
      <c r="E83" s="1">
        <v>944.774</v>
      </c>
      <c r="F83" s="1">
        <v>977.94299999999998</v>
      </c>
      <c r="G83" s="1">
        <f>F83-C83</f>
        <v>-11.057000000000016</v>
      </c>
      <c r="H83" s="1">
        <f>ABS(G83)</f>
        <v>11.057000000000016</v>
      </c>
    </row>
    <row r="84" spans="1:8" x14ac:dyDescent="0.2">
      <c r="A84" t="s">
        <v>18</v>
      </c>
      <c r="B84">
        <v>5</v>
      </c>
      <c r="C84" s="1">
        <v>888</v>
      </c>
      <c r="D84" s="1">
        <v>781.78599999999994</v>
      </c>
      <c r="E84" s="1">
        <v>852.59500000000003</v>
      </c>
      <c r="F84" s="1">
        <v>879.149</v>
      </c>
      <c r="G84" s="1">
        <f>F84-C84</f>
        <v>-8.8509999999999991</v>
      </c>
      <c r="H84" s="1">
        <f>ABS(G84)</f>
        <v>8.8509999999999991</v>
      </c>
    </row>
    <row r="85" spans="1:8" x14ac:dyDescent="0.2">
      <c r="A85" t="s">
        <v>36</v>
      </c>
      <c r="B85">
        <v>10</v>
      </c>
      <c r="C85" s="1">
        <v>1011</v>
      </c>
      <c r="D85" s="1">
        <v>960.19</v>
      </c>
      <c r="E85" s="1">
        <v>977.12699999999995</v>
      </c>
      <c r="F85" s="1">
        <v>1002.532</v>
      </c>
      <c r="G85" s="1">
        <f>F85-C85</f>
        <v>-8.4679999999999609</v>
      </c>
      <c r="H85" s="1">
        <f>ABS(G85)</f>
        <v>8.4679999999999609</v>
      </c>
    </row>
    <row r="86" spans="1:8" x14ac:dyDescent="0.2">
      <c r="A86" t="s">
        <v>19</v>
      </c>
      <c r="B86">
        <v>5</v>
      </c>
      <c r="C86" s="1">
        <v>1320</v>
      </c>
      <c r="D86" s="1">
        <v>1226.1569999999999</v>
      </c>
      <c r="E86" s="1">
        <v>1288.7190000000001</v>
      </c>
      <c r="F86" s="1">
        <v>1312.18</v>
      </c>
      <c r="G86" s="1">
        <f>F86-C86</f>
        <v>-7.8199999999999363</v>
      </c>
      <c r="H86" s="1">
        <f>ABS(G86)</f>
        <v>7.8199999999999363</v>
      </c>
    </row>
    <row r="87" spans="1:8" x14ac:dyDescent="0.2">
      <c r="A87" t="s">
        <v>70</v>
      </c>
      <c r="B87">
        <v>5</v>
      </c>
      <c r="C87" s="1">
        <v>1062</v>
      </c>
      <c r="D87" s="1">
        <v>973.30700000000002</v>
      </c>
      <c r="E87" s="1">
        <v>1032.4359999999999</v>
      </c>
      <c r="F87" s="1">
        <v>1054.6089999999999</v>
      </c>
      <c r="G87" s="1">
        <f>F87-C87</f>
        <v>-7.3910000000000764</v>
      </c>
      <c r="H87" s="1">
        <f>ABS(G87)</f>
        <v>7.3910000000000764</v>
      </c>
    </row>
    <row r="88" spans="1:8" x14ac:dyDescent="0.2">
      <c r="A88" t="s">
        <v>6</v>
      </c>
      <c r="B88">
        <v>5</v>
      </c>
      <c r="C88" s="1">
        <v>1219</v>
      </c>
      <c r="D88" s="1">
        <v>1130.3520000000001</v>
      </c>
      <c r="E88" s="1">
        <v>1189.451</v>
      </c>
      <c r="F88" s="1">
        <v>1211.6130000000001</v>
      </c>
      <c r="G88" s="1">
        <f>F88-C88</f>
        <v>-7.3869999999999436</v>
      </c>
      <c r="H88" s="1">
        <f>ABS(G88)</f>
        <v>7.3869999999999436</v>
      </c>
    </row>
    <row r="89" spans="1:8" x14ac:dyDescent="0.2">
      <c r="A89" t="s">
        <v>61</v>
      </c>
      <c r="B89">
        <v>5</v>
      </c>
      <c r="C89" s="1">
        <v>935</v>
      </c>
      <c r="D89" s="1">
        <v>957.08799999999997</v>
      </c>
      <c r="E89" s="1">
        <v>942.36300000000006</v>
      </c>
      <c r="F89" s="1">
        <v>942.36300000000006</v>
      </c>
      <c r="G89" s="1">
        <f>F89-C89</f>
        <v>7.3630000000000564</v>
      </c>
      <c r="H89" s="1">
        <f>ABS(G89)</f>
        <v>7.3630000000000564</v>
      </c>
    </row>
    <row r="90" spans="1:8" x14ac:dyDescent="0.2">
      <c r="A90" t="s">
        <v>42</v>
      </c>
      <c r="B90">
        <v>5</v>
      </c>
      <c r="C90" s="1">
        <v>1175</v>
      </c>
      <c r="D90" s="1">
        <v>1179.096</v>
      </c>
      <c r="E90" s="1">
        <v>1176.365</v>
      </c>
      <c r="F90" s="1">
        <v>1176.365</v>
      </c>
      <c r="G90" s="1">
        <f>F90-C90</f>
        <v>1.3650000000000091</v>
      </c>
      <c r="H90" s="1">
        <f>ABS(G90)</f>
        <v>1.3650000000000091</v>
      </c>
    </row>
  </sheetData>
  <autoFilter ref="A1:H90" xr:uid="{BE89EC8A-6282-144B-AA0E-9636F7A4D80B}">
    <filterColumn colId="2">
      <filters>
        <filter val="1,000"/>
        <filter val="1,009"/>
        <filter val="1,011"/>
        <filter val="1,016"/>
        <filter val="1,024"/>
        <filter val="1,030"/>
        <filter val="1,041"/>
        <filter val="1,048"/>
        <filter val="1,054"/>
        <filter val="1,058"/>
        <filter val="1,062"/>
        <filter val="1,063"/>
        <filter val="1,109"/>
        <filter val="1,114"/>
        <filter val="1,144"/>
        <filter val="1,152"/>
        <filter val="1,161"/>
        <filter val="1,175"/>
        <filter val="1,181"/>
        <filter val="1,190"/>
        <filter val="1,199"/>
        <filter val="1,215"/>
        <filter val="1,216"/>
        <filter val="1,219"/>
        <filter val="1,226"/>
        <filter val="1,233"/>
        <filter val="1,236"/>
        <filter val="1,255"/>
        <filter val="1,262"/>
        <filter val="1,274"/>
        <filter val="1,289"/>
        <filter val="1,307"/>
        <filter val="1,320"/>
        <filter val="1,323"/>
        <filter val="1,332"/>
        <filter val="1,361"/>
        <filter val="1,371"/>
        <filter val="1,403"/>
        <filter val="1,452"/>
        <filter val="1,456"/>
        <filter val="1,511"/>
        <filter val="1,513"/>
        <filter val="1,555"/>
        <filter val="1,559"/>
        <filter val="1,580"/>
        <filter val="1,595"/>
        <filter val="1,603"/>
        <filter val="1,691"/>
        <filter val="1,920"/>
        <filter val="2,078"/>
        <filter val="328"/>
        <filter val="334"/>
        <filter val="575"/>
        <filter val="596"/>
        <filter val="621"/>
        <filter val="634"/>
        <filter val="654"/>
        <filter val="666"/>
        <filter val="667"/>
        <filter val="717"/>
        <filter val="719"/>
        <filter val="739"/>
        <filter val="747"/>
        <filter val="755"/>
        <filter val="758"/>
        <filter val="780"/>
        <filter val="839"/>
        <filter val="873"/>
        <filter val="874"/>
        <filter val="887"/>
        <filter val="888"/>
        <filter val="897"/>
        <filter val="932"/>
        <filter val="935"/>
        <filter val="938"/>
        <filter val="941"/>
        <filter val="966"/>
        <filter val="989"/>
      </filters>
    </filterColumn>
    <sortState xmlns:xlrd2="http://schemas.microsoft.com/office/spreadsheetml/2017/richdata2" ref="A3:H90">
      <sortCondition descending="1" ref="H1:H90"/>
    </sortState>
  </autoFilter>
  <pageMargins left="0.75" right="0.75" top="1" bottom="1" header="0.5" footer="0.5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FE1B2-0396-8245-B991-B6033FEAEEFC}">
  <dimension ref="A1:L90"/>
  <sheetViews>
    <sheetView zoomScale="150" zoomScaleNormal="150" workbookViewId="0">
      <selection activeCell="C2" sqref="C2:F2"/>
    </sheetView>
  </sheetViews>
  <sheetFormatPr baseColWidth="10" defaultRowHeight="16" x14ac:dyDescent="0.2"/>
  <cols>
    <col min="1" max="1" width="21.83203125" bestFit="1" customWidth="1"/>
    <col min="2" max="2" width="8.83203125" bestFit="1" customWidth="1"/>
    <col min="3" max="3" width="9.33203125" style="1" bestFit="1" customWidth="1"/>
    <col min="4" max="4" width="11.83203125" style="1" hidden="1" customWidth="1"/>
    <col min="5" max="5" width="21.1640625" style="1" hidden="1" customWidth="1"/>
    <col min="6" max="6" width="26.6640625" style="1" bestFit="1" customWidth="1"/>
    <col min="7" max="7" width="7.83203125" style="1" bestFit="1" customWidth="1"/>
    <col min="8" max="8" width="11" style="1" bestFit="1" customWidth="1"/>
    <col min="9" max="9" width="11" style="1" customWidth="1"/>
    <col min="12" max="12" width="11" style="1" bestFit="1" customWidth="1"/>
  </cols>
  <sheetData>
    <row r="1" spans="1:12" x14ac:dyDescent="0.2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100</v>
      </c>
      <c r="G1" s="1" t="s">
        <v>95</v>
      </c>
      <c r="H1" s="1" t="s">
        <v>96</v>
      </c>
      <c r="I1" s="1" t="s">
        <v>99</v>
      </c>
      <c r="J1" s="1" t="s">
        <v>101</v>
      </c>
      <c r="K1" s="1" t="s">
        <v>102</v>
      </c>
      <c r="L1" s="1" t="s">
        <v>96</v>
      </c>
    </row>
    <row r="2" spans="1:12" x14ac:dyDescent="0.2">
      <c r="A2" t="s">
        <v>9</v>
      </c>
      <c r="B2">
        <v>6</v>
      </c>
      <c r="C2" s="1">
        <v>1232</v>
      </c>
      <c r="D2" s="1">
        <v>2558.5259999999998</v>
      </c>
      <c r="E2" s="1">
        <v>1762.61</v>
      </c>
      <c r="F2" s="1">
        <v>1762.61</v>
      </c>
      <c r="G2" s="1">
        <f>F2-C2</f>
        <v>530.6099999999999</v>
      </c>
      <c r="H2" s="1">
        <f>ABS(G2)</f>
        <v>530.6099999999999</v>
      </c>
      <c r="J2" s="1">
        <v>1939.48</v>
      </c>
      <c r="K2" s="1">
        <f>F2-J2</f>
        <v>-176.87000000000012</v>
      </c>
      <c r="L2" s="1">
        <f>ABS(K2)</f>
        <v>176.87000000000012</v>
      </c>
    </row>
    <row r="3" spans="1:12" x14ac:dyDescent="0.2">
      <c r="A3" t="s">
        <v>48</v>
      </c>
      <c r="B3">
        <v>7</v>
      </c>
      <c r="C3" s="1">
        <v>1148</v>
      </c>
      <c r="D3" s="1">
        <v>1413.18</v>
      </c>
      <c r="E3" s="1">
        <v>1271.751</v>
      </c>
      <c r="F3" s="1">
        <v>1271.751</v>
      </c>
      <c r="G3" s="1">
        <f>F3-C3</f>
        <v>123.75099999999998</v>
      </c>
      <c r="H3" s="1">
        <f>ABS(G3)</f>
        <v>123.75099999999998</v>
      </c>
      <c r="J3" s="1">
        <v>1377.8230000000001</v>
      </c>
      <c r="K3" s="1">
        <f t="shared" ref="K3:K66" si="0">F3-J3</f>
        <v>-106.07200000000012</v>
      </c>
      <c r="L3" s="1">
        <f>ABS(K3)</f>
        <v>106.07200000000012</v>
      </c>
    </row>
    <row r="4" spans="1:12" x14ac:dyDescent="0.2">
      <c r="A4" t="s">
        <v>88</v>
      </c>
      <c r="B4">
        <v>5</v>
      </c>
      <c r="C4" s="1">
        <v>1452</v>
      </c>
      <c r="D4" s="1">
        <v>1742.6</v>
      </c>
      <c r="E4" s="1">
        <v>1548.867</v>
      </c>
      <c r="F4" s="1">
        <v>1548.867</v>
      </c>
      <c r="G4" s="1">
        <f>F4-C4</f>
        <v>96.866999999999962</v>
      </c>
      <c r="H4" s="1">
        <f>ABS(G4)</f>
        <v>96.866999999999962</v>
      </c>
      <c r="J4" s="1">
        <v>1587.6130000000001</v>
      </c>
      <c r="K4" s="1">
        <f t="shared" si="0"/>
        <v>-38.746000000000095</v>
      </c>
      <c r="L4" s="1">
        <f>ABS(K4)</f>
        <v>38.746000000000095</v>
      </c>
    </row>
    <row r="5" spans="1:12" x14ac:dyDescent="0.2">
      <c r="A5" t="s">
        <v>86</v>
      </c>
      <c r="B5">
        <v>14</v>
      </c>
      <c r="C5" s="1">
        <v>666</v>
      </c>
      <c r="D5" s="1">
        <v>966.47900000000004</v>
      </c>
      <c r="E5" s="1">
        <v>946.447</v>
      </c>
      <c r="F5" s="1">
        <v>946.447</v>
      </c>
      <c r="G5" s="1">
        <f>F5-C5</f>
        <v>280.447</v>
      </c>
      <c r="H5" s="1">
        <f>ABS(G5)</f>
        <v>280.447</v>
      </c>
      <c r="J5" s="1">
        <v>966.47900000000004</v>
      </c>
      <c r="K5" s="1">
        <f t="shared" si="0"/>
        <v>-20.032000000000039</v>
      </c>
      <c r="L5" s="1">
        <f>ABS(K5)</f>
        <v>20.032000000000039</v>
      </c>
    </row>
    <row r="6" spans="1:12" x14ac:dyDescent="0.2">
      <c r="A6" t="s">
        <v>10</v>
      </c>
      <c r="B6">
        <v>30</v>
      </c>
      <c r="C6" s="1">
        <v>1144</v>
      </c>
      <c r="D6" s="1">
        <v>1026.4090000000001</v>
      </c>
      <c r="E6" s="1">
        <v>1026.4090000000001</v>
      </c>
      <c r="F6" s="1">
        <v>1085.204</v>
      </c>
      <c r="G6" s="1">
        <f>F6-C6</f>
        <v>-58.796000000000049</v>
      </c>
      <c r="H6" s="1">
        <f>ABS(G6)</f>
        <v>58.796000000000049</v>
      </c>
      <c r="J6" s="1">
        <v>1065.606</v>
      </c>
      <c r="K6" s="1">
        <f t="shared" si="0"/>
        <v>19.597999999999956</v>
      </c>
      <c r="L6" s="1">
        <f>ABS(K6)</f>
        <v>19.597999999999956</v>
      </c>
    </row>
    <row r="7" spans="1:12" x14ac:dyDescent="0.2">
      <c r="A7" t="s">
        <v>29</v>
      </c>
      <c r="B7">
        <v>3</v>
      </c>
      <c r="C7" s="1">
        <v>1603</v>
      </c>
      <c r="D7" s="1">
        <v>1038.452</v>
      </c>
      <c r="E7" s="1">
        <v>1490.09</v>
      </c>
      <c r="F7" s="1">
        <v>1574.7729999999999</v>
      </c>
      <c r="G7" s="1">
        <f>F7-C7</f>
        <v>-28.227000000000089</v>
      </c>
      <c r="H7" s="1">
        <f>ABS(G7)</f>
        <v>28.227000000000089</v>
      </c>
      <c r="J7" s="1">
        <v>1555.954</v>
      </c>
      <c r="K7" s="1">
        <f t="shared" si="0"/>
        <v>18.81899999999996</v>
      </c>
      <c r="L7" s="1">
        <f>ABS(K7)</f>
        <v>18.81899999999996</v>
      </c>
    </row>
    <row r="8" spans="1:12" x14ac:dyDescent="0.2">
      <c r="A8" t="s">
        <v>41</v>
      </c>
      <c r="B8">
        <v>13</v>
      </c>
      <c r="C8" s="1">
        <v>1920</v>
      </c>
      <c r="D8" s="1">
        <v>1361.049</v>
      </c>
      <c r="E8" s="1">
        <v>1435.576</v>
      </c>
      <c r="F8" s="1">
        <v>1798.894</v>
      </c>
      <c r="G8" s="1">
        <f>F8-C8</f>
        <v>-121.10599999999999</v>
      </c>
      <c r="H8" s="1">
        <f>ABS(G8)</f>
        <v>121.10599999999999</v>
      </c>
      <c r="J8" s="1">
        <v>1780.2619999999999</v>
      </c>
      <c r="K8" s="1">
        <f t="shared" si="0"/>
        <v>18.632000000000062</v>
      </c>
      <c r="L8" s="1">
        <f>ABS(K8)</f>
        <v>18.632000000000062</v>
      </c>
    </row>
    <row r="9" spans="1:12" x14ac:dyDescent="0.2">
      <c r="A9" t="s">
        <v>7</v>
      </c>
      <c r="B9">
        <v>3</v>
      </c>
      <c r="C9" s="1">
        <v>654</v>
      </c>
      <c r="D9" s="1">
        <v>904.245</v>
      </c>
      <c r="E9" s="1">
        <v>704.04899999999998</v>
      </c>
      <c r="F9" s="1">
        <v>704.04899999999998</v>
      </c>
      <c r="G9" s="1">
        <f>F9-C9</f>
        <v>50.048999999999978</v>
      </c>
      <c r="H9" s="1">
        <f>ABS(G9)</f>
        <v>50.048999999999978</v>
      </c>
      <c r="J9" s="1">
        <v>720.73199999999997</v>
      </c>
      <c r="K9" s="1">
        <f t="shared" si="0"/>
        <v>-16.682999999999993</v>
      </c>
      <c r="L9" s="1">
        <f>ABS(K9)</f>
        <v>16.682999999999993</v>
      </c>
    </row>
    <row r="10" spans="1:12" x14ac:dyDescent="0.2">
      <c r="A10" t="s">
        <v>45</v>
      </c>
      <c r="B10">
        <v>3</v>
      </c>
      <c r="C10" s="1">
        <v>1236</v>
      </c>
      <c r="D10" s="1">
        <v>795.08799999999997</v>
      </c>
      <c r="E10" s="1">
        <v>1147.818</v>
      </c>
      <c r="F10" s="1">
        <v>1213.954</v>
      </c>
      <c r="G10" s="1">
        <f>F10-C10</f>
        <v>-22.046000000000049</v>
      </c>
      <c r="H10" s="1">
        <f>ABS(G10)</f>
        <v>22.046000000000049</v>
      </c>
      <c r="J10" s="1">
        <v>1199.2570000000001</v>
      </c>
      <c r="K10" s="1">
        <f t="shared" si="0"/>
        <v>14.696999999999889</v>
      </c>
      <c r="L10" s="1">
        <f>ABS(K10)</f>
        <v>14.696999999999889</v>
      </c>
    </row>
    <row r="11" spans="1:12" x14ac:dyDescent="0.2">
      <c r="A11" t="s">
        <v>53</v>
      </c>
      <c r="B11">
        <v>18</v>
      </c>
      <c r="C11" s="1">
        <v>1802</v>
      </c>
      <c r="D11" s="1">
        <v>1434.6590000000001</v>
      </c>
      <c r="E11" s="1">
        <v>1434.6590000000001</v>
      </c>
      <c r="F11" s="1">
        <v>1691.798</v>
      </c>
      <c r="G11" s="1">
        <f>F11-C11</f>
        <v>-110.202</v>
      </c>
      <c r="H11" s="1">
        <f>ABS(G11)</f>
        <v>110.202</v>
      </c>
      <c r="J11" s="1">
        <v>1679.5530000000001</v>
      </c>
      <c r="K11" s="1">
        <f t="shared" si="0"/>
        <v>12.244999999999891</v>
      </c>
      <c r="L11" s="1">
        <f>ABS(K11)</f>
        <v>12.244999999999891</v>
      </c>
    </row>
    <row r="12" spans="1:12" x14ac:dyDescent="0.2">
      <c r="A12" t="s">
        <v>44</v>
      </c>
      <c r="B12">
        <v>2</v>
      </c>
      <c r="C12" s="1">
        <v>1575</v>
      </c>
      <c r="D12" s="1">
        <v>1645.453</v>
      </c>
      <c r="E12" s="1">
        <v>1584.394</v>
      </c>
      <c r="F12" s="1">
        <v>1584.394</v>
      </c>
      <c r="G12" s="1">
        <f>F12-C12</f>
        <v>9.3940000000000055</v>
      </c>
      <c r="H12" s="1">
        <f>ABS(G12)</f>
        <v>9.3940000000000055</v>
      </c>
      <c r="J12" s="1">
        <v>1593.787</v>
      </c>
      <c r="K12" s="1">
        <f t="shared" si="0"/>
        <v>-9.3930000000000291</v>
      </c>
      <c r="L12" s="1">
        <f>ABS(K12)</f>
        <v>9.3930000000000291</v>
      </c>
    </row>
    <row r="13" spans="1:12" x14ac:dyDescent="0.2">
      <c r="A13" t="s">
        <v>63</v>
      </c>
      <c r="B13">
        <v>4</v>
      </c>
      <c r="C13" s="1">
        <v>873</v>
      </c>
      <c r="D13" s="1">
        <v>1003.325</v>
      </c>
      <c r="E13" s="1">
        <v>907.75300000000004</v>
      </c>
      <c r="F13" s="1">
        <v>907.75300000000004</v>
      </c>
      <c r="G13" s="1">
        <f>F13-C13</f>
        <v>34.753000000000043</v>
      </c>
      <c r="H13" s="1">
        <f>ABS(G13)</f>
        <v>34.753000000000043</v>
      </c>
      <c r="J13" s="1">
        <v>916.44200000000001</v>
      </c>
      <c r="K13" s="1">
        <f t="shared" si="0"/>
        <v>-8.6889999999999645</v>
      </c>
      <c r="L13" s="1">
        <f>ABS(K13)</f>
        <v>8.6889999999999645</v>
      </c>
    </row>
    <row r="14" spans="1:12" x14ac:dyDescent="0.2">
      <c r="A14" t="s">
        <v>93</v>
      </c>
      <c r="B14">
        <v>3</v>
      </c>
      <c r="C14" s="1">
        <v>897</v>
      </c>
      <c r="D14" s="1">
        <v>1012.739</v>
      </c>
      <c r="E14" s="1">
        <v>920.14800000000002</v>
      </c>
      <c r="F14" s="1">
        <v>920.14800000000002</v>
      </c>
      <c r="G14" s="1">
        <f>F14-C14</f>
        <v>23.148000000000025</v>
      </c>
      <c r="H14" s="1">
        <f>ABS(G14)</f>
        <v>23.148000000000025</v>
      </c>
      <c r="J14" s="1">
        <v>927.86400000000003</v>
      </c>
      <c r="K14" s="1">
        <f t="shared" si="0"/>
        <v>-7.7160000000000082</v>
      </c>
      <c r="L14" s="1">
        <f>ABS(K14)</f>
        <v>7.7160000000000082</v>
      </c>
    </row>
    <row r="15" spans="1:12" x14ac:dyDescent="0.2">
      <c r="A15" t="s">
        <v>92</v>
      </c>
      <c r="B15">
        <v>9</v>
      </c>
      <c r="C15" s="1">
        <v>672</v>
      </c>
      <c r="D15" s="1">
        <v>762.18600000000004</v>
      </c>
      <c r="E15" s="1">
        <v>726.11199999999997</v>
      </c>
      <c r="F15" s="1">
        <v>726.11199999999997</v>
      </c>
      <c r="G15" s="1">
        <f>F15-C15</f>
        <v>54.111999999999966</v>
      </c>
      <c r="H15" s="1">
        <f>ABS(G15)</f>
        <v>54.111999999999966</v>
      </c>
      <c r="J15" s="1">
        <v>732.12400000000002</v>
      </c>
      <c r="K15" s="1">
        <f t="shared" si="0"/>
        <v>-6.0120000000000573</v>
      </c>
      <c r="L15" s="1">
        <f>ABS(K15)</f>
        <v>6.0120000000000573</v>
      </c>
    </row>
    <row r="16" spans="1:12" x14ac:dyDescent="0.2">
      <c r="A16" t="s">
        <v>60</v>
      </c>
      <c r="B16">
        <v>30</v>
      </c>
      <c r="C16" s="1">
        <v>1322</v>
      </c>
      <c r="D16" s="1">
        <v>1057.6130000000001</v>
      </c>
      <c r="E16" s="1">
        <v>1057.6130000000001</v>
      </c>
      <c r="F16" s="1">
        <v>1189.806</v>
      </c>
      <c r="G16" s="1">
        <f>F16-C16</f>
        <v>-132.19399999999996</v>
      </c>
      <c r="H16" s="1">
        <f>ABS(G16)</f>
        <v>132.19399999999996</v>
      </c>
      <c r="J16" s="1">
        <v>1185.4000000000001</v>
      </c>
      <c r="K16" s="1">
        <f t="shared" si="0"/>
        <v>4.4059999999999491</v>
      </c>
      <c r="L16" s="1">
        <f>ABS(K16)</f>
        <v>4.4059999999999491</v>
      </c>
    </row>
    <row r="17" spans="1:12" x14ac:dyDescent="0.2">
      <c r="A17" t="s">
        <v>21</v>
      </c>
      <c r="B17">
        <v>19</v>
      </c>
      <c r="C17" s="1">
        <v>1538</v>
      </c>
      <c r="D17" s="1">
        <v>1415.8140000000001</v>
      </c>
      <c r="E17" s="1">
        <v>1415.8140000000001</v>
      </c>
      <c r="F17" s="1">
        <v>1499.308</v>
      </c>
      <c r="G17" s="1">
        <f>F17-C17</f>
        <v>-38.692000000000007</v>
      </c>
      <c r="H17" s="1">
        <f>ABS(G17)</f>
        <v>38.692000000000007</v>
      </c>
      <c r="J17" s="1">
        <v>1497.271</v>
      </c>
      <c r="K17" s="1">
        <f t="shared" si="0"/>
        <v>2.0370000000000346</v>
      </c>
      <c r="L17" s="1">
        <f>ABS(K17)</f>
        <v>2.0370000000000346</v>
      </c>
    </row>
    <row r="18" spans="1:12" x14ac:dyDescent="0.2">
      <c r="A18" t="s">
        <v>59</v>
      </c>
      <c r="B18">
        <v>2</v>
      </c>
      <c r="C18" s="1">
        <v>1432</v>
      </c>
      <c r="D18" s="1">
        <v>1355.8050000000001</v>
      </c>
      <c r="E18" s="1">
        <v>1421.8409999999999</v>
      </c>
      <c r="F18" s="1">
        <v>1429.46</v>
      </c>
      <c r="G18" s="1">
        <f>F18-C18</f>
        <v>-2.5399999999999636</v>
      </c>
      <c r="H18" s="1">
        <f>ABS(G18)</f>
        <v>2.5399999999999636</v>
      </c>
      <c r="J18" s="1">
        <v>1428.19</v>
      </c>
      <c r="K18" s="1">
        <f t="shared" si="0"/>
        <v>1.2699999999999818</v>
      </c>
      <c r="L18" s="1">
        <f>ABS(K18)</f>
        <v>1.2699999999999818</v>
      </c>
    </row>
    <row r="19" spans="1:12" x14ac:dyDescent="0.2">
      <c r="A19" t="s">
        <v>22</v>
      </c>
      <c r="B19">
        <v>19</v>
      </c>
      <c r="C19" s="1">
        <v>976</v>
      </c>
      <c r="D19" s="1">
        <v>923.71600000000001</v>
      </c>
      <c r="E19" s="1">
        <v>923.71600000000001</v>
      </c>
      <c r="F19" s="1">
        <v>959.44299999999998</v>
      </c>
      <c r="G19" s="1">
        <f>F19-C19</f>
        <v>-16.557000000000016</v>
      </c>
      <c r="H19" s="1">
        <f>ABS(G19)</f>
        <v>16.557000000000016</v>
      </c>
      <c r="J19" s="1">
        <v>958.572</v>
      </c>
      <c r="K19" s="1">
        <f t="shared" si="0"/>
        <v>0.8709999999999809</v>
      </c>
      <c r="L19" s="1">
        <f>ABS(K19)</f>
        <v>0.8709999999999809</v>
      </c>
    </row>
    <row r="20" spans="1:12" x14ac:dyDescent="0.2">
      <c r="A20" t="s">
        <v>6</v>
      </c>
      <c r="B20">
        <v>5</v>
      </c>
      <c r="C20" s="1">
        <v>1188</v>
      </c>
      <c r="D20" s="1">
        <v>1147.7750000000001</v>
      </c>
      <c r="E20" s="1">
        <v>1174.5920000000001</v>
      </c>
      <c r="F20" s="1">
        <v>1184.6479999999999</v>
      </c>
      <c r="G20" s="1">
        <f>F20-C20</f>
        <v>-3.3520000000000891</v>
      </c>
      <c r="H20" s="1">
        <f>ABS(G20)</f>
        <v>3.3520000000000891</v>
      </c>
      <c r="J20" s="1">
        <v>1184.6479999999999</v>
      </c>
      <c r="K20" s="1">
        <f t="shared" si="0"/>
        <v>0</v>
      </c>
      <c r="L20" s="1">
        <f>ABS(K20)</f>
        <v>0</v>
      </c>
    </row>
    <row r="21" spans="1:12" x14ac:dyDescent="0.2">
      <c r="A21" t="s">
        <v>8</v>
      </c>
      <c r="B21">
        <v>5</v>
      </c>
      <c r="C21" s="1">
        <v>1000</v>
      </c>
      <c r="D21" s="1">
        <v>1219.242</v>
      </c>
      <c r="E21" s="1">
        <v>1073.0809999999999</v>
      </c>
      <c r="F21" s="1">
        <v>1073.0809999999999</v>
      </c>
      <c r="G21" s="1">
        <f>F21-C21</f>
        <v>73.080999999999904</v>
      </c>
      <c r="H21" s="1">
        <f>ABS(G21)</f>
        <v>73.080999999999904</v>
      </c>
      <c r="J21" s="1">
        <v>1073.0809999999999</v>
      </c>
      <c r="K21" s="1">
        <f t="shared" si="0"/>
        <v>0</v>
      </c>
      <c r="L21" s="1">
        <f>ABS(K21)</f>
        <v>0</v>
      </c>
    </row>
    <row r="22" spans="1:12" x14ac:dyDescent="0.2">
      <c r="A22" t="s">
        <v>11</v>
      </c>
      <c r="B22">
        <v>15</v>
      </c>
      <c r="C22" s="1">
        <v>1239</v>
      </c>
      <c r="D22" s="1">
        <v>1579.03</v>
      </c>
      <c r="E22" s="1">
        <v>1579.03</v>
      </c>
      <c r="F22" s="1">
        <v>1579.03</v>
      </c>
      <c r="G22" s="1">
        <f>F22-C22</f>
        <v>340.03</v>
      </c>
      <c r="H22" s="1">
        <f>ABS(G22)</f>
        <v>340.03</v>
      </c>
      <c r="J22" s="1">
        <v>1579.03</v>
      </c>
      <c r="K22" s="1">
        <f t="shared" si="0"/>
        <v>0</v>
      </c>
      <c r="L22" s="1">
        <f>ABS(K22)</f>
        <v>0</v>
      </c>
    </row>
    <row r="23" spans="1:12" x14ac:dyDescent="0.2">
      <c r="A23" t="s">
        <v>85</v>
      </c>
      <c r="B23">
        <v>10</v>
      </c>
      <c r="C23" s="1">
        <v>1332</v>
      </c>
      <c r="D23" s="1">
        <v>1011.561</v>
      </c>
      <c r="E23" s="1">
        <v>1118.374</v>
      </c>
      <c r="F23" s="1">
        <v>1278.5940000000001</v>
      </c>
      <c r="G23" s="1">
        <f>F23-C23</f>
        <v>-53.405999999999949</v>
      </c>
      <c r="H23" s="1">
        <f>ABS(G23)</f>
        <v>53.405999999999949</v>
      </c>
      <c r="J23" s="1">
        <v>1278.5940000000001</v>
      </c>
      <c r="K23" s="1">
        <f t="shared" si="0"/>
        <v>0</v>
      </c>
      <c r="L23" s="1">
        <f>ABS(K23)</f>
        <v>0</v>
      </c>
    </row>
    <row r="24" spans="1:12" x14ac:dyDescent="0.2">
      <c r="A24" t="s">
        <v>12</v>
      </c>
      <c r="B24">
        <v>4</v>
      </c>
      <c r="C24" s="1">
        <v>0</v>
      </c>
      <c r="D24" s="1">
        <v>837.971</v>
      </c>
      <c r="E24" s="1">
        <v>837.971</v>
      </c>
      <c r="F24" s="1">
        <v>837.971</v>
      </c>
      <c r="G24" s="1">
        <f>F24-C24</f>
        <v>837.971</v>
      </c>
      <c r="H24" s="1">
        <f>ABS(G24)</f>
        <v>837.971</v>
      </c>
      <c r="J24" s="1">
        <v>837.971</v>
      </c>
      <c r="K24" s="1">
        <f t="shared" si="0"/>
        <v>0</v>
      </c>
      <c r="L24" s="1">
        <f>ABS(K24)</f>
        <v>0</v>
      </c>
    </row>
    <row r="25" spans="1:12" x14ac:dyDescent="0.2">
      <c r="A25" t="s">
        <v>13</v>
      </c>
      <c r="B25">
        <v>5</v>
      </c>
      <c r="C25" s="1">
        <v>328</v>
      </c>
      <c r="D25" s="1">
        <v>620.13800000000003</v>
      </c>
      <c r="E25" s="1">
        <v>425.37900000000002</v>
      </c>
      <c r="F25" s="1">
        <v>425.37900000000002</v>
      </c>
      <c r="G25" s="1">
        <f>F25-C25</f>
        <v>97.379000000000019</v>
      </c>
      <c r="H25" s="1">
        <f>ABS(G25)</f>
        <v>97.379000000000019</v>
      </c>
      <c r="J25" s="1">
        <v>425.37900000000002</v>
      </c>
      <c r="K25" s="1">
        <f t="shared" si="0"/>
        <v>0</v>
      </c>
      <c r="L25" s="1">
        <f>ABS(K25)</f>
        <v>0</v>
      </c>
    </row>
    <row r="26" spans="1:12" x14ac:dyDescent="0.2">
      <c r="A26" t="s">
        <v>87</v>
      </c>
      <c r="B26">
        <v>24</v>
      </c>
      <c r="C26" s="1">
        <v>2078</v>
      </c>
      <c r="D26" s="1">
        <v>2081.0450000000001</v>
      </c>
      <c r="E26" s="1">
        <v>2081.0450000000001</v>
      </c>
      <c r="F26" s="1">
        <v>2081.0450000000001</v>
      </c>
      <c r="G26" s="1">
        <f>F26-C26</f>
        <v>3.0450000000000728</v>
      </c>
      <c r="H26" s="1">
        <f>ABS(G26)</f>
        <v>3.0450000000000728</v>
      </c>
      <c r="J26" s="1">
        <v>2081.0450000000001</v>
      </c>
      <c r="K26" s="1">
        <f t="shared" si="0"/>
        <v>0</v>
      </c>
      <c r="L26" s="1">
        <f>ABS(K26)</f>
        <v>0</v>
      </c>
    </row>
    <row r="27" spans="1:12" x14ac:dyDescent="0.2">
      <c r="A27" t="s">
        <v>14</v>
      </c>
      <c r="B27">
        <v>4</v>
      </c>
      <c r="C27" s="1">
        <v>0</v>
      </c>
      <c r="D27" s="1">
        <v>1784.5540000000001</v>
      </c>
      <c r="E27" s="1">
        <v>1784.5540000000001</v>
      </c>
      <c r="F27" s="1">
        <v>1784.5540000000001</v>
      </c>
      <c r="G27" s="1">
        <f>F27-C27</f>
        <v>1784.5540000000001</v>
      </c>
      <c r="H27" s="1">
        <f>ABS(G27)</f>
        <v>1784.5540000000001</v>
      </c>
      <c r="J27" s="1">
        <v>1784.5540000000001</v>
      </c>
      <c r="K27" s="1">
        <f t="shared" si="0"/>
        <v>0</v>
      </c>
      <c r="L27" s="1">
        <f>ABS(K27)</f>
        <v>0</v>
      </c>
    </row>
    <row r="28" spans="1:12" x14ac:dyDescent="0.2">
      <c r="A28" t="s">
        <v>15</v>
      </c>
      <c r="B28">
        <v>5</v>
      </c>
      <c r="C28" s="1">
        <v>1483</v>
      </c>
      <c r="D28" s="1">
        <v>1019.176</v>
      </c>
      <c r="E28" s="1">
        <v>1328.3920000000001</v>
      </c>
      <c r="F28" s="1">
        <v>1444.348</v>
      </c>
      <c r="G28" s="1">
        <f>F28-C28</f>
        <v>-38.652000000000044</v>
      </c>
      <c r="H28" s="1">
        <f>ABS(G28)</f>
        <v>38.652000000000044</v>
      </c>
      <c r="J28" s="1">
        <v>1444.348</v>
      </c>
      <c r="K28" s="1">
        <f t="shared" si="0"/>
        <v>0</v>
      </c>
      <c r="L28" s="1">
        <f>ABS(K28)</f>
        <v>0</v>
      </c>
    </row>
    <row r="29" spans="1:12" x14ac:dyDescent="0.2">
      <c r="A29" t="s">
        <v>16</v>
      </c>
      <c r="B29">
        <v>5</v>
      </c>
      <c r="C29" s="1">
        <v>1135</v>
      </c>
      <c r="D29" s="1">
        <v>965.22699999999998</v>
      </c>
      <c r="E29" s="1">
        <v>1078.4090000000001</v>
      </c>
      <c r="F29" s="1">
        <v>1120.8520000000001</v>
      </c>
      <c r="G29" s="1">
        <f>F29-C29</f>
        <v>-14.147999999999911</v>
      </c>
      <c r="H29" s="1">
        <f>ABS(G29)</f>
        <v>14.147999999999911</v>
      </c>
      <c r="J29" s="1">
        <v>1120.8520000000001</v>
      </c>
      <c r="K29" s="1">
        <f t="shared" si="0"/>
        <v>0</v>
      </c>
      <c r="L29" s="1">
        <f>ABS(K29)</f>
        <v>0</v>
      </c>
    </row>
    <row r="30" spans="1:12" x14ac:dyDescent="0.2">
      <c r="A30" t="s">
        <v>17</v>
      </c>
      <c r="B30">
        <v>15</v>
      </c>
      <c r="C30" s="1">
        <v>717</v>
      </c>
      <c r="D30" s="1">
        <v>901.226</v>
      </c>
      <c r="E30" s="1">
        <v>901.226</v>
      </c>
      <c r="F30" s="1">
        <v>901.226</v>
      </c>
      <c r="G30" s="1">
        <f>F30-C30</f>
        <v>184.226</v>
      </c>
      <c r="H30" s="1">
        <f>ABS(G30)</f>
        <v>184.226</v>
      </c>
      <c r="J30" s="1">
        <v>901.226</v>
      </c>
      <c r="K30" s="1">
        <f t="shared" si="0"/>
        <v>0</v>
      </c>
      <c r="L30" s="1">
        <f>ABS(K30)</f>
        <v>0</v>
      </c>
    </row>
    <row r="31" spans="1:12" x14ac:dyDescent="0.2">
      <c r="A31" t="s">
        <v>18</v>
      </c>
      <c r="B31">
        <v>5</v>
      </c>
      <c r="C31" s="1">
        <v>881</v>
      </c>
      <c r="D31" s="1">
        <v>756.30200000000002</v>
      </c>
      <c r="E31" s="1">
        <v>839.43399999999997</v>
      </c>
      <c r="F31" s="1">
        <v>870.60900000000004</v>
      </c>
      <c r="G31" s="1">
        <f>F31-C31</f>
        <v>-10.390999999999963</v>
      </c>
      <c r="H31" s="1">
        <f>ABS(G31)</f>
        <v>10.390999999999963</v>
      </c>
      <c r="J31" s="1">
        <v>870.60900000000004</v>
      </c>
      <c r="K31" s="1">
        <f t="shared" si="0"/>
        <v>0</v>
      </c>
      <c r="L31" s="1">
        <f>ABS(K31)</f>
        <v>0</v>
      </c>
    </row>
    <row r="32" spans="1:12" x14ac:dyDescent="0.2">
      <c r="A32" t="s">
        <v>19</v>
      </c>
      <c r="B32">
        <v>5</v>
      </c>
      <c r="C32" s="1">
        <v>1320</v>
      </c>
      <c r="D32" s="1">
        <v>1255.373</v>
      </c>
      <c r="E32" s="1">
        <v>1298.4580000000001</v>
      </c>
      <c r="F32" s="1">
        <v>1314.614</v>
      </c>
      <c r="G32" s="1">
        <f>F32-C32</f>
        <v>-5.3859999999999673</v>
      </c>
      <c r="H32" s="1">
        <f>ABS(G32)</f>
        <v>5.3859999999999673</v>
      </c>
      <c r="J32" s="1">
        <v>1314.614</v>
      </c>
      <c r="K32" s="1">
        <f t="shared" si="0"/>
        <v>0</v>
      </c>
      <c r="L32" s="1">
        <f>ABS(K32)</f>
        <v>0</v>
      </c>
    </row>
    <row r="33" spans="1:12" x14ac:dyDescent="0.2">
      <c r="A33" t="s">
        <v>20</v>
      </c>
      <c r="B33">
        <v>10</v>
      </c>
      <c r="C33" s="1">
        <v>1323</v>
      </c>
      <c r="D33" s="1">
        <v>857.87800000000004</v>
      </c>
      <c r="E33" s="1">
        <v>1012.919</v>
      </c>
      <c r="F33" s="1">
        <v>1245.48</v>
      </c>
      <c r="G33" s="1">
        <f>F33-C33</f>
        <v>-77.519999999999982</v>
      </c>
      <c r="H33" s="1">
        <f>ABS(G33)</f>
        <v>77.519999999999982</v>
      </c>
      <c r="J33" s="1">
        <v>1245.48</v>
      </c>
      <c r="K33" s="1">
        <f t="shared" si="0"/>
        <v>0</v>
      </c>
      <c r="L33" s="1">
        <f>ABS(K33)</f>
        <v>0</v>
      </c>
    </row>
    <row r="34" spans="1:12" x14ac:dyDescent="0.2">
      <c r="A34" t="s">
        <v>23</v>
      </c>
      <c r="B34">
        <v>5</v>
      </c>
      <c r="C34" s="1">
        <v>800</v>
      </c>
      <c r="D34" s="1">
        <v>767.84799999999996</v>
      </c>
      <c r="E34" s="1">
        <v>789.28300000000002</v>
      </c>
      <c r="F34" s="1">
        <v>797.32100000000003</v>
      </c>
      <c r="G34" s="1">
        <f>F34-C34</f>
        <v>-2.6789999999999736</v>
      </c>
      <c r="H34" s="1">
        <f>ABS(G34)</f>
        <v>2.6789999999999736</v>
      </c>
      <c r="J34" s="1">
        <v>797.32100000000003</v>
      </c>
      <c r="K34" s="1">
        <f t="shared" si="0"/>
        <v>0</v>
      </c>
      <c r="L34" s="1">
        <f>ABS(K34)</f>
        <v>0</v>
      </c>
    </row>
    <row r="35" spans="1:12" x14ac:dyDescent="0.2">
      <c r="A35" t="s">
        <v>26</v>
      </c>
      <c r="B35">
        <v>5</v>
      </c>
      <c r="C35" s="1">
        <v>1187</v>
      </c>
      <c r="D35" s="1">
        <v>1353.8140000000001</v>
      </c>
      <c r="E35" s="1">
        <v>1242.605</v>
      </c>
      <c r="F35" s="1">
        <v>1242.605</v>
      </c>
      <c r="G35" s="1">
        <f>F35-C35</f>
        <v>55.605000000000018</v>
      </c>
      <c r="H35" s="1">
        <f>ABS(G35)</f>
        <v>55.605000000000018</v>
      </c>
      <c r="J35" s="1">
        <v>1242.605</v>
      </c>
      <c r="K35" s="1">
        <f t="shared" si="0"/>
        <v>0</v>
      </c>
      <c r="L35" s="1">
        <f>ABS(K35)</f>
        <v>0</v>
      </c>
    </row>
    <row r="36" spans="1:12" x14ac:dyDescent="0.2">
      <c r="A36" t="s">
        <v>24</v>
      </c>
      <c r="B36">
        <v>24</v>
      </c>
      <c r="C36" s="1">
        <v>1529</v>
      </c>
      <c r="D36" s="1">
        <v>1228.2750000000001</v>
      </c>
      <c r="E36" s="1">
        <v>1228.2750000000001</v>
      </c>
      <c r="F36" s="1">
        <v>1408.71</v>
      </c>
      <c r="G36" s="1">
        <f>F36-C36</f>
        <v>-120.28999999999996</v>
      </c>
      <c r="H36" s="1">
        <f>ABS(G36)</f>
        <v>120.28999999999996</v>
      </c>
      <c r="J36" s="1">
        <v>1408.71</v>
      </c>
      <c r="K36" s="1">
        <f t="shared" si="0"/>
        <v>0</v>
      </c>
      <c r="L36" s="1">
        <f>ABS(K36)</f>
        <v>0</v>
      </c>
    </row>
    <row r="37" spans="1:12" x14ac:dyDescent="0.2">
      <c r="A37" t="s">
        <v>25</v>
      </c>
      <c r="B37">
        <v>10</v>
      </c>
      <c r="C37" s="1">
        <v>933</v>
      </c>
      <c r="D37" s="1">
        <v>639.89599999999996</v>
      </c>
      <c r="E37" s="1">
        <v>737.59699999999998</v>
      </c>
      <c r="F37" s="1">
        <v>884.149</v>
      </c>
      <c r="G37" s="1">
        <f>F37-C37</f>
        <v>-48.850999999999999</v>
      </c>
      <c r="H37" s="1">
        <f>ABS(G37)</f>
        <v>48.850999999999999</v>
      </c>
      <c r="J37" s="1">
        <v>884.149</v>
      </c>
      <c r="K37" s="1">
        <f t="shared" si="0"/>
        <v>0</v>
      </c>
      <c r="L37" s="1">
        <f>ABS(K37)</f>
        <v>0</v>
      </c>
    </row>
    <row r="38" spans="1:12" x14ac:dyDescent="0.2">
      <c r="A38" t="s">
        <v>27</v>
      </c>
      <c r="B38">
        <v>5</v>
      </c>
      <c r="C38" s="1">
        <v>1513</v>
      </c>
      <c r="D38" s="1">
        <v>1284.9349999999999</v>
      </c>
      <c r="E38" s="1">
        <v>1436.9780000000001</v>
      </c>
      <c r="F38" s="1">
        <v>1493.9949999999999</v>
      </c>
      <c r="G38" s="1">
        <f>F38-C38</f>
        <v>-19.005000000000109</v>
      </c>
      <c r="H38" s="1">
        <f>ABS(G38)</f>
        <v>19.005000000000109</v>
      </c>
      <c r="J38" s="1">
        <v>1493.9949999999999</v>
      </c>
      <c r="K38" s="1">
        <f t="shared" si="0"/>
        <v>0</v>
      </c>
      <c r="L38" s="1">
        <f>ABS(K38)</f>
        <v>0</v>
      </c>
    </row>
    <row r="39" spans="1:12" x14ac:dyDescent="0.2">
      <c r="A39" t="s">
        <v>28</v>
      </c>
      <c r="B39">
        <v>5</v>
      </c>
      <c r="C39" s="1">
        <v>989</v>
      </c>
      <c r="D39" s="1">
        <v>840.01199999999994</v>
      </c>
      <c r="E39" s="1">
        <v>939.33699999999999</v>
      </c>
      <c r="F39" s="1">
        <v>976.58399999999995</v>
      </c>
      <c r="G39" s="1">
        <f>F39-C39</f>
        <v>-12.416000000000054</v>
      </c>
      <c r="H39" s="1">
        <f>ABS(G39)</f>
        <v>12.416000000000054</v>
      </c>
      <c r="J39" s="1">
        <v>976.58399999999995</v>
      </c>
      <c r="K39" s="1">
        <f t="shared" si="0"/>
        <v>0</v>
      </c>
      <c r="L39" s="1">
        <f>ABS(K39)</f>
        <v>0</v>
      </c>
    </row>
    <row r="40" spans="1:12" x14ac:dyDescent="0.2">
      <c r="A40" t="s">
        <v>30</v>
      </c>
      <c r="B40">
        <v>25</v>
      </c>
      <c r="C40" s="1">
        <v>938</v>
      </c>
      <c r="D40" s="1">
        <v>1242.354</v>
      </c>
      <c r="E40" s="1">
        <v>1242.354</v>
      </c>
      <c r="F40" s="1">
        <v>1242.354</v>
      </c>
      <c r="G40" s="1">
        <f>F40-C40</f>
        <v>304.35400000000004</v>
      </c>
      <c r="H40" s="1">
        <f>ABS(G40)</f>
        <v>304.35400000000004</v>
      </c>
      <c r="J40" s="1">
        <v>1242.354</v>
      </c>
      <c r="K40" s="1">
        <f t="shared" si="0"/>
        <v>0</v>
      </c>
      <c r="L40" s="1">
        <f>ABS(K40)</f>
        <v>0</v>
      </c>
    </row>
    <row r="41" spans="1:12" x14ac:dyDescent="0.2">
      <c r="A41" t="s">
        <v>31</v>
      </c>
      <c r="B41">
        <v>10</v>
      </c>
      <c r="C41" s="1">
        <v>966</v>
      </c>
      <c r="D41" s="1">
        <v>1305.5889999999999</v>
      </c>
      <c r="E41" s="1">
        <v>1192.393</v>
      </c>
      <c r="F41" s="1">
        <v>1192.393</v>
      </c>
      <c r="G41" s="1">
        <f>F41-C41</f>
        <v>226.39300000000003</v>
      </c>
      <c r="H41" s="1">
        <f>ABS(G41)</f>
        <v>226.39300000000003</v>
      </c>
      <c r="J41" s="1">
        <v>1192.393</v>
      </c>
      <c r="K41" s="1">
        <f t="shared" si="0"/>
        <v>0</v>
      </c>
      <c r="L41" s="1">
        <f>ABS(K41)</f>
        <v>0</v>
      </c>
    </row>
    <row r="42" spans="1:12" x14ac:dyDescent="0.2">
      <c r="A42" t="s">
        <v>32</v>
      </c>
      <c r="B42">
        <v>5</v>
      </c>
      <c r="C42" s="1">
        <v>1307</v>
      </c>
      <c r="D42" s="1">
        <v>730.92100000000005</v>
      </c>
      <c r="E42" s="1">
        <v>1114.9739999999999</v>
      </c>
      <c r="F42" s="1">
        <v>1258.9929999999999</v>
      </c>
      <c r="G42" s="1">
        <f>F42-C42</f>
        <v>-48.007000000000062</v>
      </c>
      <c r="H42" s="1">
        <f>ABS(G42)</f>
        <v>48.007000000000062</v>
      </c>
      <c r="J42" s="1">
        <v>1258.9929999999999</v>
      </c>
      <c r="K42" s="1">
        <f t="shared" si="0"/>
        <v>0</v>
      </c>
      <c r="L42" s="1">
        <f>ABS(K42)</f>
        <v>0</v>
      </c>
    </row>
    <row r="43" spans="1:12" x14ac:dyDescent="0.2">
      <c r="A43" t="s">
        <v>33</v>
      </c>
      <c r="B43">
        <v>10</v>
      </c>
      <c r="C43" s="1">
        <v>0</v>
      </c>
      <c r="D43" s="1">
        <v>1482.4639999999999</v>
      </c>
      <c r="E43" s="1">
        <v>1482.4639999999999</v>
      </c>
      <c r="F43" s="1">
        <v>1482.4639999999999</v>
      </c>
      <c r="G43" s="1">
        <f>F43-C43</f>
        <v>1482.4639999999999</v>
      </c>
      <c r="H43" s="1">
        <f>ABS(G43)</f>
        <v>1482.4639999999999</v>
      </c>
      <c r="J43" s="1">
        <v>1482.4639999999999</v>
      </c>
      <c r="K43" s="1">
        <f t="shared" si="0"/>
        <v>0</v>
      </c>
      <c r="L43" s="1">
        <f>ABS(K43)</f>
        <v>0</v>
      </c>
    </row>
    <row r="44" spans="1:12" x14ac:dyDescent="0.2">
      <c r="A44" t="s">
        <v>34</v>
      </c>
      <c r="B44">
        <v>5</v>
      </c>
      <c r="C44" s="1">
        <v>334</v>
      </c>
      <c r="D44" s="1">
        <v>539.31500000000005</v>
      </c>
      <c r="E44" s="1">
        <v>402.43799999999999</v>
      </c>
      <c r="F44" s="1">
        <v>402.43799999999999</v>
      </c>
      <c r="G44" s="1">
        <f>F44-C44</f>
        <v>68.437999999999988</v>
      </c>
      <c r="H44" s="1">
        <f>ABS(G44)</f>
        <v>68.437999999999988</v>
      </c>
      <c r="J44" s="1">
        <v>402.43799999999999</v>
      </c>
      <c r="K44" s="1">
        <f t="shared" si="0"/>
        <v>0</v>
      </c>
      <c r="L44" s="1">
        <f>ABS(K44)</f>
        <v>0</v>
      </c>
    </row>
    <row r="45" spans="1:12" x14ac:dyDescent="0.2">
      <c r="A45" t="s">
        <v>35</v>
      </c>
      <c r="B45">
        <v>3</v>
      </c>
      <c r="C45" s="1">
        <v>1595</v>
      </c>
      <c r="D45" s="1">
        <v>820.63499999999999</v>
      </c>
      <c r="E45" s="1">
        <v>1440.127</v>
      </c>
      <c r="F45" s="1">
        <v>1556.2819999999999</v>
      </c>
      <c r="G45" s="1">
        <f>F45-C45</f>
        <v>-38.718000000000075</v>
      </c>
      <c r="H45" s="1">
        <f>ABS(G45)</f>
        <v>38.718000000000075</v>
      </c>
      <c r="J45" s="1">
        <v>1556.2819999999999</v>
      </c>
      <c r="K45" s="1">
        <f t="shared" si="0"/>
        <v>0</v>
      </c>
      <c r="L45" s="1">
        <f>ABS(K45)</f>
        <v>0</v>
      </c>
    </row>
    <row r="46" spans="1:12" x14ac:dyDescent="0.2">
      <c r="A46" t="s">
        <v>36</v>
      </c>
      <c r="B46">
        <v>10</v>
      </c>
      <c r="C46" s="1">
        <v>1011</v>
      </c>
      <c r="D46" s="1">
        <v>956.66700000000003</v>
      </c>
      <c r="E46" s="1">
        <v>974.77800000000002</v>
      </c>
      <c r="F46" s="1">
        <v>1001.9450000000001</v>
      </c>
      <c r="G46" s="1">
        <f>F46-C46</f>
        <v>-9.05499999999995</v>
      </c>
      <c r="H46" s="1">
        <f>ABS(G46)</f>
        <v>9.05499999999995</v>
      </c>
      <c r="J46" s="1">
        <v>1001.9450000000001</v>
      </c>
      <c r="K46" s="1">
        <f t="shared" si="0"/>
        <v>0</v>
      </c>
      <c r="L46" s="1">
        <f>ABS(K46)</f>
        <v>0</v>
      </c>
    </row>
    <row r="47" spans="1:12" x14ac:dyDescent="0.2">
      <c r="A47" t="s">
        <v>89</v>
      </c>
      <c r="B47">
        <v>5</v>
      </c>
      <c r="C47" s="1">
        <v>1580</v>
      </c>
      <c r="D47" s="1">
        <v>1296.2819999999999</v>
      </c>
      <c r="E47" s="1">
        <v>1485.4269999999999</v>
      </c>
      <c r="F47" s="1">
        <v>1556.357</v>
      </c>
      <c r="G47" s="1">
        <f>F47-C47</f>
        <v>-23.643000000000029</v>
      </c>
      <c r="H47" s="1">
        <f>ABS(G47)</f>
        <v>23.643000000000029</v>
      </c>
      <c r="J47" s="1">
        <v>1556.357</v>
      </c>
      <c r="K47" s="1">
        <f t="shared" si="0"/>
        <v>0</v>
      </c>
      <c r="L47" s="1">
        <f>ABS(K47)</f>
        <v>0</v>
      </c>
    </row>
    <row r="48" spans="1:12" x14ac:dyDescent="0.2">
      <c r="A48" t="s">
        <v>37</v>
      </c>
      <c r="B48">
        <v>5</v>
      </c>
      <c r="C48" s="1">
        <v>1233</v>
      </c>
      <c r="D48" s="1">
        <v>761.08</v>
      </c>
      <c r="E48" s="1">
        <v>1075.693</v>
      </c>
      <c r="F48" s="1">
        <v>1193.673</v>
      </c>
      <c r="G48" s="1">
        <f>F48-C48</f>
        <v>-39.326999999999998</v>
      </c>
      <c r="H48" s="1">
        <f>ABS(G48)</f>
        <v>39.326999999999998</v>
      </c>
      <c r="J48" s="1">
        <v>1193.673</v>
      </c>
      <c r="K48" s="1">
        <f t="shared" si="0"/>
        <v>0</v>
      </c>
      <c r="L48" s="1">
        <f>ABS(K48)</f>
        <v>0</v>
      </c>
    </row>
    <row r="49" spans="1:12" x14ac:dyDescent="0.2">
      <c r="A49" t="s">
        <v>38</v>
      </c>
      <c r="B49">
        <v>25</v>
      </c>
      <c r="C49" s="1">
        <v>789</v>
      </c>
      <c r="D49" s="1">
        <v>1064.4639999999999</v>
      </c>
      <c r="E49" s="1">
        <v>1064.4639999999999</v>
      </c>
      <c r="F49" s="1">
        <v>1064.4639999999999</v>
      </c>
      <c r="G49" s="1">
        <f>F49-C49</f>
        <v>275.46399999999994</v>
      </c>
      <c r="H49" s="1">
        <f>ABS(G49)</f>
        <v>275.46399999999994</v>
      </c>
      <c r="J49" s="1">
        <v>1064.4639999999999</v>
      </c>
      <c r="K49" s="1">
        <f t="shared" si="0"/>
        <v>0</v>
      </c>
      <c r="L49" s="1">
        <f>ABS(K49)</f>
        <v>0</v>
      </c>
    </row>
    <row r="50" spans="1:12" x14ac:dyDescent="0.2">
      <c r="A50" t="s">
        <v>40</v>
      </c>
      <c r="B50">
        <v>35</v>
      </c>
      <c r="C50" s="1">
        <v>1098</v>
      </c>
      <c r="D50" s="1">
        <v>1873.66</v>
      </c>
      <c r="E50" s="1">
        <v>1873.66</v>
      </c>
      <c r="F50" s="1">
        <v>1873.66</v>
      </c>
      <c r="G50" s="1">
        <f>F50-C50</f>
        <v>775.66000000000008</v>
      </c>
      <c r="H50" s="1">
        <f>ABS(G50)</f>
        <v>775.66000000000008</v>
      </c>
      <c r="J50" s="1">
        <v>1873.66</v>
      </c>
      <c r="K50" s="1">
        <f t="shared" si="0"/>
        <v>0</v>
      </c>
      <c r="L50" s="1">
        <f>ABS(K50)</f>
        <v>0</v>
      </c>
    </row>
    <row r="51" spans="1:12" x14ac:dyDescent="0.2">
      <c r="A51" t="s">
        <v>39</v>
      </c>
      <c r="B51">
        <v>5</v>
      </c>
      <c r="C51" s="1">
        <v>1226</v>
      </c>
      <c r="D51" s="1">
        <v>1382.182</v>
      </c>
      <c r="E51" s="1">
        <v>1278.0609999999999</v>
      </c>
      <c r="F51" s="1">
        <v>1278.0609999999999</v>
      </c>
      <c r="G51" s="1">
        <f>F51-C51</f>
        <v>52.060999999999922</v>
      </c>
      <c r="H51" s="1">
        <f>ABS(G51)</f>
        <v>52.060999999999922</v>
      </c>
      <c r="J51" s="1">
        <v>1278.0609999999999</v>
      </c>
      <c r="K51" s="1">
        <f t="shared" si="0"/>
        <v>0</v>
      </c>
      <c r="L51" s="1">
        <f>ABS(K51)</f>
        <v>0</v>
      </c>
    </row>
    <row r="52" spans="1:12" x14ac:dyDescent="0.2">
      <c r="A52" t="s">
        <v>42</v>
      </c>
      <c r="B52">
        <v>5</v>
      </c>
      <c r="C52" s="1">
        <v>1237</v>
      </c>
      <c r="D52" s="1">
        <v>1202.52</v>
      </c>
      <c r="E52" s="1">
        <v>1225.5070000000001</v>
      </c>
      <c r="F52" s="1">
        <v>1234.127</v>
      </c>
      <c r="G52" s="1">
        <f>F52-C52</f>
        <v>-2.8730000000000473</v>
      </c>
      <c r="H52" s="1">
        <f>ABS(G52)</f>
        <v>2.8730000000000473</v>
      </c>
      <c r="J52" s="1">
        <v>1234.127</v>
      </c>
      <c r="K52" s="1">
        <f t="shared" si="0"/>
        <v>0</v>
      </c>
      <c r="L52" s="1">
        <f>ABS(K52)</f>
        <v>0</v>
      </c>
    </row>
    <row r="53" spans="1:12" x14ac:dyDescent="0.2">
      <c r="A53" t="s">
        <v>43</v>
      </c>
      <c r="B53">
        <v>5</v>
      </c>
      <c r="C53" s="1">
        <v>0</v>
      </c>
      <c r="D53" s="1">
        <v>962.83799999999997</v>
      </c>
      <c r="E53" s="1">
        <v>962.83799999999997</v>
      </c>
      <c r="F53" s="1">
        <v>962.83799999999997</v>
      </c>
      <c r="G53" s="1">
        <f>F53-C53</f>
        <v>962.83799999999997</v>
      </c>
      <c r="H53" s="1">
        <f>ABS(G53)</f>
        <v>962.83799999999997</v>
      </c>
      <c r="J53" s="1">
        <v>962.83799999999997</v>
      </c>
      <c r="K53" s="1">
        <f t="shared" si="0"/>
        <v>0</v>
      </c>
      <c r="L53" s="1">
        <f>ABS(K53)</f>
        <v>0</v>
      </c>
    </row>
    <row r="54" spans="1:12" x14ac:dyDescent="0.2">
      <c r="A54" t="s">
        <v>90</v>
      </c>
      <c r="B54">
        <v>10</v>
      </c>
      <c r="C54" s="1">
        <v>673</v>
      </c>
      <c r="D54" s="1">
        <v>993.346</v>
      </c>
      <c r="E54" s="1">
        <v>886.56399999999996</v>
      </c>
      <c r="F54" s="1">
        <v>886.56399999999996</v>
      </c>
      <c r="G54" s="1">
        <f>F54-C54</f>
        <v>213.56399999999996</v>
      </c>
      <c r="H54" s="1">
        <f>ABS(G54)</f>
        <v>213.56399999999996</v>
      </c>
      <c r="J54" s="1">
        <v>886.56399999999996</v>
      </c>
      <c r="K54" s="1">
        <f t="shared" si="0"/>
        <v>0</v>
      </c>
      <c r="L54" s="1">
        <f>ABS(K54)</f>
        <v>0</v>
      </c>
    </row>
    <row r="55" spans="1:12" x14ac:dyDescent="0.2">
      <c r="A55" t="s">
        <v>46</v>
      </c>
      <c r="B55">
        <v>20</v>
      </c>
      <c r="C55" s="1">
        <v>719</v>
      </c>
      <c r="D55" s="1">
        <v>947.43499999999995</v>
      </c>
      <c r="E55" s="1">
        <v>947.43499999999995</v>
      </c>
      <c r="F55" s="1">
        <v>947.43499999999995</v>
      </c>
      <c r="G55" s="1">
        <f>F55-C55</f>
        <v>228.43499999999995</v>
      </c>
      <c r="H55" s="1">
        <f>ABS(G55)</f>
        <v>228.43499999999995</v>
      </c>
      <c r="J55" s="1">
        <v>947.43499999999995</v>
      </c>
      <c r="K55" s="1">
        <f t="shared" si="0"/>
        <v>0</v>
      </c>
      <c r="L55" s="1">
        <f>ABS(K55)</f>
        <v>0</v>
      </c>
    </row>
    <row r="56" spans="1:12" x14ac:dyDescent="0.2">
      <c r="A56" t="s">
        <v>47</v>
      </c>
      <c r="B56">
        <v>39</v>
      </c>
      <c r="C56" s="1">
        <v>1456</v>
      </c>
      <c r="D56" s="1">
        <v>1669.0989999999999</v>
      </c>
      <c r="E56" s="1">
        <v>1669.0989999999999</v>
      </c>
      <c r="F56" s="1">
        <v>1669.0989999999999</v>
      </c>
      <c r="G56" s="1">
        <f>F56-C56</f>
        <v>213.09899999999993</v>
      </c>
      <c r="H56" s="1">
        <f>ABS(G56)</f>
        <v>213.09899999999993</v>
      </c>
      <c r="J56" s="1">
        <v>1669.0989999999999</v>
      </c>
      <c r="K56" s="1">
        <f t="shared" si="0"/>
        <v>0</v>
      </c>
      <c r="L56" s="1">
        <f>ABS(K56)</f>
        <v>0</v>
      </c>
    </row>
    <row r="57" spans="1:12" x14ac:dyDescent="0.2">
      <c r="A57" t="s">
        <v>49</v>
      </c>
      <c r="B57">
        <v>5</v>
      </c>
      <c r="C57" s="1">
        <v>246</v>
      </c>
      <c r="D57" s="1">
        <v>581.91600000000005</v>
      </c>
      <c r="E57" s="1">
        <v>357.97199999999998</v>
      </c>
      <c r="F57" s="1">
        <v>357.97199999999998</v>
      </c>
      <c r="G57" s="1">
        <f>F57-C57</f>
        <v>111.97199999999998</v>
      </c>
      <c r="H57" s="1">
        <f>ABS(G57)</f>
        <v>111.97199999999998</v>
      </c>
      <c r="J57" s="1">
        <v>357.97199999999998</v>
      </c>
      <c r="K57" s="1">
        <f t="shared" si="0"/>
        <v>0</v>
      </c>
      <c r="L57" s="1">
        <f>ABS(K57)</f>
        <v>0</v>
      </c>
    </row>
    <row r="58" spans="1:12" x14ac:dyDescent="0.2">
      <c r="A58" t="s">
        <v>50</v>
      </c>
      <c r="B58">
        <v>15</v>
      </c>
      <c r="C58" s="1">
        <v>621</v>
      </c>
      <c r="D58" s="1">
        <v>1915.9570000000001</v>
      </c>
      <c r="E58" s="1">
        <v>1915.9570000000001</v>
      </c>
      <c r="F58" s="1">
        <v>1915.9570000000001</v>
      </c>
      <c r="G58" s="1">
        <f>F58-C58</f>
        <v>1294.9570000000001</v>
      </c>
      <c r="H58" s="1">
        <f>ABS(G58)</f>
        <v>1294.9570000000001</v>
      </c>
      <c r="J58" s="1">
        <v>1915.9570000000001</v>
      </c>
      <c r="K58" s="1">
        <f t="shared" si="0"/>
        <v>0</v>
      </c>
      <c r="L58" s="1">
        <f>ABS(K58)</f>
        <v>0</v>
      </c>
    </row>
    <row r="59" spans="1:12" x14ac:dyDescent="0.2">
      <c r="A59" t="s">
        <v>91</v>
      </c>
      <c r="B59">
        <v>4</v>
      </c>
      <c r="C59" s="1">
        <v>1559</v>
      </c>
      <c r="D59" s="1">
        <v>797.90800000000002</v>
      </c>
      <c r="E59" s="1">
        <v>1356.0419999999999</v>
      </c>
      <c r="F59" s="1">
        <v>1508.261</v>
      </c>
      <c r="G59" s="1">
        <f>F59-C59</f>
        <v>-50.739000000000033</v>
      </c>
      <c r="H59" s="1">
        <f>ABS(G59)</f>
        <v>50.739000000000033</v>
      </c>
      <c r="J59" s="1">
        <v>1508.261</v>
      </c>
      <c r="K59" s="1">
        <f t="shared" si="0"/>
        <v>0</v>
      </c>
      <c r="L59" s="1">
        <f>ABS(K59)</f>
        <v>0</v>
      </c>
    </row>
    <row r="60" spans="1:12" x14ac:dyDescent="0.2">
      <c r="A60" t="s">
        <v>51</v>
      </c>
      <c r="B60">
        <v>10</v>
      </c>
      <c r="C60" s="1">
        <v>1735</v>
      </c>
      <c r="D60" s="1">
        <v>1423.6880000000001</v>
      </c>
      <c r="E60" s="1">
        <v>1527.4590000000001</v>
      </c>
      <c r="F60" s="1">
        <v>1683.115</v>
      </c>
      <c r="G60" s="1">
        <f>F60-C60</f>
        <v>-51.884999999999991</v>
      </c>
      <c r="H60" s="1">
        <f>ABS(G60)</f>
        <v>51.884999999999991</v>
      </c>
      <c r="J60" s="1">
        <v>1683.115</v>
      </c>
      <c r="K60" s="1">
        <f t="shared" si="0"/>
        <v>0</v>
      </c>
      <c r="L60" s="1">
        <f>ABS(K60)</f>
        <v>0</v>
      </c>
    </row>
    <row r="61" spans="1:12" x14ac:dyDescent="0.2">
      <c r="A61" t="s">
        <v>52</v>
      </c>
      <c r="B61">
        <v>10</v>
      </c>
      <c r="C61" s="1">
        <v>1418</v>
      </c>
      <c r="D61" s="1">
        <v>1210.134</v>
      </c>
      <c r="E61" s="1">
        <v>1279.423</v>
      </c>
      <c r="F61" s="1">
        <v>1383.356</v>
      </c>
      <c r="G61" s="1">
        <f>F61-C61</f>
        <v>-34.644000000000005</v>
      </c>
      <c r="H61" s="1">
        <f>ABS(G61)</f>
        <v>34.644000000000005</v>
      </c>
      <c r="J61" s="1">
        <v>1383.356</v>
      </c>
      <c r="K61" s="1">
        <f t="shared" si="0"/>
        <v>0</v>
      </c>
      <c r="L61" s="1">
        <f>ABS(K61)</f>
        <v>0</v>
      </c>
    </row>
    <row r="62" spans="1:12" x14ac:dyDescent="0.2">
      <c r="A62" t="s">
        <v>56</v>
      </c>
      <c r="B62">
        <v>10</v>
      </c>
      <c r="C62" s="1">
        <v>634</v>
      </c>
      <c r="D62" s="1">
        <v>1154.345</v>
      </c>
      <c r="E62" s="1">
        <v>980.89700000000005</v>
      </c>
      <c r="F62" s="1">
        <v>980.89700000000005</v>
      </c>
      <c r="G62" s="1">
        <f>F62-C62</f>
        <v>346.89700000000005</v>
      </c>
      <c r="H62" s="1">
        <f>ABS(G62)</f>
        <v>346.89700000000005</v>
      </c>
      <c r="J62" s="1">
        <v>980.89700000000005</v>
      </c>
      <c r="K62" s="1">
        <f t="shared" si="0"/>
        <v>0</v>
      </c>
      <c r="L62" s="1">
        <f>ABS(K62)</f>
        <v>0</v>
      </c>
    </row>
    <row r="63" spans="1:12" x14ac:dyDescent="0.2">
      <c r="A63" t="s">
        <v>54</v>
      </c>
      <c r="B63">
        <v>15</v>
      </c>
      <c r="C63" s="1">
        <v>1058</v>
      </c>
      <c r="D63" s="1">
        <v>1556.4349999999999</v>
      </c>
      <c r="E63" s="1">
        <v>1556.4349999999999</v>
      </c>
      <c r="F63" s="1">
        <v>1556.4349999999999</v>
      </c>
      <c r="G63" s="1">
        <f>F63-C63</f>
        <v>498.43499999999995</v>
      </c>
      <c r="H63" s="1">
        <f>ABS(G63)</f>
        <v>498.43499999999995</v>
      </c>
      <c r="J63" s="1">
        <v>1556.4349999999999</v>
      </c>
      <c r="K63" s="1">
        <f t="shared" si="0"/>
        <v>0</v>
      </c>
      <c r="L63" s="1">
        <f>ABS(K63)</f>
        <v>0</v>
      </c>
    </row>
    <row r="64" spans="1:12" x14ac:dyDescent="0.2">
      <c r="A64" t="s">
        <v>57</v>
      </c>
      <c r="B64">
        <v>5</v>
      </c>
      <c r="C64" s="1">
        <v>814</v>
      </c>
      <c r="D64" s="1">
        <v>813.83399999999995</v>
      </c>
      <c r="E64" s="1">
        <v>813.94500000000005</v>
      </c>
      <c r="F64" s="1">
        <v>813.98599999999999</v>
      </c>
      <c r="G64" s="1">
        <f>F64-C64</f>
        <v>-1.4000000000010004E-2</v>
      </c>
      <c r="H64" s="1">
        <f>ABS(G64)</f>
        <v>1.4000000000010004E-2</v>
      </c>
      <c r="J64" s="1">
        <v>813.98599999999999</v>
      </c>
      <c r="K64" s="1">
        <f t="shared" si="0"/>
        <v>0</v>
      </c>
      <c r="L64" s="1">
        <f>ABS(K64)</f>
        <v>0</v>
      </c>
    </row>
    <row r="65" spans="1:12" x14ac:dyDescent="0.2">
      <c r="A65" t="s">
        <v>58</v>
      </c>
      <c r="B65">
        <v>34</v>
      </c>
      <c r="C65" s="1">
        <v>575</v>
      </c>
      <c r="D65" s="1">
        <v>772.62900000000002</v>
      </c>
      <c r="E65" s="1">
        <v>772.62900000000002</v>
      </c>
      <c r="F65" s="1">
        <v>772.62900000000002</v>
      </c>
      <c r="G65" s="1">
        <f>F65-C65</f>
        <v>197.62900000000002</v>
      </c>
      <c r="H65" s="1">
        <f>ABS(G65)</f>
        <v>197.62900000000002</v>
      </c>
      <c r="J65" s="1">
        <v>772.62900000000002</v>
      </c>
      <c r="K65" s="1">
        <f t="shared" si="0"/>
        <v>0</v>
      </c>
      <c r="L65" s="1">
        <f>ABS(K65)</f>
        <v>0</v>
      </c>
    </row>
    <row r="66" spans="1:12" x14ac:dyDescent="0.2">
      <c r="A66" t="s">
        <v>55</v>
      </c>
      <c r="B66">
        <v>5</v>
      </c>
      <c r="C66" s="1">
        <v>0</v>
      </c>
      <c r="D66" s="1">
        <v>1010.317</v>
      </c>
      <c r="E66" s="1">
        <v>1010.317</v>
      </c>
      <c r="F66" s="1">
        <v>1010.317</v>
      </c>
      <c r="G66" s="1">
        <f>F66-C66</f>
        <v>1010.317</v>
      </c>
      <c r="H66" s="1">
        <f>ABS(G66)</f>
        <v>1010.317</v>
      </c>
      <c r="J66" s="1">
        <v>1010.317</v>
      </c>
      <c r="K66" s="1">
        <f t="shared" si="0"/>
        <v>0</v>
      </c>
      <c r="L66" s="1">
        <f>ABS(K66)</f>
        <v>0</v>
      </c>
    </row>
    <row r="67" spans="1:12" x14ac:dyDescent="0.2">
      <c r="A67" t="s">
        <v>64</v>
      </c>
      <c r="B67">
        <v>5</v>
      </c>
      <c r="C67" s="1">
        <v>1390</v>
      </c>
      <c r="D67" s="1">
        <v>997.77499999999998</v>
      </c>
      <c r="E67" s="1">
        <v>1259.258</v>
      </c>
      <c r="F67" s="1">
        <v>1357.3150000000001</v>
      </c>
      <c r="G67" s="1">
        <f>F67-C67</f>
        <v>-32.684999999999945</v>
      </c>
      <c r="H67" s="1">
        <f>ABS(G67)</f>
        <v>32.684999999999945</v>
      </c>
      <c r="J67" s="1">
        <v>1357.3150000000001</v>
      </c>
      <c r="K67" s="1">
        <f t="shared" ref="K67:K90" si="1">F67-J67</f>
        <v>0</v>
      </c>
      <c r="L67" s="1">
        <f>ABS(K67)</f>
        <v>0</v>
      </c>
    </row>
    <row r="68" spans="1:12" x14ac:dyDescent="0.2">
      <c r="A68" t="s">
        <v>61</v>
      </c>
      <c r="B68">
        <v>5</v>
      </c>
      <c r="C68" s="1">
        <v>1353</v>
      </c>
      <c r="D68" s="1">
        <v>953.18399999999997</v>
      </c>
      <c r="E68" s="1">
        <v>1219.7280000000001</v>
      </c>
      <c r="F68" s="1">
        <v>1319.682</v>
      </c>
      <c r="G68" s="1">
        <f>F68-C68</f>
        <v>-33.317999999999984</v>
      </c>
      <c r="H68" s="1">
        <f>ABS(G68)</f>
        <v>33.317999999999984</v>
      </c>
      <c r="J68" s="1">
        <v>1319.682</v>
      </c>
      <c r="K68" s="1">
        <f t="shared" si="1"/>
        <v>0</v>
      </c>
      <c r="L68" s="1">
        <f>ABS(K68)</f>
        <v>0</v>
      </c>
    </row>
    <row r="69" spans="1:12" x14ac:dyDescent="0.2">
      <c r="A69" t="s">
        <v>62</v>
      </c>
      <c r="B69">
        <v>20</v>
      </c>
      <c r="C69" s="1">
        <v>758</v>
      </c>
      <c r="D69" s="1">
        <v>1001.533</v>
      </c>
      <c r="E69" s="1">
        <v>1001.533</v>
      </c>
      <c r="F69" s="1">
        <v>1001.533</v>
      </c>
      <c r="G69" s="1">
        <f>F69-C69</f>
        <v>243.53300000000002</v>
      </c>
      <c r="H69" s="1">
        <f>ABS(G69)</f>
        <v>243.53300000000002</v>
      </c>
      <c r="J69" s="1">
        <v>1001.533</v>
      </c>
      <c r="K69" s="1">
        <f t="shared" si="1"/>
        <v>0</v>
      </c>
      <c r="L69" s="1">
        <f>ABS(K69)</f>
        <v>0</v>
      </c>
    </row>
    <row r="70" spans="1:12" x14ac:dyDescent="0.2">
      <c r="A70" t="s">
        <v>65</v>
      </c>
      <c r="B70">
        <v>5</v>
      </c>
      <c r="C70" s="1">
        <v>924</v>
      </c>
      <c r="D70" s="1">
        <v>817.71600000000001</v>
      </c>
      <c r="E70" s="1">
        <v>888.572</v>
      </c>
      <c r="F70" s="1">
        <v>915.14300000000003</v>
      </c>
      <c r="G70" s="1">
        <f>F70-C70</f>
        <v>-8.8569999999999709</v>
      </c>
      <c r="H70" s="1">
        <f>ABS(G70)</f>
        <v>8.8569999999999709</v>
      </c>
      <c r="J70" s="1">
        <v>915.14300000000003</v>
      </c>
      <c r="K70" s="1">
        <f t="shared" si="1"/>
        <v>0</v>
      </c>
      <c r="L70" s="1">
        <f>ABS(K70)</f>
        <v>0</v>
      </c>
    </row>
    <row r="71" spans="1:12" x14ac:dyDescent="0.2">
      <c r="A71" t="s">
        <v>76</v>
      </c>
      <c r="B71">
        <v>5</v>
      </c>
      <c r="C71" s="1">
        <v>1049</v>
      </c>
      <c r="D71" s="1">
        <v>715.49300000000005</v>
      </c>
      <c r="E71" s="1">
        <v>937.83100000000002</v>
      </c>
      <c r="F71" s="1">
        <v>1021.208</v>
      </c>
      <c r="G71" s="1">
        <f>F71-C71</f>
        <v>-27.79200000000003</v>
      </c>
      <c r="H71" s="1">
        <f>ABS(G71)</f>
        <v>27.79200000000003</v>
      </c>
      <c r="J71" s="1">
        <v>1021.208</v>
      </c>
      <c r="K71" s="1">
        <f t="shared" si="1"/>
        <v>0</v>
      </c>
      <c r="L71" s="1">
        <f>ABS(K71)</f>
        <v>0</v>
      </c>
    </row>
    <row r="72" spans="1:12" x14ac:dyDescent="0.2">
      <c r="A72" t="s">
        <v>94</v>
      </c>
      <c r="B72">
        <v>5</v>
      </c>
      <c r="C72" s="1">
        <v>1001</v>
      </c>
      <c r="D72" s="1">
        <v>680.65499999999997</v>
      </c>
      <c r="E72" s="1">
        <v>894.21799999999996</v>
      </c>
      <c r="F72" s="1">
        <v>974.30499999999995</v>
      </c>
      <c r="G72" s="1">
        <f>F72-C72</f>
        <v>-26.69500000000005</v>
      </c>
      <c r="H72" s="1">
        <f>ABS(G72)</f>
        <v>26.69500000000005</v>
      </c>
      <c r="J72" s="1">
        <v>974.30499999999995</v>
      </c>
      <c r="K72" s="1">
        <f t="shared" si="1"/>
        <v>0</v>
      </c>
      <c r="L72" s="1">
        <f>ABS(K72)</f>
        <v>0</v>
      </c>
    </row>
    <row r="73" spans="1:12" x14ac:dyDescent="0.2">
      <c r="A73" t="s">
        <v>66</v>
      </c>
      <c r="B73">
        <v>10</v>
      </c>
      <c r="C73" s="1">
        <v>1101</v>
      </c>
      <c r="D73" s="1">
        <v>793.18</v>
      </c>
      <c r="E73" s="1">
        <v>895.78700000000003</v>
      </c>
      <c r="F73" s="1">
        <v>1049.6969999999999</v>
      </c>
      <c r="G73" s="1">
        <f>F73-C73</f>
        <v>-51.303000000000111</v>
      </c>
      <c r="H73" s="1">
        <f>ABS(G73)</f>
        <v>51.303000000000111</v>
      </c>
      <c r="J73" s="1">
        <v>1049.6969999999999</v>
      </c>
      <c r="K73" s="1">
        <f t="shared" si="1"/>
        <v>0</v>
      </c>
      <c r="L73" s="1">
        <f>ABS(K73)</f>
        <v>0</v>
      </c>
    </row>
    <row r="74" spans="1:12" x14ac:dyDescent="0.2">
      <c r="A74" t="s">
        <v>67</v>
      </c>
      <c r="B74">
        <v>30</v>
      </c>
      <c r="C74" s="1">
        <v>1445</v>
      </c>
      <c r="D74" s="1">
        <v>1735.9469999999999</v>
      </c>
      <c r="E74" s="1">
        <v>1735.9469999999999</v>
      </c>
      <c r="F74" s="1">
        <v>1735.9469999999999</v>
      </c>
      <c r="G74" s="1">
        <f>F74-C74</f>
        <v>290.94699999999989</v>
      </c>
      <c r="H74" s="1">
        <f>ABS(G74)</f>
        <v>290.94699999999989</v>
      </c>
      <c r="J74" s="1">
        <v>1735.9469999999999</v>
      </c>
      <c r="K74" s="1">
        <f t="shared" si="1"/>
        <v>0</v>
      </c>
      <c r="L74" s="1">
        <f>ABS(K74)</f>
        <v>0</v>
      </c>
    </row>
    <row r="75" spans="1:12" x14ac:dyDescent="0.2">
      <c r="A75" t="s">
        <v>68</v>
      </c>
      <c r="B75">
        <v>25</v>
      </c>
      <c r="C75" s="1">
        <v>1410</v>
      </c>
      <c r="D75" s="1">
        <v>1839.3879999999999</v>
      </c>
      <c r="E75" s="1">
        <v>1839.3879999999999</v>
      </c>
      <c r="F75" s="1">
        <v>1839.3879999999999</v>
      </c>
      <c r="G75" s="1">
        <f>F75-C75</f>
        <v>429.38799999999992</v>
      </c>
      <c r="H75" s="1">
        <f>ABS(G75)</f>
        <v>429.38799999999992</v>
      </c>
      <c r="J75" s="1">
        <v>1839.3879999999999</v>
      </c>
      <c r="K75" s="1">
        <f t="shared" si="1"/>
        <v>0</v>
      </c>
      <c r="L75" s="1">
        <f>ABS(K75)</f>
        <v>0</v>
      </c>
    </row>
    <row r="76" spans="1:12" x14ac:dyDescent="0.2">
      <c r="A76" t="s">
        <v>69</v>
      </c>
      <c r="B76">
        <v>15</v>
      </c>
      <c r="C76" s="1">
        <v>1172</v>
      </c>
      <c r="D76" s="1">
        <v>1160.549</v>
      </c>
      <c r="E76" s="1">
        <v>1160.549</v>
      </c>
      <c r="F76" s="1">
        <v>1169.1369999999999</v>
      </c>
      <c r="G76" s="1">
        <f>F76-C76</f>
        <v>-2.8630000000000564</v>
      </c>
      <c r="H76" s="1">
        <f>ABS(G76)</f>
        <v>2.8630000000000564</v>
      </c>
      <c r="J76" s="1">
        <v>1169.1369999999999</v>
      </c>
      <c r="K76" s="1">
        <f t="shared" si="1"/>
        <v>0</v>
      </c>
      <c r="L76" s="1">
        <f>ABS(K76)</f>
        <v>0</v>
      </c>
    </row>
    <row r="77" spans="1:12" x14ac:dyDescent="0.2">
      <c r="A77" t="s">
        <v>77</v>
      </c>
      <c r="B77">
        <v>19</v>
      </c>
      <c r="C77" s="1">
        <v>887</v>
      </c>
      <c r="D77" s="1">
        <v>1241.941</v>
      </c>
      <c r="E77" s="1">
        <v>1241.941</v>
      </c>
      <c r="F77" s="1">
        <v>1241.941</v>
      </c>
      <c r="G77" s="1">
        <f>F77-C77</f>
        <v>354.94100000000003</v>
      </c>
      <c r="H77" s="1">
        <f>ABS(G77)</f>
        <v>354.94100000000003</v>
      </c>
      <c r="J77" s="1">
        <v>1241.941</v>
      </c>
      <c r="K77" s="1">
        <f t="shared" si="1"/>
        <v>0</v>
      </c>
      <c r="L77" s="1">
        <f>ABS(K77)</f>
        <v>0</v>
      </c>
    </row>
    <row r="78" spans="1:12" x14ac:dyDescent="0.2">
      <c r="A78" t="s">
        <v>74</v>
      </c>
      <c r="B78">
        <v>5</v>
      </c>
      <c r="C78" s="1">
        <v>1691</v>
      </c>
      <c r="D78" s="1">
        <v>1182.712</v>
      </c>
      <c r="E78" s="1">
        <v>1521.5709999999999</v>
      </c>
      <c r="F78" s="1">
        <v>1648.643</v>
      </c>
      <c r="G78" s="1">
        <f>F78-C78</f>
        <v>-42.356999999999971</v>
      </c>
      <c r="H78" s="1">
        <f>ABS(G78)</f>
        <v>42.356999999999971</v>
      </c>
      <c r="J78" s="1">
        <v>1648.643</v>
      </c>
      <c r="K78" s="1">
        <f t="shared" si="1"/>
        <v>0</v>
      </c>
      <c r="L78" s="1">
        <f>ABS(K78)</f>
        <v>0</v>
      </c>
    </row>
    <row r="79" spans="1:12" x14ac:dyDescent="0.2">
      <c r="A79" t="s">
        <v>70</v>
      </c>
      <c r="B79">
        <v>5</v>
      </c>
      <c r="C79" s="1">
        <v>1062</v>
      </c>
      <c r="D79" s="1">
        <v>971.399</v>
      </c>
      <c r="E79" s="1">
        <v>1031.8</v>
      </c>
      <c r="F79" s="1">
        <v>1054.45</v>
      </c>
      <c r="G79" s="1">
        <f>F79-C79</f>
        <v>-7.5499999999999545</v>
      </c>
      <c r="H79" s="1">
        <f>ABS(G79)</f>
        <v>7.5499999999999545</v>
      </c>
      <c r="J79" s="1">
        <v>1054.45</v>
      </c>
      <c r="K79" s="1">
        <f t="shared" si="1"/>
        <v>0</v>
      </c>
      <c r="L79" s="1">
        <f>ABS(K79)</f>
        <v>0</v>
      </c>
    </row>
    <row r="80" spans="1:12" x14ac:dyDescent="0.2">
      <c r="A80" t="s">
        <v>71</v>
      </c>
      <c r="B80">
        <v>15</v>
      </c>
      <c r="C80" s="1">
        <v>1161</v>
      </c>
      <c r="D80" s="1">
        <v>863.13699999999994</v>
      </c>
      <c r="E80" s="1">
        <v>863.13699999999994</v>
      </c>
      <c r="F80" s="1">
        <v>1086.5340000000001</v>
      </c>
      <c r="G80" s="1">
        <f>F80-C80</f>
        <v>-74.465999999999894</v>
      </c>
      <c r="H80" s="1">
        <f>ABS(G80)</f>
        <v>74.465999999999894</v>
      </c>
      <c r="J80" s="1">
        <v>1086.5340000000001</v>
      </c>
      <c r="K80" s="1">
        <f t="shared" si="1"/>
        <v>0</v>
      </c>
      <c r="L80" s="1">
        <f>ABS(K80)</f>
        <v>0</v>
      </c>
    </row>
    <row r="81" spans="1:12" x14ac:dyDescent="0.2">
      <c r="A81" t="s">
        <v>72</v>
      </c>
      <c r="B81">
        <v>10</v>
      </c>
      <c r="C81" s="1">
        <v>1041</v>
      </c>
      <c r="D81" s="1">
        <v>920.53599999999994</v>
      </c>
      <c r="E81" s="1">
        <v>960.69100000000003</v>
      </c>
      <c r="F81" s="1">
        <v>1020.923</v>
      </c>
      <c r="G81" s="1">
        <f>F81-C81</f>
        <v>-20.076999999999998</v>
      </c>
      <c r="H81" s="1">
        <f>ABS(G81)</f>
        <v>20.076999999999998</v>
      </c>
      <c r="J81" s="1">
        <v>1020.923</v>
      </c>
      <c r="K81" s="1">
        <f t="shared" si="1"/>
        <v>0</v>
      </c>
      <c r="L81" s="1">
        <f>ABS(K81)</f>
        <v>0</v>
      </c>
    </row>
    <row r="82" spans="1:12" x14ac:dyDescent="0.2">
      <c r="A82" t="s">
        <v>73</v>
      </c>
      <c r="B82">
        <v>5</v>
      </c>
      <c r="C82" s="1">
        <v>1109</v>
      </c>
      <c r="D82" s="1">
        <v>831.85</v>
      </c>
      <c r="E82" s="1">
        <v>1016.617</v>
      </c>
      <c r="F82" s="1">
        <v>1085.904</v>
      </c>
      <c r="G82" s="1">
        <f>F82-C82</f>
        <v>-23.096000000000004</v>
      </c>
      <c r="H82" s="1">
        <f>ABS(G82)</f>
        <v>23.096000000000004</v>
      </c>
      <c r="J82" s="1">
        <v>1085.904</v>
      </c>
      <c r="K82" s="1">
        <f t="shared" si="1"/>
        <v>0</v>
      </c>
      <c r="L82" s="1">
        <f>ABS(K82)</f>
        <v>0</v>
      </c>
    </row>
    <row r="83" spans="1:12" x14ac:dyDescent="0.2">
      <c r="A83" t="s">
        <v>75</v>
      </c>
      <c r="B83">
        <v>15</v>
      </c>
      <c r="C83" s="1">
        <v>930</v>
      </c>
      <c r="D83" s="1">
        <v>991.57100000000003</v>
      </c>
      <c r="E83" s="1">
        <v>991.57100000000003</v>
      </c>
      <c r="F83" s="1">
        <v>991.57100000000003</v>
      </c>
      <c r="G83" s="1">
        <f>F83-C83</f>
        <v>61.571000000000026</v>
      </c>
      <c r="H83" s="1">
        <f>ABS(G83)</f>
        <v>61.571000000000026</v>
      </c>
      <c r="J83" s="1">
        <v>991.57100000000003</v>
      </c>
      <c r="K83" s="1">
        <f t="shared" si="1"/>
        <v>0</v>
      </c>
      <c r="L83" s="1">
        <f>ABS(K83)</f>
        <v>0</v>
      </c>
    </row>
    <row r="84" spans="1:12" x14ac:dyDescent="0.2">
      <c r="A84" t="s">
        <v>81</v>
      </c>
      <c r="B84">
        <v>20</v>
      </c>
      <c r="C84" s="1">
        <v>1144</v>
      </c>
      <c r="D84" s="1">
        <v>1251.317</v>
      </c>
      <c r="E84" s="1">
        <v>1251.317</v>
      </c>
      <c r="F84" s="1">
        <v>1251.317</v>
      </c>
      <c r="G84" s="1">
        <f>F84-C84</f>
        <v>107.31700000000001</v>
      </c>
      <c r="H84" s="1">
        <f>ABS(G84)</f>
        <v>107.31700000000001</v>
      </c>
      <c r="J84" s="1">
        <v>1251.317</v>
      </c>
      <c r="K84" s="1">
        <f t="shared" si="1"/>
        <v>0</v>
      </c>
      <c r="L84" s="1">
        <f>ABS(K84)</f>
        <v>0</v>
      </c>
    </row>
    <row r="85" spans="1:12" x14ac:dyDescent="0.2">
      <c r="A85" t="s">
        <v>82</v>
      </c>
      <c r="B85">
        <v>15</v>
      </c>
      <c r="C85" s="1">
        <v>739</v>
      </c>
      <c r="D85" s="1">
        <v>887.55600000000004</v>
      </c>
      <c r="E85" s="1">
        <v>887.55600000000004</v>
      </c>
      <c r="F85" s="1">
        <v>887.55600000000004</v>
      </c>
      <c r="G85" s="1">
        <f>F85-C85</f>
        <v>148.55600000000004</v>
      </c>
      <c r="H85" s="1">
        <f>ABS(G85)</f>
        <v>148.55600000000004</v>
      </c>
      <c r="J85" s="1">
        <v>887.55600000000004</v>
      </c>
      <c r="K85" s="1">
        <f t="shared" si="1"/>
        <v>0</v>
      </c>
      <c r="L85" s="1">
        <f>ABS(K85)</f>
        <v>0</v>
      </c>
    </row>
    <row r="86" spans="1:12" x14ac:dyDescent="0.2">
      <c r="A86" t="s">
        <v>78</v>
      </c>
      <c r="B86">
        <v>5</v>
      </c>
      <c r="C86" s="1">
        <v>1009</v>
      </c>
      <c r="D86" s="1">
        <v>1057.596</v>
      </c>
      <c r="E86" s="1">
        <v>1025.1990000000001</v>
      </c>
      <c r="F86" s="1">
        <v>1025.1990000000001</v>
      </c>
      <c r="G86" s="1">
        <f>F86-C86</f>
        <v>16.199000000000069</v>
      </c>
      <c r="H86" s="1">
        <f>ABS(G86)</f>
        <v>16.199000000000069</v>
      </c>
      <c r="J86" s="1">
        <v>1025.1990000000001</v>
      </c>
      <c r="K86" s="1">
        <f t="shared" si="1"/>
        <v>0</v>
      </c>
      <c r="L86" s="1">
        <f>ABS(K86)</f>
        <v>0</v>
      </c>
    </row>
    <row r="87" spans="1:12" x14ac:dyDescent="0.2">
      <c r="A87" t="s">
        <v>79</v>
      </c>
      <c r="B87">
        <v>10</v>
      </c>
      <c r="C87" s="1">
        <v>718</v>
      </c>
      <c r="D87" s="1">
        <v>592.96500000000003</v>
      </c>
      <c r="E87" s="1">
        <v>634.64300000000003</v>
      </c>
      <c r="F87" s="1">
        <v>697.16099999999994</v>
      </c>
      <c r="G87" s="1">
        <f>F87-C87</f>
        <v>-20.839000000000055</v>
      </c>
      <c r="H87" s="1">
        <f>ABS(G87)</f>
        <v>20.839000000000055</v>
      </c>
      <c r="J87" s="1">
        <v>697.16099999999994</v>
      </c>
      <c r="K87" s="1">
        <f t="shared" si="1"/>
        <v>0</v>
      </c>
      <c r="L87" s="1">
        <f>ABS(K87)</f>
        <v>0</v>
      </c>
    </row>
    <row r="88" spans="1:12" x14ac:dyDescent="0.2">
      <c r="A88" t="s">
        <v>80</v>
      </c>
      <c r="B88">
        <v>5</v>
      </c>
      <c r="C88" s="1">
        <v>708</v>
      </c>
      <c r="D88" s="1">
        <v>690.31</v>
      </c>
      <c r="E88" s="1">
        <v>702.10299999999995</v>
      </c>
      <c r="F88" s="1">
        <v>706.52599999999995</v>
      </c>
      <c r="G88" s="1">
        <f>F88-C88</f>
        <v>-1.4740000000000464</v>
      </c>
      <c r="H88" s="1">
        <f>ABS(G88)</f>
        <v>1.4740000000000464</v>
      </c>
      <c r="J88" s="1">
        <v>706.52599999999995</v>
      </c>
      <c r="K88" s="1">
        <f t="shared" si="1"/>
        <v>0</v>
      </c>
      <c r="L88" s="1">
        <f>ABS(K88)</f>
        <v>0</v>
      </c>
    </row>
    <row r="89" spans="1:12" x14ac:dyDescent="0.2">
      <c r="A89" t="s">
        <v>83</v>
      </c>
      <c r="B89">
        <v>3</v>
      </c>
      <c r="C89" s="1">
        <v>316</v>
      </c>
      <c r="D89" s="1">
        <v>647.61</v>
      </c>
      <c r="E89" s="1">
        <v>382.322</v>
      </c>
      <c r="F89" s="1">
        <v>382.322</v>
      </c>
      <c r="G89" s="1">
        <f>F89-C89</f>
        <v>66.322000000000003</v>
      </c>
      <c r="H89" s="1">
        <f>ABS(G89)</f>
        <v>66.322000000000003</v>
      </c>
      <c r="J89" s="1">
        <v>382.322</v>
      </c>
      <c r="K89" s="1">
        <f t="shared" si="1"/>
        <v>0</v>
      </c>
      <c r="L89" s="1">
        <f>ABS(K89)</f>
        <v>0</v>
      </c>
    </row>
    <row r="90" spans="1:12" x14ac:dyDescent="0.2">
      <c r="A90" t="s">
        <v>84</v>
      </c>
      <c r="B90">
        <v>13</v>
      </c>
      <c r="C90" s="1">
        <v>1562</v>
      </c>
      <c r="D90" s="1">
        <v>1329.0070000000001</v>
      </c>
      <c r="E90" s="1">
        <v>1360.0719999999999</v>
      </c>
      <c r="F90" s="1">
        <v>1511.518</v>
      </c>
      <c r="G90" s="1">
        <f>F90-C90</f>
        <v>-50.481999999999971</v>
      </c>
      <c r="H90" s="1">
        <f>ABS(G90)</f>
        <v>50.481999999999971</v>
      </c>
      <c r="J90" s="1">
        <v>1511.518</v>
      </c>
      <c r="K90" s="1">
        <f t="shared" si="1"/>
        <v>0</v>
      </c>
      <c r="L90" s="1">
        <f>ABS(K90)</f>
        <v>0</v>
      </c>
    </row>
  </sheetData>
  <autoFilter ref="A1:L90" xr:uid="{21BFE1B2-0396-8245-B991-B6033FEAEEFC}">
    <sortState xmlns:xlrd2="http://schemas.microsoft.com/office/spreadsheetml/2017/richdata2" ref="A2:L90">
      <sortCondition descending="1" ref="L1:L90"/>
    </sortState>
  </autoFilter>
  <pageMargins left="0.75" right="0.75" top="1" bottom="1" header="0.5" footer="0.5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283AB-5458-C542-B560-7DB1AEE31684}">
  <dimension ref="A1:W90"/>
  <sheetViews>
    <sheetView zoomScale="150" zoomScaleNormal="150" workbookViewId="0">
      <selection activeCell="H37" sqref="H37"/>
    </sheetView>
  </sheetViews>
  <sheetFormatPr baseColWidth="10" defaultRowHeight="16" x14ac:dyDescent="0.2"/>
  <cols>
    <col min="1" max="1" width="21.83203125" bestFit="1" customWidth="1"/>
    <col min="2" max="2" width="8.83203125" bestFit="1" customWidth="1"/>
    <col min="3" max="3" width="9.33203125" style="1" bestFit="1" customWidth="1"/>
    <col min="4" max="4" width="11.83203125" style="1" bestFit="1" customWidth="1"/>
    <col min="5" max="5" width="21.1640625" style="1" bestFit="1" customWidth="1"/>
    <col min="6" max="6" width="9" style="1" bestFit="1" customWidth="1"/>
    <col min="7" max="7" width="7.83203125" style="1" bestFit="1" customWidth="1"/>
    <col min="8" max="8" width="11" style="1" bestFit="1" customWidth="1"/>
    <col min="9" max="9" width="5.83203125" style="1" bestFit="1" customWidth="1"/>
    <col min="10" max="10" width="13.1640625" bestFit="1" customWidth="1"/>
    <col min="11" max="11" width="8.1640625" bestFit="1" customWidth="1"/>
    <col min="12" max="12" width="11" style="1" bestFit="1" customWidth="1"/>
    <col min="15" max="15" width="18.5" bestFit="1" customWidth="1"/>
    <col min="16" max="16" width="21.83203125" bestFit="1" customWidth="1"/>
    <col min="17" max="17" width="6.33203125" bestFit="1" customWidth="1"/>
    <col min="18" max="18" width="5.5" bestFit="1" customWidth="1"/>
    <col min="19" max="19" width="9.1640625" bestFit="1" customWidth="1"/>
    <col min="20" max="20" width="17.33203125" bestFit="1" customWidth="1"/>
    <col min="21" max="21" width="22.83203125" bestFit="1" customWidth="1"/>
    <col min="22" max="23" width="18" bestFit="1" customWidth="1"/>
  </cols>
  <sheetData>
    <row r="1" spans="1:23" x14ac:dyDescent="0.2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100</v>
      </c>
      <c r="G1" s="1" t="s">
        <v>95</v>
      </c>
      <c r="H1" s="1" t="s">
        <v>96</v>
      </c>
      <c r="I1" s="1" t="s">
        <v>99</v>
      </c>
      <c r="J1" s="1" t="s">
        <v>103</v>
      </c>
      <c r="K1" s="1" t="s">
        <v>102</v>
      </c>
      <c r="L1" s="1" t="s">
        <v>96</v>
      </c>
      <c r="M1" s="1"/>
      <c r="N1" s="1"/>
      <c r="O1" s="1" t="s">
        <v>104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105</v>
      </c>
      <c r="W1" t="s">
        <v>106</v>
      </c>
    </row>
    <row r="2" spans="1:23" x14ac:dyDescent="0.2">
      <c r="A2" t="s">
        <v>50</v>
      </c>
      <c r="B2">
        <v>15</v>
      </c>
      <c r="C2" s="1">
        <v>621</v>
      </c>
      <c r="D2" s="1">
        <v>1915.9570000000001</v>
      </c>
      <c r="E2" s="1">
        <v>1915.9570000000001</v>
      </c>
      <c r="F2" s="1">
        <v>1915.9570000000001</v>
      </c>
      <c r="G2" s="1">
        <f>F2-C2</f>
        <v>1294.9570000000001</v>
      </c>
      <c r="H2" s="1">
        <f>ABS(G2)</f>
        <v>1294.9570000000001</v>
      </c>
      <c r="J2" s="1">
        <f>VLOOKUP(A2,$P$2:$W$90,6,)</f>
        <v>1592.2180000000001</v>
      </c>
      <c r="K2" s="1">
        <f>F2-J2</f>
        <v>323.73900000000003</v>
      </c>
      <c r="L2" s="1">
        <f>ABS(K2)</f>
        <v>323.73900000000003</v>
      </c>
      <c r="O2" t="b">
        <f>P2=A2</f>
        <v>0</v>
      </c>
      <c r="P2" t="s">
        <v>6</v>
      </c>
      <c r="Q2">
        <v>5</v>
      </c>
      <c r="R2">
        <v>1188</v>
      </c>
      <c r="S2">
        <v>1147.7750000000001</v>
      </c>
      <c r="T2">
        <v>1177.944</v>
      </c>
      <c r="U2">
        <v>1184.6479999999999</v>
      </c>
      <c r="V2">
        <v>0.25</v>
      </c>
      <c r="W2">
        <v>8.3000000000000004E-2</v>
      </c>
    </row>
    <row r="3" spans="1:23" x14ac:dyDescent="0.2">
      <c r="A3" t="s">
        <v>9</v>
      </c>
      <c r="B3">
        <v>6</v>
      </c>
      <c r="C3" s="1">
        <v>1232</v>
      </c>
      <c r="D3" s="1">
        <v>2558.5259999999998</v>
      </c>
      <c r="E3" s="1">
        <v>1762.61</v>
      </c>
      <c r="F3" s="1">
        <v>1762.61</v>
      </c>
      <c r="G3" s="1">
        <f>F3-C3</f>
        <v>530.6099999999999</v>
      </c>
      <c r="H3" s="1">
        <f>ABS(G3)</f>
        <v>530.6099999999999</v>
      </c>
      <c r="J3" s="1">
        <f>VLOOKUP(A3,$P$2:$W$90,6,)</f>
        <v>1629.9580000000001</v>
      </c>
      <c r="K3" s="1">
        <f>F3-J3</f>
        <v>132.65199999999982</v>
      </c>
      <c r="L3" s="1">
        <f>ABS(K3)</f>
        <v>132.65199999999982</v>
      </c>
      <c r="O3" t="b">
        <f>P3=A3</f>
        <v>0</v>
      </c>
      <c r="P3" t="s">
        <v>7</v>
      </c>
      <c r="Q3">
        <v>3</v>
      </c>
      <c r="R3">
        <v>654</v>
      </c>
      <c r="S3">
        <v>904.245</v>
      </c>
      <c r="T3">
        <v>691.53700000000003</v>
      </c>
      <c r="U3">
        <v>691.53700000000003</v>
      </c>
      <c r="V3">
        <v>0.15</v>
      </c>
      <c r="W3">
        <v>0.05</v>
      </c>
    </row>
    <row r="4" spans="1:23" x14ac:dyDescent="0.2">
      <c r="A4" t="s">
        <v>54</v>
      </c>
      <c r="B4">
        <v>15</v>
      </c>
      <c r="C4" s="1">
        <v>1058</v>
      </c>
      <c r="D4" s="1">
        <v>1556.4349999999999</v>
      </c>
      <c r="E4" s="1">
        <v>1556.4349999999999</v>
      </c>
      <c r="F4" s="1">
        <v>1556.4349999999999</v>
      </c>
      <c r="G4" s="1">
        <f>F4-C4</f>
        <v>498.43499999999995</v>
      </c>
      <c r="H4" s="1">
        <f>ABS(G4)</f>
        <v>498.43499999999995</v>
      </c>
      <c r="J4" s="1">
        <f>VLOOKUP(A4,$P$2:$W$90,6,)</f>
        <v>1431.826</v>
      </c>
      <c r="K4" s="1">
        <f>F4-J4</f>
        <v>124.60899999999992</v>
      </c>
      <c r="L4" s="1">
        <f>ABS(K4)</f>
        <v>124.60899999999992</v>
      </c>
      <c r="O4" t="b">
        <f>P4=A4</f>
        <v>0</v>
      </c>
      <c r="P4" t="s">
        <v>8</v>
      </c>
      <c r="Q4">
        <v>5</v>
      </c>
      <c r="R4">
        <v>1000</v>
      </c>
      <c r="S4">
        <v>1219.242</v>
      </c>
      <c r="T4">
        <v>1054.81</v>
      </c>
      <c r="U4">
        <v>1054.81</v>
      </c>
      <c r="V4">
        <v>0.25</v>
      </c>
      <c r="W4">
        <v>8.3000000000000004E-2</v>
      </c>
    </row>
    <row r="5" spans="1:23" x14ac:dyDescent="0.2">
      <c r="A5" t="s">
        <v>56</v>
      </c>
      <c r="B5">
        <v>10</v>
      </c>
      <c r="C5" s="1">
        <v>634</v>
      </c>
      <c r="D5" s="1">
        <v>1154.345</v>
      </c>
      <c r="E5" s="1">
        <v>980.89700000000005</v>
      </c>
      <c r="F5" s="1">
        <v>980.89700000000005</v>
      </c>
      <c r="G5" s="1">
        <f>F5-C5</f>
        <v>346.89700000000005</v>
      </c>
      <c r="H5" s="1">
        <f>ABS(G5)</f>
        <v>346.89700000000005</v>
      </c>
      <c r="J5" s="1">
        <f>VLOOKUP(A5,$P$2:$W$90,6,)</f>
        <v>894.17200000000003</v>
      </c>
      <c r="K5" s="1">
        <f>F5-J5</f>
        <v>86.725000000000023</v>
      </c>
      <c r="L5" s="1">
        <f>ABS(K5)</f>
        <v>86.725000000000023</v>
      </c>
      <c r="O5" t="b">
        <f>P5=A5</f>
        <v>0</v>
      </c>
      <c r="P5" t="s">
        <v>9</v>
      </c>
      <c r="Q5">
        <v>6</v>
      </c>
      <c r="R5">
        <v>1232</v>
      </c>
      <c r="S5">
        <v>2558.5259999999998</v>
      </c>
      <c r="T5">
        <v>1629.9580000000001</v>
      </c>
      <c r="U5">
        <v>1629.9580000000001</v>
      </c>
      <c r="V5">
        <v>0.3</v>
      </c>
      <c r="W5">
        <v>0.1</v>
      </c>
    </row>
    <row r="6" spans="1:23" x14ac:dyDescent="0.2">
      <c r="A6" t="s">
        <v>11</v>
      </c>
      <c r="B6">
        <v>15</v>
      </c>
      <c r="C6" s="1">
        <v>1239</v>
      </c>
      <c r="D6" s="1">
        <v>1579.03</v>
      </c>
      <c r="E6" s="1">
        <v>1579.03</v>
      </c>
      <c r="F6" s="1">
        <v>1579.03</v>
      </c>
      <c r="G6" s="1">
        <f>F6-C6</f>
        <v>340.03</v>
      </c>
      <c r="H6" s="1">
        <f>ABS(G6)</f>
        <v>340.03</v>
      </c>
      <c r="J6" s="1">
        <f>VLOOKUP(A6,$P$2:$W$90,6,)</f>
        <v>1494.0219999999999</v>
      </c>
      <c r="K6" s="1">
        <f>F6-J6</f>
        <v>85.008000000000038</v>
      </c>
      <c r="L6" s="1">
        <f>ABS(K6)</f>
        <v>85.008000000000038</v>
      </c>
      <c r="O6" t="b">
        <f>P6=A6</f>
        <v>0</v>
      </c>
      <c r="P6" t="s">
        <v>10</v>
      </c>
      <c r="Q6">
        <v>30</v>
      </c>
      <c r="R6">
        <v>1144</v>
      </c>
      <c r="S6">
        <v>1026.4090000000001</v>
      </c>
      <c r="T6">
        <v>1026.4090000000001</v>
      </c>
      <c r="U6">
        <v>1085.204</v>
      </c>
      <c r="V6">
        <v>1</v>
      </c>
      <c r="W6">
        <v>0.5</v>
      </c>
    </row>
    <row r="7" spans="1:23" x14ac:dyDescent="0.2">
      <c r="A7" t="s">
        <v>86</v>
      </c>
      <c r="B7">
        <v>14</v>
      </c>
      <c r="C7" s="1">
        <v>666</v>
      </c>
      <c r="D7" s="1">
        <v>966.47900000000004</v>
      </c>
      <c r="E7" s="1">
        <v>946.447</v>
      </c>
      <c r="F7" s="1">
        <v>946.447</v>
      </c>
      <c r="G7" s="1">
        <f>F7-C7</f>
        <v>280.447</v>
      </c>
      <c r="H7" s="1">
        <f>ABS(G7)</f>
        <v>280.447</v>
      </c>
      <c r="J7" s="1">
        <f>VLOOKUP(A7,$P$2:$W$90,6,)</f>
        <v>876.33500000000004</v>
      </c>
      <c r="K7" s="1">
        <f>F7-J7</f>
        <v>70.111999999999966</v>
      </c>
      <c r="L7" s="1">
        <f>ABS(K7)</f>
        <v>70.111999999999966</v>
      </c>
      <c r="O7" t="b">
        <f>P7=A7</f>
        <v>0</v>
      </c>
      <c r="P7" t="s">
        <v>11</v>
      </c>
      <c r="Q7">
        <v>15</v>
      </c>
      <c r="R7">
        <v>1239</v>
      </c>
      <c r="S7">
        <v>1579.03</v>
      </c>
      <c r="T7">
        <v>1494.0219999999999</v>
      </c>
      <c r="U7">
        <v>1494.0219999999999</v>
      </c>
      <c r="V7">
        <v>0.75</v>
      </c>
      <c r="W7">
        <v>0.25</v>
      </c>
    </row>
    <row r="8" spans="1:23" x14ac:dyDescent="0.2">
      <c r="A8" t="s">
        <v>31</v>
      </c>
      <c r="B8">
        <v>10</v>
      </c>
      <c r="C8" s="1">
        <v>966</v>
      </c>
      <c r="D8" s="1">
        <v>1305.5889999999999</v>
      </c>
      <c r="E8" s="1">
        <v>1192.393</v>
      </c>
      <c r="F8" s="1">
        <v>1192.393</v>
      </c>
      <c r="G8" s="1">
        <f>F8-C8</f>
        <v>226.39300000000003</v>
      </c>
      <c r="H8" s="1">
        <f>ABS(G8)</f>
        <v>226.39300000000003</v>
      </c>
      <c r="J8" s="1">
        <f>VLOOKUP(A8,$P$2:$W$90,6,)</f>
        <v>1135.7950000000001</v>
      </c>
      <c r="K8" s="1">
        <f>F8-J8</f>
        <v>56.597999999999956</v>
      </c>
      <c r="L8" s="1">
        <f>ABS(K8)</f>
        <v>56.597999999999956</v>
      </c>
      <c r="O8" t="b">
        <f>P8=A8</f>
        <v>0</v>
      </c>
      <c r="P8" t="s">
        <v>12</v>
      </c>
      <c r="Q8">
        <v>4</v>
      </c>
      <c r="R8">
        <v>0</v>
      </c>
      <c r="S8">
        <v>837.971</v>
      </c>
      <c r="T8">
        <v>837.971</v>
      </c>
      <c r="U8">
        <v>837.971</v>
      </c>
      <c r="V8">
        <v>1</v>
      </c>
      <c r="W8">
        <v>1</v>
      </c>
    </row>
    <row r="9" spans="1:23" x14ac:dyDescent="0.2">
      <c r="A9" t="s">
        <v>90</v>
      </c>
      <c r="B9">
        <v>10</v>
      </c>
      <c r="C9" s="1">
        <v>673</v>
      </c>
      <c r="D9" s="1">
        <v>993.346</v>
      </c>
      <c r="E9" s="1">
        <v>886.56399999999996</v>
      </c>
      <c r="F9" s="1">
        <v>886.56399999999996</v>
      </c>
      <c r="G9" s="1">
        <f>F9-C9</f>
        <v>213.56399999999996</v>
      </c>
      <c r="H9" s="1">
        <f>ABS(G9)</f>
        <v>213.56399999999996</v>
      </c>
      <c r="J9" s="1">
        <f>VLOOKUP(A9,$P$2:$W$90,6,)</f>
        <v>833.173</v>
      </c>
      <c r="K9" s="1">
        <f>F9-J9</f>
        <v>53.390999999999963</v>
      </c>
      <c r="L9" s="1">
        <f>ABS(K9)</f>
        <v>53.390999999999963</v>
      </c>
      <c r="O9" t="b">
        <f>P9=A9</f>
        <v>0</v>
      </c>
      <c r="P9" t="s">
        <v>13</v>
      </c>
      <c r="Q9">
        <v>5</v>
      </c>
      <c r="R9">
        <v>328</v>
      </c>
      <c r="S9">
        <v>620.13800000000003</v>
      </c>
      <c r="T9">
        <v>401.03399999999999</v>
      </c>
      <c r="U9">
        <v>401.03399999999999</v>
      </c>
      <c r="V9">
        <v>0.25</v>
      </c>
      <c r="W9">
        <v>8.3000000000000004E-2</v>
      </c>
    </row>
    <row r="10" spans="1:23" x14ac:dyDescent="0.2">
      <c r="A10" t="s">
        <v>17</v>
      </c>
      <c r="B10">
        <v>15</v>
      </c>
      <c r="C10" s="1">
        <v>717</v>
      </c>
      <c r="D10" s="1">
        <v>901.226</v>
      </c>
      <c r="E10" s="1">
        <v>901.226</v>
      </c>
      <c r="F10" s="1">
        <v>901.226</v>
      </c>
      <c r="G10" s="1">
        <f>F10-C10</f>
        <v>184.226</v>
      </c>
      <c r="H10" s="1">
        <f>ABS(G10)</f>
        <v>184.226</v>
      </c>
      <c r="J10" s="1">
        <f>VLOOKUP(A10,$P$2:$W$90,6,)</f>
        <v>855.17</v>
      </c>
      <c r="K10" s="1">
        <f>F10-J10</f>
        <v>46.05600000000004</v>
      </c>
      <c r="L10" s="1">
        <f>ABS(K10)</f>
        <v>46.05600000000004</v>
      </c>
      <c r="O10" t="b">
        <f>P10=A10</f>
        <v>0</v>
      </c>
      <c r="P10" t="s">
        <v>14</v>
      </c>
      <c r="Q10">
        <v>4</v>
      </c>
      <c r="R10">
        <v>0</v>
      </c>
      <c r="S10">
        <v>1784.5540000000001</v>
      </c>
      <c r="T10">
        <v>1784.5540000000001</v>
      </c>
      <c r="U10">
        <v>1784.5540000000001</v>
      </c>
      <c r="V10">
        <v>1</v>
      </c>
      <c r="W10">
        <v>1</v>
      </c>
    </row>
    <row r="11" spans="1:23" x14ac:dyDescent="0.2">
      <c r="A11" t="s">
        <v>82</v>
      </c>
      <c r="B11">
        <v>15</v>
      </c>
      <c r="C11" s="1">
        <v>739</v>
      </c>
      <c r="D11" s="1">
        <v>887.55600000000004</v>
      </c>
      <c r="E11" s="1">
        <v>887.55600000000004</v>
      </c>
      <c r="F11" s="1">
        <v>887.55600000000004</v>
      </c>
      <c r="G11" s="1">
        <f>F11-C11</f>
        <v>148.55600000000004</v>
      </c>
      <c r="H11" s="1">
        <f>ABS(G11)</f>
        <v>148.55600000000004</v>
      </c>
      <c r="J11" s="1">
        <f>VLOOKUP(A11,$P$2:$W$90,6,)</f>
        <v>850.41700000000003</v>
      </c>
      <c r="K11" s="1">
        <f>F11-J11</f>
        <v>37.13900000000001</v>
      </c>
      <c r="L11" s="1">
        <f>ABS(K11)</f>
        <v>37.13900000000001</v>
      </c>
      <c r="O11" t="b">
        <f>P11=A11</f>
        <v>0</v>
      </c>
      <c r="P11" t="s">
        <v>15</v>
      </c>
      <c r="Q11">
        <v>5</v>
      </c>
      <c r="R11">
        <v>1483</v>
      </c>
      <c r="S11">
        <v>1019.176</v>
      </c>
      <c r="T11">
        <v>1367.0440000000001</v>
      </c>
      <c r="U11">
        <v>1444.348</v>
      </c>
      <c r="V11">
        <v>0.25</v>
      </c>
      <c r="W11">
        <v>8.3000000000000004E-2</v>
      </c>
    </row>
    <row r="12" spans="1:23" x14ac:dyDescent="0.2">
      <c r="A12" t="s">
        <v>48</v>
      </c>
      <c r="B12">
        <v>7</v>
      </c>
      <c r="C12" s="1">
        <v>1148</v>
      </c>
      <c r="D12" s="1">
        <v>1413.18</v>
      </c>
      <c r="E12" s="1">
        <v>1271.751</v>
      </c>
      <c r="F12" s="1">
        <v>1271.751</v>
      </c>
      <c r="G12" s="1">
        <f>F12-C12</f>
        <v>123.75099999999998</v>
      </c>
      <c r="H12" s="1">
        <f>ABS(G12)</f>
        <v>123.75099999999998</v>
      </c>
      <c r="J12" s="1">
        <f>VLOOKUP(A12,$P$2:$W$90,6,)</f>
        <v>1240.8130000000001</v>
      </c>
      <c r="K12" s="1">
        <f>F12-J12</f>
        <v>30.937999999999874</v>
      </c>
      <c r="L12" s="1">
        <f>ABS(K12)</f>
        <v>30.937999999999874</v>
      </c>
      <c r="O12" t="b">
        <f>P12=A12</f>
        <v>0</v>
      </c>
      <c r="P12" t="s">
        <v>16</v>
      </c>
      <c r="Q12">
        <v>5</v>
      </c>
      <c r="R12">
        <v>1135</v>
      </c>
      <c r="S12">
        <v>965.22699999999998</v>
      </c>
      <c r="T12">
        <v>1092.557</v>
      </c>
      <c r="U12">
        <v>1120.8520000000001</v>
      </c>
      <c r="V12">
        <v>0.25</v>
      </c>
      <c r="W12">
        <v>8.3000000000000004E-2</v>
      </c>
    </row>
    <row r="13" spans="1:23" x14ac:dyDescent="0.2">
      <c r="A13" t="s">
        <v>49</v>
      </c>
      <c r="B13">
        <v>5</v>
      </c>
      <c r="C13" s="1">
        <v>246</v>
      </c>
      <c r="D13" s="1">
        <v>581.91600000000005</v>
      </c>
      <c r="E13" s="1">
        <v>357.97199999999998</v>
      </c>
      <c r="F13" s="1">
        <v>357.97199999999998</v>
      </c>
      <c r="G13" s="1">
        <f>F13-C13</f>
        <v>111.97199999999998</v>
      </c>
      <c r="H13" s="1">
        <f>ABS(G13)</f>
        <v>111.97199999999998</v>
      </c>
      <c r="J13" s="1">
        <f>VLOOKUP(A13,$P$2:$W$90,6,)</f>
        <v>329.97899999999998</v>
      </c>
      <c r="K13" s="1">
        <f>F13-J13</f>
        <v>27.992999999999995</v>
      </c>
      <c r="L13" s="1">
        <f>ABS(K13)</f>
        <v>27.992999999999995</v>
      </c>
      <c r="O13" t="b">
        <f>P13=A13</f>
        <v>0</v>
      </c>
      <c r="P13" t="s">
        <v>17</v>
      </c>
      <c r="Q13">
        <v>15</v>
      </c>
      <c r="R13">
        <v>717</v>
      </c>
      <c r="S13">
        <v>901.226</v>
      </c>
      <c r="T13">
        <v>855.17</v>
      </c>
      <c r="U13">
        <v>855.17</v>
      </c>
      <c r="V13">
        <v>0.75</v>
      </c>
      <c r="W13">
        <v>0.25</v>
      </c>
    </row>
    <row r="14" spans="1:23" x14ac:dyDescent="0.2">
      <c r="A14" t="s">
        <v>13</v>
      </c>
      <c r="B14">
        <v>5</v>
      </c>
      <c r="C14" s="1">
        <v>328</v>
      </c>
      <c r="D14" s="1">
        <v>620.13800000000003</v>
      </c>
      <c r="E14" s="1">
        <v>425.37900000000002</v>
      </c>
      <c r="F14" s="1">
        <v>425.37900000000002</v>
      </c>
      <c r="G14" s="1">
        <f>F14-C14</f>
        <v>97.379000000000019</v>
      </c>
      <c r="H14" s="1">
        <f>ABS(G14)</f>
        <v>97.379000000000019</v>
      </c>
      <c r="J14" s="1">
        <f>VLOOKUP(A14,$P$2:$W$90,6,)</f>
        <v>401.03399999999999</v>
      </c>
      <c r="K14" s="1">
        <f>F14-J14</f>
        <v>24.345000000000027</v>
      </c>
      <c r="L14" s="1">
        <f>ABS(K14)</f>
        <v>24.345000000000027</v>
      </c>
      <c r="O14" t="b">
        <f>P14=A14</f>
        <v>0</v>
      </c>
      <c r="P14" t="s">
        <v>18</v>
      </c>
      <c r="Q14">
        <v>5</v>
      </c>
      <c r="R14">
        <v>881</v>
      </c>
      <c r="S14">
        <v>756.30200000000002</v>
      </c>
      <c r="T14">
        <v>849.82600000000002</v>
      </c>
      <c r="U14">
        <v>870.60900000000004</v>
      </c>
      <c r="V14">
        <v>0.25</v>
      </c>
      <c r="W14">
        <v>8.3000000000000004E-2</v>
      </c>
    </row>
    <row r="15" spans="1:23" x14ac:dyDescent="0.2">
      <c r="A15" t="s">
        <v>88</v>
      </c>
      <c r="B15">
        <v>5</v>
      </c>
      <c r="C15" s="1">
        <v>1452</v>
      </c>
      <c r="D15" s="1">
        <v>1742.6</v>
      </c>
      <c r="E15" s="1">
        <v>1548.867</v>
      </c>
      <c r="F15" s="1">
        <v>1548.867</v>
      </c>
      <c r="G15" s="1">
        <f>F15-C15</f>
        <v>96.866999999999962</v>
      </c>
      <c r="H15" s="1">
        <f>ABS(G15)</f>
        <v>96.866999999999962</v>
      </c>
      <c r="J15" s="1">
        <f>VLOOKUP(A15,$P$2:$W$90,6,)</f>
        <v>1524.65</v>
      </c>
      <c r="K15" s="1">
        <f>F15-J15</f>
        <v>24.216999999999871</v>
      </c>
      <c r="L15" s="1">
        <f>ABS(K15)</f>
        <v>24.216999999999871</v>
      </c>
      <c r="O15" t="b">
        <f>P15=A15</f>
        <v>0</v>
      </c>
      <c r="P15" t="s">
        <v>19</v>
      </c>
      <c r="Q15">
        <v>5</v>
      </c>
      <c r="R15">
        <v>1320</v>
      </c>
      <c r="S15">
        <v>1255.373</v>
      </c>
      <c r="T15">
        <v>1303.8430000000001</v>
      </c>
      <c r="U15">
        <v>1314.614</v>
      </c>
      <c r="V15">
        <v>0.25</v>
      </c>
      <c r="W15">
        <v>8.3000000000000004E-2</v>
      </c>
    </row>
    <row r="16" spans="1:23" x14ac:dyDescent="0.2">
      <c r="A16" t="s">
        <v>8</v>
      </c>
      <c r="B16">
        <v>5</v>
      </c>
      <c r="C16" s="1">
        <v>1000</v>
      </c>
      <c r="D16" s="1">
        <v>1219.242</v>
      </c>
      <c r="E16" s="1">
        <v>1073.0809999999999</v>
      </c>
      <c r="F16" s="1">
        <v>1073.0809999999999</v>
      </c>
      <c r="G16" s="1">
        <f>F16-C16</f>
        <v>73.080999999999904</v>
      </c>
      <c r="H16" s="1">
        <f>ABS(G16)</f>
        <v>73.080999999999904</v>
      </c>
      <c r="J16" s="1">
        <f>VLOOKUP(A16,$P$2:$W$90,6,)</f>
        <v>1054.81</v>
      </c>
      <c r="K16" s="1">
        <f>F16-J16</f>
        <v>18.270999999999958</v>
      </c>
      <c r="L16" s="1">
        <f>ABS(K16)</f>
        <v>18.270999999999958</v>
      </c>
      <c r="O16" t="b">
        <f>P16=A16</f>
        <v>0</v>
      </c>
      <c r="P16" t="s">
        <v>20</v>
      </c>
      <c r="Q16">
        <v>10</v>
      </c>
      <c r="R16">
        <v>1323</v>
      </c>
      <c r="S16">
        <v>857.87800000000004</v>
      </c>
      <c r="T16">
        <v>1090.4390000000001</v>
      </c>
      <c r="U16">
        <v>1245.48</v>
      </c>
      <c r="V16">
        <v>0.5</v>
      </c>
      <c r="W16">
        <v>0.16700000000000001</v>
      </c>
    </row>
    <row r="17" spans="1:23" x14ac:dyDescent="0.2">
      <c r="A17" t="s">
        <v>77</v>
      </c>
      <c r="B17">
        <v>19</v>
      </c>
      <c r="C17" s="1">
        <v>887</v>
      </c>
      <c r="D17" s="1">
        <v>1241.941</v>
      </c>
      <c r="E17" s="1">
        <v>1241.941</v>
      </c>
      <c r="F17" s="1">
        <v>1241.941</v>
      </c>
      <c r="G17" s="1">
        <f>F17-C17</f>
        <v>354.94100000000003</v>
      </c>
      <c r="H17" s="1">
        <f>ABS(G17)</f>
        <v>354.94100000000003</v>
      </c>
      <c r="J17" s="1">
        <f>VLOOKUP(A17,$P$2:$W$90,6,)</f>
        <v>1224.194</v>
      </c>
      <c r="K17" s="1">
        <f>F17-J17</f>
        <v>17.747000000000071</v>
      </c>
      <c r="L17" s="1">
        <f>ABS(K17)</f>
        <v>17.747000000000071</v>
      </c>
      <c r="O17" t="b">
        <f>P17=A17</f>
        <v>0</v>
      </c>
      <c r="P17" t="s">
        <v>21</v>
      </c>
      <c r="Q17">
        <v>19</v>
      </c>
      <c r="R17">
        <v>1538</v>
      </c>
      <c r="S17">
        <v>1415.8140000000001</v>
      </c>
      <c r="T17">
        <v>1421.923</v>
      </c>
      <c r="U17">
        <v>1499.308</v>
      </c>
      <c r="V17">
        <v>0.95</v>
      </c>
      <c r="W17">
        <v>0.317</v>
      </c>
    </row>
    <row r="18" spans="1:23" x14ac:dyDescent="0.2">
      <c r="A18" t="s">
        <v>34</v>
      </c>
      <c r="B18">
        <v>5</v>
      </c>
      <c r="C18" s="1">
        <v>334</v>
      </c>
      <c r="D18" s="1">
        <v>539.31500000000005</v>
      </c>
      <c r="E18" s="1">
        <v>402.43799999999999</v>
      </c>
      <c r="F18" s="1">
        <v>402.43799999999999</v>
      </c>
      <c r="G18" s="1">
        <f>F18-C18</f>
        <v>68.437999999999988</v>
      </c>
      <c r="H18" s="1">
        <f>ABS(G18)</f>
        <v>68.437999999999988</v>
      </c>
      <c r="J18" s="1">
        <f>VLOOKUP(A18,$P$2:$W$90,6,)</f>
        <v>385.32900000000001</v>
      </c>
      <c r="K18" s="1">
        <f>F18-J18</f>
        <v>17.10899999999998</v>
      </c>
      <c r="L18" s="1">
        <f>ABS(K18)</f>
        <v>17.10899999999998</v>
      </c>
      <c r="O18" t="b">
        <f>P18=A18</f>
        <v>0</v>
      </c>
      <c r="P18" t="s">
        <v>22</v>
      </c>
      <c r="Q18">
        <v>19</v>
      </c>
      <c r="R18">
        <v>976</v>
      </c>
      <c r="S18">
        <v>923.71600000000001</v>
      </c>
      <c r="T18">
        <v>926.33</v>
      </c>
      <c r="U18">
        <v>959.44299999999998</v>
      </c>
      <c r="V18">
        <v>0.95</v>
      </c>
      <c r="W18">
        <v>0.317</v>
      </c>
    </row>
    <row r="19" spans="1:23" x14ac:dyDescent="0.2">
      <c r="A19" t="s">
        <v>83</v>
      </c>
      <c r="B19">
        <v>3</v>
      </c>
      <c r="C19" s="1">
        <v>316</v>
      </c>
      <c r="D19" s="1">
        <v>647.61</v>
      </c>
      <c r="E19" s="1">
        <v>382.322</v>
      </c>
      <c r="F19" s="1">
        <v>382.322</v>
      </c>
      <c r="G19" s="1">
        <f>F19-C19</f>
        <v>66.322000000000003</v>
      </c>
      <c r="H19" s="1">
        <f>ABS(G19)</f>
        <v>66.322000000000003</v>
      </c>
      <c r="J19" s="1">
        <f>VLOOKUP(A19,$P$2:$W$90,6,)</f>
        <v>365.74099999999999</v>
      </c>
      <c r="K19" s="1">
        <f>F19-J19</f>
        <v>16.581000000000017</v>
      </c>
      <c r="L19" s="1">
        <f>ABS(K19)</f>
        <v>16.581000000000017</v>
      </c>
      <c r="O19" t="b">
        <f>P19=A19</f>
        <v>0</v>
      </c>
      <c r="P19" t="s">
        <v>23</v>
      </c>
      <c r="Q19">
        <v>5</v>
      </c>
      <c r="R19">
        <v>800</v>
      </c>
      <c r="S19">
        <v>767.84799999999996</v>
      </c>
      <c r="T19">
        <v>791.96199999999999</v>
      </c>
      <c r="U19">
        <v>797.32100000000003</v>
      </c>
      <c r="V19">
        <v>0.25</v>
      </c>
      <c r="W19">
        <v>8.3000000000000004E-2</v>
      </c>
    </row>
    <row r="20" spans="1:23" x14ac:dyDescent="0.2">
      <c r="A20" t="s">
        <v>75</v>
      </c>
      <c r="B20">
        <v>15</v>
      </c>
      <c r="C20" s="1">
        <v>930</v>
      </c>
      <c r="D20" s="1">
        <v>991.57100000000003</v>
      </c>
      <c r="E20" s="1">
        <v>991.57100000000003</v>
      </c>
      <c r="F20" s="1">
        <v>991.57100000000003</v>
      </c>
      <c r="G20" s="1">
        <f>F20-C20</f>
        <v>61.571000000000026</v>
      </c>
      <c r="H20" s="1">
        <f>ABS(G20)</f>
        <v>61.571000000000026</v>
      </c>
      <c r="J20" s="1">
        <f>VLOOKUP(A20,$P$2:$W$90,6,)</f>
        <v>976.178</v>
      </c>
      <c r="K20" s="1">
        <f>F20-J20</f>
        <v>15.393000000000029</v>
      </c>
      <c r="L20" s="1">
        <f>ABS(K20)</f>
        <v>15.393000000000029</v>
      </c>
      <c r="O20" t="b">
        <f>P20=A20</f>
        <v>0</v>
      </c>
      <c r="P20" t="s">
        <v>24</v>
      </c>
      <c r="Q20">
        <v>24</v>
      </c>
      <c r="R20">
        <v>1529</v>
      </c>
      <c r="S20">
        <v>1228.2750000000001</v>
      </c>
      <c r="T20">
        <v>1228.2750000000001</v>
      </c>
      <c r="U20">
        <v>1408.71</v>
      </c>
      <c r="V20">
        <v>1</v>
      </c>
      <c r="W20">
        <v>0.4</v>
      </c>
    </row>
    <row r="21" spans="1:23" x14ac:dyDescent="0.2">
      <c r="A21" t="s">
        <v>107</v>
      </c>
      <c r="B21">
        <v>5</v>
      </c>
      <c r="C21" s="1">
        <v>1187</v>
      </c>
      <c r="D21" s="1">
        <v>1353.8140000000001</v>
      </c>
      <c r="E21" s="1">
        <v>1242.605</v>
      </c>
      <c r="F21" s="1">
        <v>1242.605</v>
      </c>
      <c r="G21" s="1">
        <f>F21-C21</f>
        <v>55.605000000000018</v>
      </c>
      <c r="H21" s="1">
        <f>ABS(G21)</f>
        <v>55.605000000000018</v>
      </c>
      <c r="J21" s="1">
        <f>VLOOKUP(A21,$P$2:$W$90,6,)</f>
        <v>1228.704</v>
      </c>
      <c r="K21" s="1">
        <f>F21-J21</f>
        <v>13.901000000000067</v>
      </c>
      <c r="L21" s="1">
        <f>ABS(K21)</f>
        <v>13.901000000000067</v>
      </c>
      <c r="O21" t="b">
        <f>P21=A21</f>
        <v>0</v>
      </c>
      <c r="P21" t="s">
        <v>25</v>
      </c>
      <c r="Q21">
        <v>10</v>
      </c>
      <c r="R21">
        <v>933</v>
      </c>
      <c r="S21">
        <v>639.89599999999996</v>
      </c>
      <c r="T21">
        <v>786.44799999999998</v>
      </c>
      <c r="U21">
        <v>884.149</v>
      </c>
      <c r="V21">
        <v>0.5</v>
      </c>
      <c r="W21">
        <v>0.16700000000000001</v>
      </c>
    </row>
    <row r="22" spans="1:23" x14ac:dyDescent="0.2">
      <c r="A22" t="s">
        <v>92</v>
      </c>
      <c r="B22">
        <v>9</v>
      </c>
      <c r="C22" s="1">
        <v>672</v>
      </c>
      <c r="D22" s="1">
        <v>762.18600000000004</v>
      </c>
      <c r="E22" s="1">
        <v>726.11199999999997</v>
      </c>
      <c r="F22" s="1">
        <v>726.11199999999997</v>
      </c>
      <c r="G22" s="1">
        <f>F22-C22</f>
        <v>54.111999999999966</v>
      </c>
      <c r="H22" s="1">
        <f>ABS(G22)</f>
        <v>54.111999999999966</v>
      </c>
      <c r="J22" s="1">
        <f>VLOOKUP(A22,$P$2:$W$90,6,)</f>
        <v>712.58399999999995</v>
      </c>
      <c r="K22" s="1">
        <f>F22-J22</f>
        <v>13.52800000000002</v>
      </c>
      <c r="L22" s="1">
        <f>ABS(K22)</f>
        <v>13.52800000000002</v>
      </c>
      <c r="O22" t="b">
        <f>P22=A22</f>
        <v>0</v>
      </c>
      <c r="P22" t="s">
        <v>107</v>
      </c>
      <c r="Q22">
        <v>5</v>
      </c>
      <c r="R22">
        <v>1187</v>
      </c>
      <c r="S22">
        <v>1353.8140000000001</v>
      </c>
      <c r="T22">
        <v>1228.704</v>
      </c>
      <c r="U22">
        <v>1228.704</v>
      </c>
      <c r="V22">
        <v>0.25</v>
      </c>
      <c r="W22">
        <v>8.3000000000000004E-2</v>
      </c>
    </row>
    <row r="23" spans="1:23" x14ac:dyDescent="0.2">
      <c r="A23" t="s">
        <v>39</v>
      </c>
      <c r="B23">
        <v>5</v>
      </c>
      <c r="C23" s="1">
        <v>1226</v>
      </c>
      <c r="D23" s="1">
        <v>1382.182</v>
      </c>
      <c r="E23" s="1">
        <v>1278.0609999999999</v>
      </c>
      <c r="F23" s="1">
        <v>1278.0609999999999</v>
      </c>
      <c r="G23" s="1">
        <f>F23-C23</f>
        <v>52.060999999999922</v>
      </c>
      <c r="H23" s="1">
        <f>ABS(G23)</f>
        <v>52.060999999999922</v>
      </c>
      <c r="J23" s="1">
        <f>VLOOKUP(A23,$P$2:$W$90,6,)</f>
        <v>1265.0450000000001</v>
      </c>
      <c r="K23" s="1">
        <f>F23-J23</f>
        <v>13.015999999999849</v>
      </c>
      <c r="L23" s="1">
        <f>ABS(K23)</f>
        <v>13.015999999999849</v>
      </c>
      <c r="O23" t="b">
        <f>P23=A23</f>
        <v>0</v>
      </c>
      <c r="P23" t="s">
        <v>27</v>
      </c>
      <c r="Q23">
        <v>5</v>
      </c>
      <c r="R23">
        <v>1513</v>
      </c>
      <c r="S23">
        <v>1284.9349999999999</v>
      </c>
      <c r="T23">
        <v>1455.9839999999999</v>
      </c>
      <c r="U23">
        <v>1493.9949999999999</v>
      </c>
      <c r="V23">
        <v>0.25</v>
      </c>
      <c r="W23">
        <v>8.3000000000000004E-2</v>
      </c>
    </row>
    <row r="24" spans="1:23" x14ac:dyDescent="0.2">
      <c r="A24" t="s">
        <v>7</v>
      </c>
      <c r="B24">
        <v>3</v>
      </c>
      <c r="C24" s="1">
        <v>654</v>
      </c>
      <c r="D24" s="1">
        <v>904.245</v>
      </c>
      <c r="E24" s="1">
        <v>704.04899999999998</v>
      </c>
      <c r="F24" s="1">
        <v>704.04899999999998</v>
      </c>
      <c r="G24" s="1">
        <f>F24-C24</f>
        <v>50.048999999999978</v>
      </c>
      <c r="H24" s="1">
        <f>ABS(G24)</f>
        <v>50.048999999999978</v>
      </c>
      <c r="J24" s="1">
        <f>VLOOKUP(A24,$P$2:$W$90,6,)</f>
        <v>691.53700000000003</v>
      </c>
      <c r="K24" s="1">
        <f>F24-J24</f>
        <v>12.511999999999944</v>
      </c>
      <c r="L24" s="1">
        <f>ABS(K24)</f>
        <v>12.511999999999944</v>
      </c>
      <c r="O24" t="b">
        <f>P24=A24</f>
        <v>0</v>
      </c>
      <c r="P24" t="s">
        <v>28</v>
      </c>
      <c r="Q24">
        <v>5</v>
      </c>
      <c r="R24">
        <v>989</v>
      </c>
      <c r="S24">
        <v>840.01199999999994</v>
      </c>
      <c r="T24">
        <v>951.75300000000004</v>
      </c>
      <c r="U24">
        <v>976.58399999999995</v>
      </c>
      <c r="V24">
        <v>0.25</v>
      </c>
      <c r="W24">
        <v>8.3000000000000004E-2</v>
      </c>
    </row>
    <row r="25" spans="1:23" x14ac:dyDescent="0.2">
      <c r="A25" t="s">
        <v>63</v>
      </c>
      <c r="B25">
        <v>4</v>
      </c>
      <c r="C25" s="1">
        <v>873</v>
      </c>
      <c r="D25" s="1">
        <v>1003.325</v>
      </c>
      <c r="E25" s="1">
        <v>907.75300000000004</v>
      </c>
      <c r="F25" s="1">
        <v>907.75300000000004</v>
      </c>
      <c r="G25" s="1">
        <f>F25-C25</f>
        <v>34.753000000000043</v>
      </c>
      <c r="H25" s="1">
        <f>ABS(G25)</f>
        <v>34.753000000000043</v>
      </c>
      <c r="J25" s="1">
        <f>VLOOKUP(A25,$P$2:$W$90,6,)</f>
        <v>899.06500000000005</v>
      </c>
      <c r="K25" s="1">
        <f>F25-J25</f>
        <v>8.6879999999999882</v>
      </c>
      <c r="L25" s="1">
        <f>ABS(K25)</f>
        <v>8.6879999999999882</v>
      </c>
      <c r="O25" t="b">
        <f>P25=A25</f>
        <v>0</v>
      </c>
      <c r="P25" t="s">
        <v>29</v>
      </c>
      <c r="Q25">
        <v>3</v>
      </c>
      <c r="R25">
        <v>1603</v>
      </c>
      <c r="S25">
        <v>1038.452</v>
      </c>
      <c r="T25">
        <v>1518.318</v>
      </c>
      <c r="U25">
        <v>1574.7729999999999</v>
      </c>
      <c r="V25">
        <v>0.15</v>
      </c>
      <c r="W25">
        <v>0.05</v>
      </c>
    </row>
    <row r="26" spans="1:23" x14ac:dyDescent="0.2">
      <c r="A26" t="s">
        <v>93</v>
      </c>
      <c r="B26">
        <v>3</v>
      </c>
      <c r="C26" s="1">
        <v>897</v>
      </c>
      <c r="D26" s="1">
        <v>1012.739</v>
      </c>
      <c r="E26" s="1">
        <v>920.14800000000002</v>
      </c>
      <c r="F26" s="1">
        <v>920.14800000000002</v>
      </c>
      <c r="G26" s="1">
        <f>F26-C26</f>
        <v>23.148000000000025</v>
      </c>
      <c r="H26" s="1">
        <f>ABS(G26)</f>
        <v>23.148000000000025</v>
      </c>
      <c r="J26" s="1">
        <f>VLOOKUP(A26,$P$2:$W$90,6,)</f>
        <v>914.36099999999999</v>
      </c>
      <c r="K26" s="1">
        <f>F26-J26</f>
        <v>5.7870000000000346</v>
      </c>
      <c r="L26" s="1">
        <f>ABS(K26)</f>
        <v>5.7870000000000346</v>
      </c>
      <c r="O26" t="b">
        <f>P26=A26</f>
        <v>0</v>
      </c>
      <c r="P26" t="s">
        <v>30</v>
      </c>
      <c r="Q26">
        <v>25</v>
      </c>
      <c r="R26">
        <v>938</v>
      </c>
      <c r="S26">
        <v>1242.354</v>
      </c>
      <c r="T26">
        <v>1242.354</v>
      </c>
      <c r="U26">
        <v>1242.354</v>
      </c>
      <c r="V26">
        <v>1</v>
      </c>
      <c r="W26">
        <v>0.41699999999999998</v>
      </c>
    </row>
    <row r="27" spans="1:23" x14ac:dyDescent="0.2">
      <c r="A27" t="s">
        <v>78</v>
      </c>
      <c r="B27">
        <v>5</v>
      </c>
      <c r="C27" s="1">
        <v>1009</v>
      </c>
      <c r="D27" s="1">
        <v>1057.596</v>
      </c>
      <c r="E27" s="1">
        <v>1025.1990000000001</v>
      </c>
      <c r="F27" s="1">
        <v>1025.1990000000001</v>
      </c>
      <c r="G27" s="1">
        <f>F27-C27</f>
        <v>16.199000000000069</v>
      </c>
      <c r="H27" s="1">
        <f>ABS(G27)</f>
        <v>16.199000000000069</v>
      </c>
      <c r="J27" s="1">
        <f>VLOOKUP(A27,$P$2:$W$90,6,)</f>
        <v>1021.149</v>
      </c>
      <c r="K27" s="1">
        <f>F27-J27</f>
        <v>4.0500000000000682</v>
      </c>
      <c r="L27" s="1">
        <f>ABS(K27)</f>
        <v>4.0500000000000682</v>
      </c>
      <c r="O27" t="b">
        <f>P27=A27</f>
        <v>0</v>
      </c>
      <c r="P27" t="s">
        <v>31</v>
      </c>
      <c r="Q27">
        <v>10</v>
      </c>
      <c r="R27">
        <v>966</v>
      </c>
      <c r="S27">
        <v>1305.5889999999999</v>
      </c>
      <c r="T27">
        <v>1135.7950000000001</v>
      </c>
      <c r="U27">
        <v>1135.7950000000001</v>
      </c>
      <c r="V27">
        <v>0.5</v>
      </c>
      <c r="W27">
        <v>0.16700000000000001</v>
      </c>
    </row>
    <row r="28" spans="1:23" x14ac:dyDescent="0.2">
      <c r="A28" t="s">
        <v>44</v>
      </c>
      <c r="B28">
        <v>2</v>
      </c>
      <c r="C28" s="1">
        <v>1575</v>
      </c>
      <c r="D28" s="1">
        <v>1645.453</v>
      </c>
      <c r="E28" s="1">
        <v>1584.394</v>
      </c>
      <c r="F28" s="1">
        <v>1584.394</v>
      </c>
      <c r="G28" s="1">
        <f>F28-C28</f>
        <v>9.3940000000000055</v>
      </c>
      <c r="H28" s="1">
        <f>ABS(G28)</f>
        <v>9.3940000000000055</v>
      </c>
      <c r="J28" s="1">
        <f>VLOOKUP(A28,$P$2:$W$90,6,)</f>
        <v>1582.0450000000001</v>
      </c>
      <c r="K28" s="1">
        <f>F28-J28</f>
        <v>2.3489999999999327</v>
      </c>
      <c r="L28" s="1">
        <f>ABS(K28)</f>
        <v>2.3489999999999327</v>
      </c>
      <c r="O28" t="b">
        <f>P28=A28</f>
        <v>0</v>
      </c>
      <c r="P28" t="s">
        <v>32</v>
      </c>
      <c r="Q28">
        <v>5</v>
      </c>
      <c r="R28">
        <v>1307</v>
      </c>
      <c r="S28">
        <v>730.92100000000005</v>
      </c>
      <c r="T28">
        <v>1162.98</v>
      </c>
      <c r="U28">
        <v>1258.9929999999999</v>
      </c>
      <c r="V28">
        <v>0.25</v>
      </c>
      <c r="W28">
        <v>8.3000000000000004E-2</v>
      </c>
    </row>
    <row r="29" spans="1:23" x14ac:dyDescent="0.2">
      <c r="A29" t="s">
        <v>62</v>
      </c>
      <c r="B29">
        <v>20</v>
      </c>
      <c r="C29" s="1">
        <v>758</v>
      </c>
      <c r="D29" s="1">
        <v>1001.533</v>
      </c>
      <c r="E29" s="1">
        <v>1001.533</v>
      </c>
      <c r="F29" s="1">
        <v>1001.533</v>
      </c>
      <c r="G29" s="1">
        <f>F29-C29</f>
        <v>243.53300000000002</v>
      </c>
      <c r="H29" s="1">
        <f>ABS(G29)</f>
        <v>243.53300000000002</v>
      </c>
      <c r="J29" s="1">
        <f>VLOOKUP(A29,$P$2:$W$90,6,)</f>
        <v>1001.533</v>
      </c>
      <c r="K29" s="1">
        <f>F29-J29</f>
        <v>0</v>
      </c>
      <c r="L29" s="1">
        <f>ABS(K29)</f>
        <v>0</v>
      </c>
      <c r="O29" t="b">
        <f>P29=A29</f>
        <v>0</v>
      </c>
      <c r="P29" t="s">
        <v>33</v>
      </c>
      <c r="Q29">
        <v>10</v>
      </c>
      <c r="R29">
        <v>0</v>
      </c>
      <c r="S29">
        <v>1482.4639999999999</v>
      </c>
      <c r="T29">
        <v>1482.4639999999999</v>
      </c>
      <c r="U29">
        <v>1482.4639999999999</v>
      </c>
      <c r="V29">
        <v>1</v>
      </c>
      <c r="W29">
        <v>1</v>
      </c>
    </row>
    <row r="30" spans="1:23" x14ac:dyDescent="0.2">
      <c r="A30" t="s">
        <v>46</v>
      </c>
      <c r="B30">
        <v>20</v>
      </c>
      <c r="C30" s="1">
        <v>719</v>
      </c>
      <c r="D30" s="1">
        <v>947.43499999999995</v>
      </c>
      <c r="E30" s="1">
        <v>947.43499999999995</v>
      </c>
      <c r="F30" s="1">
        <v>947.43499999999995</v>
      </c>
      <c r="G30" s="1">
        <f>F30-C30</f>
        <v>228.43499999999995</v>
      </c>
      <c r="H30" s="1">
        <f>ABS(G30)</f>
        <v>228.43499999999995</v>
      </c>
      <c r="J30" s="1">
        <f>VLOOKUP(A30,$P$2:$W$90,6,)</f>
        <v>947.43499999999995</v>
      </c>
      <c r="K30" s="1">
        <f>F30-J30</f>
        <v>0</v>
      </c>
      <c r="L30" s="1">
        <f>ABS(K30)</f>
        <v>0</v>
      </c>
      <c r="O30" t="b">
        <f>P30=A30</f>
        <v>0</v>
      </c>
      <c r="P30" t="s">
        <v>34</v>
      </c>
      <c r="Q30">
        <v>5</v>
      </c>
      <c r="R30">
        <v>334</v>
      </c>
      <c r="S30">
        <v>539.31500000000005</v>
      </c>
      <c r="T30">
        <v>385.32900000000001</v>
      </c>
      <c r="U30">
        <v>385.32900000000001</v>
      </c>
      <c r="V30">
        <v>0.25</v>
      </c>
      <c r="W30">
        <v>8.3000000000000004E-2</v>
      </c>
    </row>
    <row r="31" spans="1:23" x14ac:dyDescent="0.2">
      <c r="A31" t="s">
        <v>68</v>
      </c>
      <c r="B31">
        <v>25</v>
      </c>
      <c r="C31" s="1">
        <v>1410</v>
      </c>
      <c r="D31" s="1">
        <v>1839.3879999999999</v>
      </c>
      <c r="E31" s="1">
        <v>1839.3879999999999</v>
      </c>
      <c r="F31" s="1">
        <v>1839.3879999999999</v>
      </c>
      <c r="G31" s="1">
        <f>F31-C31</f>
        <v>429.38799999999992</v>
      </c>
      <c r="H31" s="1">
        <f>ABS(G31)</f>
        <v>429.38799999999992</v>
      </c>
      <c r="J31" s="1">
        <f>VLOOKUP(A31,$P$2:$W$90,6,)</f>
        <v>1839.3879999999999</v>
      </c>
      <c r="K31" s="1">
        <f>F31-J31</f>
        <v>0</v>
      </c>
      <c r="L31" s="1">
        <f>ABS(K31)</f>
        <v>0</v>
      </c>
      <c r="O31" t="b">
        <f>P31=A31</f>
        <v>0</v>
      </c>
      <c r="P31" t="s">
        <v>35</v>
      </c>
      <c r="Q31">
        <v>3</v>
      </c>
      <c r="R31">
        <v>1595</v>
      </c>
      <c r="S31">
        <v>820.63499999999999</v>
      </c>
      <c r="T31">
        <v>1478.845</v>
      </c>
      <c r="U31">
        <v>1556.2819999999999</v>
      </c>
      <c r="V31">
        <v>0.15</v>
      </c>
      <c r="W31">
        <v>0.05</v>
      </c>
    </row>
    <row r="32" spans="1:23" x14ac:dyDescent="0.2">
      <c r="A32" t="s">
        <v>30</v>
      </c>
      <c r="B32">
        <v>25</v>
      </c>
      <c r="C32" s="1">
        <v>938</v>
      </c>
      <c r="D32" s="1">
        <v>1242.354</v>
      </c>
      <c r="E32" s="1">
        <v>1242.354</v>
      </c>
      <c r="F32" s="1">
        <v>1242.354</v>
      </c>
      <c r="G32" s="1">
        <f>F32-C32</f>
        <v>304.35400000000004</v>
      </c>
      <c r="H32" s="1">
        <f>ABS(G32)</f>
        <v>304.35400000000004</v>
      </c>
      <c r="J32" s="1">
        <f>VLOOKUP(A32,$P$2:$W$90,6,)</f>
        <v>1242.354</v>
      </c>
      <c r="K32" s="1">
        <f>F32-J32</f>
        <v>0</v>
      </c>
      <c r="L32" s="1">
        <f>ABS(K32)</f>
        <v>0</v>
      </c>
      <c r="O32" t="b">
        <f>P32=A32</f>
        <v>0</v>
      </c>
      <c r="P32" t="s">
        <v>36</v>
      </c>
      <c r="Q32">
        <v>10</v>
      </c>
      <c r="R32">
        <v>1011</v>
      </c>
      <c r="S32">
        <v>956.66700000000003</v>
      </c>
      <c r="T32">
        <v>983.83399999999995</v>
      </c>
      <c r="U32">
        <v>1001.9450000000001</v>
      </c>
      <c r="V32">
        <v>0.5</v>
      </c>
      <c r="W32">
        <v>0.16700000000000001</v>
      </c>
    </row>
    <row r="33" spans="1:23" x14ac:dyDescent="0.2">
      <c r="A33" t="s">
        <v>38</v>
      </c>
      <c r="B33">
        <v>25</v>
      </c>
      <c r="C33" s="1">
        <v>789</v>
      </c>
      <c r="D33" s="1">
        <v>1064.4639999999999</v>
      </c>
      <c r="E33" s="1">
        <v>1064.4639999999999</v>
      </c>
      <c r="F33" s="1">
        <v>1064.4639999999999</v>
      </c>
      <c r="G33" s="1">
        <f>F33-C33</f>
        <v>275.46399999999994</v>
      </c>
      <c r="H33" s="1">
        <f>ABS(G33)</f>
        <v>275.46399999999994</v>
      </c>
      <c r="J33" s="1">
        <f>VLOOKUP(A33,$P$2:$W$90,6,)</f>
        <v>1064.4639999999999</v>
      </c>
      <c r="K33" s="1">
        <f>F33-J33</f>
        <v>0</v>
      </c>
      <c r="L33" s="1">
        <f>ABS(K33)</f>
        <v>0</v>
      </c>
      <c r="O33" t="b">
        <f>P33=A33</f>
        <v>0</v>
      </c>
      <c r="P33" t="s">
        <v>37</v>
      </c>
      <c r="Q33">
        <v>5</v>
      </c>
      <c r="R33">
        <v>1233</v>
      </c>
      <c r="S33">
        <v>761.08</v>
      </c>
      <c r="T33">
        <v>1115.02</v>
      </c>
      <c r="U33">
        <v>1193.673</v>
      </c>
      <c r="V33">
        <v>0.25</v>
      </c>
      <c r="W33">
        <v>8.3000000000000004E-2</v>
      </c>
    </row>
    <row r="34" spans="1:23" x14ac:dyDescent="0.2">
      <c r="A34" t="s">
        <v>81</v>
      </c>
      <c r="B34">
        <v>20</v>
      </c>
      <c r="C34" s="1">
        <v>1144</v>
      </c>
      <c r="D34" s="1">
        <v>1251.317</v>
      </c>
      <c r="E34" s="1">
        <v>1251.317</v>
      </c>
      <c r="F34" s="1">
        <v>1251.317</v>
      </c>
      <c r="G34" s="1">
        <f>F34-C34</f>
        <v>107.31700000000001</v>
      </c>
      <c r="H34" s="1">
        <f>ABS(G34)</f>
        <v>107.31700000000001</v>
      </c>
      <c r="J34" s="1">
        <f>VLOOKUP(A34,$P$2:$W$90,6,)</f>
        <v>1251.317</v>
      </c>
      <c r="K34" s="1">
        <f>F34-J34</f>
        <v>0</v>
      </c>
      <c r="L34" s="1">
        <f>ABS(K34)</f>
        <v>0</v>
      </c>
      <c r="O34" t="b">
        <f>P34=A34</f>
        <v>0</v>
      </c>
      <c r="P34" t="s">
        <v>38</v>
      </c>
      <c r="Q34">
        <v>25</v>
      </c>
      <c r="R34">
        <v>789</v>
      </c>
      <c r="S34">
        <v>1064.4639999999999</v>
      </c>
      <c r="T34">
        <v>1064.4639999999999</v>
      </c>
      <c r="U34">
        <v>1064.4639999999999</v>
      </c>
      <c r="V34">
        <v>1</v>
      </c>
      <c r="W34">
        <v>0.41699999999999998</v>
      </c>
    </row>
    <row r="35" spans="1:23" x14ac:dyDescent="0.2">
      <c r="A35" t="s">
        <v>87</v>
      </c>
      <c r="B35">
        <v>24</v>
      </c>
      <c r="C35" s="1">
        <v>2078</v>
      </c>
      <c r="D35" s="1">
        <v>2081.0450000000001</v>
      </c>
      <c r="E35" s="1">
        <v>2081.0450000000001</v>
      </c>
      <c r="F35" s="1">
        <v>2081.0450000000001</v>
      </c>
      <c r="G35" s="1">
        <f>F35-C35</f>
        <v>3.0450000000000728</v>
      </c>
      <c r="H35" s="1">
        <f>ABS(G35)</f>
        <v>3.0450000000000728</v>
      </c>
      <c r="J35" s="1">
        <f>VLOOKUP(A35,$P$2:$W$90,6,)</f>
        <v>2081.0450000000001</v>
      </c>
      <c r="K35" s="1">
        <f>F35-J35</f>
        <v>0</v>
      </c>
      <c r="L35" s="1">
        <f>ABS(K35)</f>
        <v>0</v>
      </c>
      <c r="O35" t="b">
        <f>P35=A35</f>
        <v>0</v>
      </c>
      <c r="P35" t="s">
        <v>39</v>
      </c>
      <c r="Q35">
        <v>5</v>
      </c>
      <c r="R35">
        <v>1226</v>
      </c>
      <c r="S35">
        <v>1382.182</v>
      </c>
      <c r="T35">
        <v>1265.0450000000001</v>
      </c>
      <c r="U35">
        <v>1265.0450000000001</v>
      </c>
      <c r="V35">
        <v>0.25</v>
      </c>
      <c r="W35">
        <v>8.3000000000000004E-2</v>
      </c>
    </row>
    <row r="36" spans="1:23" x14ac:dyDescent="0.2">
      <c r="A36" t="s">
        <v>6</v>
      </c>
      <c r="B36">
        <v>5</v>
      </c>
      <c r="C36" s="1">
        <v>1188</v>
      </c>
      <c r="D36" s="1">
        <v>1147.7750000000001</v>
      </c>
      <c r="E36" s="1">
        <v>1174.5920000000001</v>
      </c>
      <c r="F36" s="1">
        <v>1184.6479999999999</v>
      </c>
      <c r="G36" s="1">
        <f>F36-C36</f>
        <v>-3.3520000000000891</v>
      </c>
      <c r="H36" s="1">
        <f>ABS(G36)</f>
        <v>3.3520000000000891</v>
      </c>
      <c r="J36" s="1">
        <f>VLOOKUP(A36,$P$2:$W$90,6,)</f>
        <v>1184.6479999999999</v>
      </c>
      <c r="K36" s="1">
        <f>F36-J36</f>
        <v>0</v>
      </c>
      <c r="L36" s="1">
        <f>ABS(K36)</f>
        <v>0</v>
      </c>
      <c r="O36" t="b">
        <f>P36=A36</f>
        <v>0</v>
      </c>
      <c r="P36" t="s">
        <v>40</v>
      </c>
      <c r="Q36">
        <v>35</v>
      </c>
      <c r="R36">
        <v>1098</v>
      </c>
      <c r="S36">
        <v>1873.66</v>
      </c>
      <c r="T36">
        <v>1873.66</v>
      </c>
      <c r="U36">
        <v>1873.66</v>
      </c>
      <c r="V36">
        <v>1</v>
      </c>
      <c r="W36">
        <v>0.58299999999999996</v>
      </c>
    </row>
    <row r="37" spans="1:23" x14ac:dyDescent="0.2">
      <c r="A37" t="s">
        <v>10</v>
      </c>
      <c r="B37">
        <v>30</v>
      </c>
      <c r="C37" s="1">
        <v>1144</v>
      </c>
      <c r="D37" s="1">
        <v>1026.4090000000001</v>
      </c>
      <c r="E37" s="1">
        <v>1026.4090000000001</v>
      </c>
      <c r="F37" s="1">
        <v>1085.204</v>
      </c>
      <c r="G37" s="1">
        <f>F37-C37</f>
        <v>-58.796000000000049</v>
      </c>
      <c r="H37" s="1">
        <f>ABS(G37)</f>
        <v>58.796000000000049</v>
      </c>
      <c r="J37" s="1">
        <f>VLOOKUP(A37,$P$2:$W$90,6,)</f>
        <v>1085.204</v>
      </c>
      <c r="K37" s="1">
        <f>F37-J37</f>
        <v>0</v>
      </c>
      <c r="L37" s="1">
        <f>ABS(K37)</f>
        <v>0</v>
      </c>
      <c r="O37" t="b">
        <f>P37=A37</f>
        <v>0</v>
      </c>
      <c r="P37" t="s">
        <v>41</v>
      </c>
      <c r="Q37">
        <v>13</v>
      </c>
      <c r="R37">
        <v>1920</v>
      </c>
      <c r="S37">
        <v>1361.049</v>
      </c>
      <c r="T37">
        <v>1556.682</v>
      </c>
      <c r="U37">
        <v>1798.894</v>
      </c>
      <c r="V37">
        <v>0.65</v>
      </c>
      <c r="W37">
        <v>0.217</v>
      </c>
    </row>
    <row r="38" spans="1:23" x14ac:dyDescent="0.2">
      <c r="A38" t="s">
        <v>85</v>
      </c>
      <c r="B38">
        <v>10</v>
      </c>
      <c r="C38" s="1">
        <v>1332</v>
      </c>
      <c r="D38" s="1">
        <v>1011.561</v>
      </c>
      <c r="E38" s="1">
        <v>1118.374</v>
      </c>
      <c r="F38" s="1">
        <v>1278.5940000000001</v>
      </c>
      <c r="G38" s="1">
        <f>F38-C38</f>
        <v>-53.405999999999949</v>
      </c>
      <c r="H38" s="1">
        <f>ABS(G38)</f>
        <v>53.405999999999949</v>
      </c>
      <c r="J38" s="1">
        <f>VLOOKUP(A38,$P$2:$W$90,6,)</f>
        <v>1278.5940000000001</v>
      </c>
      <c r="K38" s="1">
        <f>F38-J38</f>
        <v>0</v>
      </c>
      <c r="L38" s="1">
        <f>ABS(K38)</f>
        <v>0</v>
      </c>
      <c r="O38" t="b">
        <f>P38=A38</f>
        <v>0</v>
      </c>
      <c r="P38" t="s">
        <v>42</v>
      </c>
      <c r="Q38">
        <v>5</v>
      </c>
      <c r="R38">
        <v>1237</v>
      </c>
      <c r="S38">
        <v>1202.52</v>
      </c>
      <c r="T38">
        <v>1228.3800000000001</v>
      </c>
      <c r="U38">
        <v>1234.127</v>
      </c>
      <c r="V38">
        <v>0.25</v>
      </c>
      <c r="W38">
        <v>8.3000000000000004E-2</v>
      </c>
    </row>
    <row r="39" spans="1:23" x14ac:dyDescent="0.2">
      <c r="A39" t="s">
        <v>12</v>
      </c>
      <c r="B39">
        <v>4</v>
      </c>
      <c r="C39" s="1">
        <v>0</v>
      </c>
      <c r="D39" s="1">
        <v>837.971</v>
      </c>
      <c r="E39" s="1">
        <v>837.971</v>
      </c>
      <c r="F39" s="1">
        <v>837.971</v>
      </c>
      <c r="G39" s="1">
        <f>F39-C39</f>
        <v>837.971</v>
      </c>
      <c r="H39" s="1">
        <f>ABS(G39)</f>
        <v>837.971</v>
      </c>
      <c r="J39" s="1">
        <f>VLOOKUP(A39,$P$2:$W$90,6,)</f>
        <v>837.971</v>
      </c>
      <c r="K39" s="1">
        <f>F39-J39</f>
        <v>0</v>
      </c>
      <c r="L39" s="1">
        <f>ABS(K39)</f>
        <v>0</v>
      </c>
      <c r="O39" t="b">
        <f>P39=A39</f>
        <v>0</v>
      </c>
      <c r="P39" t="s">
        <v>43</v>
      </c>
      <c r="Q39">
        <v>5</v>
      </c>
      <c r="R39">
        <v>0</v>
      </c>
      <c r="S39">
        <v>962.83799999999997</v>
      </c>
      <c r="T39">
        <v>962.83799999999997</v>
      </c>
      <c r="U39">
        <v>962.83799999999997</v>
      </c>
      <c r="V39">
        <v>1</v>
      </c>
      <c r="W39">
        <v>1</v>
      </c>
    </row>
    <row r="40" spans="1:23" x14ac:dyDescent="0.2">
      <c r="A40" t="s">
        <v>14</v>
      </c>
      <c r="B40">
        <v>4</v>
      </c>
      <c r="C40" s="1">
        <v>0</v>
      </c>
      <c r="D40" s="1">
        <v>1784.5540000000001</v>
      </c>
      <c r="E40" s="1">
        <v>1784.5540000000001</v>
      </c>
      <c r="F40" s="1">
        <v>1784.5540000000001</v>
      </c>
      <c r="G40" s="1">
        <f>F40-C40</f>
        <v>1784.5540000000001</v>
      </c>
      <c r="H40" s="1">
        <f>ABS(G40)</f>
        <v>1784.5540000000001</v>
      </c>
      <c r="J40" s="1">
        <f>VLOOKUP(A40,$P$2:$W$90,6,)</f>
        <v>1784.5540000000001</v>
      </c>
      <c r="K40" s="1">
        <f>F40-J40</f>
        <v>0</v>
      </c>
      <c r="L40" s="1">
        <f>ABS(K40)</f>
        <v>0</v>
      </c>
      <c r="O40" t="b">
        <f>P40=A40</f>
        <v>0</v>
      </c>
      <c r="P40" t="s">
        <v>44</v>
      </c>
      <c r="Q40">
        <v>2</v>
      </c>
      <c r="R40">
        <v>1575</v>
      </c>
      <c r="S40">
        <v>1645.453</v>
      </c>
      <c r="T40">
        <v>1582.0450000000001</v>
      </c>
      <c r="U40">
        <v>1582.0450000000001</v>
      </c>
      <c r="V40">
        <v>0.1</v>
      </c>
      <c r="W40">
        <v>3.3000000000000002E-2</v>
      </c>
    </row>
    <row r="41" spans="1:23" x14ac:dyDescent="0.2">
      <c r="A41" t="s">
        <v>15</v>
      </c>
      <c r="B41">
        <v>5</v>
      </c>
      <c r="C41" s="1">
        <v>1483</v>
      </c>
      <c r="D41" s="1">
        <v>1019.176</v>
      </c>
      <c r="E41" s="1">
        <v>1328.3920000000001</v>
      </c>
      <c r="F41" s="1">
        <v>1444.348</v>
      </c>
      <c r="G41" s="1">
        <f>F41-C41</f>
        <v>-38.652000000000044</v>
      </c>
      <c r="H41" s="1">
        <f>ABS(G41)</f>
        <v>38.652000000000044</v>
      </c>
      <c r="J41" s="1">
        <f>VLOOKUP(A41,$P$2:$W$90,6,)</f>
        <v>1444.348</v>
      </c>
      <c r="K41" s="1">
        <f>F41-J41</f>
        <v>0</v>
      </c>
      <c r="L41" s="1">
        <f>ABS(K41)</f>
        <v>0</v>
      </c>
      <c r="O41" t="b">
        <f>P41=A41</f>
        <v>0</v>
      </c>
      <c r="P41" t="s">
        <v>45</v>
      </c>
      <c r="Q41">
        <v>3</v>
      </c>
      <c r="R41">
        <v>1236</v>
      </c>
      <c r="S41">
        <v>795.08799999999997</v>
      </c>
      <c r="T41">
        <v>1169.8630000000001</v>
      </c>
      <c r="U41">
        <v>1213.954</v>
      </c>
      <c r="V41">
        <v>0.15</v>
      </c>
      <c r="W41">
        <v>0.05</v>
      </c>
    </row>
    <row r="42" spans="1:23" x14ac:dyDescent="0.2">
      <c r="A42" t="s">
        <v>16</v>
      </c>
      <c r="B42">
        <v>5</v>
      </c>
      <c r="C42" s="1">
        <v>1135</v>
      </c>
      <c r="D42" s="1">
        <v>965.22699999999998</v>
      </c>
      <c r="E42" s="1">
        <v>1078.4090000000001</v>
      </c>
      <c r="F42" s="1">
        <v>1120.8520000000001</v>
      </c>
      <c r="G42" s="1">
        <f>F42-C42</f>
        <v>-14.147999999999911</v>
      </c>
      <c r="H42" s="1">
        <f>ABS(G42)</f>
        <v>14.147999999999911</v>
      </c>
      <c r="J42" s="1">
        <f>VLOOKUP(A42,$P$2:$W$90,6,)</f>
        <v>1120.8520000000001</v>
      </c>
      <c r="K42" s="1">
        <f>F42-J42</f>
        <v>0</v>
      </c>
      <c r="L42" s="1">
        <f>ABS(K42)</f>
        <v>0</v>
      </c>
      <c r="O42" t="b">
        <f>P42=A42</f>
        <v>0</v>
      </c>
      <c r="P42" t="s">
        <v>46</v>
      </c>
      <c r="Q42">
        <v>20</v>
      </c>
      <c r="R42">
        <v>719</v>
      </c>
      <c r="S42">
        <v>947.43499999999995</v>
      </c>
      <c r="T42">
        <v>947.43499999999995</v>
      </c>
      <c r="U42">
        <v>947.43499999999995</v>
      </c>
      <c r="V42">
        <v>1</v>
      </c>
      <c r="W42">
        <v>0.33300000000000002</v>
      </c>
    </row>
    <row r="43" spans="1:23" x14ac:dyDescent="0.2">
      <c r="A43" t="s">
        <v>18</v>
      </c>
      <c r="B43">
        <v>5</v>
      </c>
      <c r="C43" s="1">
        <v>881</v>
      </c>
      <c r="D43" s="1">
        <v>756.30200000000002</v>
      </c>
      <c r="E43" s="1">
        <v>839.43399999999997</v>
      </c>
      <c r="F43" s="1">
        <v>870.60900000000004</v>
      </c>
      <c r="G43" s="1">
        <f>F43-C43</f>
        <v>-10.390999999999963</v>
      </c>
      <c r="H43" s="1">
        <f>ABS(G43)</f>
        <v>10.390999999999963</v>
      </c>
      <c r="J43" s="1">
        <f>VLOOKUP(A43,$P$2:$W$90,6,)</f>
        <v>870.60900000000004</v>
      </c>
      <c r="K43" s="1">
        <f>F43-J43</f>
        <v>0</v>
      </c>
      <c r="L43" s="1">
        <f>ABS(K43)</f>
        <v>0</v>
      </c>
      <c r="O43" t="b">
        <f>P43=A43</f>
        <v>0</v>
      </c>
      <c r="P43" t="s">
        <v>47</v>
      </c>
      <c r="Q43">
        <v>39</v>
      </c>
      <c r="R43">
        <v>1456</v>
      </c>
      <c r="S43">
        <v>1669.0989999999999</v>
      </c>
      <c r="T43">
        <v>1669.0989999999999</v>
      </c>
      <c r="U43">
        <v>1669.0989999999999</v>
      </c>
      <c r="V43">
        <v>1</v>
      </c>
      <c r="W43">
        <v>0.65</v>
      </c>
    </row>
    <row r="44" spans="1:23" x14ac:dyDescent="0.2">
      <c r="A44" t="s">
        <v>19</v>
      </c>
      <c r="B44">
        <v>5</v>
      </c>
      <c r="C44" s="1">
        <v>1320</v>
      </c>
      <c r="D44" s="1">
        <v>1255.373</v>
      </c>
      <c r="E44" s="1">
        <v>1298.4580000000001</v>
      </c>
      <c r="F44" s="1">
        <v>1314.614</v>
      </c>
      <c r="G44" s="1">
        <f>F44-C44</f>
        <v>-5.3859999999999673</v>
      </c>
      <c r="H44" s="1">
        <f>ABS(G44)</f>
        <v>5.3859999999999673</v>
      </c>
      <c r="J44" s="1">
        <f>VLOOKUP(A44,$P$2:$W$90,6,)</f>
        <v>1314.614</v>
      </c>
      <c r="K44" s="1">
        <f>F44-J44</f>
        <v>0</v>
      </c>
      <c r="L44" s="1">
        <f>ABS(K44)</f>
        <v>0</v>
      </c>
      <c r="O44" t="b">
        <f>P44=A44</f>
        <v>0</v>
      </c>
      <c r="P44" t="s">
        <v>48</v>
      </c>
      <c r="Q44">
        <v>7</v>
      </c>
      <c r="R44">
        <v>1148</v>
      </c>
      <c r="S44">
        <v>1413.18</v>
      </c>
      <c r="T44">
        <v>1240.8130000000001</v>
      </c>
      <c r="U44">
        <v>1240.8130000000001</v>
      </c>
      <c r="V44">
        <v>0.35</v>
      </c>
      <c r="W44">
        <v>0.11700000000000001</v>
      </c>
    </row>
    <row r="45" spans="1:23" x14ac:dyDescent="0.2">
      <c r="A45" t="s">
        <v>20</v>
      </c>
      <c r="B45">
        <v>10</v>
      </c>
      <c r="C45" s="1">
        <v>1323</v>
      </c>
      <c r="D45" s="1">
        <v>857.87800000000004</v>
      </c>
      <c r="E45" s="1">
        <v>1012.919</v>
      </c>
      <c r="F45" s="1">
        <v>1245.48</v>
      </c>
      <c r="G45" s="1">
        <f>F45-C45</f>
        <v>-77.519999999999982</v>
      </c>
      <c r="H45" s="1">
        <f>ABS(G45)</f>
        <v>77.519999999999982</v>
      </c>
      <c r="J45" s="1">
        <f>VLOOKUP(A45,$P$2:$W$90,6,)</f>
        <v>1245.48</v>
      </c>
      <c r="K45" s="1">
        <f>F45-J45</f>
        <v>0</v>
      </c>
      <c r="L45" s="1">
        <f>ABS(K45)</f>
        <v>0</v>
      </c>
      <c r="O45" t="b">
        <f>P45=A45</f>
        <v>0</v>
      </c>
      <c r="P45" t="s">
        <v>49</v>
      </c>
      <c r="Q45">
        <v>5</v>
      </c>
      <c r="R45">
        <v>246</v>
      </c>
      <c r="S45">
        <v>581.91600000000005</v>
      </c>
      <c r="T45">
        <v>329.97899999999998</v>
      </c>
      <c r="U45">
        <v>329.97899999999998</v>
      </c>
      <c r="V45">
        <v>0.25</v>
      </c>
      <c r="W45">
        <v>8.3000000000000004E-2</v>
      </c>
    </row>
    <row r="46" spans="1:23" x14ac:dyDescent="0.2">
      <c r="A46" t="s">
        <v>21</v>
      </c>
      <c r="B46">
        <v>19</v>
      </c>
      <c r="C46" s="1">
        <v>1538</v>
      </c>
      <c r="D46" s="1">
        <v>1415.8140000000001</v>
      </c>
      <c r="E46" s="1">
        <v>1415.8140000000001</v>
      </c>
      <c r="F46" s="1">
        <v>1499.308</v>
      </c>
      <c r="G46" s="1">
        <f>F46-C46</f>
        <v>-38.692000000000007</v>
      </c>
      <c r="H46" s="1">
        <f>ABS(G46)</f>
        <v>38.692000000000007</v>
      </c>
      <c r="J46" s="1">
        <f>VLOOKUP(A46,$P$2:$W$90,6,)</f>
        <v>1499.308</v>
      </c>
      <c r="K46" s="1">
        <f>F46-J46</f>
        <v>0</v>
      </c>
      <c r="L46" s="1">
        <f>ABS(K46)</f>
        <v>0</v>
      </c>
      <c r="O46" t="b">
        <f>P46=A46</f>
        <v>0</v>
      </c>
      <c r="P46" t="s">
        <v>50</v>
      </c>
      <c r="Q46">
        <v>15</v>
      </c>
      <c r="R46">
        <v>621</v>
      </c>
      <c r="S46">
        <v>1915.9570000000001</v>
      </c>
      <c r="T46">
        <v>1592.2180000000001</v>
      </c>
      <c r="U46">
        <v>1592.2180000000001</v>
      </c>
      <c r="V46">
        <v>0.75</v>
      </c>
      <c r="W46">
        <v>0.25</v>
      </c>
    </row>
    <row r="47" spans="1:23" x14ac:dyDescent="0.2">
      <c r="A47" t="s">
        <v>23</v>
      </c>
      <c r="B47">
        <v>5</v>
      </c>
      <c r="C47" s="1">
        <v>800</v>
      </c>
      <c r="D47" s="1">
        <v>767.84799999999996</v>
      </c>
      <c r="E47" s="1">
        <v>789.28300000000002</v>
      </c>
      <c r="F47" s="1">
        <v>797.32100000000003</v>
      </c>
      <c r="G47" s="1">
        <f>F47-C47</f>
        <v>-2.6789999999999736</v>
      </c>
      <c r="H47" s="1">
        <f>ABS(G47)</f>
        <v>2.6789999999999736</v>
      </c>
      <c r="J47" s="1">
        <f>VLOOKUP(A47,$P$2:$W$90,6,)</f>
        <v>797.32100000000003</v>
      </c>
      <c r="K47" s="1">
        <f>F47-J47</f>
        <v>0</v>
      </c>
      <c r="L47" s="1">
        <f>ABS(K47)</f>
        <v>0</v>
      </c>
      <c r="O47" t="b">
        <f>P47=A47</f>
        <v>0</v>
      </c>
      <c r="P47" t="s">
        <v>51</v>
      </c>
      <c r="Q47">
        <v>10</v>
      </c>
      <c r="R47">
        <v>1735</v>
      </c>
      <c r="S47">
        <v>1423.6880000000001</v>
      </c>
      <c r="T47">
        <v>1579.3440000000001</v>
      </c>
      <c r="U47">
        <v>1683.115</v>
      </c>
      <c r="V47">
        <v>0.5</v>
      </c>
      <c r="W47">
        <v>0.16700000000000001</v>
      </c>
    </row>
    <row r="48" spans="1:23" x14ac:dyDescent="0.2">
      <c r="A48" t="s">
        <v>22</v>
      </c>
      <c r="B48">
        <v>19</v>
      </c>
      <c r="C48" s="1">
        <v>976</v>
      </c>
      <c r="D48" s="1">
        <v>923.71600000000001</v>
      </c>
      <c r="E48" s="1">
        <v>923.71600000000001</v>
      </c>
      <c r="F48" s="1">
        <v>959.44299999999998</v>
      </c>
      <c r="G48" s="1">
        <f>F48-C48</f>
        <v>-16.557000000000016</v>
      </c>
      <c r="H48" s="1">
        <f>ABS(G48)</f>
        <v>16.557000000000016</v>
      </c>
      <c r="J48" s="1">
        <f>VLOOKUP(A48,$P$2:$W$90,6,)</f>
        <v>959.44299999999998</v>
      </c>
      <c r="K48" s="1">
        <f>F48-J48</f>
        <v>0</v>
      </c>
      <c r="L48" s="1">
        <f>ABS(K48)</f>
        <v>0</v>
      </c>
      <c r="O48" t="b">
        <f>P48=A48</f>
        <v>0</v>
      </c>
      <c r="P48" t="s">
        <v>52</v>
      </c>
      <c r="Q48">
        <v>10</v>
      </c>
      <c r="R48">
        <v>1418</v>
      </c>
      <c r="S48">
        <v>1210.134</v>
      </c>
      <c r="T48">
        <v>1314.067</v>
      </c>
      <c r="U48">
        <v>1383.356</v>
      </c>
      <c r="V48">
        <v>0.5</v>
      </c>
      <c r="W48">
        <v>0.16700000000000001</v>
      </c>
    </row>
    <row r="49" spans="1:23" x14ac:dyDescent="0.2">
      <c r="A49" t="s">
        <v>24</v>
      </c>
      <c r="B49">
        <v>24</v>
      </c>
      <c r="C49" s="1">
        <v>1529</v>
      </c>
      <c r="D49" s="1">
        <v>1228.2750000000001</v>
      </c>
      <c r="E49" s="1">
        <v>1228.2750000000001</v>
      </c>
      <c r="F49" s="1">
        <v>1408.71</v>
      </c>
      <c r="G49" s="1">
        <f>F49-C49</f>
        <v>-120.28999999999996</v>
      </c>
      <c r="H49" s="1">
        <f>ABS(G49)</f>
        <v>120.28999999999996</v>
      </c>
      <c r="J49" s="1">
        <f>VLOOKUP(A49,$P$2:$W$90,6,)</f>
        <v>1408.71</v>
      </c>
      <c r="K49" s="1">
        <f>F49-J49</f>
        <v>0</v>
      </c>
      <c r="L49" s="1">
        <f>ABS(K49)</f>
        <v>0</v>
      </c>
      <c r="O49" t="b">
        <f>P49=A49</f>
        <v>0</v>
      </c>
      <c r="P49" t="s">
        <v>53</v>
      </c>
      <c r="Q49">
        <v>18</v>
      </c>
      <c r="R49">
        <v>1802</v>
      </c>
      <c r="S49">
        <v>1434.6590000000001</v>
      </c>
      <c r="T49">
        <v>1471.393</v>
      </c>
      <c r="U49">
        <v>1691.798</v>
      </c>
      <c r="V49">
        <v>0.9</v>
      </c>
      <c r="W49">
        <v>0.3</v>
      </c>
    </row>
    <row r="50" spans="1:23" x14ac:dyDescent="0.2">
      <c r="A50" t="s">
        <v>25</v>
      </c>
      <c r="B50">
        <v>10</v>
      </c>
      <c r="C50" s="1">
        <v>933</v>
      </c>
      <c r="D50" s="1">
        <v>639.89599999999996</v>
      </c>
      <c r="E50" s="1">
        <v>737.59699999999998</v>
      </c>
      <c r="F50" s="1">
        <v>884.149</v>
      </c>
      <c r="G50" s="1">
        <f>F50-C50</f>
        <v>-48.850999999999999</v>
      </c>
      <c r="H50" s="1">
        <f>ABS(G50)</f>
        <v>48.850999999999999</v>
      </c>
      <c r="J50" s="1">
        <f>VLOOKUP(A50,$P$2:$W$90,6,)</f>
        <v>884.149</v>
      </c>
      <c r="K50" s="1">
        <f>F50-J50</f>
        <v>0</v>
      </c>
      <c r="L50" s="1">
        <f>ABS(K50)</f>
        <v>0</v>
      </c>
      <c r="O50" t="b">
        <f>P50=A50</f>
        <v>0</v>
      </c>
      <c r="P50" t="s">
        <v>54</v>
      </c>
      <c r="Q50">
        <v>15</v>
      </c>
      <c r="R50">
        <v>1058</v>
      </c>
      <c r="S50">
        <v>1556.4349999999999</v>
      </c>
      <c r="T50">
        <v>1431.826</v>
      </c>
      <c r="U50">
        <v>1431.826</v>
      </c>
      <c r="V50">
        <v>0.75</v>
      </c>
      <c r="W50">
        <v>0.25</v>
      </c>
    </row>
    <row r="51" spans="1:23" x14ac:dyDescent="0.2">
      <c r="A51" t="s">
        <v>27</v>
      </c>
      <c r="B51">
        <v>5</v>
      </c>
      <c r="C51" s="1">
        <v>1513</v>
      </c>
      <c r="D51" s="1">
        <v>1284.9349999999999</v>
      </c>
      <c r="E51" s="1">
        <v>1436.9780000000001</v>
      </c>
      <c r="F51" s="1">
        <v>1493.9949999999999</v>
      </c>
      <c r="G51" s="1">
        <f>F51-C51</f>
        <v>-19.005000000000109</v>
      </c>
      <c r="H51" s="1">
        <f>ABS(G51)</f>
        <v>19.005000000000109</v>
      </c>
      <c r="J51" s="1">
        <f>VLOOKUP(A51,$P$2:$W$90,6,)</f>
        <v>1493.9949999999999</v>
      </c>
      <c r="K51" s="1">
        <f>F51-J51</f>
        <v>0</v>
      </c>
      <c r="L51" s="1">
        <f>ABS(K51)</f>
        <v>0</v>
      </c>
      <c r="O51" t="b">
        <f>P51=A51</f>
        <v>0</v>
      </c>
      <c r="P51" t="s">
        <v>55</v>
      </c>
      <c r="Q51">
        <v>5</v>
      </c>
      <c r="R51">
        <v>0</v>
      </c>
      <c r="S51">
        <v>1010.317</v>
      </c>
      <c r="T51">
        <v>1010.317</v>
      </c>
      <c r="U51">
        <v>1010.317</v>
      </c>
      <c r="V51">
        <v>1</v>
      </c>
      <c r="W51">
        <v>1</v>
      </c>
    </row>
    <row r="52" spans="1:23" x14ac:dyDescent="0.2">
      <c r="A52" t="s">
        <v>28</v>
      </c>
      <c r="B52">
        <v>5</v>
      </c>
      <c r="C52" s="1">
        <v>989</v>
      </c>
      <c r="D52" s="1">
        <v>840.01199999999994</v>
      </c>
      <c r="E52" s="1">
        <v>939.33699999999999</v>
      </c>
      <c r="F52" s="1">
        <v>976.58399999999995</v>
      </c>
      <c r="G52" s="1">
        <f>F52-C52</f>
        <v>-12.416000000000054</v>
      </c>
      <c r="H52" s="1">
        <f>ABS(G52)</f>
        <v>12.416000000000054</v>
      </c>
      <c r="J52" s="1">
        <f>VLOOKUP(A52,$P$2:$W$90,6,)</f>
        <v>976.58399999999995</v>
      </c>
      <c r="K52" s="1">
        <f>F52-J52</f>
        <v>0</v>
      </c>
      <c r="L52" s="1">
        <f>ABS(K52)</f>
        <v>0</v>
      </c>
      <c r="O52" t="b">
        <f>P52=A52</f>
        <v>0</v>
      </c>
      <c r="P52" t="s">
        <v>56</v>
      </c>
      <c r="Q52">
        <v>10</v>
      </c>
      <c r="R52">
        <v>634</v>
      </c>
      <c r="S52">
        <v>1154.345</v>
      </c>
      <c r="T52">
        <v>894.17200000000003</v>
      </c>
      <c r="U52">
        <v>894.17200000000003</v>
      </c>
      <c r="V52">
        <v>0.5</v>
      </c>
      <c r="W52">
        <v>0.16700000000000001</v>
      </c>
    </row>
    <row r="53" spans="1:23" x14ac:dyDescent="0.2">
      <c r="A53" t="s">
        <v>29</v>
      </c>
      <c r="B53">
        <v>3</v>
      </c>
      <c r="C53" s="1">
        <v>1603</v>
      </c>
      <c r="D53" s="1">
        <v>1038.452</v>
      </c>
      <c r="E53" s="1">
        <v>1490.09</v>
      </c>
      <c r="F53" s="1">
        <v>1574.7729999999999</v>
      </c>
      <c r="G53" s="1">
        <f>F53-C53</f>
        <v>-28.227000000000089</v>
      </c>
      <c r="H53" s="1">
        <f>ABS(G53)</f>
        <v>28.227000000000089</v>
      </c>
      <c r="J53" s="1">
        <f>VLOOKUP(A53,$P$2:$W$90,6,)</f>
        <v>1574.7729999999999</v>
      </c>
      <c r="K53" s="1">
        <f>F53-J53</f>
        <v>0</v>
      </c>
      <c r="L53" s="1">
        <f>ABS(K53)</f>
        <v>0</v>
      </c>
      <c r="O53" t="b">
        <f>P53=A53</f>
        <v>0</v>
      </c>
      <c r="P53" t="s">
        <v>57</v>
      </c>
      <c r="Q53">
        <v>5</v>
      </c>
      <c r="R53">
        <v>814</v>
      </c>
      <c r="S53">
        <v>813.83399999999995</v>
      </c>
      <c r="T53">
        <v>813.95799999999997</v>
      </c>
      <c r="U53">
        <v>813.98599999999999</v>
      </c>
      <c r="V53">
        <v>0.25</v>
      </c>
      <c r="W53">
        <v>8.3000000000000004E-2</v>
      </c>
    </row>
    <row r="54" spans="1:23" x14ac:dyDescent="0.2">
      <c r="A54" t="s">
        <v>32</v>
      </c>
      <c r="B54">
        <v>5</v>
      </c>
      <c r="C54" s="1">
        <v>1307</v>
      </c>
      <c r="D54" s="1">
        <v>730.92100000000005</v>
      </c>
      <c r="E54" s="1">
        <v>1114.9739999999999</v>
      </c>
      <c r="F54" s="1">
        <v>1258.9929999999999</v>
      </c>
      <c r="G54" s="1">
        <f>F54-C54</f>
        <v>-48.007000000000062</v>
      </c>
      <c r="H54" s="1">
        <f>ABS(G54)</f>
        <v>48.007000000000062</v>
      </c>
      <c r="J54" s="1">
        <f>VLOOKUP(A54,$P$2:$W$90,6,)</f>
        <v>1258.9929999999999</v>
      </c>
      <c r="K54" s="1">
        <f>F54-J54</f>
        <v>0</v>
      </c>
      <c r="L54" s="1">
        <f>ABS(K54)</f>
        <v>0</v>
      </c>
      <c r="O54" t="b">
        <f>P54=A54</f>
        <v>0</v>
      </c>
      <c r="P54" t="s">
        <v>58</v>
      </c>
      <c r="Q54">
        <v>34</v>
      </c>
      <c r="R54">
        <v>575</v>
      </c>
      <c r="S54">
        <v>772.62900000000002</v>
      </c>
      <c r="T54">
        <v>772.62900000000002</v>
      </c>
      <c r="U54">
        <v>772.62900000000002</v>
      </c>
      <c r="V54">
        <v>1</v>
      </c>
      <c r="W54">
        <v>0.56699999999999995</v>
      </c>
    </row>
    <row r="55" spans="1:23" x14ac:dyDescent="0.2">
      <c r="A55" t="s">
        <v>33</v>
      </c>
      <c r="B55">
        <v>10</v>
      </c>
      <c r="C55" s="1">
        <v>0</v>
      </c>
      <c r="D55" s="1">
        <v>1482.4639999999999</v>
      </c>
      <c r="E55" s="1">
        <v>1482.4639999999999</v>
      </c>
      <c r="F55" s="1">
        <v>1482.4639999999999</v>
      </c>
      <c r="G55" s="1">
        <f>F55-C55</f>
        <v>1482.4639999999999</v>
      </c>
      <c r="H55" s="1">
        <f>ABS(G55)</f>
        <v>1482.4639999999999</v>
      </c>
      <c r="J55" s="1">
        <f>VLOOKUP(A55,$P$2:$W$90,6,)</f>
        <v>1482.4639999999999</v>
      </c>
      <c r="K55" s="1">
        <f>F55-J55</f>
        <v>0</v>
      </c>
      <c r="L55" s="1">
        <f>ABS(K55)</f>
        <v>0</v>
      </c>
      <c r="O55" t="b">
        <f>P55=A55</f>
        <v>0</v>
      </c>
      <c r="P55" t="s">
        <v>59</v>
      </c>
      <c r="Q55">
        <v>2</v>
      </c>
      <c r="R55">
        <v>1432</v>
      </c>
      <c r="S55">
        <v>1355.8050000000001</v>
      </c>
      <c r="T55">
        <v>1424.38</v>
      </c>
      <c r="U55">
        <v>1429.46</v>
      </c>
      <c r="V55">
        <v>0.1</v>
      </c>
      <c r="W55">
        <v>3.3000000000000002E-2</v>
      </c>
    </row>
    <row r="56" spans="1:23" x14ac:dyDescent="0.2">
      <c r="A56" t="s">
        <v>35</v>
      </c>
      <c r="B56">
        <v>3</v>
      </c>
      <c r="C56" s="1">
        <v>1595</v>
      </c>
      <c r="D56" s="1">
        <v>820.63499999999999</v>
      </c>
      <c r="E56" s="1">
        <v>1440.127</v>
      </c>
      <c r="F56" s="1">
        <v>1556.2819999999999</v>
      </c>
      <c r="G56" s="1">
        <f>F56-C56</f>
        <v>-38.718000000000075</v>
      </c>
      <c r="H56" s="1">
        <f>ABS(G56)</f>
        <v>38.718000000000075</v>
      </c>
      <c r="J56" s="1">
        <f>VLOOKUP(A56,$P$2:$W$90,6,)</f>
        <v>1556.2819999999999</v>
      </c>
      <c r="K56" s="1">
        <f>F56-J56</f>
        <v>0</v>
      </c>
      <c r="L56" s="1">
        <f>ABS(K56)</f>
        <v>0</v>
      </c>
      <c r="O56" t="b">
        <f>P56=A56</f>
        <v>0</v>
      </c>
      <c r="P56" t="s">
        <v>60</v>
      </c>
      <c r="Q56">
        <v>30</v>
      </c>
      <c r="R56">
        <v>1322</v>
      </c>
      <c r="S56">
        <v>1057.6130000000001</v>
      </c>
      <c r="T56">
        <v>1057.6130000000001</v>
      </c>
      <c r="U56">
        <v>1189.806</v>
      </c>
      <c r="V56">
        <v>1</v>
      </c>
      <c r="W56">
        <v>0.5</v>
      </c>
    </row>
    <row r="57" spans="1:23" x14ac:dyDescent="0.2">
      <c r="A57" t="s">
        <v>36</v>
      </c>
      <c r="B57">
        <v>10</v>
      </c>
      <c r="C57" s="1">
        <v>1011</v>
      </c>
      <c r="D57" s="1">
        <v>956.66700000000003</v>
      </c>
      <c r="E57" s="1">
        <v>974.77800000000002</v>
      </c>
      <c r="F57" s="1">
        <v>1001.9450000000001</v>
      </c>
      <c r="G57" s="1">
        <f>F57-C57</f>
        <v>-9.05499999999995</v>
      </c>
      <c r="H57" s="1">
        <f>ABS(G57)</f>
        <v>9.05499999999995</v>
      </c>
      <c r="J57" s="1">
        <f>VLOOKUP(A57,$P$2:$W$90,6,)</f>
        <v>1001.9450000000001</v>
      </c>
      <c r="K57" s="1">
        <f>F57-J57</f>
        <v>0</v>
      </c>
      <c r="L57" s="1">
        <f>ABS(K57)</f>
        <v>0</v>
      </c>
      <c r="O57" t="b">
        <f>P57=A57</f>
        <v>0</v>
      </c>
      <c r="P57" t="s">
        <v>61</v>
      </c>
      <c r="Q57">
        <v>5</v>
      </c>
      <c r="R57">
        <v>1353</v>
      </c>
      <c r="S57">
        <v>953.18399999999997</v>
      </c>
      <c r="T57">
        <v>1253.046</v>
      </c>
      <c r="U57">
        <v>1319.682</v>
      </c>
      <c r="V57">
        <v>0.25</v>
      </c>
      <c r="W57">
        <v>8.3000000000000004E-2</v>
      </c>
    </row>
    <row r="58" spans="1:23" x14ac:dyDescent="0.2">
      <c r="A58" t="s">
        <v>89</v>
      </c>
      <c r="B58">
        <v>5</v>
      </c>
      <c r="C58" s="1">
        <v>1580</v>
      </c>
      <c r="D58" s="1">
        <v>1296.2819999999999</v>
      </c>
      <c r="E58" s="1">
        <v>1485.4269999999999</v>
      </c>
      <c r="F58" s="1">
        <v>1556.357</v>
      </c>
      <c r="G58" s="1">
        <f>F58-C58</f>
        <v>-23.643000000000029</v>
      </c>
      <c r="H58" s="1">
        <f>ABS(G58)</f>
        <v>23.643000000000029</v>
      </c>
      <c r="J58" s="1">
        <f>VLOOKUP(A58,$P$2:$W$90,6,)</f>
        <v>1556.357</v>
      </c>
      <c r="K58" s="1">
        <f>F58-J58</f>
        <v>0</v>
      </c>
      <c r="L58" s="1">
        <f>ABS(K58)</f>
        <v>0</v>
      </c>
      <c r="O58" t="b">
        <f>P58=A58</f>
        <v>0</v>
      </c>
      <c r="P58" t="s">
        <v>62</v>
      </c>
      <c r="Q58">
        <v>20</v>
      </c>
      <c r="R58">
        <v>758</v>
      </c>
      <c r="S58">
        <v>1001.533</v>
      </c>
      <c r="T58">
        <v>1001.533</v>
      </c>
      <c r="U58">
        <v>1001.533</v>
      </c>
      <c r="V58">
        <v>1</v>
      </c>
      <c r="W58">
        <v>0.33300000000000002</v>
      </c>
    </row>
    <row r="59" spans="1:23" x14ac:dyDescent="0.2">
      <c r="A59" t="s">
        <v>37</v>
      </c>
      <c r="B59">
        <v>5</v>
      </c>
      <c r="C59" s="1">
        <v>1233</v>
      </c>
      <c r="D59" s="1">
        <v>761.08</v>
      </c>
      <c r="E59" s="1">
        <v>1075.693</v>
      </c>
      <c r="F59" s="1">
        <v>1193.673</v>
      </c>
      <c r="G59" s="1">
        <f>F59-C59</f>
        <v>-39.326999999999998</v>
      </c>
      <c r="H59" s="1">
        <f>ABS(G59)</f>
        <v>39.326999999999998</v>
      </c>
      <c r="J59" s="1">
        <f>VLOOKUP(A59,$P$2:$W$90,6,)</f>
        <v>1193.673</v>
      </c>
      <c r="K59" s="1">
        <f>F59-J59</f>
        <v>0</v>
      </c>
      <c r="L59" s="1">
        <f>ABS(K59)</f>
        <v>0</v>
      </c>
      <c r="O59" t="b">
        <f>P59=A59</f>
        <v>0</v>
      </c>
      <c r="P59" t="s">
        <v>63</v>
      </c>
      <c r="Q59">
        <v>4</v>
      </c>
      <c r="R59">
        <v>873</v>
      </c>
      <c r="S59">
        <v>1003.325</v>
      </c>
      <c r="T59">
        <v>899.06500000000005</v>
      </c>
      <c r="U59">
        <v>899.06500000000005</v>
      </c>
      <c r="V59">
        <v>0.2</v>
      </c>
      <c r="W59">
        <v>6.7000000000000004E-2</v>
      </c>
    </row>
    <row r="60" spans="1:23" x14ac:dyDescent="0.2">
      <c r="A60" t="s">
        <v>40</v>
      </c>
      <c r="B60">
        <v>35</v>
      </c>
      <c r="C60" s="1">
        <v>1098</v>
      </c>
      <c r="D60" s="1">
        <v>1873.66</v>
      </c>
      <c r="E60" s="1">
        <v>1873.66</v>
      </c>
      <c r="F60" s="1">
        <v>1873.66</v>
      </c>
      <c r="G60" s="1">
        <f>F60-C60</f>
        <v>775.66000000000008</v>
      </c>
      <c r="H60" s="1">
        <f>ABS(G60)</f>
        <v>775.66000000000008</v>
      </c>
      <c r="J60" s="1">
        <f>VLOOKUP(A60,$P$2:$W$90,6,)</f>
        <v>1873.66</v>
      </c>
      <c r="K60" s="1">
        <f>F60-J60</f>
        <v>0</v>
      </c>
      <c r="L60" s="1">
        <f>ABS(K60)</f>
        <v>0</v>
      </c>
      <c r="O60" t="b">
        <f>P60=A60</f>
        <v>0</v>
      </c>
      <c r="P60" t="s">
        <v>64</v>
      </c>
      <c r="Q60">
        <v>5</v>
      </c>
      <c r="R60">
        <v>1390</v>
      </c>
      <c r="S60">
        <v>997.77499999999998</v>
      </c>
      <c r="T60">
        <v>1291.944</v>
      </c>
      <c r="U60">
        <v>1357.3150000000001</v>
      </c>
      <c r="V60">
        <v>0.25</v>
      </c>
      <c r="W60">
        <v>8.3000000000000004E-2</v>
      </c>
    </row>
    <row r="61" spans="1:23" x14ac:dyDescent="0.2">
      <c r="A61" t="s">
        <v>41</v>
      </c>
      <c r="B61">
        <v>13</v>
      </c>
      <c r="C61" s="1">
        <v>1920</v>
      </c>
      <c r="D61" s="1">
        <v>1361.049</v>
      </c>
      <c r="E61" s="1">
        <v>1435.576</v>
      </c>
      <c r="F61" s="1">
        <v>1798.894</v>
      </c>
      <c r="G61" s="1">
        <f>F61-C61</f>
        <v>-121.10599999999999</v>
      </c>
      <c r="H61" s="1">
        <f>ABS(G61)</f>
        <v>121.10599999999999</v>
      </c>
      <c r="J61" s="1">
        <f>VLOOKUP(A61,$P$2:$W$90,6,)</f>
        <v>1798.894</v>
      </c>
      <c r="K61" s="1">
        <f>F61-J61</f>
        <v>0</v>
      </c>
      <c r="L61" s="1">
        <f>ABS(K61)</f>
        <v>0</v>
      </c>
      <c r="O61" t="b">
        <f>P61=A61</f>
        <v>0</v>
      </c>
      <c r="P61" t="s">
        <v>65</v>
      </c>
      <c r="Q61">
        <v>5</v>
      </c>
      <c r="R61">
        <v>924</v>
      </c>
      <c r="S61">
        <v>817.71600000000001</v>
      </c>
      <c r="T61">
        <v>897.42899999999997</v>
      </c>
      <c r="U61">
        <v>915.14300000000003</v>
      </c>
      <c r="V61">
        <v>0.25</v>
      </c>
      <c r="W61">
        <v>8.3000000000000004E-2</v>
      </c>
    </row>
    <row r="62" spans="1:23" x14ac:dyDescent="0.2">
      <c r="A62" t="s">
        <v>42</v>
      </c>
      <c r="B62">
        <v>5</v>
      </c>
      <c r="C62" s="1">
        <v>1237</v>
      </c>
      <c r="D62" s="1">
        <v>1202.52</v>
      </c>
      <c r="E62" s="1">
        <v>1225.5070000000001</v>
      </c>
      <c r="F62" s="1">
        <v>1234.127</v>
      </c>
      <c r="G62" s="1">
        <f>F62-C62</f>
        <v>-2.8730000000000473</v>
      </c>
      <c r="H62" s="1">
        <f>ABS(G62)</f>
        <v>2.8730000000000473</v>
      </c>
      <c r="J62" s="1">
        <f>VLOOKUP(A62,$P$2:$W$90,6,)</f>
        <v>1234.127</v>
      </c>
      <c r="K62" s="1">
        <f>F62-J62</f>
        <v>0</v>
      </c>
      <c r="L62" s="1">
        <f>ABS(K62)</f>
        <v>0</v>
      </c>
      <c r="O62" t="b">
        <f>P62=A62</f>
        <v>0</v>
      </c>
      <c r="P62" t="s">
        <v>66</v>
      </c>
      <c r="Q62">
        <v>10</v>
      </c>
      <c r="R62">
        <v>1101</v>
      </c>
      <c r="S62">
        <v>793.18</v>
      </c>
      <c r="T62">
        <v>947.09</v>
      </c>
      <c r="U62">
        <v>1049.6969999999999</v>
      </c>
      <c r="V62">
        <v>0.5</v>
      </c>
      <c r="W62">
        <v>0.16700000000000001</v>
      </c>
    </row>
    <row r="63" spans="1:23" x14ac:dyDescent="0.2">
      <c r="A63" t="s">
        <v>43</v>
      </c>
      <c r="B63">
        <v>5</v>
      </c>
      <c r="C63" s="1">
        <v>0</v>
      </c>
      <c r="D63" s="1">
        <v>962.83799999999997</v>
      </c>
      <c r="E63" s="1">
        <v>962.83799999999997</v>
      </c>
      <c r="F63" s="1">
        <v>962.83799999999997</v>
      </c>
      <c r="G63" s="1">
        <f>F63-C63</f>
        <v>962.83799999999997</v>
      </c>
      <c r="H63" s="1">
        <f>ABS(G63)</f>
        <v>962.83799999999997</v>
      </c>
      <c r="J63" s="1">
        <f>VLOOKUP(A63,$P$2:$W$90,6,)</f>
        <v>962.83799999999997</v>
      </c>
      <c r="K63" s="1">
        <f>F63-J63</f>
        <v>0</v>
      </c>
      <c r="L63" s="1">
        <f>ABS(K63)</f>
        <v>0</v>
      </c>
      <c r="O63" t="b">
        <f>P63=A63</f>
        <v>0</v>
      </c>
      <c r="P63" t="s">
        <v>67</v>
      </c>
      <c r="Q63">
        <v>30</v>
      </c>
      <c r="R63">
        <v>1445</v>
      </c>
      <c r="S63">
        <v>1735.9469999999999</v>
      </c>
      <c r="T63">
        <v>1735.9469999999999</v>
      </c>
      <c r="U63">
        <v>1735.9469999999999</v>
      </c>
      <c r="V63">
        <v>1</v>
      </c>
      <c r="W63">
        <v>0.5</v>
      </c>
    </row>
    <row r="64" spans="1:23" x14ac:dyDescent="0.2">
      <c r="A64" t="s">
        <v>45</v>
      </c>
      <c r="B64">
        <v>3</v>
      </c>
      <c r="C64" s="1">
        <v>1236</v>
      </c>
      <c r="D64" s="1">
        <v>795.08799999999997</v>
      </c>
      <c r="E64" s="1">
        <v>1147.818</v>
      </c>
      <c r="F64" s="1">
        <v>1213.954</v>
      </c>
      <c r="G64" s="1">
        <f>F64-C64</f>
        <v>-22.046000000000049</v>
      </c>
      <c r="H64" s="1">
        <f>ABS(G64)</f>
        <v>22.046000000000049</v>
      </c>
      <c r="J64" s="1">
        <f>VLOOKUP(A64,$P$2:$W$90,6,)</f>
        <v>1213.954</v>
      </c>
      <c r="K64" s="1">
        <f>F64-J64</f>
        <v>0</v>
      </c>
      <c r="L64" s="1">
        <f>ABS(K64)</f>
        <v>0</v>
      </c>
      <c r="O64" t="b">
        <f>P64=A64</f>
        <v>0</v>
      </c>
      <c r="P64" t="s">
        <v>68</v>
      </c>
      <c r="Q64">
        <v>25</v>
      </c>
      <c r="R64">
        <v>1410</v>
      </c>
      <c r="S64">
        <v>1839.3879999999999</v>
      </c>
      <c r="T64">
        <v>1839.3879999999999</v>
      </c>
      <c r="U64">
        <v>1839.3879999999999</v>
      </c>
      <c r="V64">
        <v>1</v>
      </c>
      <c r="W64">
        <v>0.41699999999999998</v>
      </c>
    </row>
    <row r="65" spans="1:23" x14ac:dyDescent="0.2">
      <c r="A65" t="s">
        <v>47</v>
      </c>
      <c r="B65">
        <v>39</v>
      </c>
      <c r="C65" s="1">
        <v>1456</v>
      </c>
      <c r="D65" s="1">
        <v>1669.0989999999999</v>
      </c>
      <c r="E65" s="1">
        <v>1669.0989999999999</v>
      </c>
      <c r="F65" s="1">
        <v>1669.0989999999999</v>
      </c>
      <c r="G65" s="1">
        <f>F65-C65</f>
        <v>213.09899999999993</v>
      </c>
      <c r="H65" s="1">
        <f>ABS(G65)</f>
        <v>213.09899999999993</v>
      </c>
      <c r="J65" s="1">
        <f>VLOOKUP(A65,$P$2:$W$90,6,)</f>
        <v>1669.0989999999999</v>
      </c>
      <c r="K65" s="1">
        <f>F65-J65</f>
        <v>0</v>
      </c>
      <c r="L65" s="1">
        <f>ABS(K65)</f>
        <v>0</v>
      </c>
      <c r="O65" t="b">
        <f>P65=A65</f>
        <v>0</v>
      </c>
      <c r="P65" t="s">
        <v>69</v>
      </c>
      <c r="Q65">
        <v>15</v>
      </c>
      <c r="R65">
        <v>1172</v>
      </c>
      <c r="S65">
        <v>1160.549</v>
      </c>
      <c r="T65">
        <v>1163.412</v>
      </c>
      <c r="U65">
        <v>1169.1369999999999</v>
      </c>
      <c r="V65">
        <v>0.75</v>
      </c>
      <c r="W65">
        <v>0.25</v>
      </c>
    </row>
    <row r="66" spans="1:23" x14ac:dyDescent="0.2">
      <c r="A66" t="s">
        <v>91</v>
      </c>
      <c r="B66">
        <v>4</v>
      </c>
      <c r="C66" s="1">
        <v>1559</v>
      </c>
      <c r="D66" s="1">
        <v>797.90800000000002</v>
      </c>
      <c r="E66" s="1">
        <v>1356.0419999999999</v>
      </c>
      <c r="F66" s="1">
        <v>1508.261</v>
      </c>
      <c r="G66" s="1">
        <f>F66-C66</f>
        <v>-50.739000000000033</v>
      </c>
      <c r="H66" s="1">
        <f>ABS(G66)</f>
        <v>50.739000000000033</v>
      </c>
      <c r="J66" s="1">
        <f>VLOOKUP(A66,$P$2:$W$90,6,)</f>
        <v>1508.261</v>
      </c>
      <c r="K66" s="1">
        <f>F66-J66</f>
        <v>0</v>
      </c>
      <c r="L66" s="1">
        <f>ABS(K66)</f>
        <v>0</v>
      </c>
      <c r="O66" t="b">
        <f>P66=A66</f>
        <v>0</v>
      </c>
      <c r="P66" t="s">
        <v>70</v>
      </c>
      <c r="Q66">
        <v>5</v>
      </c>
      <c r="R66">
        <v>1062</v>
      </c>
      <c r="S66">
        <v>971.399</v>
      </c>
      <c r="T66">
        <v>1039.3499999999999</v>
      </c>
      <c r="U66">
        <v>1054.45</v>
      </c>
      <c r="V66">
        <v>0.25</v>
      </c>
      <c r="W66">
        <v>8.3000000000000004E-2</v>
      </c>
    </row>
    <row r="67" spans="1:23" x14ac:dyDescent="0.2">
      <c r="A67" t="s">
        <v>51</v>
      </c>
      <c r="B67">
        <v>10</v>
      </c>
      <c r="C67" s="1">
        <v>1735</v>
      </c>
      <c r="D67" s="1">
        <v>1423.6880000000001</v>
      </c>
      <c r="E67" s="1">
        <v>1527.4590000000001</v>
      </c>
      <c r="F67" s="1">
        <v>1683.115</v>
      </c>
      <c r="G67" s="1">
        <f>F67-C67</f>
        <v>-51.884999999999991</v>
      </c>
      <c r="H67" s="1">
        <f>ABS(G67)</f>
        <v>51.884999999999991</v>
      </c>
      <c r="J67" s="1">
        <f>VLOOKUP(A67,$P$2:$W$90,6,)</f>
        <v>1683.115</v>
      </c>
      <c r="K67" s="1">
        <f>F67-J67</f>
        <v>0</v>
      </c>
      <c r="L67" s="1">
        <f>ABS(K67)</f>
        <v>0</v>
      </c>
      <c r="O67" t="b">
        <f>P67=A67</f>
        <v>0</v>
      </c>
      <c r="P67" t="s">
        <v>71</v>
      </c>
      <c r="Q67">
        <v>15</v>
      </c>
      <c r="R67">
        <v>1161</v>
      </c>
      <c r="S67">
        <v>863.13699999999994</v>
      </c>
      <c r="T67">
        <v>937.60299999999995</v>
      </c>
      <c r="U67">
        <v>1086.5340000000001</v>
      </c>
      <c r="V67">
        <v>0.75</v>
      </c>
      <c r="W67">
        <v>0.25</v>
      </c>
    </row>
    <row r="68" spans="1:23" x14ac:dyDescent="0.2">
      <c r="A68" t="s">
        <v>52</v>
      </c>
      <c r="B68">
        <v>10</v>
      </c>
      <c r="C68" s="1">
        <v>1418</v>
      </c>
      <c r="D68" s="1">
        <v>1210.134</v>
      </c>
      <c r="E68" s="1">
        <v>1279.423</v>
      </c>
      <c r="F68" s="1">
        <v>1383.356</v>
      </c>
      <c r="G68" s="1">
        <f>F68-C68</f>
        <v>-34.644000000000005</v>
      </c>
      <c r="H68" s="1">
        <f>ABS(G68)</f>
        <v>34.644000000000005</v>
      </c>
      <c r="J68" s="1">
        <f>VLOOKUP(A68,$P$2:$W$90,6,)</f>
        <v>1383.356</v>
      </c>
      <c r="K68" s="1">
        <f>F68-J68</f>
        <v>0</v>
      </c>
      <c r="L68" s="1">
        <f>ABS(K68)</f>
        <v>0</v>
      </c>
      <c r="O68" t="b">
        <f>P68=A68</f>
        <v>0</v>
      </c>
      <c r="P68" t="s">
        <v>72</v>
      </c>
      <c r="Q68">
        <v>10</v>
      </c>
      <c r="R68">
        <v>1041</v>
      </c>
      <c r="S68">
        <v>920.53599999999994</v>
      </c>
      <c r="T68">
        <v>980.76800000000003</v>
      </c>
      <c r="U68">
        <v>1020.923</v>
      </c>
      <c r="V68">
        <v>0.5</v>
      </c>
      <c r="W68">
        <v>0.16700000000000001</v>
      </c>
    </row>
    <row r="69" spans="1:23" x14ac:dyDescent="0.2">
      <c r="A69" t="s">
        <v>53</v>
      </c>
      <c r="B69">
        <v>18</v>
      </c>
      <c r="C69" s="1">
        <v>1802</v>
      </c>
      <c r="D69" s="1">
        <v>1434.6590000000001</v>
      </c>
      <c r="E69" s="1">
        <v>1434.6590000000001</v>
      </c>
      <c r="F69" s="1">
        <v>1691.798</v>
      </c>
      <c r="G69" s="1">
        <f>F69-C69</f>
        <v>-110.202</v>
      </c>
      <c r="H69" s="1">
        <f>ABS(G69)</f>
        <v>110.202</v>
      </c>
      <c r="J69" s="1">
        <f>VLOOKUP(A69,$P$2:$W$90,6,)</f>
        <v>1691.798</v>
      </c>
      <c r="K69" s="1">
        <f>F69-J69</f>
        <v>0</v>
      </c>
      <c r="L69" s="1">
        <f>ABS(K69)</f>
        <v>0</v>
      </c>
      <c r="O69" t="b">
        <f>P69=A69</f>
        <v>0</v>
      </c>
      <c r="P69" t="s">
        <v>73</v>
      </c>
      <c r="Q69">
        <v>5</v>
      </c>
      <c r="R69">
        <v>1109</v>
      </c>
      <c r="S69">
        <v>831.85</v>
      </c>
      <c r="T69">
        <v>1039.712</v>
      </c>
      <c r="U69">
        <v>1085.904</v>
      </c>
      <c r="V69">
        <v>0.25</v>
      </c>
      <c r="W69">
        <v>8.3000000000000004E-2</v>
      </c>
    </row>
    <row r="70" spans="1:23" x14ac:dyDescent="0.2">
      <c r="A70" t="s">
        <v>57</v>
      </c>
      <c r="B70">
        <v>5</v>
      </c>
      <c r="C70" s="1">
        <v>814</v>
      </c>
      <c r="D70" s="1">
        <v>813.83399999999995</v>
      </c>
      <c r="E70" s="1">
        <v>813.94500000000005</v>
      </c>
      <c r="F70" s="1">
        <v>813.98599999999999</v>
      </c>
      <c r="G70" s="1">
        <f>F70-C70</f>
        <v>-1.4000000000010004E-2</v>
      </c>
      <c r="H70" s="1">
        <f>ABS(G70)</f>
        <v>1.4000000000010004E-2</v>
      </c>
      <c r="J70" s="1">
        <f>VLOOKUP(A70,$P$2:$W$90,6,)</f>
        <v>813.98599999999999</v>
      </c>
      <c r="K70" s="1">
        <f>F70-J70</f>
        <v>0</v>
      </c>
      <c r="L70" s="1">
        <f>ABS(K70)</f>
        <v>0</v>
      </c>
      <c r="O70" t="b">
        <f>P70=A70</f>
        <v>0</v>
      </c>
      <c r="P70" t="s">
        <v>74</v>
      </c>
      <c r="Q70">
        <v>5</v>
      </c>
      <c r="R70">
        <v>1691</v>
      </c>
      <c r="S70">
        <v>1182.712</v>
      </c>
      <c r="T70">
        <v>1563.9280000000001</v>
      </c>
      <c r="U70">
        <v>1648.643</v>
      </c>
      <c r="V70">
        <v>0.25</v>
      </c>
      <c r="W70">
        <v>8.3000000000000004E-2</v>
      </c>
    </row>
    <row r="71" spans="1:23" x14ac:dyDescent="0.2">
      <c r="A71" t="s">
        <v>58</v>
      </c>
      <c r="B71">
        <v>34</v>
      </c>
      <c r="C71" s="1">
        <v>575</v>
      </c>
      <c r="D71" s="1">
        <v>772.62900000000002</v>
      </c>
      <c r="E71" s="1">
        <v>772.62900000000002</v>
      </c>
      <c r="F71" s="1">
        <v>772.62900000000002</v>
      </c>
      <c r="G71" s="1">
        <f>F71-C71</f>
        <v>197.62900000000002</v>
      </c>
      <c r="H71" s="1">
        <f>ABS(G71)</f>
        <v>197.62900000000002</v>
      </c>
      <c r="J71" s="1">
        <f>VLOOKUP(A71,$P$2:$W$90,6,)</f>
        <v>772.62900000000002</v>
      </c>
      <c r="K71" s="1">
        <f>F71-J71</f>
        <v>0</v>
      </c>
      <c r="L71" s="1">
        <f>ABS(K71)</f>
        <v>0</v>
      </c>
      <c r="O71" t="b">
        <f>P71=A71</f>
        <v>0</v>
      </c>
      <c r="P71" t="s">
        <v>75</v>
      </c>
      <c r="Q71">
        <v>15</v>
      </c>
      <c r="R71">
        <v>930</v>
      </c>
      <c r="S71">
        <v>991.57100000000003</v>
      </c>
      <c r="T71">
        <v>976.178</v>
      </c>
      <c r="U71">
        <v>976.178</v>
      </c>
      <c r="V71">
        <v>0.75</v>
      </c>
      <c r="W71">
        <v>0.25</v>
      </c>
    </row>
    <row r="72" spans="1:23" x14ac:dyDescent="0.2">
      <c r="A72" t="s">
        <v>55</v>
      </c>
      <c r="B72">
        <v>5</v>
      </c>
      <c r="C72" s="1">
        <v>0</v>
      </c>
      <c r="D72" s="1">
        <v>1010.317</v>
      </c>
      <c r="E72" s="1">
        <v>1010.317</v>
      </c>
      <c r="F72" s="1">
        <v>1010.317</v>
      </c>
      <c r="G72" s="1">
        <f>F72-C72</f>
        <v>1010.317</v>
      </c>
      <c r="H72" s="1">
        <f>ABS(G72)</f>
        <v>1010.317</v>
      </c>
      <c r="J72" s="1">
        <f>VLOOKUP(A72,$P$2:$W$90,6,)</f>
        <v>1010.317</v>
      </c>
      <c r="K72" s="1">
        <f>F72-J72</f>
        <v>0</v>
      </c>
      <c r="L72" s="1">
        <f>ABS(K72)</f>
        <v>0</v>
      </c>
      <c r="O72" t="b">
        <f>P72=A72</f>
        <v>0</v>
      </c>
      <c r="P72" t="s">
        <v>76</v>
      </c>
      <c r="Q72">
        <v>5</v>
      </c>
      <c r="R72">
        <v>1049</v>
      </c>
      <c r="S72">
        <v>715.49300000000005</v>
      </c>
      <c r="T72">
        <v>965.62300000000005</v>
      </c>
      <c r="U72">
        <v>1021.208</v>
      </c>
      <c r="V72">
        <v>0.25</v>
      </c>
      <c r="W72">
        <v>8.3000000000000004E-2</v>
      </c>
    </row>
    <row r="73" spans="1:23" x14ac:dyDescent="0.2">
      <c r="A73" t="s">
        <v>59</v>
      </c>
      <c r="B73">
        <v>2</v>
      </c>
      <c r="C73" s="1">
        <v>1432</v>
      </c>
      <c r="D73" s="1">
        <v>1355.8050000000001</v>
      </c>
      <c r="E73" s="1">
        <v>1421.8409999999999</v>
      </c>
      <c r="F73" s="1">
        <v>1429.46</v>
      </c>
      <c r="G73" s="1">
        <f>F73-C73</f>
        <v>-2.5399999999999636</v>
      </c>
      <c r="H73" s="1">
        <f>ABS(G73)</f>
        <v>2.5399999999999636</v>
      </c>
      <c r="J73" s="1">
        <f>VLOOKUP(A73,$P$2:$W$90,6,)</f>
        <v>1429.46</v>
      </c>
      <c r="K73" s="1">
        <f>F73-J73</f>
        <v>0</v>
      </c>
      <c r="L73" s="1">
        <f>ABS(K73)</f>
        <v>0</v>
      </c>
      <c r="O73" t="b">
        <f>P73=A73</f>
        <v>0</v>
      </c>
      <c r="P73" t="s">
        <v>77</v>
      </c>
      <c r="Q73">
        <v>19</v>
      </c>
      <c r="R73">
        <v>887</v>
      </c>
      <c r="S73">
        <v>1241.941</v>
      </c>
      <c r="T73">
        <v>1224.194</v>
      </c>
      <c r="U73">
        <v>1224.194</v>
      </c>
      <c r="V73">
        <v>0.95</v>
      </c>
      <c r="W73">
        <v>0.317</v>
      </c>
    </row>
    <row r="74" spans="1:23" x14ac:dyDescent="0.2">
      <c r="A74" t="s">
        <v>64</v>
      </c>
      <c r="B74">
        <v>5</v>
      </c>
      <c r="C74" s="1">
        <v>1390</v>
      </c>
      <c r="D74" s="1">
        <v>997.77499999999998</v>
      </c>
      <c r="E74" s="1">
        <v>1259.258</v>
      </c>
      <c r="F74" s="1">
        <v>1357.3150000000001</v>
      </c>
      <c r="G74" s="1">
        <f>F74-C74</f>
        <v>-32.684999999999945</v>
      </c>
      <c r="H74" s="1">
        <f>ABS(G74)</f>
        <v>32.684999999999945</v>
      </c>
      <c r="J74" s="1">
        <f>VLOOKUP(A74,$P$2:$W$90,6,)</f>
        <v>1357.3150000000001</v>
      </c>
      <c r="K74" s="1">
        <f>F74-J74</f>
        <v>0</v>
      </c>
      <c r="L74" s="1">
        <f>ABS(K74)</f>
        <v>0</v>
      </c>
      <c r="O74" t="b">
        <f>P74=A74</f>
        <v>0</v>
      </c>
      <c r="P74" t="s">
        <v>78</v>
      </c>
      <c r="Q74">
        <v>5</v>
      </c>
      <c r="R74">
        <v>1009</v>
      </c>
      <c r="S74">
        <v>1057.596</v>
      </c>
      <c r="T74">
        <v>1021.149</v>
      </c>
      <c r="U74">
        <v>1021.149</v>
      </c>
      <c r="V74">
        <v>0.25</v>
      </c>
      <c r="W74">
        <v>8.3000000000000004E-2</v>
      </c>
    </row>
    <row r="75" spans="1:23" x14ac:dyDescent="0.2">
      <c r="A75" t="s">
        <v>61</v>
      </c>
      <c r="B75">
        <v>5</v>
      </c>
      <c r="C75" s="1">
        <v>1353</v>
      </c>
      <c r="D75" s="1">
        <v>953.18399999999997</v>
      </c>
      <c r="E75" s="1">
        <v>1219.7280000000001</v>
      </c>
      <c r="F75" s="1">
        <v>1319.682</v>
      </c>
      <c r="G75" s="1">
        <f>F75-C75</f>
        <v>-33.317999999999984</v>
      </c>
      <c r="H75" s="1">
        <f>ABS(G75)</f>
        <v>33.317999999999984</v>
      </c>
      <c r="J75" s="1">
        <f>VLOOKUP(A75,$P$2:$W$90,6,)</f>
        <v>1319.682</v>
      </c>
      <c r="K75" s="1">
        <f>F75-J75</f>
        <v>0</v>
      </c>
      <c r="L75" s="1">
        <f>ABS(K75)</f>
        <v>0</v>
      </c>
      <c r="O75" t="b">
        <f>P75=A75</f>
        <v>0</v>
      </c>
      <c r="P75" t="s">
        <v>79</v>
      </c>
      <c r="Q75">
        <v>10</v>
      </c>
      <c r="R75">
        <v>718</v>
      </c>
      <c r="S75">
        <v>592.96500000000003</v>
      </c>
      <c r="T75">
        <v>655.48199999999997</v>
      </c>
      <c r="U75">
        <v>697.16099999999994</v>
      </c>
      <c r="V75">
        <v>0.5</v>
      </c>
      <c r="W75">
        <v>0.16700000000000001</v>
      </c>
    </row>
    <row r="76" spans="1:23" x14ac:dyDescent="0.2">
      <c r="A76" t="s">
        <v>60</v>
      </c>
      <c r="B76">
        <v>30</v>
      </c>
      <c r="C76" s="1">
        <v>1322</v>
      </c>
      <c r="D76" s="1">
        <v>1057.6130000000001</v>
      </c>
      <c r="E76" s="1">
        <v>1057.6130000000001</v>
      </c>
      <c r="F76" s="1">
        <v>1189.806</v>
      </c>
      <c r="G76" s="1">
        <f>F76-C76</f>
        <v>-132.19399999999996</v>
      </c>
      <c r="H76" s="1">
        <f>ABS(G76)</f>
        <v>132.19399999999996</v>
      </c>
      <c r="J76" s="1">
        <f>VLOOKUP(A76,$P$2:$W$90,6,)</f>
        <v>1189.806</v>
      </c>
      <c r="K76" s="1">
        <f>F76-J76</f>
        <v>0</v>
      </c>
      <c r="L76" s="1">
        <f>ABS(K76)</f>
        <v>0</v>
      </c>
      <c r="O76" t="b">
        <f>P76=A76</f>
        <v>0</v>
      </c>
      <c r="P76" t="s">
        <v>80</v>
      </c>
      <c r="Q76">
        <v>5</v>
      </c>
      <c r="R76">
        <v>708</v>
      </c>
      <c r="S76">
        <v>690.31</v>
      </c>
      <c r="T76">
        <v>703.57799999999997</v>
      </c>
      <c r="U76">
        <v>706.52599999999995</v>
      </c>
      <c r="V76">
        <v>0.25</v>
      </c>
      <c r="W76">
        <v>8.3000000000000004E-2</v>
      </c>
    </row>
    <row r="77" spans="1:23" x14ac:dyDescent="0.2">
      <c r="A77" t="s">
        <v>65</v>
      </c>
      <c r="B77">
        <v>5</v>
      </c>
      <c r="C77" s="1">
        <v>924</v>
      </c>
      <c r="D77" s="1">
        <v>817.71600000000001</v>
      </c>
      <c r="E77" s="1">
        <v>888.572</v>
      </c>
      <c r="F77" s="1">
        <v>915.14300000000003</v>
      </c>
      <c r="G77" s="1">
        <f>F77-C77</f>
        <v>-8.8569999999999709</v>
      </c>
      <c r="H77" s="1">
        <f>ABS(G77)</f>
        <v>8.8569999999999709</v>
      </c>
      <c r="J77" s="1">
        <f>VLOOKUP(A77,$P$2:$W$90,6,)</f>
        <v>915.14300000000003</v>
      </c>
      <c r="K77" s="1">
        <f>F77-J77</f>
        <v>0</v>
      </c>
      <c r="L77" s="1">
        <f>ABS(K77)</f>
        <v>0</v>
      </c>
      <c r="O77" t="b">
        <f>P77=A77</f>
        <v>0</v>
      </c>
      <c r="P77" t="s">
        <v>81</v>
      </c>
      <c r="Q77">
        <v>20</v>
      </c>
      <c r="R77">
        <v>1144</v>
      </c>
      <c r="S77">
        <v>1251.317</v>
      </c>
      <c r="T77">
        <v>1251.317</v>
      </c>
      <c r="U77">
        <v>1251.317</v>
      </c>
      <c r="V77">
        <v>1</v>
      </c>
      <c r="W77">
        <v>0.33300000000000002</v>
      </c>
    </row>
    <row r="78" spans="1:23" x14ac:dyDescent="0.2">
      <c r="A78" t="s">
        <v>76</v>
      </c>
      <c r="B78">
        <v>5</v>
      </c>
      <c r="C78" s="1">
        <v>1049</v>
      </c>
      <c r="D78" s="1">
        <v>715.49300000000005</v>
      </c>
      <c r="E78" s="1">
        <v>937.83100000000002</v>
      </c>
      <c r="F78" s="1">
        <v>1021.208</v>
      </c>
      <c r="G78" s="1">
        <f>F78-C78</f>
        <v>-27.79200000000003</v>
      </c>
      <c r="H78" s="1">
        <f>ABS(G78)</f>
        <v>27.79200000000003</v>
      </c>
      <c r="J78" s="1">
        <f>VLOOKUP(A78,$P$2:$W$90,6,)</f>
        <v>1021.208</v>
      </c>
      <c r="K78" s="1">
        <f>F78-J78</f>
        <v>0</v>
      </c>
      <c r="L78" s="1">
        <f>ABS(K78)</f>
        <v>0</v>
      </c>
      <c r="O78" t="b">
        <f>P78=A78</f>
        <v>0</v>
      </c>
      <c r="P78" t="s">
        <v>82</v>
      </c>
      <c r="Q78">
        <v>15</v>
      </c>
      <c r="R78">
        <v>739</v>
      </c>
      <c r="S78">
        <v>887.55600000000004</v>
      </c>
      <c r="T78">
        <v>850.41700000000003</v>
      </c>
      <c r="U78">
        <v>850.41700000000003</v>
      </c>
      <c r="V78">
        <v>0.75</v>
      </c>
      <c r="W78">
        <v>0.25</v>
      </c>
    </row>
    <row r="79" spans="1:23" x14ac:dyDescent="0.2">
      <c r="A79" t="s">
        <v>94</v>
      </c>
      <c r="B79">
        <v>5</v>
      </c>
      <c r="C79" s="1">
        <v>1001</v>
      </c>
      <c r="D79" s="1">
        <v>680.65499999999997</v>
      </c>
      <c r="E79" s="1">
        <v>894.21799999999996</v>
      </c>
      <c r="F79" s="1">
        <v>974.30499999999995</v>
      </c>
      <c r="G79" s="1">
        <f>F79-C79</f>
        <v>-26.69500000000005</v>
      </c>
      <c r="H79" s="1">
        <f>ABS(G79)</f>
        <v>26.69500000000005</v>
      </c>
      <c r="J79" s="1">
        <f>VLOOKUP(A79,$P$2:$W$90,6,)</f>
        <v>974.30499999999995</v>
      </c>
      <c r="K79" s="1">
        <f>F79-J79</f>
        <v>0</v>
      </c>
      <c r="L79" s="1">
        <f>ABS(K79)</f>
        <v>0</v>
      </c>
      <c r="O79" t="b">
        <f>P79=A79</f>
        <v>0</v>
      </c>
      <c r="P79" t="s">
        <v>83</v>
      </c>
      <c r="Q79">
        <v>3</v>
      </c>
      <c r="R79">
        <v>316</v>
      </c>
      <c r="S79">
        <v>647.61</v>
      </c>
      <c r="T79">
        <v>365.74099999999999</v>
      </c>
      <c r="U79">
        <v>365.74099999999999</v>
      </c>
      <c r="V79">
        <v>0.15</v>
      </c>
      <c r="W79">
        <v>0.05</v>
      </c>
    </row>
    <row r="80" spans="1:23" x14ac:dyDescent="0.2">
      <c r="A80" t="s">
        <v>66</v>
      </c>
      <c r="B80">
        <v>10</v>
      </c>
      <c r="C80" s="1">
        <v>1101</v>
      </c>
      <c r="D80" s="1">
        <v>793.18</v>
      </c>
      <c r="E80" s="1">
        <v>895.78700000000003</v>
      </c>
      <c r="F80" s="1">
        <v>1049.6969999999999</v>
      </c>
      <c r="G80" s="1">
        <f>F80-C80</f>
        <v>-51.303000000000111</v>
      </c>
      <c r="H80" s="1">
        <f>ABS(G80)</f>
        <v>51.303000000000111</v>
      </c>
      <c r="J80" s="1">
        <f>VLOOKUP(A80,$P$2:$W$90,6,)</f>
        <v>1049.6969999999999</v>
      </c>
      <c r="K80" s="1">
        <f>F80-J80</f>
        <v>0</v>
      </c>
      <c r="L80" s="1">
        <f>ABS(K80)</f>
        <v>0</v>
      </c>
      <c r="O80" t="b">
        <f>P80=A80</f>
        <v>0</v>
      </c>
      <c r="P80" t="s">
        <v>84</v>
      </c>
      <c r="Q80">
        <v>13</v>
      </c>
      <c r="R80">
        <v>1562</v>
      </c>
      <c r="S80">
        <v>1329.0070000000001</v>
      </c>
      <c r="T80">
        <v>1410.5540000000001</v>
      </c>
      <c r="U80">
        <v>1511.518</v>
      </c>
      <c r="V80">
        <v>0.65</v>
      </c>
      <c r="W80">
        <v>0.217</v>
      </c>
    </row>
    <row r="81" spans="1:23" x14ac:dyDescent="0.2">
      <c r="A81" t="s">
        <v>67</v>
      </c>
      <c r="B81">
        <v>30</v>
      </c>
      <c r="C81" s="1">
        <v>1445</v>
      </c>
      <c r="D81" s="1">
        <v>1735.9469999999999</v>
      </c>
      <c r="E81" s="1">
        <v>1735.9469999999999</v>
      </c>
      <c r="F81" s="1">
        <v>1735.9469999999999</v>
      </c>
      <c r="G81" s="1">
        <f>F81-C81</f>
        <v>290.94699999999989</v>
      </c>
      <c r="H81" s="1">
        <f>ABS(G81)</f>
        <v>290.94699999999989</v>
      </c>
      <c r="J81" s="1">
        <f>VLOOKUP(A81,$P$2:$W$90,6,)</f>
        <v>1735.9469999999999</v>
      </c>
      <c r="K81" s="1">
        <f>F81-J81</f>
        <v>0</v>
      </c>
      <c r="L81" s="1">
        <f>ABS(K81)</f>
        <v>0</v>
      </c>
      <c r="O81" t="b">
        <f>P81=A81</f>
        <v>0</v>
      </c>
      <c r="P81" t="s">
        <v>85</v>
      </c>
      <c r="Q81">
        <v>10</v>
      </c>
      <c r="R81">
        <v>1332</v>
      </c>
      <c r="S81">
        <v>1011.561</v>
      </c>
      <c r="T81">
        <v>1171.7809999999999</v>
      </c>
      <c r="U81">
        <v>1278.5940000000001</v>
      </c>
      <c r="V81">
        <v>0.5</v>
      </c>
      <c r="W81">
        <v>0.16700000000000001</v>
      </c>
    </row>
    <row r="82" spans="1:23" x14ac:dyDescent="0.2">
      <c r="A82" t="s">
        <v>69</v>
      </c>
      <c r="B82">
        <v>15</v>
      </c>
      <c r="C82" s="1">
        <v>1172</v>
      </c>
      <c r="D82" s="1">
        <v>1160.549</v>
      </c>
      <c r="E82" s="1">
        <v>1160.549</v>
      </c>
      <c r="F82" s="1">
        <v>1169.1369999999999</v>
      </c>
      <c r="G82" s="1">
        <f>F82-C82</f>
        <v>-2.8630000000000564</v>
      </c>
      <c r="H82" s="1">
        <f>ABS(G82)</f>
        <v>2.8630000000000564</v>
      </c>
      <c r="J82" s="1">
        <f>VLOOKUP(A82,$P$2:$W$90,6,)</f>
        <v>1169.1369999999999</v>
      </c>
      <c r="K82" s="1">
        <f>F82-J82</f>
        <v>0</v>
      </c>
      <c r="L82" s="1">
        <f>ABS(K82)</f>
        <v>0</v>
      </c>
      <c r="O82" t="b">
        <f>P82=A82</f>
        <v>0</v>
      </c>
      <c r="P82" t="s">
        <v>86</v>
      </c>
      <c r="Q82">
        <v>14</v>
      </c>
      <c r="R82">
        <v>666</v>
      </c>
      <c r="S82">
        <v>966.47900000000004</v>
      </c>
      <c r="T82">
        <v>876.33500000000004</v>
      </c>
      <c r="U82">
        <v>876.33500000000004</v>
      </c>
      <c r="V82">
        <v>0.7</v>
      </c>
      <c r="W82">
        <v>0.23300000000000001</v>
      </c>
    </row>
    <row r="83" spans="1:23" x14ac:dyDescent="0.2">
      <c r="A83" t="s">
        <v>74</v>
      </c>
      <c r="B83">
        <v>5</v>
      </c>
      <c r="C83" s="1">
        <v>1691</v>
      </c>
      <c r="D83" s="1">
        <v>1182.712</v>
      </c>
      <c r="E83" s="1">
        <v>1521.5709999999999</v>
      </c>
      <c r="F83" s="1">
        <v>1648.643</v>
      </c>
      <c r="G83" s="1">
        <f>F83-C83</f>
        <v>-42.356999999999971</v>
      </c>
      <c r="H83" s="1">
        <f>ABS(G83)</f>
        <v>42.356999999999971</v>
      </c>
      <c r="J83" s="1">
        <f>VLOOKUP(A83,$P$2:$W$90,6,)</f>
        <v>1648.643</v>
      </c>
      <c r="K83" s="1">
        <f>F83-J83</f>
        <v>0</v>
      </c>
      <c r="L83" s="1">
        <f>ABS(K83)</f>
        <v>0</v>
      </c>
      <c r="O83" t="b">
        <f>P83=A83</f>
        <v>0</v>
      </c>
      <c r="P83" t="s">
        <v>87</v>
      </c>
      <c r="Q83">
        <v>24</v>
      </c>
      <c r="R83">
        <v>2078</v>
      </c>
      <c r="S83">
        <v>2081.0450000000001</v>
      </c>
      <c r="T83">
        <v>2081.0450000000001</v>
      </c>
      <c r="U83">
        <v>2081.0450000000001</v>
      </c>
      <c r="V83">
        <v>1</v>
      </c>
      <c r="W83">
        <v>0.4</v>
      </c>
    </row>
    <row r="84" spans="1:23" x14ac:dyDescent="0.2">
      <c r="A84" t="s">
        <v>70</v>
      </c>
      <c r="B84">
        <v>5</v>
      </c>
      <c r="C84" s="1">
        <v>1062</v>
      </c>
      <c r="D84" s="1">
        <v>971.399</v>
      </c>
      <c r="E84" s="1">
        <v>1031.8</v>
      </c>
      <c r="F84" s="1">
        <v>1054.45</v>
      </c>
      <c r="G84" s="1">
        <f>F84-C84</f>
        <v>-7.5499999999999545</v>
      </c>
      <c r="H84" s="1">
        <f>ABS(G84)</f>
        <v>7.5499999999999545</v>
      </c>
      <c r="J84" s="1">
        <f>VLOOKUP(A84,$P$2:$W$90,6,)</f>
        <v>1054.45</v>
      </c>
      <c r="K84" s="1">
        <f>F84-J84</f>
        <v>0</v>
      </c>
      <c r="L84" s="1">
        <f>ABS(K84)</f>
        <v>0</v>
      </c>
      <c r="O84" t="b">
        <f>P84=A84</f>
        <v>0</v>
      </c>
      <c r="P84" t="s">
        <v>88</v>
      </c>
      <c r="Q84">
        <v>5</v>
      </c>
      <c r="R84">
        <v>1452</v>
      </c>
      <c r="S84">
        <v>1742.6</v>
      </c>
      <c r="T84">
        <v>1524.65</v>
      </c>
      <c r="U84">
        <v>1524.65</v>
      </c>
      <c r="V84">
        <v>0.25</v>
      </c>
      <c r="W84">
        <v>8.3000000000000004E-2</v>
      </c>
    </row>
    <row r="85" spans="1:23" x14ac:dyDescent="0.2">
      <c r="A85" t="s">
        <v>71</v>
      </c>
      <c r="B85">
        <v>15</v>
      </c>
      <c r="C85" s="1">
        <v>1161</v>
      </c>
      <c r="D85" s="1">
        <v>863.13699999999994</v>
      </c>
      <c r="E85" s="1">
        <v>863.13699999999994</v>
      </c>
      <c r="F85" s="1">
        <v>1086.5340000000001</v>
      </c>
      <c r="G85" s="1">
        <f>F85-C85</f>
        <v>-74.465999999999894</v>
      </c>
      <c r="H85" s="1">
        <f>ABS(G85)</f>
        <v>74.465999999999894</v>
      </c>
      <c r="J85" s="1">
        <f>VLOOKUP(A85,$P$2:$W$90,6,)</f>
        <v>1086.5340000000001</v>
      </c>
      <c r="K85" s="1">
        <f>F85-J85</f>
        <v>0</v>
      </c>
      <c r="L85" s="1">
        <f>ABS(K85)</f>
        <v>0</v>
      </c>
      <c r="O85" t="b">
        <f>P85=A85</f>
        <v>0</v>
      </c>
      <c r="P85" t="s">
        <v>89</v>
      </c>
      <c r="Q85">
        <v>5</v>
      </c>
      <c r="R85">
        <v>1580</v>
      </c>
      <c r="S85">
        <v>1296.2819999999999</v>
      </c>
      <c r="T85">
        <v>1509.0709999999999</v>
      </c>
      <c r="U85">
        <v>1556.357</v>
      </c>
      <c r="V85">
        <v>0.25</v>
      </c>
      <c r="W85">
        <v>8.3000000000000004E-2</v>
      </c>
    </row>
    <row r="86" spans="1:23" x14ac:dyDescent="0.2">
      <c r="A86" t="s">
        <v>72</v>
      </c>
      <c r="B86">
        <v>10</v>
      </c>
      <c r="C86" s="1">
        <v>1041</v>
      </c>
      <c r="D86" s="1">
        <v>920.53599999999994</v>
      </c>
      <c r="E86" s="1">
        <v>960.69100000000003</v>
      </c>
      <c r="F86" s="1">
        <v>1020.923</v>
      </c>
      <c r="G86" s="1">
        <f>F86-C86</f>
        <v>-20.076999999999998</v>
      </c>
      <c r="H86" s="1">
        <f>ABS(G86)</f>
        <v>20.076999999999998</v>
      </c>
      <c r="J86" s="1">
        <f>VLOOKUP(A86,$P$2:$W$90,6,)</f>
        <v>1020.923</v>
      </c>
      <c r="K86" s="1">
        <f>F86-J86</f>
        <v>0</v>
      </c>
      <c r="L86" s="1">
        <f>ABS(K86)</f>
        <v>0</v>
      </c>
      <c r="O86" t="b">
        <f>P86=A86</f>
        <v>0</v>
      </c>
      <c r="P86" t="s">
        <v>90</v>
      </c>
      <c r="Q86">
        <v>10</v>
      </c>
      <c r="R86">
        <v>673</v>
      </c>
      <c r="S86">
        <v>993.346</v>
      </c>
      <c r="T86">
        <v>833.173</v>
      </c>
      <c r="U86">
        <v>833.173</v>
      </c>
      <c r="V86">
        <v>0.5</v>
      </c>
      <c r="W86">
        <v>0.16700000000000001</v>
      </c>
    </row>
    <row r="87" spans="1:23" x14ac:dyDescent="0.2">
      <c r="A87" t="s">
        <v>73</v>
      </c>
      <c r="B87">
        <v>5</v>
      </c>
      <c r="C87" s="1">
        <v>1109</v>
      </c>
      <c r="D87" s="1">
        <v>831.85</v>
      </c>
      <c r="E87" s="1">
        <v>1016.617</v>
      </c>
      <c r="F87" s="1">
        <v>1085.904</v>
      </c>
      <c r="G87" s="1">
        <f>F87-C87</f>
        <v>-23.096000000000004</v>
      </c>
      <c r="H87" s="1">
        <f>ABS(G87)</f>
        <v>23.096000000000004</v>
      </c>
      <c r="J87" s="1">
        <f>VLOOKUP(A87,$P$2:$W$90,6,)</f>
        <v>1085.904</v>
      </c>
      <c r="K87" s="1">
        <f>F87-J87</f>
        <v>0</v>
      </c>
      <c r="L87" s="1">
        <f>ABS(K87)</f>
        <v>0</v>
      </c>
      <c r="O87" t="b">
        <f>P87=A87</f>
        <v>0</v>
      </c>
      <c r="P87" t="s">
        <v>91</v>
      </c>
      <c r="Q87">
        <v>4</v>
      </c>
      <c r="R87">
        <v>1559</v>
      </c>
      <c r="S87">
        <v>797.90800000000002</v>
      </c>
      <c r="T87">
        <v>1406.7819999999999</v>
      </c>
      <c r="U87">
        <v>1508.261</v>
      </c>
      <c r="V87">
        <v>0.2</v>
      </c>
      <c r="W87">
        <v>6.7000000000000004E-2</v>
      </c>
    </row>
    <row r="88" spans="1:23" x14ac:dyDescent="0.2">
      <c r="A88" t="s">
        <v>79</v>
      </c>
      <c r="B88">
        <v>10</v>
      </c>
      <c r="C88" s="1">
        <v>718</v>
      </c>
      <c r="D88" s="1">
        <v>592.96500000000003</v>
      </c>
      <c r="E88" s="1">
        <v>634.64300000000003</v>
      </c>
      <c r="F88" s="1">
        <v>697.16099999999994</v>
      </c>
      <c r="G88" s="1">
        <f>F88-C88</f>
        <v>-20.839000000000055</v>
      </c>
      <c r="H88" s="1">
        <f>ABS(G88)</f>
        <v>20.839000000000055</v>
      </c>
      <c r="J88" s="1">
        <f>VLOOKUP(A88,$P$2:$W$90,6,)</f>
        <v>697.16099999999994</v>
      </c>
      <c r="K88" s="1">
        <f>F88-J88</f>
        <v>0</v>
      </c>
      <c r="L88" s="1">
        <f>ABS(K88)</f>
        <v>0</v>
      </c>
      <c r="O88" t="b">
        <f>P88=A88</f>
        <v>0</v>
      </c>
      <c r="P88" t="s">
        <v>92</v>
      </c>
      <c r="Q88">
        <v>9</v>
      </c>
      <c r="R88">
        <v>672</v>
      </c>
      <c r="S88">
        <v>762.18600000000004</v>
      </c>
      <c r="T88">
        <v>712.58399999999995</v>
      </c>
      <c r="U88">
        <v>712.58399999999995</v>
      </c>
      <c r="V88">
        <v>0.45</v>
      </c>
      <c r="W88">
        <v>0.15</v>
      </c>
    </row>
    <row r="89" spans="1:23" x14ac:dyDescent="0.2">
      <c r="A89" t="s">
        <v>80</v>
      </c>
      <c r="B89">
        <v>5</v>
      </c>
      <c r="C89" s="1">
        <v>708</v>
      </c>
      <c r="D89" s="1">
        <v>690.31</v>
      </c>
      <c r="E89" s="1">
        <v>702.10299999999995</v>
      </c>
      <c r="F89" s="1">
        <v>706.52599999999995</v>
      </c>
      <c r="G89" s="1">
        <f>F89-C89</f>
        <v>-1.4740000000000464</v>
      </c>
      <c r="H89" s="1">
        <f>ABS(G89)</f>
        <v>1.4740000000000464</v>
      </c>
      <c r="J89" s="1">
        <f>VLOOKUP(A89,$P$2:$W$90,6,)</f>
        <v>706.52599999999995</v>
      </c>
      <c r="K89" s="1">
        <f>F89-J89</f>
        <v>0</v>
      </c>
      <c r="L89" s="1">
        <f>ABS(K89)</f>
        <v>0</v>
      </c>
      <c r="O89" t="b">
        <f>P89=A89</f>
        <v>0</v>
      </c>
      <c r="P89" t="s">
        <v>93</v>
      </c>
      <c r="Q89">
        <v>3</v>
      </c>
      <c r="R89">
        <v>897</v>
      </c>
      <c r="S89">
        <v>1012.739</v>
      </c>
      <c r="T89">
        <v>914.36099999999999</v>
      </c>
      <c r="U89">
        <v>914.36099999999999</v>
      </c>
      <c r="V89">
        <v>0.15</v>
      </c>
      <c r="W89">
        <v>0.05</v>
      </c>
    </row>
    <row r="90" spans="1:23" x14ac:dyDescent="0.2">
      <c r="A90" t="s">
        <v>84</v>
      </c>
      <c r="B90">
        <v>13</v>
      </c>
      <c r="C90" s="1">
        <v>1562</v>
      </c>
      <c r="D90" s="1">
        <v>1329.0070000000001</v>
      </c>
      <c r="E90" s="1">
        <v>1360.0719999999999</v>
      </c>
      <c r="F90" s="1">
        <v>1511.518</v>
      </c>
      <c r="G90" s="1">
        <f>F90-C90</f>
        <v>-50.481999999999971</v>
      </c>
      <c r="H90" s="1">
        <f>ABS(G90)</f>
        <v>50.481999999999971</v>
      </c>
      <c r="J90" s="1">
        <f>VLOOKUP(A90,$P$2:$W$90,6,)</f>
        <v>1511.518</v>
      </c>
      <c r="K90" s="1">
        <f>F90-J90</f>
        <v>0</v>
      </c>
      <c r="L90" s="1">
        <f>ABS(K90)</f>
        <v>0</v>
      </c>
      <c r="O90" t="b">
        <f>P90=A90</f>
        <v>0</v>
      </c>
      <c r="P90" t="s">
        <v>94</v>
      </c>
      <c r="Q90">
        <v>5</v>
      </c>
      <c r="R90">
        <v>1001</v>
      </c>
      <c r="S90">
        <v>680.65499999999997</v>
      </c>
      <c r="T90">
        <v>920.91399999999999</v>
      </c>
      <c r="U90">
        <v>974.30499999999995</v>
      </c>
      <c r="V90">
        <v>0.25</v>
      </c>
      <c r="W90">
        <v>8.3000000000000004E-2</v>
      </c>
    </row>
  </sheetData>
  <autoFilter ref="A1:L90" xr:uid="{684283AB-5458-C542-B560-7DB1AEE31684}">
    <sortState xmlns:xlrd2="http://schemas.microsoft.com/office/spreadsheetml/2017/richdata2" ref="A2:L90">
      <sortCondition descending="1" ref="L1:L90"/>
    </sortState>
  </autoFilter>
  <sortState xmlns:xlrd2="http://schemas.microsoft.com/office/spreadsheetml/2017/richdata2" ref="P2:W90">
    <sortCondition ref="P2:P90"/>
  </sortState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confidence 25</vt:lpstr>
      <vt:lpstr>vs new ratings</vt:lpstr>
      <vt:lpstr>vs old ORIG ratings</vt:lpstr>
      <vt:lpstr>excluding duos</vt:lpstr>
      <vt:lpstr>excluding duos w confidence 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Stube</dc:creator>
  <cp:lastModifiedBy>Brian Stube</cp:lastModifiedBy>
  <dcterms:created xsi:type="dcterms:W3CDTF">2024-07-10T04:13:40Z</dcterms:created>
  <dcterms:modified xsi:type="dcterms:W3CDTF">2024-07-10T17:41:33Z</dcterms:modified>
</cp:coreProperties>
</file>