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be/Documents/developer/GoBot/data/after_s11/"/>
    </mc:Choice>
  </mc:AlternateContent>
  <xr:revisionPtr revIDLastSave="0" documentId="13_ncr:1_{F6F249FF-EBB9-D34F-9705-E4E5F80F34B5}" xr6:coauthVersionLast="47" xr6:coauthVersionMax="47" xr10:uidLastSave="{00000000-0000-0000-0000-000000000000}"/>
  <bookViews>
    <workbookView xWindow="0" yWindow="500" windowWidth="60160" windowHeight="32240" activeTab="2" xr2:uid="{A8AD97DD-6A82-2148-8BB0-7FEAF0F5FF73}"/>
  </bookViews>
  <sheets>
    <sheet name="go_post_s11_adjusted_ratings" sheetId="1" r:id="rId1"/>
    <sheet name="excluding solos" sheetId="2" r:id="rId2"/>
    <sheet name="Sheet2" sheetId="3" r:id="rId3"/>
  </sheets>
  <definedNames>
    <definedName name="_xlnm._FilterDatabase" localSheetId="1" hidden="1">'excluding solos'!$A$1:$K$144</definedName>
    <definedName name="_xlnm._FilterDatabase" localSheetId="0" hidden="1">go_post_s11_adjusted_ratings!$A$1:$H$146</definedName>
    <definedName name="_xlnm._FilterDatabase" localSheetId="2" hidden="1">Sheet2!$A$1:$M$146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2" i="3"/>
  <c r="K3" i="3"/>
  <c r="K4" i="3"/>
  <c r="J71" i="3"/>
  <c r="L71" i="3" s="1"/>
  <c r="M71" i="3" s="1"/>
  <c r="J69" i="3"/>
  <c r="L69" i="3" s="1"/>
  <c r="J72" i="3"/>
  <c r="L72" i="3" s="1"/>
  <c r="M72" i="3" s="1"/>
  <c r="J16" i="3"/>
  <c r="L16" i="3" s="1"/>
  <c r="M16" i="3" s="1"/>
  <c r="J73" i="3"/>
  <c r="J74" i="3"/>
  <c r="L74" i="3" s="1"/>
  <c r="M74" i="3" s="1"/>
  <c r="J37" i="3"/>
  <c r="L37" i="3" s="1"/>
  <c r="J75" i="3"/>
  <c r="L75" i="3" s="1"/>
  <c r="M75" i="3" s="1"/>
  <c r="J76" i="3"/>
  <c r="J5" i="3"/>
  <c r="J77" i="3"/>
  <c r="L77" i="3" s="1"/>
  <c r="M77" i="3" s="1"/>
  <c r="J61" i="3"/>
  <c r="L61" i="3" s="1"/>
  <c r="J2" i="3"/>
  <c r="L2" i="3" s="1"/>
  <c r="M2" i="3" s="1"/>
  <c r="J18" i="3"/>
  <c r="L18" i="3" s="1"/>
  <c r="J78" i="3"/>
  <c r="L78" i="3" s="1"/>
  <c r="J79" i="3"/>
  <c r="L79" i="3" s="1"/>
  <c r="J35" i="3"/>
  <c r="J80" i="3"/>
  <c r="J81" i="3"/>
  <c r="L81" i="3" s="1"/>
  <c r="J82" i="3"/>
  <c r="L82" i="3" s="1"/>
  <c r="J83" i="3"/>
  <c r="L83" i="3" s="1"/>
  <c r="M83" i="3" s="1"/>
  <c r="J84" i="3"/>
  <c r="L84" i="3" s="1"/>
  <c r="J85" i="3"/>
  <c r="L85" i="3" s="1"/>
  <c r="M85" i="3" s="1"/>
  <c r="J86" i="3"/>
  <c r="J87" i="3"/>
  <c r="L87" i="3" s="1"/>
  <c r="J9" i="3"/>
  <c r="L9" i="3" s="1"/>
  <c r="M9" i="3" s="1"/>
  <c r="J88" i="3"/>
  <c r="L88" i="3" s="1"/>
  <c r="M88" i="3" s="1"/>
  <c r="J89" i="3"/>
  <c r="J90" i="3"/>
  <c r="L90" i="3" s="1"/>
  <c r="J68" i="3"/>
  <c r="L68" i="3" s="1"/>
  <c r="J10" i="3"/>
  <c r="L10" i="3" s="1"/>
  <c r="M10" i="3" s="1"/>
  <c r="J91" i="3"/>
  <c r="L91" i="3" s="1"/>
  <c r="J92" i="3"/>
  <c r="L92" i="3" s="1"/>
  <c r="M92" i="3" s="1"/>
  <c r="J93" i="3"/>
  <c r="J94" i="3"/>
  <c r="J44" i="3"/>
  <c r="J65" i="3"/>
  <c r="J36" i="3"/>
  <c r="J60" i="3"/>
  <c r="L60" i="3" s="1"/>
  <c r="J58" i="3"/>
  <c r="L58" i="3" s="1"/>
  <c r="J95" i="3"/>
  <c r="L95" i="3" s="1"/>
  <c r="M95" i="3" s="1"/>
  <c r="J96" i="3"/>
  <c r="J29" i="3"/>
  <c r="L29" i="3" s="1"/>
  <c r="M29" i="3" s="1"/>
  <c r="J97" i="3"/>
  <c r="L97" i="3" s="1"/>
  <c r="J57" i="3"/>
  <c r="L57" i="3" s="1"/>
  <c r="J98" i="3"/>
  <c r="L98" i="3" s="1"/>
  <c r="J99" i="3"/>
  <c r="L99" i="3" s="1"/>
  <c r="J100" i="3"/>
  <c r="J101" i="3"/>
  <c r="L101" i="3" s="1"/>
  <c r="J45" i="3"/>
  <c r="J102" i="3"/>
  <c r="L102" i="3" s="1"/>
  <c r="M102" i="3" s="1"/>
  <c r="J103" i="3"/>
  <c r="L103" i="3" s="1"/>
  <c r="J52" i="3"/>
  <c r="L52" i="3" s="1"/>
  <c r="M52" i="3" s="1"/>
  <c r="J11" i="3"/>
  <c r="L11" i="3" s="1"/>
  <c r="M11" i="3" s="1"/>
  <c r="J104" i="3"/>
  <c r="J105" i="3"/>
  <c r="L105" i="3" s="1"/>
  <c r="M105" i="3" s="1"/>
  <c r="J106" i="3"/>
  <c r="L106" i="3" s="1"/>
  <c r="M106" i="3" s="1"/>
  <c r="J107" i="3"/>
  <c r="L107" i="3" s="1"/>
  <c r="J50" i="3"/>
  <c r="L50" i="3" s="1"/>
  <c r="J108" i="3"/>
  <c r="L108" i="3" s="1"/>
  <c r="J51" i="3"/>
  <c r="L51" i="3" s="1"/>
  <c r="M51" i="3" s="1"/>
  <c r="J109" i="3"/>
  <c r="L109" i="3" s="1"/>
  <c r="J110" i="3"/>
  <c r="L110" i="3" s="1"/>
  <c r="M110" i="3" s="1"/>
  <c r="J111" i="3"/>
  <c r="L111" i="3" s="1"/>
  <c r="J34" i="3"/>
  <c r="J28" i="3"/>
  <c r="L28" i="3" s="1"/>
  <c r="J54" i="3"/>
  <c r="J112" i="3"/>
  <c r="J64" i="3"/>
  <c r="J113" i="3"/>
  <c r="L113" i="3" s="1"/>
  <c r="J114" i="3"/>
  <c r="L114" i="3" s="1"/>
  <c r="M114" i="3" s="1"/>
  <c r="J115" i="3"/>
  <c r="J25" i="3"/>
  <c r="L25" i="3" s="1"/>
  <c r="M25" i="3" s="1"/>
  <c r="J48" i="3"/>
  <c r="L48" i="3" s="1"/>
  <c r="J116" i="3"/>
  <c r="J117" i="3"/>
  <c r="L117" i="3" s="1"/>
  <c r="M117" i="3" s="1"/>
  <c r="J66" i="3"/>
  <c r="J118" i="3"/>
  <c r="L118" i="3" s="1"/>
  <c r="J27" i="3"/>
  <c r="L27" i="3" s="1"/>
  <c r="J8" i="3"/>
  <c r="L8" i="3" s="1"/>
  <c r="J119" i="3"/>
  <c r="L119" i="3" s="1"/>
  <c r="M119" i="3" s="1"/>
  <c r="J12" i="3"/>
  <c r="L12" i="3" s="1"/>
  <c r="J49" i="3"/>
  <c r="L49" i="3" s="1"/>
  <c r="M49" i="3" s="1"/>
  <c r="J22" i="3"/>
  <c r="L22" i="3" s="1"/>
  <c r="M22" i="3" s="1"/>
  <c r="J39" i="3"/>
  <c r="L39" i="3" s="1"/>
  <c r="J23" i="3"/>
  <c r="L23" i="3" s="1"/>
  <c r="M23" i="3" s="1"/>
  <c r="J55" i="3"/>
  <c r="J120" i="3"/>
  <c r="J121" i="3"/>
  <c r="L121" i="3" s="1"/>
  <c r="J59" i="3"/>
  <c r="L59" i="3" s="1"/>
  <c r="J40" i="3"/>
  <c r="L40" i="3" s="1"/>
  <c r="M40" i="3" s="1"/>
  <c r="J122" i="3"/>
  <c r="L122" i="3" s="1"/>
  <c r="J13" i="3"/>
  <c r="L13" i="3" s="1"/>
  <c r="M13" i="3" s="1"/>
  <c r="J42" i="3"/>
  <c r="L42" i="3" s="1"/>
  <c r="J67" i="3"/>
  <c r="L67" i="3" s="1"/>
  <c r="J41" i="3"/>
  <c r="L41" i="3" s="1"/>
  <c r="J123" i="3"/>
  <c r="J33" i="3"/>
  <c r="J124" i="3"/>
  <c r="J125" i="3"/>
  <c r="J46" i="3"/>
  <c r="L46" i="3" s="1"/>
  <c r="M46" i="3" s="1"/>
  <c r="J126" i="3"/>
  <c r="J127" i="3"/>
  <c r="L127" i="3" s="1"/>
  <c r="M127" i="3" s="1"/>
  <c r="J56" i="3"/>
  <c r="L56" i="3" s="1"/>
  <c r="M56" i="3" s="1"/>
  <c r="J26" i="3"/>
  <c r="J128" i="3"/>
  <c r="L128" i="3" s="1"/>
  <c r="M128" i="3" s="1"/>
  <c r="J129" i="3"/>
  <c r="L129" i="3" s="1"/>
  <c r="M129" i="3" s="1"/>
  <c r="J130" i="3"/>
  <c r="J32" i="3"/>
  <c r="L32" i="3" s="1"/>
  <c r="J15" i="3"/>
  <c r="J131" i="3"/>
  <c r="L131" i="3" s="1"/>
  <c r="M131" i="3" s="1"/>
  <c r="J7" i="3"/>
  <c r="L7" i="3" s="1"/>
  <c r="J17" i="3"/>
  <c r="L17" i="3" s="1"/>
  <c r="M17" i="3" s="1"/>
  <c r="J21" i="3"/>
  <c r="L21" i="3" s="1"/>
  <c r="J63" i="3"/>
  <c r="J3" i="3"/>
  <c r="L3" i="3" s="1"/>
  <c r="M3" i="3" s="1"/>
  <c r="J19" i="3"/>
  <c r="L19" i="3" s="1"/>
  <c r="J6" i="3"/>
  <c r="J132" i="3"/>
  <c r="L132" i="3" s="1"/>
  <c r="J133" i="3"/>
  <c r="J134" i="3"/>
  <c r="L134" i="3" s="1"/>
  <c r="M134" i="3" s="1"/>
  <c r="J31" i="3"/>
  <c r="L31" i="3" s="1"/>
  <c r="J135" i="3"/>
  <c r="L135" i="3" s="1"/>
  <c r="M135" i="3" s="1"/>
  <c r="J30" i="3"/>
  <c r="L30" i="3" s="1"/>
  <c r="J136" i="3"/>
  <c r="J137" i="3"/>
  <c r="L137" i="3" s="1"/>
  <c r="J38" i="3"/>
  <c r="L38" i="3" s="1"/>
  <c r="J24" i="3"/>
  <c r="J138" i="3"/>
  <c r="J139" i="3"/>
  <c r="L139" i="3" s="1"/>
  <c r="J20" i="3"/>
  <c r="L20" i="3" s="1"/>
  <c r="M20" i="3" s="1"/>
  <c r="J47" i="3"/>
  <c r="L47" i="3" s="1"/>
  <c r="J140" i="3"/>
  <c r="L140" i="3" s="1"/>
  <c r="M140" i="3" s="1"/>
  <c r="J141" i="3"/>
  <c r="L141" i="3" s="1"/>
  <c r="J142" i="3"/>
  <c r="J143" i="3"/>
  <c r="J144" i="3"/>
  <c r="J43" i="3"/>
  <c r="J53" i="3"/>
  <c r="L53" i="3" s="1"/>
  <c r="J14" i="3"/>
  <c r="J62" i="3"/>
  <c r="L62" i="3" s="1"/>
  <c r="M62" i="3" s="1"/>
  <c r="J4" i="3"/>
  <c r="L4" i="3" s="1"/>
  <c r="J145" i="3"/>
  <c r="L145" i="3" s="1"/>
  <c r="M145" i="3" s="1"/>
  <c r="J146" i="3"/>
  <c r="L146" i="3" s="1"/>
  <c r="M146" i="3" s="1"/>
  <c r="J70" i="3"/>
  <c r="L70" i="3" s="1"/>
  <c r="G78" i="3"/>
  <c r="H78" i="3" s="1"/>
  <c r="G120" i="3"/>
  <c r="H120" i="3" s="1"/>
  <c r="G2" i="3"/>
  <c r="H2" i="3" s="1"/>
  <c r="G96" i="3"/>
  <c r="H96" i="3" s="1"/>
  <c r="G126" i="3"/>
  <c r="H126" i="3" s="1"/>
  <c r="G79" i="3"/>
  <c r="H79" i="3" s="1"/>
  <c r="G121" i="3"/>
  <c r="H121" i="3" s="1"/>
  <c r="G73" i="3"/>
  <c r="H73" i="3" s="1"/>
  <c r="G113" i="3"/>
  <c r="H113" i="3" s="1"/>
  <c r="G22" i="3"/>
  <c r="H22" i="3" s="1"/>
  <c r="G4" i="3"/>
  <c r="H4" i="3" s="1"/>
  <c r="G129" i="3"/>
  <c r="H129" i="3" s="1"/>
  <c r="G7" i="3"/>
  <c r="H7" i="3" s="1"/>
  <c r="G75" i="3"/>
  <c r="H75" i="3" s="1"/>
  <c r="G74" i="3"/>
  <c r="H74" i="3" s="1"/>
  <c r="G117" i="3"/>
  <c r="H117" i="3" s="1"/>
  <c r="G77" i="3"/>
  <c r="H77" i="3" s="1"/>
  <c r="G92" i="3"/>
  <c r="H92" i="3" s="1"/>
  <c r="G5" i="3"/>
  <c r="H5" i="3" s="1"/>
  <c r="G122" i="3"/>
  <c r="H122" i="3" s="1"/>
  <c r="G8" i="3"/>
  <c r="H8" i="3" s="1"/>
  <c r="G119" i="3"/>
  <c r="H119" i="3" s="1"/>
  <c r="G11" i="3"/>
  <c r="H11" i="3" s="1"/>
  <c r="G49" i="3"/>
  <c r="H49" i="3" s="1"/>
  <c r="G145" i="3"/>
  <c r="H145" i="3" s="1"/>
  <c r="G81" i="3"/>
  <c r="H81" i="3" s="1"/>
  <c r="G12" i="3"/>
  <c r="H12" i="3" s="1"/>
  <c r="G13" i="3"/>
  <c r="H13" i="3" s="1"/>
  <c r="G14" i="3"/>
  <c r="H14" i="3" s="1"/>
  <c r="G99" i="3"/>
  <c r="H99" i="3" s="1"/>
  <c r="G72" i="3"/>
  <c r="H72" i="3" s="1"/>
  <c r="G15" i="3"/>
  <c r="H15" i="3" s="1"/>
  <c r="G16" i="3"/>
  <c r="H16" i="3" s="1"/>
  <c r="G18" i="3"/>
  <c r="H18" i="3" s="1"/>
  <c r="G19" i="3"/>
  <c r="H19" i="3" s="1"/>
  <c r="G21" i="3"/>
  <c r="H21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94" i="3"/>
  <c r="H94" i="3" s="1"/>
  <c r="G41" i="3"/>
  <c r="H41" i="3" s="1"/>
  <c r="G43" i="3"/>
  <c r="H43" i="3" s="1"/>
  <c r="G45" i="3"/>
  <c r="H45" i="3" s="1"/>
  <c r="G93" i="3"/>
  <c r="H93" i="3" s="1"/>
  <c r="G46" i="3"/>
  <c r="H46" i="3" s="1"/>
  <c r="G48" i="3"/>
  <c r="H48" i="3" s="1"/>
  <c r="G17" i="3"/>
  <c r="H17" i="3" s="1"/>
  <c r="G137" i="3"/>
  <c r="H137" i="3" s="1"/>
  <c r="G50" i="3"/>
  <c r="H50" i="3" s="1"/>
  <c r="G51" i="3"/>
  <c r="H51" i="3" s="1"/>
  <c r="G52" i="3"/>
  <c r="H52" i="3" s="1"/>
  <c r="G53" i="3"/>
  <c r="H53" i="3" s="1"/>
  <c r="G54" i="3"/>
  <c r="H54" i="3" s="1"/>
  <c r="G57" i="3"/>
  <c r="H57" i="3" s="1"/>
  <c r="G58" i="3"/>
  <c r="H58" i="3" s="1"/>
  <c r="G59" i="3"/>
  <c r="H59" i="3" s="1"/>
  <c r="G67" i="3"/>
  <c r="H67" i="3" s="1"/>
  <c r="G62" i="3"/>
  <c r="H62" i="3" s="1"/>
  <c r="G63" i="3"/>
  <c r="H63" i="3" s="1"/>
  <c r="G64" i="3"/>
  <c r="H64" i="3" s="1"/>
  <c r="G68" i="3"/>
  <c r="H68" i="3" s="1"/>
  <c r="G106" i="3"/>
  <c r="H106" i="3" s="1"/>
  <c r="G95" i="3"/>
  <c r="H95" i="3" s="1"/>
  <c r="G69" i="3"/>
  <c r="H69" i="3" s="1"/>
  <c r="G108" i="3"/>
  <c r="H108" i="3" s="1"/>
  <c r="G71" i="3"/>
  <c r="H71" i="3" s="1"/>
  <c r="G76" i="3"/>
  <c r="H76" i="3" s="1"/>
  <c r="G80" i="3"/>
  <c r="H80" i="3" s="1"/>
  <c r="G82" i="3"/>
  <c r="H82" i="3" s="1"/>
  <c r="G112" i="3"/>
  <c r="H112" i="3" s="1"/>
  <c r="G135" i="3"/>
  <c r="H135" i="3" s="1"/>
  <c r="G101" i="3"/>
  <c r="H101" i="3" s="1"/>
  <c r="G127" i="3"/>
  <c r="H127" i="3" s="1"/>
  <c r="G88" i="3"/>
  <c r="H88" i="3" s="1"/>
  <c r="G87" i="3"/>
  <c r="H87" i="3" s="1"/>
  <c r="G90" i="3"/>
  <c r="H90" i="3" s="1"/>
  <c r="G102" i="3"/>
  <c r="H102" i="3" s="1"/>
  <c r="G111" i="3"/>
  <c r="H111" i="3" s="1"/>
  <c r="G97" i="3"/>
  <c r="H97" i="3" s="1"/>
  <c r="G110" i="3"/>
  <c r="H110" i="3" s="1"/>
  <c r="G125" i="3"/>
  <c r="H125" i="3" s="1"/>
  <c r="G56" i="3"/>
  <c r="H56" i="3" s="1"/>
  <c r="G98" i="3"/>
  <c r="H98" i="3" s="1"/>
  <c r="G42" i="3"/>
  <c r="H42" i="3" s="1"/>
  <c r="G114" i="3"/>
  <c r="H114" i="3" s="1"/>
  <c r="G115" i="3"/>
  <c r="H115" i="3" s="1"/>
  <c r="G146" i="3"/>
  <c r="H146" i="3" s="1"/>
  <c r="G132" i="3"/>
  <c r="H132" i="3" s="1"/>
  <c r="G105" i="3"/>
  <c r="H105" i="3" s="1"/>
  <c r="G116" i="3"/>
  <c r="H116" i="3" s="1"/>
  <c r="G139" i="3"/>
  <c r="H139" i="3" s="1"/>
  <c r="G109" i="3"/>
  <c r="H109" i="3" s="1"/>
  <c r="G131" i="3"/>
  <c r="H131" i="3" s="1"/>
  <c r="G144" i="3"/>
  <c r="H144" i="3" s="1"/>
  <c r="G143" i="3"/>
  <c r="H143" i="3" s="1"/>
  <c r="G123" i="3"/>
  <c r="H123" i="3" s="1"/>
  <c r="G100" i="3"/>
  <c r="H100" i="3" s="1"/>
  <c r="G118" i="3"/>
  <c r="H118" i="3" s="1"/>
  <c r="G136" i="3"/>
  <c r="H136" i="3" s="1"/>
  <c r="G140" i="3"/>
  <c r="H140" i="3" s="1"/>
  <c r="G20" i="3"/>
  <c r="H20" i="3" s="1"/>
  <c r="G103" i="3"/>
  <c r="H103" i="3" s="1"/>
  <c r="G83" i="3"/>
  <c r="H83" i="3" s="1"/>
  <c r="G66" i="3"/>
  <c r="H66" i="3" s="1"/>
  <c r="G84" i="3"/>
  <c r="H84" i="3" s="1"/>
  <c r="G70" i="3"/>
  <c r="H70" i="3" s="1"/>
  <c r="G91" i="3"/>
  <c r="H91" i="3" s="1"/>
  <c r="G124" i="3"/>
  <c r="H124" i="3" s="1"/>
  <c r="G130" i="3"/>
  <c r="H130" i="3" s="1"/>
  <c r="G61" i="3"/>
  <c r="H61" i="3" s="1"/>
  <c r="G138" i="3"/>
  <c r="H138" i="3" s="1"/>
  <c r="G128" i="3"/>
  <c r="H128" i="3" s="1"/>
  <c r="G141" i="3"/>
  <c r="H141" i="3" s="1"/>
  <c r="G47" i="3"/>
  <c r="H47" i="3" s="1"/>
  <c r="G104" i="3"/>
  <c r="H104" i="3" s="1"/>
  <c r="G142" i="3"/>
  <c r="H142" i="3" s="1"/>
  <c r="G133" i="3"/>
  <c r="H133" i="3" s="1"/>
  <c r="G85" i="3"/>
  <c r="H85" i="3" s="1"/>
  <c r="G107" i="3"/>
  <c r="H107" i="3" s="1"/>
  <c r="G60" i="3"/>
  <c r="H60" i="3" s="1"/>
  <c r="G44" i="3"/>
  <c r="H44" i="3" s="1"/>
  <c r="G65" i="3"/>
  <c r="H65" i="3" s="1"/>
  <c r="G86" i="3"/>
  <c r="H86" i="3" s="1"/>
  <c r="G9" i="3"/>
  <c r="H9" i="3" s="1"/>
  <c r="G134" i="3"/>
  <c r="H134" i="3" s="1"/>
  <c r="G10" i="3"/>
  <c r="H10" i="3" s="1"/>
  <c r="G55" i="3"/>
  <c r="H55" i="3" s="1"/>
  <c r="G3" i="3"/>
  <c r="H3" i="3" s="1"/>
  <c r="G89" i="3"/>
  <c r="H89" i="3" s="1"/>
  <c r="G6" i="3"/>
  <c r="H6" i="3" s="1"/>
  <c r="G66" i="1"/>
  <c r="H66" i="1" s="1"/>
  <c r="G116" i="1"/>
  <c r="H116" i="1" s="1"/>
  <c r="G9" i="1"/>
  <c r="H9" i="1" s="1"/>
  <c r="G42" i="1"/>
  <c r="H42" i="1" s="1"/>
  <c r="G28" i="1"/>
  <c r="H28" i="1" s="1"/>
  <c r="G99" i="1"/>
  <c r="H99" i="1" s="1"/>
  <c r="G95" i="1"/>
  <c r="H95" i="1" s="1"/>
  <c r="G142" i="1"/>
  <c r="H142" i="1" s="1"/>
  <c r="G127" i="1"/>
  <c r="H127" i="1" s="1"/>
  <c r="G82" i="1"/>
  <c r="H82" i="1" s="1"/>
  <c r="G113" i="1"/>
  <c r="H113" i="1" s="1"/>
  <c r="G18" i="1"/>
  <c r="H18" i="1" s="1"/>
  <c r="G141" i="1"/>
  <c r="H141" i="1" s="1"/>
  <c r="G13" i="1"/>
  <c r="H13" i="1" s="1"/>
  <c r="G96" i="1"/>
  <c r="H96" i="1" s="1"/>
  <c r="G121" i="1"/>
  <c r="H121" i="1" s="1"/>
  <c r="G31" i="1"/>
  <c r="H31" i="1" s="1"/>
  <c r="G64" i="1"/>
  <c r="H64" i="1" s="1"/>
  <c r="G27" i="1"/>
  <c r="H27" i="1" s="1"/>
  <c r="G110" i="1"/>
  <c r="H110" i="1" s="1"/>
  <c r="G97" i="1"/>
  <c r="H97" i="1" s="1"/>
  <c r="G144" i="1"/>
  <c r="H144" i="1" s="1"/>
  <c r="G79" i="1"/>
  <c r="H79" i="1" s="1"/>
  <c r="G125" i="1"/>
  <c r="H125" i="1" s="1"/>
  <c r="G5" i="1"/>
  <c r="H5" i="1" s="1"/>
  <c r="G56" i="1"/>
  <c r="H56" i="1" s="1"/>
  <c r="G65" i="1"/>
  <c r="H65" i="1" s="1"/>
  <c r="G101" i="1"/>
  <c r="H101" i="1" s="1"/>
  <c r="G146" i="1"/>
  <c r="H146" i="1" s="1"/>
  <c r="G3" i="1"/>
  <c r="H3" i="1" s="1"/>
  <c r="G60" i="1"/>
  <c r="H60" i="1" s="1"/>
  <c r="G51" i="1"/>
  <c r="H51" i="1" s="1"/>
  <c r="G34" i="1"/>
  <c r="H34" i="1" s="1"/>
  <c r="G117" i="1"/>
  <c r="H117" i="1" s="1"/>
  <c r="G108" i="1"/>
  <c r="H108" i="1" s="1"/>
  <c r="G139" i="1"/>
  <c r="H139" i="1" s="1"/>
  <c r="G143" i="1"/>
  <c r="H143" i="1" s="1"/>
  <c r="G98" i="1"/>
  <c r="H98" i="1" s="1"/>
  <c r="G72" i="1"/>
  <c r="H72" i="1" s="1"/>
  <c r="G129" i="1"/>
  <c r="H129" i="1" s="1"/>
  <c r="G134" i="1"/>
  <c r="H134" i="1" s="1"/>
  <c r="G78" i="1"/>
  <c r="H78" i="1" s="1"/>
  <c r="G8" i="1"/>
  <c r="H8" i="1" s="1"/>
  <c r="G32" i="1"/>
  <c r="H32" i="1" s="1"/>
  <c r="G35" i="1"/>
  <c r="H35" i="1" s="1"/>
  <c r="G119" i="1"/>
  <c r="H119" i="1" s="1"/>
  <c r="G89" i="1"/>
  <c r="H89" i="1" s="1"/>
  <c r="G145" i="1"/>
  <c r="H145" i="1" s="1"/>
  <c r="G81" i="1"/>
  <c r="H81" i="1" s="1"/>
  <c r="G25" i="1"/>
  <c r="H25" i="1" s="1"/>
  <c r="G73" i="1"/>
  <c r="H73" i="1" s="1"/>
  <c r="G58" i="1"/>
  <c r="H58" i="1" s="1"/>
  <c r="G70" i="1"/>
  <c r="H70" i="1" s="1"/>
  <c r="G61" i="1"/>
  <c r="H61" i="1" s="1"/>
  <c r="G44" i="1"/>
  <c r="H44" i="1" s="1"/>
  <c r="G2" i="1"/>
  <c r="H2" i="1" s="1"/>
  <c r="G7" i="1"/>
  <c r="H7" i="1" s="1"/>
  <c r="G40" i="1"/>
  <c r="H40" i="1" s="1"/>
  <c r="G10" i="1"/>
  <c r="H10" i="1" s="1"/>
  <c r="G41" i="1"/>
  <c r="H41" i="1" s="1"/>
  <c r="G57" i="1"/>
  <c r="H57" i="1" s="1"/>
  <c r="G138" i="1"/>
  <c r="H138" i="1" s="1"/>
  <c r="G131" i="1"/>
  <c r="H131" i="1" s="1"/>
  <c r="G62" i="1"/>
  <c r="H62" i="1" s="1"/>
  <c r="G69" i="1"/>
  <c r="H69" i="1" s="1"/>
  <c r="G39" i="1"/>
  <c r="H39" i="1" s="1"/>
  <c r="G4" i="1"/>
  <c r="H4" i="1" s="1"/>
  <c r="G92" i="1"/>
  <c r="H92" i="1" s="1"/>
  <c r="G11" i="1"/>
  <c r="H11" i="1" s="1"/>
  <c r="G50" i="1"/>
  <c r="H50" i="1" s="1"/>
  <c r="G17" i="1"/>
  <c r="H17" i="1" s="1"/>
  <c r="G103" i="1"/>
  <c r="H103" i="1" s="1"/>
  <c r="G46" i="1"/>
  <c r="H46" i="1" s="1"/>
  <c r="G120" i="1"/>
  <c r="H120" i="1" s="1"/>
  <c r="G126" i="1"/>
  <c r="H126" i="1" s="1"/>
  <c r="G137" i="1"/>
  <c r="H137" i="1" s="1"/>
  <c r="G14" i="1"/>
  <c r="H14" i="1" s="1"/>
  <c r="G91" i="1"/>
  <c r="H91" i="1" s="1"/>
  <c r="G133" i="1"/>
  <c r="H133" i="1" s="1"/>
  <c r="G30" i="1"/>
  <c r="H30" i="1" s="1"/>
  <c r="G140" i="1"/>
  <c r="H140" i="1" s="1"/>
  <c r="G104" i="1"/>
  <c r="H104" i="1" s="1"/>
  <c r="G76" i="1"/>
  <c r="H76" i="1" s="1"/>
  <c r="G93" i="1"/>
  <c r="H93" i="1" s="1"/>
  <c r="G100" i="1"/>
  <c r="H100" i="1" s="1"/>
  <c r="G123" i="1"/>
  <c r="H123" i="1" s="1"/>
  <c r="G15" i="1"/>
  <c r="H15" i="1" s="1"/>
  <c r="G130" i="1"/>
  <c r="H130" i="1" s="1"/>
  <c r="G45" i="1"/>
  <c r="H45" i="1" s="1"/>
  <c r="G48" i="1"/>
  <c r="H48" i="1" s="1"/>
  <c r="G114" i="1"/>
  <c r="H114" i="1" s="1"/>
  <c r="G106" i="1"/>
  <c r="H106" i="1" s="1"/>
  <c r="G87" i="1"/>
  <c r="H87" i="1" s="1"/>
  <c r="G109" i="1"/>
  <c r="H109" i="1" s="1"/>
  <c r="G136" i="1"/>
  <c r="H136" i="1" s="1"/>
  <c r="G23" i="1"/>
  <c r="H23" i="1" s="1"/>
  <c r="G115" i="1"/>
  <c r="H115" i="1" s="1"/>
  <c r="G49" i="1"/>
  <c r="H49" i="1" s="1"/>
  <c r="G37" i="1"/>
  <c r="H37" i="1" s="1"/>
  <c r="G63" i="1"/>
  <c r="H63" i="1" s="1"/>
  <c r="G132" i="1"/>
  <c r="H132" i="1" s="1"/>
  <c r="G85" i="1"/>
  <c r="H85" i="1" s="1"/>
  <c r="G128" i="1"/>
  <c r="H128" i="1" s="1"/>
  <c r="G86" i="1"/>
  <c r="H86" i="1" s="1"/>
  <c r="G94" i="1"/>
  <c r="H94" i="1" s="1"/>
  <c r="G77" i="1"/>
  <c r="H77" i="1" s="1"/>
  <c r="G55" i="1"/>
  <c r="H55" i="1" s="1"/>
  <c r="G22" i="1"/>
  <c r="H22" i="1" s="1"/>
  <c r="G24" i="1"/>
  <c r="H24" i="1" s="1"/>
  <c r="G75" i="1"/>
  <c r="H75" i="1" s="1"/>
  <c r="G111" i="1"/>
  <c r="H111" i="1" s="1"/>
  <c r="G33" i="1"/>
  <c r="H33" i="1" s="1"/>
  <c r="G83" i="1"/>
  <c r="H83" i="1" s="1"/>
  <c r="G36" i="1"/>
  <c r="H36" i="1" s="1"/>
  <c r="G88" i="1"/>
  <c r="H88" i="1" s="1"/>
  <c r="G21" i="1"/>
  <c r="H21" i="1" s="1"/>
  <c r="G20" i="1"/>
  <c r="H20" i="1" s="1"/>
  <c r="G12" i="1"/>
  <c r="H12" i="1" s="1"/>
  <c r="G124" i="1"/>
  <c r="H124" i="1" s="1"/>
  <c r="G67" i="1"/>
  <c r="H67" i="1" s="1"/>
  <c r="G54" i="1"/>
  <c r="H54" i="1" s="1"/>
  <c r="G38" i="1"/>
  <c r="H38" i="1" s="1"/>
  <c r="G90" i="1"/>
  <c r="H90" i="1" s="1"/>
  <c r="G29" i="1"/>
  <c r="H29" i="1" s="1"/>
  <c r="G68" i="1"/>
  <c r="H68" i="1" s="1"/>
  <c r="G6" i="1"/>
  <c r="H6" i="1" s="1"/>
  <c r="G53" i="1"/>
  <c r="H53" i="1" s="1"/>
  <c r="G135" i="1"/>
  <c r="H135" i="1" s="1"/>
  <c r="G118" i="1"/>
  <c r="H118" i="1" s="1"/>
  <c r="G52" i="1"/>
  <c r="H52" i="1" s="1"/>
  <c r="G112" i="1"/>
  <c r="H112" i="1" s="1"/>
  <c r="G107" i="1"/>
  <c r="H107" i="1" s="1"/>
  <c r="G80" i="1"/>
  <c r="H80" i="1" s="1"/>
  <c r="G71" i="1"/>
  <c r="H71" i="1" s="1"/>
  <c r="G102" i="1"/>
  <c r="H102" i="1" s="1"/>
  <c r="G105" i="1"/>
  <c r="H105" i="1" s="1"/>
  <c r="G47" i="1"/>
  <c r="H47" i="1" s="1"/>
  <c r="G19" i="1"/>
  <c r="H19" i="1" s="1"/>
  <c r="G43" i="1"/>
  <c r="H43" i="1" s="1"/>
  <c r="G16" i="1"/>
  <c r="H16" i="1" s="1"/>
  <c r="G84" i="1"/>
  <c r="H84" i="1" s="1"/>
  <c r="G122" i="1"/>
  <c r="H122" i="1" s="1"/>
  <c r="G74" i="1"/>
  <c r="H74" i="1" s="1"/>
  <c r="G59" i="1"/>
  <c r="H59" i="1" s="1"/>
  <c r="G26" i="1"/>
  <c r="H26" i="1" s="1"/>
  <c r="M8" i="3" l="1"/>
  <c r="M113" i="3"/>
  <c r="M108" i="3"/>
  <c r="M58" i="3"/>
  <c r="M68" i="3"/>
  <c r="L138" i="3"/>
  <c r="M138" i="3" s="1"/>
  <c r="M118" i="3"/>
  <c r="M107" i="3"/>
  <c r="L89" i="3"/>
  <c r="M89" i="3" s="1"/>
  <c r="M38" i="3"/>
  <c r="M19" i="3"/>
  <c r="M99" i="3"/>
  <c r="M37" i="3"/>
  <c r="L80" i="3"/>
  <c r="M80" i="3" s="1"/>
  <c r="L100" i="3"/>
  <c r="M100" i="3" s="1"/>
  <c r="L120" i="3"/>
  <c r="M120" i="3" s="1"/>
  <c r="L130" i="3"/>
  <c r="M130" i="3" s="1"/>
  <c r="M67" i="3"/>
  <c r="M57" i="3"/>
  <c r="M87" i="3"/>
  <c r="M78" i="3"/>
  <c r="L112" i="3"/>
  <c r="M112" i="3" s="1"/>
  <c r="L142" i="3"/>
  <c r="M142" i="3" s="1"/>
  <c r="M28" i="3"/>
  <c r="M48" i="3"/>
  <c r="M18" i="3"/>
  <c r="L33" i="3"/>
  <c r="M33" i="3" s="1"/>
  <c r="L43" i="3"/>
  <c r="M43" i="3" s="1"/>
  <c r="L63" i="3"/>
  <c r="M63" i="3" s="1"/>
  <c r="L73" i="3"/>
  <c r="M73" i="3" s="1"/>
  <c r="L93" i="3"/>
  <c r="M93" i="3" s="1"/>
  <c r="L123" i="3"/>
  <c r="M123" i="3" s="1"/>
  <c r="L133" i="3"/>
  <c r="M133" i="3" s="1"/>
  <c r="L143" i="3"/>
  <c r="M143" i="3" s="1"/>
  <c r="L14" i="3"/>
  <c r="M14" i="3" s="1"/>
  <c r="L24" i="3"/>
  <c r="M24" i="3" s="1"/>
  <c r="L34" i="3"/>
  <c r="M34" i="3" s="1"/>
  <c r="L44" i="3"/>
  <c r="M44" i="3" s="1"/>
  <c r="L54" i="3"/>
  <c r="M54" i="3" s="1"/>
  <c r="L64" i="3"/>
  <c r="M64" i="3" s="1"/>
  <c r="L94" i="3"/>
  <c r="M94" i="3" s="1"/>
  <c r="L104" i="3"/>
  <c r="M104" i="3" s="1"/>
  <c r="L124" i="3"/>
  <c r="M124" i="3" s="1"/>
  <c r="L144" i="3"/>
  <c r="M144" i="3" s="1"/>
  <c r="M41" i="3"/>
  <c r="M141" i="3"/>
  <c r="M111" i="3"/>
  <c r="L5" i="3"/>
  <c r="M5" i="3" s="1"/>
  <c r="L15" i="3"/>
  <c r="M15" i="3" s="1"/>
  <c r="L35" i="3"/>
  <c r="M35" i="3" s="1"/>
  <c r="L45" i="3"/>
  <c r="M45" i="3" s="1"/>
  <c r="L55" i="3"/>
  <c r="M55" i="3" s="1"/>
  <c r="L65" i="3"/>
  <c r="M65" i="3" s="1"/>
  <c r="L115" i="3"/>
  <c r="M115" i="3" s="1"/>
  <c r="L125" i="3"/>
  <c r="M125" i="3" s="1"/>
  <c r="M98" i="3"/>
  <c r="L6" i="3"/>
  <c r="M6" i="3" s="1"/>
  <c r="L26" i="3"/>
  <c r="M26" i="3" s="1"/>
  <c r="L36" i="3"/>
  <c r="M36" i="3" s="1"/>
  <c r="L66" i="3"/>
  <c r="M66" i="3" s="1"/>
  <c r="L76" i="3"/>
  <c r="M76" i="3" s="1"/>
  <c r="L86" i="3"/>
  <c r="M86" i="3" s="1"/>
  <c r="L96" i="3"/>
  <c r="M96" i="3" s="1"/>
  <c r="L116" i="3"/>
  <c r="M116" i="3" s="1"/>
  <c r="L126" i="3"/>
  <c r="M126" i="3" s="1"/>
  <c r="L136" i="3"/>
  <c r="M136" i="3" s="1"/>
  <c r="M139" i="3"/>
  <c r="M59" i="3"/>
  <c r="M82" i="3"/>
  <c r="M53" i="3"/>
  <c r="M132" i="3"/>
  <c r="M32" i="3"/>
  <c r="M121" i="3"/>
  <c r="M27" i="3"/>
  <c r="M50" i="3"/>
  <c r="M101" i="3"/>
  <c r="M60" i="3"/>
  <c r="M90" i="3"/>
  <c r="M81" i="3"/>
  <c r="M137" i="3"/>
  <c r="M79" i="3"/>
  <c r="M70" i="3"/>
  <c r="M39" i="3"/>
  <c r="M30" i="3"/>
  <c r="M21" i="3"/>
  <c r="M42" i="3"/>
  <c r="M97" i="3"/>
  <c r="M47" i="3"/>
  <c r="M31" i="3"/>
  <c r="M7" i="3"/>
  <c r="M122" i="3"/>
  <c r="M12" i="3"/>
  <c r="M109" i="3"/>
  <c r="M103" i="3"/>
  <c r="M91" i="3"/>
  <c r="M84" i="3"/>
  <c r="M61" i="3"/>
  <c r="M69" i="3"/>
  <c r="M4" i="3"/>
</calcChain>
</file>

<file path=xl/sharedStrings.xml><?xml version="1.0" encoding="utf-8"?>
<sst xmlns="http://schemas.openxmlformats.org/spreadsheetml/2006/main" count="620" uniqueCount="162">
  <si>
    <t>ign</t>
  </si>
  <si>
    <t>games</t>
  </si>
  <si>
    <t>ORIG</t>
  </si>
  <si>
    <t>ZSCORE</t>
  </si>
  <si>
    <t>ZSCORE_REDUCED</t>
  </si>
  <si>
    <t>ZSCORE_REDUCED_ASYM</t>
  </si>
  <si>
    <t>009db</t>
  </si>
  <si>
    <t>A.K.M_Deadlyrat</t>
  </si>
  <si>
    <t>AG3NT.Z3RO</t>
  </si>
  <si>
    <t>APEX_BOBO</t>
  </si>
  <si>
    <t>AdoboMexicano</t>
  </si>
  <si>
    <t>AllTheBaconAndEGGz</t>
  </si>
  <si>
    <t>BBQ__WATER</t>
  </si>
  <si>
    <t>Barkley</t>
  </si>
  <si>
    <t>Bobby_Vegas</t>
  </si>
  <si>
    <t>Breckie Hill</t>
  </si>
  <si>
    <t>Chino__0</t>
  </si>
  <si>
    <t>Consesa</t>
  </si>
  <si>
    <t>CornBall</t>
  </si>
  <si>
    <t>D.MENACE1.209</t>
  </si>
  <si>
    <t>Deep.NB</t>
  </si>
  <si>
    <t>Drake_Da_Bali_Boy</t>
  </si>
  <si>
    <t>E Girl ;)</t>
  </si>
  <si>
    <t>E Mom :)</t>
  </si>
  <si>
    <t>Faith.NB</t>
  </si>
  <si>
    <t>Falcon12321</t>
  </si>
  <si>
    <t>FlashBolo</t>
  </si>
  <si>
    <t>GO-Cronides</t>
  </si>
  <si>
    <t>GO_BABs</t>
  </si>
  <si>
    <t>GO_BeauTEEful</t>
  </si>
  <si>
    <t>GO_DocButler</t>
  </si>
  <si>
    <t>GO_DrSmartAzz</t>
  </si>
  <si>
    <t>GO_JessHawk3</t>
  </si>
  <si>
    <t>GO_JohnHarple</t>
  </si>
  <si>
    <t>GO_Lester</t>
  </si>
  <si>
    <t>GO_Loki714</t>
  </si>
  <si>
    <t>GO_Maverick</t>
  </si>
  <si>
    <t>GO_Robot</t>
  </si>
  <si>
    <t>GO_SHARK</t>
  </si>
  <si>
    <t>GO_STOOOBE</t>
  </si>
  <si>
    <t>GO_Sapphire2889</t>
  </si>
  <si>
    <t>GO~SHoVVTiMeX</t>
  </si>
  <si>
    <t>Gabe_Watts.NB</t>
  </si>
  <si>
    <t>HYX_Wilbur.111678</t>
  </si>
  <si>
    <t>Hk_Lukedv</t>
  </si>
  <si>
    <t>HungryMayo</t>
  </si>
  <si>
    <t>J3RKMIOV</t>
  </si>
  <si>
    <t>JBro02</t>
  </si>
  <si>
    <t>Jen.Jen09</t>
  </si>
  <si>
    <t>Jester.thecl0wn</t>
  </si>
  <si>
    <t>Kimberslay</t>
  </si>
  <si>
    <t>Kobe.22</t>
  </si>
  <si>
    <t>LILB2234PF</t>
  </si>
  <si>
    <t>Leo_Bee</t>
  </si>
  <si>
    <t>Logan</t>
  </si>
  <si>
    <t>M.I.A_Steel</t>
  </si>
  <si>
    <t>MISSION VR</t>
  </si>
  <si>
    <t>Magical_Beans</t>
  </si>
  <si>
    <t>Mitch_Man_7</t>
  </si>
  <si>
    <t>Mr.HODLGANG</t>
  </si>
  <si>
    <t>Mr.Xtwinkler</t>
  </si>
  <si>
    <t>MrRager</t>
  </si>
  <si>
    <t>NAA-GridTheKing</t>
  </si>
  <si>
    <t>N_H_L0024</t>
  </si>
  <si>
    <t>Naastyy.NB</t>
  </si>
  <si>
    <t>Nater.Potater</t>
  </si>
  <si>
    <t>ONE_KAKAK_KR</t>
  </si>
  <si>
    <t>Onickss</t>
  </si>
  <si>
    <t>POOTERPANDA</t>
  </si>
  <si>
    <t>PUTIN</t>
  </si>
  <si>
    <t>Pistol_Gladiator</t>
  </si>
  <si>
    <t>Pistol_Maverick</t>
  </si>
  <si>
    <t>RBL_Elliott</t>
  </si>
  <si>
    <t>RBL_Goon_1</t>
  </si>
  <si>
    <t>RBL_Itsa.me.Mario</t>
  </si>
  <si>
    <t>RBL_WadsFam</t>
  </si>
  <si>
    <t>RYL.Shaman</t>
  </si>
  <si>
    <t>Ramp4g3</t>
  </si>
  <si>
    <t>Rasta</t>
  </si>
  <si>
    <t>Ry.y</t>
  </si>
  <si>
    <t>RyRyTheDestroyer</t>
  </si>
  <si>
    <t>Ryl_BrookyG</t>
  </si>
  <si>
    <t>S.A.O PeterpanFLEX</t>
  </si>
  <si>
    <t>S.A.O. DRACO</t>
  </si>
  <si>
    <t>S.A.O._MAX.I.CAN</t>
  </si>
  <si>
    <t>S.A.O_Gomezx3Turbo</t>
  </si>
  <si>
    <t>SADDAM</t>
  </si>
  <si>
    <t>SAH1b</t>
  </si>
  <si>
    <t>SAO._.K1NGZ</t>
  </si>
  <si>
    <t>SAO_adrianna</t>
  </si>
  <si>
    <t>SAO_bugatti</t>
  </si>
  <si>
    <t>SWA_wildbarnacle</t>
  </si>
  <si>
    <t>S_A_O_Jakester001</t>
  </si>
  <si>
    <t>SgtSlaughter16.NB</t>
  </si>
  <si>
    <t>SheDontLuvYou</t>
  </si>
  <si>
    <t>Shinybear</t>
  </si>
  <si>
    <t>SickMini</t>
  </si>
  <si>
    <t>Smoke399</t>
  </si>
  <si>
    <t>Sp1n13</t>
  </si>
  <si>
    <t>TBEEMoney</t>
  </si>
  <si>
    <t>THCX-UNFAIRMAGE</t>
  </si>
  <si>
    <t>THC_Dream_King</t>
  </si>
  <si>
    <t>TOXIC_MPBOSS</t>
  </si>
  <si>
    <t>TROJR_Trinket</t>
  </si>
  <si>
    <t>TTP.Chase</t>
  </si>
  <si>
    <t>TTV.Cryptic</t>
  </si>
  <si>
    <t>TTV/Fuze</t>
  </si>
  <si>
    <t>TTV_CaseOh</t>
  </si>
  <si>
    <t>TTV_FadedPigeon47</t>
  </si>
  <si>
    <t>The_Don_84</t>
  </si>
  <si>
    <t>Tonkaah</t>
  </si>
  <si>
    <t>TreeTrunkTravis</t>
  </si>
  <si>
    <t>U_Died</t>
  </si>
  <si>
    <t>UnQuestionable</t>
  </si>
  <si>
    <t>UnsaidRhombus.NB</t>
  </si>
  <si>
    <t>VIPxGloxi</t>
  </si>
  <si>
    <t>VIPxJasonStone</t>
  </si>
  <si>
    <t>VIPxNoah</t>
  </si>
  <si>
    <t>VIPxPinkpwnage</t>
  </si>
  <si>
    <t>VIPxPoppin</t>
  </si>
  <si>
    <t>VIPxRyan2dayy</t>
  </si>
  <si>
    <t>VIPxSami</t>
  </si>
  <si>
    <t>VIPxSparklingrabbit.2.0</t>
  </si>
  <si>
    <t>VIPxSpray</t>
  </si>
  <si>
    <t>VIPxSteel</t>
  </si>
  <si>
    <t>VIPxTheFlipSide</t>
  </si>
  <si>
    <t>VIPxgiantbob321</t>
  </si>
  <si>
    <t>Vantage.VR</t>
  </si>
  <si>
    <t>WWW_ElliMist</t>
  </si>
  <si>
    <t>WWW_FemboyFallen</t>
  </si>
  <si>
    <t>WWW_Nando_AK</t>
  </si>
  <si>
    <t>Wade</t>
  </si>
  <si>
    <t>Winner54.NB</t>
  </si>
  <si>
    <t>Winner_54</t>
  </si>
  <si>
    <t>Winter</t>
  </si>
  <si>
    <t>Yeahboiiiiii</t>
  </si>
  <si>
    <t>YoPapi</t>
  </si>
  <si>
    <t>bathsalts11</t>
  </si>
  <si>
    <t>bobthecookie123</t>
  </si>
  <si>
    <t>colinthe5</t>
  </si>
  <si>
    <t>jwam2_SAO</t>
  </si>
  <si>
    <t>neeeks</t>
  </si>
  <si>
    <t>one_spicy_Libra</t>
  </si>
  <si>
    <t>portermac</t>
  </si>
  <si>
    <t>shreddymac.nb</t>
  </si>
  <si>
    <t>stuje1</t>
  </si>
  <si>
    <t>tinywatermelon</t>
  </si>
  <si>
    <t>vipxace</t>
  </si>
  <si>
    <t>xNeatway</t>
  </si>
  <si>
    <t>xReturn</t>
  </si>
  <si>
    <t>xWhisper</t>
  </si>
  <si>
    <t>Diff</t>
  </si>
  <si>
    <t>Abs Diff</t>
  </si>
  <si>
    <t>confidence_factor_low</t>
  </si>
  <si>
    <t>confidence_factor_high</t>
  </si>
  <si>
    <t>_</t>
  </si>
  <si>
    <t>NEW</t>
  </si>
  <si>
    <t xml:space="preserve">Diff </t>
  </si>
  <si>
    <t>GO_SHoVVTiMeX</t>
  </si>
  <si>
    <t>excluding solos-&gt;</t>
  </si>
  <si>
    <t>Games w/o Solos</t>
  </si>
  <si>
    <t>NEW Ex Solos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</si>
</sst>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5" fontId="18" fillId="0" borderId="0" xfId="1" applyNumberFormat="1" applyFont="1"/>
    <xf numFmtId="9" fontId="0" fillId="0" borderId="0" xfId="43" applyFont="1"/>
    <xf numFmtId="164" fontId="18" fillId="0" borderId="0" xfId="1" applyNumberFormat="1" applyFont="1"/>
    <xf numFmtId="0" fontId="18" fillId="0" borderId="0" xfId="0" applyFont="1"/>
    <xf numFmtId="165" fontId="19" fillId="0" borderId="0" xfId="1" applyNumberFormat="1" applyFont="1"/>
    <xf numFmtId="0" fontId="19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CF0A-CE0E-AF47-99DD-E653FE789DA8}">
  <dimension ref="A1:H146"/>
  <sheetViews>
    <sheetView zoomScale="150" zoomScaleNormal="150" workbookViewId="0">
      <selection activeCell="E43" sqref="A1:H146"/>
    </sheetView>
  </sheetViews>
  <sheetFormatPr baseColWidth="10" defaultRowHeight="16" x14ac:dyDescent="0.2"/>
  <cols>
    <col min="1" max="1" width="19.83203125" bestFit="1" customWidth="1"/>
    <col min="2" max="2" width="8.83203125" bestFit="1" customWidth="1"/>
    <col min="3" max="3" width="10.5" style="1" bestFit="1" customWidth="1"/>
    <col min="4" max="4" width="11.83203125" style="1" bestFit="1" customWidth="1"/>
    <col min="5" max="5" width="21.1640625" style="1" bestFit="1" customWidth="1"/>
    <col min="6" max="6" width="26.6640625" style="1" bestFit="1" customWidth="1"/>
    <col min="7" max="7" width="9.5" bestFit="1" customWidth="1"/>
    <col min="8" max="8" width="11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151</v>
      </c>
      <c r="H1" s="1" t="s">
        <v>152</v>
      </c>
    </row>
    <row r="2" spans="1:8" x14ac:dyDescent="0.2">
      <c r="A2" s="2" t="s">
        <v>114</v>
      </c>
      <c r="B2" s="2">
        <v>51</v>
      </c>
      <c r="C2" s="3">
        <v>1577</v>
      </c>
      <c r="D2" s="3">
        <v>1234.75</v>
      </c>
      <c r="E2" s="3">
        <v>1234.75</v>
      </c>
      <c r="F2" s="3">
        <v>1286.087</v>
      </c>
      <c r="G2" s="2">
        <f t="shared" ref="G2:G33" si="0">F2-C2</f>
        <v>-290.91300000000001</v>
      </c>
      <c r="H2" s="2">
        <f t="shared" ref="H2:H33" si="1">ABS(G2)</f>
        <v>290.91300000000001</v>
      </c>
    </row>
    <row r="3" spans="1:8" x14ac:dyDescent="0.2">
      <c r="A3" s="2" t="s">
        <v>31</v>
      </c>
      <c r="B3" s="2">
        <v>18</v>
      </c>
      <c r="C3" s="3">
        <v>1729</v>
      </c>
      <c r="D3" s="3">
        <v>1083.0450000000001</v>
      </c>
      <c r="E3" s="3">
        <v>1083.0450000000001</v>
      </c>
      <c r="F3" s="3">
        <v>1535.213</v>
      </c>
      <c r="G3" s="2">
        <f t="shared" si="0"/>
        <v>-193.78700000000003</v>
      </c>
      <c r="H3" s="2">
        <f t="shared" si="1"/>
        <v>193.78700000000003</v>
      </c>
    </row>
    <row r="4" spans="1:8" x14ac:dyDescent="0.2">
      <c r="A4" s="2" t="s">
        <v>112</v>
      </c>
      <c r="B4" s="2">
        <v>26</v>
      </c>
      <c r="C4" s="3">
        <v>1361</v>
      </c>
      <c r="D4" s="3">
        <v>928.85900000000004</v>
      </c>
      <c r="E4" s="3">
        <v>928.85900000000004</v>
      </c>
      <c r="F4" s="3">
        <v>1173.739</v>
      </c>
      <c r="G4" s="2">
        <f t="shared" si="0"/>
        <v>-187.26099999999997</v>
      </c>
      <c r="H4" s="2">
        <f t="shared" si="1"/>
        <v>187.26099999999997</v>
      </c>
    </row>
    <row r="5" spans="1:8" x14ac:dyDescent="0.2">
      <c r="A5" s="2" t="s">
        <v>84</v>
      </c>
      <c r="B5" s="2">
        <v>24</v>
      </c>
      <c r="C5" s="3">
        <v>1511</v>
      </c>
      <c r="D5" s="3">
        <v>1167.0250000000001</v>
      </c>
      <c r="E5" s="3">
        <v>1167.0250000000001</v>
      </c>
      <c r="F5" s="3">
        <v>1373.41</v>
      </c>
      <c r="G5" s="2">
        <f t="shared" si="0"/>
        <v>-137.58999999999992</v>
      </c>
      <c r="H5" s="2">
        <f t="shared" si="1"/>
        <v>137.58999999999992</v>
      </c>
    </row>
    <row r="6" spans="1:8" x14ac:dyDescent="0.2">
      <c r="A6" s="2" t="s">
        <v>34</v>
      </c>
      <c r="B6" s="2">
        <v>38</v>
      </c>
      <c r="C6" s="3">
        <v>1323</v>
      </c>
      <c r="D6" s="3">
        <v>1171.9259999999999</v>
      </c>
      <c r="E6" s="3">
        <v>1171.9259999999999</v>
      </c>
      <c r="F6" s="3">
        <v>1227.32</v>
      </c>
      <c r="G6" s="2">
        <f t="shared" si="0"/>
        <v>-95.680000000000064</v>
      </c>
      <c r="H6" s="2">
        <f t="shared" si="1"/>
        <v>95.680000000000064</v>
      </c>
    </row>
    <row r="7" spans="1:8" x14ac:dyDescent="0.2">
      <c r="A7" s="2" t="s">
        <v>126</v>
      </c>
      <c r="B7" s="2">
        <v>55</v>
      </c>
      <c r="C7" s="3">
        <v>1113</v>
      </c>
      <c r="D7" s="3">
        <v>1013.95</v>
      </c>
      <c r="E7" s="3">
        <v>1013.95</v>
      </c>
      <c r="F7" s="3">
        <v>1022.204</v>
      </c>
      <c r="G7" s="2">
        <f t="shared" si="0"/>
        <v>-90.796000000000049</v>
      </c>
      <c r="H7" s="2">
        <f t="shared" si="1"/>
        <v>90.796000000000049</v>
      </c>
    </row>
    <row r="8" spans="1:8" x14ac:dyDescent="0.2">
      <c r="A8" s="2" t="s">
        <v>29</v>
      </c>
      <c r="B8" s="2">
        <v>39</v>
      </c>
      <c r="C8" s="3">
        <v>995</v>
      </c>
      <c r="D8" s="3">
        <v>861.11099999999999</v>
      </c>
      <c r="E8" s="3">
        <v>861.11099999999999</v>
      </c>
      <c r="F8" s="3">
        <v>907.97199999999998</v>
      </c>
      <c r="G8" s="2">
        <f t="shared" si="0"/>
        <v>-87.02800000000002</v>
      </c>
      <c r="H8" s="2">
        <f t="shared" si="1"/>
        <v>87.02800000000002</v>
      </c>
    </row>
    <row r="9" spans="1:8" x14ac:dyDescent="0.2">
      <c r="A9" s="2" t="s">
        <v>42</v>
      </c>
      <c r="B9" s="2">
        <v>20</v>
      </c>
      <c r="C9" s="3">
        <v>1767</v>
      </c>
      <c r="D9" s="3">
        <v>1507.905</v>
      </c>
      <c r="E9" s="3">
        <v>1507.905</v>
      </c>
      <c r="F9" s="3">
        <v>1680.635</v>
      </c>
      <c r="G9" s="2">
        <f t="shared" si="0"/>
        <v>-86.365000000000009</v>
      </c>
      <c r="H9" s="2">
        <f t="shared" si="1"/>
        <v>86.365000000000009</v>
      </c>
    </row>
    <row r="10" spans="1:8" x14ac:dyDescent="0.2">
      <c r="A10" s="2" t="s">
        <v>39</v>
      </c>
      <c r="B10" s="2">
        <v>35</v>
      </c>
      <c r="C10" s="3">
        <v>1048</v>
      </c>
      <c r="D10" s="3">
        <v>924.98199999999997</v>
      </c>
      <c r="E10" s="3">
        <v>924.98199999999997</v>
      </c>
      <c r="F10" s="3">
        <v>976.23900000000003</v>
      </c>
      <c r="G10" s="2">
        <f t="shared" si="0"/>
        <v>-71.760999999999967</v>
      </c>
      <c r="H10" s="2">
        <f t="shared" si="1"/>
        <v>71.760999999999967</v>
      </c>
    </row>
    <row r="11" spans="1:8" x14ac:dyDescent="0.2">
      <c r="A11" s="2" t="s">
        <v>38</v>
      </c>
      <c r="B11" s="2">
        <v>35</v>
      </c>
      <c r="C11" s="3">
        <v>999</v>
      </c>
      <c r="D11" s="3">
        <v>880.26599999999996</v>
      </c>
      <c r="E11" s="3">
        <v>880.26599999999996</v>
      </c>
      <c r="F11" s="3">
        <v>929.73900000000003</v>
      </c>
      <c r="G11" s="2">
        <f t="shared" si="0"/>
        <v>-69.260999999999967</v>
      </c>
      <c r="H11" s="2">
        <f t="shared" si="1"/>
        <v>69.260999999999967</v>
      </c>
    </row>
    <row r="12" spans="1:8" x14ac:dyDescent="0.2">
      <c r="A12" s="2" t="s">
        <v>41</v>
      </c>
      <c r="B12" s="2">
        <v>22</v>
      </c>
      <c r="C12" s="3">
        <v>1255</v>
      </c>
      <c r="D12" s="3">
        <v>1068.8979999999999</v>
      </c>
      <c r="E12" s="3">
        <v>1068.8979999999999</v>
      </c>
      <c r="F12" s="3">
        <v>1186.7629999999999</v>
      </c>
      <c r="G12" s="2">
        <f t="shared" si="0"/>
        <v>-68.23700000000008</v>
      </c>
      <c r="H12" s="2">
        <f t="shared" si="1"/>
        <v>68.23700000000008</v>
      </c>
    </row>
    <row r="13" spans="1:8" x14ac:dyDescent="0.2">
      <c r="A13" s="2" t="s">
        <v>60</v>
      </c>
      <c r="B13" s="2">
        <v>13</v>
      </c>
      <c r="C13" s="3">
        <v>1062</v>
      </c>
      <c r="D13" s="3">
        <v>808.52200000000005</v>
      </c>
      <c r="E13" s="3">
        <v>842.31899999999996</v>
      </c>
      <c r="F13" s="3">
        <v>1007.08</v>
      </c>
      <c r="G13" s="2">
        <f t="shared" si="0"/>
        <v>-54.919999999999959</v>
      </c>
      <c r="H13" s="2">
        <f t="shared" si="1"/>
        <v>54.919999999999959</v>
      </c>
    </row>
    <row r="14" spans="1:8" x14ac:dyDescent="0.2">
      <c r="A14" s="2" t="s">
        <v>26</v>
      </c>
      <c r="B14" s="2">
        <v>25</v>
      </c>
      <c r="C14" s="3">
        <v>1190</v>
      </c>
      <c r="D14" s="3">
        <v>1059.067</v>
      </c>
      <c r="E14" s="3">
        <v>1059.067</v>
      </c>
      <c r="F14" s="3">
        <v>1135.4449999999999</v>
      </c>
      <c r="G14" s="2">
        <f t="shared" si="0"/>
        <v>-54.555000000000064</v>
      </c>
      <c r="H14" s="2">
        <f t="shared" si="1"/>
        <v>54.555000000000064</v>
      </c>
    </row>
    <row r="15" spans="1:8" x14ac:dyDescent="0.2">
      <c r="A15" s="2" t="s">
        <v>147</v>
      </c>
      <c r="B15" s="2">
        <v>44</v>
      </c>
      <c r="C15" s="3">
        <v>1016</v>
      </c>
      <c r="D15" s="3">
        <v>942.80499999999995</v>
      </c>
      <c r="E15" s="3">
        <v>942.80499999999995</v>
      </c>
      <c r="F15" s="3">
        <v>962.32399999999996</v>
      </c>
      <c r="G15" s="2">
        <f t="shared" si="0"/>
        <v>-53.676000000000045</v>
      </c>
      <c r="H15" s="2">
        <f t="shared" si="1"/>
        <v>53.676000000000045</v>
      </c>
    </row>
    <row r="16" spans="1:8" x14ac:dyDescent="0.2">
      <c r="A16" s="2" t="s">
        <v>132</v>
      </c>
      <c r="B16" s="2">
        <v>5</v>
      </c>
      <c r="C16" s="3">
        <v>1285</v>
      </c>
      <c r="D16" s="3">
        <v>678.12599999999998</v>
      </c>
      <c r="E16" s="3">
        <v>1082.7090000000001</v>
      </c>
      <c r="F16" s="3">
        <v>1234.4269999999999</v>
      </c>
      <c r="G16" s="2">
        <f t="shared" si="0"/>
        <v>-50.573000000000093</v>
      </c>
      <c r="H16" s="2">
        <f t="shared" si="1"/>
        <v>50.573000000000093</v>
      </c>
    </row>
    <row r="17" spans="1:8" x14ac:dyDescent="0.2">
      <c r="A17" s="2" t="s">
        <v>56</v>
      </c>
      <c r="B17" s="2">
        <v>10</v>
      </c>
      <c r="C17" s="3">
        <v>1233</v>
      </c>
      <c r="D17" s="3">
        <v>938.08399999999995</v>
      </c>
      <c r="E17" s="3">
        <v>1036.3889999999999</v>
      </c>
      <c r="F17" s="3">
        <v>1183.847</v>
      </c>
      <c r="G17" s="2">
        <f t="shared" si="0"/>
        <v>-49.15300000000002</v>
      </c>
      <c r="H17" s="2">
        <f t="shared" si="1"/>
        <v>49.15300000000002</v>
      </c>
    </row>
    <row r="18" spans="1:8" x14ac:dyDescent="0.2">
      <c r="A18" s="2" t="s">
        <v>125</v>
      </c>
      <c r="B18" s="2">
        <v>22</v>
      </c>
      <c r="C18" s="3">
        <v>1156</v>
      </c>
      <c r="D18" s="3">
        <v>1027.704</v>
      </c>
      <c r="E18" s="3">
        <v>1027.704</v>
      </c>
      <c r="F18" s="3">
        <v>1108.9580000000001</v>
      </c>
      <c r="G18" s="2">
        <f t="shared" si="0"/>
        <v>-47.041999999999916</v>
      </c>
      <c r="H18" s="2">
        <f t="shared" si="1"/>
        <v>47.041999999999916</v>
      </c>
    </row>
    <row r="19" spans="1:8" x14ac:dyDescent="0.2">
      <c r="A19" s="2" t="s">
        <v>133</v>
      </c>
      <c r="B19" s="2">
        <v>36</v>
      </c>
      <c r="C19" s="3">
        <v>1352</v>
      </c>
      <c r="D19" s="3">
        <v>1277.19</v>
      </c>
      <c r="E19" s="3">
        <v>1277.19</v>
      </c>
      <c r="F19" s="3">
        <v>1307.114</v>
      </c>
      <c r="G19" s="2">
        <f t="shared" si="0"/>
        <v>-44.885999999999967</v>
      </c>
      <c r="H19" s="2">
        <f t="shared" si="1"/>
        <v>44.885999999999967</v>
      </c>
    </row>
    <row r="20" spans="1:8" x14ac:dyDescent="0.2">
      <c r="A20" s="2" t="s">
        <v>146</v>
      </c>
      <c r="B20" s="2">
        <v>5</v>
      </c>
      <c r="C20" s="3">
        <v>1299</v>
      </c>
      <c r="D20" s="3">
        <v>804.35599999999999</v>
      </c>
      <c r="E20" s="3">
        <v>1134.1189999999999</v>
      </c>
      <c r="F20" s="3">
        <v>1257.78</v>
      </c>
      <c r="G20" s="2">
        <f t="shared" si="0"/>
        <v>-41.220000000000027</v>
      </c>
      <c r="H20" s="2">
        <f t="shared" si="1"/>
        <v>41.220000000000027</v>
      </c>
    </row>
    <row r="21" spans="1:8" x14ac:dyDescent="0.2">
      <c r="A21" s="2" t="s">
        <v>122</v>
      </c>
      <c r="B21" s="2">
        <v>15</v>
      </c>
      <c r="C21" s="3">
        <v>1127</v>
      </c>
      <c r="D21" s="3">
        <v>982.22799999999995</v>
      </c>
      <c r="E21" s="3">
        <v>982.22799999999995</v>
      </c>
      <c r="F21" s="3">
        <v>1090.807</v>
      </c>
      <c r="G21" s="2">
        <f t="shared" si="0"/>
        <v>-36.192999999999984</v>
      </c>
      <c r="H21" s="2">
        <f t="shared" si="1"/>
        <v>36.192999999999984</v>
      </c>
    </row>
    <row r="22" spans="1:8" x14ac:dyDescent="0.2">
      <c r="A22" s="2" t="s">
        <v>16</v>
      </c>
      <c r="B22" s="2">
        <v>76</v>
      </c>
      <c r="C22" s="3">
        <v>1274</v>
      </c>
      <c r="D22" s="3">
        <v>1239.0029999999999</v>
      </c>
      <c r="E22" s="3">
        <v>1239.0029999999999</v>
      </c>
      <c r="F22" s="3">
        <v>1239.0029999999999</v>
      </c>
      <c r="G22" s="2">
        <f t="shared" si="0"/>
        <v>-34.997000000000071</v>
      </c>
      <c r="H22" s="2">
        <f t="shared" si="1"/>
        <v>34.997000000000071</v>
      </c>
    </row>
    <row r="23" spans="1:8" x14ac:dyDescent="0.2">
      <c r="A23" s="2" t="s">
        <v>102</v>
      </c>
      <c r="B23" s="2">
        <v>5</v>
      </c>
      <c r="C23" s="3">
        <v>1404</v>
      </c>
      <c r="D23" s="3">
        <v>986.41200000000003</v>
      </c>
      <c r="E23" s="3">
        <v>1264.8040000000001</v>
      </c>
      <c r="F23" s="3">
        <v>1369.201</v>
      </c>
      <c r="G23" s="2">
        <f t="shared" si="0"/>
        <v>-34.798999999999978</v>
      </c>
      <c r="H23" s="2">
        <f t="shared" si="1"/>
        <v>34.798999999999978</v>
      </c>
    </row>
    <row r="24" spans="1:8" x14ac:dyDescent="0.2">
      <c r="A24" s="2" t="s">
        <v>98</v>
      </c>
      <c r="B24" s="2">
        <v>10</v>
      </c>
      <c r="C24" s="3">
        <v>1156</v>
      </c>
      <c r="D24" s="3">
        <v>956.91</v>
      </c>
      <c r="E24" s="3">
        <v>1023.273</v>
      </c>
      <c r="F24" s="3">
        <v>1122.818</v>
      </c>
      <c r="G24" s="2">
        <f t="shared" si="0"/>
        <v>-33.182000000000016</v>
      </c>
      <c r="H24" s="2">
        <f t="shared" si="1"/>
        <v>33.182000000000016</v>
      </c>
    </row>
    <row r="25" spans="1:8" x14ac:dyDescent="0.2">
      <c r="A25" s="2" t="s">
        <v>35</v>
      </c>
      <c r="B25" s="2">
        <v>5</v>
      </c>
      <c r="C25" s="3">
        <v>1118</v>
      </c>
      <c r="D25" s="3">
        <v>747.60599999999999</v>
      </c>
      <c r="E25" s="3">
        <v>994.53499999999997</v>
      </c>
      <c r="F25" s="3">
        <v>1087.134</v>
      </c>
      <c r="G25" s="2">
        <f t="shared" si="0"/>
        <v>-30.865999999999985</v>
      </c>
      <c r="H25" s="2">
        <f t="shared" si="1"/>
        <v>30.865999999999985</v>
      </c>
    </row>
    <row r="26" spans="1:8" x14ac:dyDescent="0.2">
      <c r="A26" s="2" t="s">
        <v>6</v>
      </c>
      <c r="B26" s="2">
        <v>5</v>
      </c>
      <c r="C26" s="3">
        <v>1219</v>
      </c>
      <c r="D26" s="3">
        <v>851.28700000000003</v>
      </c>
      <c r="E26" s="3">
        <v>1096.4290000000001</v>
      </c>
      <c r="F26" s="3">
        <v>1188.357</v>
      </c>
      <c r="G26" s="2">
        <f t="shared" si="0"/>
        <v>-30.643000000000029</v>
      </c>
      <c r="H26" s="2">
        <f t="shared" si="1"/>
        <v>30.643000000000029</v>
      </c>
    </row>
    <row r="27" spans="1:8" x14ac:dyDescent="0.2">
      <c r="A27" s="2" t="s">
        <v>25</v>
      </c>
      <c r="B27" s="2">
        <v>9</v>
      </c>
      <c r="C27" s="3">
        <v>1513</v>
      </c>
      <c r="D27" s="3">
        <v>1309.886</v>
      </c>
      <c r="E27" s="3">
        <v>1391.1310000000001</v>
      </c>
      <c r="F27" s="3">
        <v>1482.5329999999999</v>
      </c>
      <c r="G27" s="2">
        <f t="shared" si="0"/>
        <v>-30.467000000000098</v>
      </c>
      <c r="H27" s="2">
        <f t="shared" si="1"/>
        <v>30.467000000000098</v>
      </c>
    </row>
    <row r="28" spans="1:8" x14ac:dyDescent="0.2">
      <c r="A28" s="2" t="s">
        <v>74</v>
      </c>
      <c r="B28" s="2">
        <v>24</v>
      </c>
      <c r="C28" s="3">
        <v>855</v>
      </c>
      <c r="D28" s="3">
        <v>783.92100000000005</v>
      </c>
      <c r="E28" s="3">
        <v>783.92100000000005</v>
      </c>
      <c r="F28" s="3">
        <v>826.56799999999998</v>
      </c>
      <c r="G28" s="2">
        <f t="shared" si="0"/>
        <v>-28.432000000000016</v>
      </c>
      <c r="H28" s="2">
        <f t="shared" si="1"/>
        <v>28.432000000000016</v>
      </c>
    </row>
    <row r="29" spans="1:8" x14ac:dyDescent="0.2">
      <c r="A29" s="2" t="s">
        <v>24</v>
      </c>
      <c r="B29" s="2">
        <v>10</v>
      </c>
      <c r="C29" s="3">
        <v>948</v>
      </c>
      <c r="D29" s="3">
        <v>780.08100000000002</v>
      </c>
      <c r="E29" s="3">
        <v>836.05399999999997</v>
      </c>
      <c r="F29" s="3">
        <v>920.01300000000003</v>
      </c>
      <c r="G29" s="2">
        <f t="shared" si="0"/>
        <v>-27.986999999999966</v>
      </c>
      <c r="H29" s="2">
        <f t="shared" si="1"/>
        <v>27.986999999999966</v>
      </c>
    </row>
    <row r="30" spans="1:8" x14ac:dyDescent="0.2">
      <c r="A30" s="2" t="s">
        <v>54</v>
      </c>
      <c r="B30" s="2">
        <v>6</v>
      </c>
      <c r="C30" s="3">
        <v>950</v>
      </c>
      <c r="D30" s="3">
        <v>674.45799999999997</v>
      </c>
      <c r="E30" s="3">
        <v>839.78300000000002</v>
      </c>
      <c r="F30" s="3">
        <v>922.44600000000003</v>
      </c>
      <c r="G30" s="2">
        <f t="shared" si="0"/>
        <v>-27.553999999999974</v>
      </c>
      <c r="H30" s="2">
        <f t="shared" si="1"/>
        <v>27.553999999999974</v>
      </c>
    </row>
    <row r="31" spans="1:8" x14ac:dyDescent="0.2">
      <c r="A31" s="2" t="s">
        <v>124</v>
      </c>
      <c r="B31" s="2">
        <v>5</v>
      </c>
      <c r="C31" s="3">
        <v>1199</v>
      </c>
      <c r="D31" s="3">
        <v>869.90300000000002</v>
      </c>
      <c r="E31" s="3">
        <v>1089.3009999999999</v>
      </c>
      <c r="F31" s="3">
        <v>1171.575</v>
      </c>
      <c r="G31" s="2">
        <f t="shared" si="0"/>
        <v>-27.424999999999955</v>
      </c>
      <c r="H31" s="2">
        <f t="shared" si="1"/>
        <v>27.424999999999955</v>
      </c>
    </row>
    <row r="32" spans="1:8" x14ac:dyDescent="0.2">
      <c r="A32" s="2" t="s">
        <v>131</v>
      </c>
      <c r="B32" s="2">
        <v>11</v>
      </c>
      <c r="C32" s="3">
        <v>986</v>
      </c>
      <c r="D32" s="3">
        <v>842.49400000000003</v>
      </c>
      <c r="E32" s="3">
        <v>880.76199999999994</v>
      </c>
      <c r="F32" s="3">
        <v>959.69100000000003</v>
      </c>
      <c r="G32" s="2">
        <f t="shared" si="0"/>
        <v>-26.308999999999969</v>
      </c>
      <c r="H32" s="2">
        <f t="shared" si="1"/>
        <v>26.308999999999969</v>
      </c>
    </row>
    <row r="33" spans="1:8" x14ac:dyDescent="0.2">
      <c r="A33" s="2" t="s">
        <v>118</v>
      </c>
      <c r="B33" s="2">
        <v>19</v>
      </c>
      <c r="C33" s="3">
        <v>1555</v>
      </c>
      <c r="D33" s="3">
        <v>1472.857</v>
      </c>
      <c r="E33" s="3">
        <v>1472.857</v>
      </c>
      <c r="F33" s="3">
        <v>1528.9880000000001</v>
      </c>
      <c r="G33" s="2">
        <f t="shared" si="0"/>
        <v>-26.011999999999944</v>
      </c>
      <c r="H33" s="2">
        <f t="shared" si="1"/>
        <v>26.011999999999944</v>
      </c>
    </row>
    <row r="34" spans="1:8" x14ac:dyDescent="0.2">
      <c r="A34" s="2" t="s">
        <v>75</v>
      </c>
      <c r="B34" s="2">
        <v>5</v>
      </c>
      <c r="C34" s="3">
        <v>954</v>
      </c>
      <c r="D34" s="3">
        <v>670.03399999999999</v>
      </c>
      <c r="E34" s="3">
        <v>859.34500000000003</v>
      </c>
      <c r="F34" s="3">
        <v>930.33600000000001</v>
      </c>
      <c r="G34" s="2">
        <f t="shared" ref="G34:G65" si="2">F34-C34</f>
        <v>-23.663999999999987</v>
      </c>
      <c r="H34" s="2">
        <f t="shared" ref="H34:H65" si="3">ABS(G34)</f>
        <v>23.663999999999987</v>
      </c>
    </row>
    <row r="35" spans="1:8" x14ac:dyDescent="0.2">
      <c r="A35" s="2" t="s">
        <v>50</v>
      </c>
      <c r="B35" s="2">
        <v>5</v>
      </c>
      <c r="C35" s="3">
        <v>983</v>
      </c>
      <c r="D35" s="3">
        <v>725.38099999999997</v>
      </c>
      <c r="E35" s="3">
        <v>897.12699999999995</v>
      </c>
      <c r="F35" s="3">
        <v>961.53200000000004</v>
      </c>
      <c r="G35" s="2">
        <f t="shared" si="2"/>
        <v>-21.467999999999961</v>
      </c>
      <c r="H35" s="2">
        <f t="shared" si="3"/>
        <v>21.467999999999961</v>
      </c>
    </row>
    <row r="36" spans="1:8" x14ac:dyDescent="0.2">
      <c r="A36" s="2" t="s">
        <v>96</v>
      </c>
      <c r="B36" s="2">
        <v>10</v>
      </c>
      <c r="C36" s="3">
        <v>1445</v>
      </c>
      <c r="D36" s="3">
        <v>1318.4449999999999</v>
      </c>
      <c r="E36" s="3">
        <v>1360.63</v>
      </c>
      <c r="F36" s="3">
        <v>1423.9069999999999</v>
      </c>
      <c r="G36" s="2">
        <f t="shared" si="2"/>
        <v>-21.093000000000075</v>
      </c>
      <c r="H36" s="2">
        <f t="shared" si="3"/>
        <v>21.093000000000075</v>
      </c>
    </row>
    <row r="37" spans="1:8" x14ac:dyDescent="0.2">
      <c r="A37" s="2" t="s">
        <v>134</v>
      </c>
      <c r="B37" s="2">
        <v>5</v>
      </c>
      <c r="C37" s="3">
        <v>1386</v>
      </c>
      <c r="D37" s="3">
        <v>1166.6110000000001</v>
      </c>
      <c r="E37" s="3">
        <v>1312.87</v>
      </c>
      <c r="F37" s="3">
        <v>1367.7180000000001</v>
      </c>
      <c r="G37" s="2">
        <f t="shared" si="2"/>
        <v>-18.281999999999925</v>
      </c>
      <c r="H37" s="2">
        <f t="shared" si="3"/>
        <v>18.281999999999925</v>
      </c>
    </row>
    <row r="38" spans="1:8" x14ac:dyDescent="0.2">
      <c r="A38" s="2" t="s">
        <v>128</v>
      </c>
      <c r="B38" s="2">
        <v>5</v>
      </c>
      <c r="C38" s="3">
        <v>918</v>
      </c>
      <c r="D38" s="3">
        <v>698.94799999999998</v>
      </c>
      <c r="E38" s="3">
        <v>844.98299999999995</v>
      </c>
      <c r="F38" s="3">
        <v>899.74599999999998</v>
      </c>
      <c r="G38" s="2">
        <f t="shared" si="2"/>
        <v>-18.254000000000019</v>
      </c>
      <c r="H38" s="2">
        <f t="shared" si="3"/>
        <v>18.254000000000019</v>
      </c>
    </row>
    <row r="39" spans="1:8" x14ac:dyDescent="0.2">
      <c r="A39" s="2" t="s">
        <v>104</v>
      </c>
      <c r="B39" s="2">
        <v>14</v>
      </c>
      <c r="C39" s="3">
        <v>918</v>
      </c>
      <c r="D39" s="3">
        <v>844.005</v>
      </c>
      <c r="E39" s="3">
        <v>848.93799999999999</v>
      </c>
      <c r="F39" s="3">
        <v>900.73400000000004</v>
      </c>
      <c r="G39" s="2">
        <f t="shared" si="2"/>
        <v>-17.265999999999963</v>
      </c>
      <c r="H39" s="2">
        <f t="shared" si="3"/>
        <v>17.265999999999963</v>
      </c>
    </row>
    <row r="40" spans="1:8" x14ac:dyDescent="0.2">
      <c r="A40" s="2" t="s">
        <v>64</v>
      </c>
      <c r="B40" s="2">
        <v>5</v>
      </c>
      <c r="C40" s="3">
        <v>1551</v>
      </c>
      <c r="D40" s="3">
        <v>1370.8789999999999</v>
      </c>
      <c r="E40" s="3">
        <v>1490.96</v>
      </c>
      <c r="F40" s="3">
        <v>1535.99</v>
      </c>
      <c r="G40" s="2">
        <f t="shared" si="2"/>
        <v>-15.009999999999991</v>
      </c>
      <c r="H40" s="2">
        <f t="shared" si="3"/>
        <v>15.009999999999991</v>
      </c>
    </row>
    <row r="41" spans="1:8" x14ac:dyDescent="0.2">
      <c r="A41" s="2" t="s">
        <v>123</v>
      </c>
      <c r="B41" s="2">
        <v>10</v>
      </c>
      <c r="C41" s="3">
        <v>1272</v>
      </c>
      <c r="D41" s="3">
        <v>1182.2349999999999</v>
      </c>
      <c r="E41" s="3">
        <v>1212.1569999999999</v>
      </c>
      <c r="F41" s="3">
        <v>1257.039</v>
      </c>
      <c r="G41" s="2">
        <f t="shared" si="2"/>
        <v>-14.961000000000013</v>
      </c>
      <c r="H41" s="2">
        <f t="shared" si="3"/>
        <v>14.961000000000013</v>
      </c>
    </row>
    <row r="42" spans="1:8" x14ac:dyDescent="0.2">
      <c r="A42" s="2" t="s">
        <v>72</v>
      </c>
      <c r="B42" s="2">
        <v>10</v>
      </c>
      <c r="C42" s="3">
        <v>975</v>
      </c>
      <c r="D42" s="3">
        <v>886.62099999999998</v>
      </c>
      <c r="E42" s="3">
        <v>916.08</v>
      </c>
      <c r="F42" s="3">
        <v>960.27</v>
      </c>
      <c r="G42" s="2">
        <f t="shared" si="2"/>
        <v>-14.730000000000018</v>
      </c>
      <c r="H42" s="2">
        <f t="shared" si="3"/>
        <v>14.730000000000018</v>
      </c>
    </row>
    <row r="43" spans="1:8" x14ac:dyDescent="0.2">
      <c r="A43" s="2" t="s">
        <v>58</v>
      </c>
      <c r="B43" s="2">
        <v>5</v>
      </c>
      <c r="C43" s="3">
        <v>919</v>
      </c>
      <c r="D43" s="3">
        <v>743.07500000000005</v>
      </c>
      <c r="E43" s="3">
        <v>860.35799999999995</v>
      </c>
      <c r="F43" s="3">
        <v>904.34</v>
      </c>
      <c r="G43" s="2">
        <f t="shared" si="2"/>
        <v>-14.659999999999968</v>
      </c>
      <c r="H43" s="2">
        <f t="shared" si="3"/>
        <v>14.659999999999968</v>
      </c>
    </row>
    <row r="44" spans="1:8" x14ac:dyDescent="0.2">
      <c r="A44" s="2" t="s">
        <v>127</v>
      </c>
      <c r="B44" s="2">
        <v>5</v>
      </c>
      <c r="C44" s="3">
        <v>1063</v>
      </c>
      <c r="D44" s="3">
        <v>893.36400000000003</v>
      </c>
      <c r="E44" s="3">
        <v>1006.455</v>
      </c>
      <c r="F44" s="3">
        <v>1048.864</v>
      </c>
      <c r="G44" s="2">
        <f t="shared" si="2"/>
        <v>-14.135999999999967</v>
      </c>
      <c r="H44" s="2">
        <f t="shared" si="3"/>
        <v>14.135999999999967</v>
      </c>
    </row>
    <row r="45" spans="1:8" x14ac:dyDescent="0.2">
      <c r="A45" s="2" t="s">
        <v>136</v>
      </c>
      <c r="B45" s="2">
        <v>5</v>
      </c>
      <c r="C45" s="3">
        <v>986</v>
      </c>
      <c r="D45" s="3">
        <v>830.89599999999996</v>
      </c>
      <c r="E45" s="3">
        <v>934.29899999999998</v>
      </c>
      <c r="F45" s="3">
        <v>973.07500000000005</v>
      </c>
      <c r="G45" s="2">
        <f t="shared" si="2"/>
        <v>-12.924999999999955</v>
      </c>
      <c r="H45" s="2">
        <f t="shared" si="3"/>
        <v>12.924999999999955</v>
      </c>
    </row>
    <row r="46" spans="1:8" x14ac:dyDescent="0.2">
      <c r="A46" s="2" t="s">
        <v>69</v>
      </c>
      <c r="B46" s="2">
        <v>14</v>
      </c>
      <c r="C46" s="3">
        <v>1152</v>
      </c>
      <c r="D46" s="3">
        <v>1101.018</v>
      </c>
      <c r="E46" s="3">
        <v>1104.4169999999999</v>
      </c>
      <c r="F46" s="3">
        <v>1140.104</v>
      </c>
      <c r="G46" s="2">
        <f t="shared" si="2"/>
        <v>-11.895999999999958</v>
      </c>
      <c r="H46" s="2">
        <f t="shared" si="3"/>
        <v>11.895999999999958</v>
      </c>
    </row>
    <row r="47" spans="1:8" x14ac:dyDescent="0.2">
      <c r="A47" s="2" t="s">
        <v>143</v>
      </c>
      <c r="B47" s="2">
        <v>14</v>
      </c>
      <c r="C47" s="3">
        <v>993</v>
      </c>
      <c r="D47" s="3">
        <v>944.07100000000003</v>
      </c>
      <c r="E47" s="3">
        <v>947.33299999999997</v>
      </c>
      <c r="F47" s="3">
        <v>981.58299999999997</v>
      </c>
      <c r="G47" s="2">
        <f t="shared" si="2"/>
        <v>-11.41700000000003</v>
      </c>
      <c r="H47" s="2">
        <f t="shared" si="3"/>
        <v>11.41700000000003</v>
      </c>
    </row>
    <row r="48" spans="1:8" x14ac:dyDescent="0.2">
      <c r="A48" s="2" t="s">
        <v>94</v>
      </c>
      <c r="B48" s="2">
        <v>5</v>
      </c>
      <c r="C48" s="3">
        <v>1432</v>
      </c>
      <c r="D48" s="3">
        <v>1305.1189999999999</v>
      </c>
      <c r="E48" s="3">
        <v>1389.7059999999999</v>
      </c>
      <c r="F48" s="3">
        <v>1421.4269999999999</v>
      </c>
      <c r="G48" s="2">
        <f t="shared" si="2"/>
        <v>-10.573000000000093</v>
      </c>
      <c r="H48" s="2">
        <f t="shared" si="3"/>
        <v>10.573000000000093</v>
      </c>
    </row>
    <row r="49" spans="1:8" x14ac:dyDescent="0.2">
      <c r="A49" s="2" t="s">
        <v>49</v>
      </c>
      <c r="B49" s="2">
        <v>5</v>
      </c>
      <c r="C49" s="3">
        <v>910</v>
      </c>
      <c r="D49" s="3">
        <v>786.01499999999999</v>
      </c>
      <c r="E49" s="3">
        <v>868.67200000000003</v>
      </c>
      <c r="F49" s="3">
        <v>899.66800000000001</v>
      </c>
      <c r="G49" s="2">
        <f t="shared" si="2"/>
        <v>-10.331999999999994</v>
      </c>
      <c r="H49" s="2">
        <f t="shared" si="3"/>
        <v>10.331999999999994</v>
      </c>
    </row>
    <row r="50" spans="1:8" x14ac:dyDescent="0.2">
      <c r="A50" s="2" t="s">
        <v>100</v>
      </c>
      <c r="B50" s="2">
        <v>2</v>
      </c>
      <c r="C50" s="3">
        <v>939</v>
      </c>
      <c r="D50" s="3">
        <v>637.45299999999997</v>
      </c>
      <c r="E50" s="3">
        <v>898.79399999999998</v>
      </c>
      <c r="F50" s="3">
        <v>928.94799999999998</v>
      </c>
      <c r="G50" s="2">
        <f t="shared" si="2"/>
        <v>-10.052000000000021</v>
      </c>
      <c r="H50" s="2">
        <f t="shared" si="3"/>
        <v>10.052000000000021</v>
      </c>
    </row>
    <row r="51" spans="1:8" x14ac:dyDescent="0.2">
      <c r="A51" s="2" t="s">
        <v>145</v>
      </c>
      <c r="B51" s="2">
        <v>10</v>
      </c>
      <c r="C51" s="3">
        <v>909</v>
      </c>
      <c r="D51" s="3">
        <v>851.61099999999999</v>
      </c>
      <c r="E51" s="3">
        <v>870.74099999999999</v>
      </c>
      <c r="F51" s="3">
        <v>899.43499999999995</v>
      </c>
      <c r="G51" s="2">
        <f t="shared" si="2"/>
        <v>-9.5650000000000546</v>
      </c>
      <c r="H51" s="2">
        <f t="shared" si="3"/>
        <v>9.5650000000000546</v>
      </c>
    </row>
    <row r="52" spans="1:8" x14ac:dyDescent="0.2">
      <c r="A52" s="2" t="s">
        <v>65</v>
      </c>
      <c r="B52" s="2">
        <v>5</v>
      </c>
      <c r="C52" s="3">
        <v>981</v>
      </c>
      <c r="D52" s="3">
        <v>876.53300000000002</v>
      </c>
      <c r="E52" s="3">
        <v>946.178</v>
      </c>
      <c r="F52" s="3">
        <v>972.29399999999998</v>
      </c>
      <c r="G52" s="2">
        <f t="shared" si="2"/>
        <v>-8.7060000000000173</v>
      </c>
      <c r="H52" s="2">
        <f t="shared" si="3"/>
        <v>8.7060000000000173</v>
      </c>
    </row>
    <row r="53" spans="1:8" x14ac:dyDescent="0.2">
      <c r="A53" s="2" t="s">
        <v>47</v>
      </c>
      <c r="B53" s="2">
        <v>5</v>
      </c>
      <c r="C53" s="3">
        <v>1330</v>
      </c>
      <c r="D53" s="3">
        <v>1226.83</v>
      </c>
      <c r="E53" s="3">
        <v>1295.6099999999999</v>
      </c>
      <c r="F53" s="3">
        <v>1321.402</v>
      </c>
      <c r="G53" s="2">
        <f t="shared" si="2"/>
        <v>-8.5979999999999563</v>
      </c>
      <c r="H53" s="2">
        <f t="shared" si="3"/>
        <v>8.5979999999999563</v>
      </c>
    </row>
    <row r="54" spans="1:8" x14ac:dyDescent="0.2">
      <c r="A54" s="2" t="s">
        <v>141</v>
      </c>
      <c r="B54" s="2">
        <v>17</v>
      </c>
      <c r="C54" s="3">
        <v>1081</v>
      </c>
      <c r="D54" s="3">
        <v>1052.423</v>
      </c>
      <c r="E54" s="3">
        <v>1052.423</v>
      </c>
      <c r="F54" s="3">
        <v>1072.903</v>
      </c>
      <c r="G54" s="2">
        <f t="shared" si="2"/>
        <v>-8.09699999999998</v>
      </c>
      <c r="H54" s="2">
        <f t="shared" si="3"/>
        <v>8.09699999999998</v>
      </c>
    </row>
    <row r="55" spans="1:8" x14ac:dyDescent="0.2">
      <c r="A55" s="2" t="s">
        <v>52</v>
      </c>
      <c r="B55" s="2">
        <v>2</v>
      </c>
      <c r="C55" s="3">
        <v>948</v>
      </c>
      <c r="D55" s="3">
        <v>708.22699999999998</v>
      </c>
      <c r="E55" s="3">
        <v>916.03</v>
      </c>
      <c r="F55" s="3">
        <v>940.00800000000004</v>
      </c>
      <c r="G55" s="2">
        <f t="shared" si="2"/>
        <v>-7.9919999999999618</v>
      </c>
      <c r="H55" s="2">
        <f t="shared" si="3"/>
        <v>7.9919999999999618</v>
      </c>
    </row>
    <row r="56" spans="1:8" x14ac:dyDescent="0.2">
      <c r="A56" s="2" t="s">
        <v>32</v>
      </c>
      <c r="B56" s="2">
        <v>30</v>
      </c>
      <c r="C56" s="3">
        <v>876</v>
      </c>
      <c r="D56" s="3">
        <v>862.14800000000002</v>
      </c>
      <c r="E56" s="3">
        <v>862.14800000000002</v>
      </c>
      <c r="F56" s="3">
        <v>869.07399999999996</v>
      </c>
      <c r="G56" s="2">
        <f t="shared" si="2"/>
        <v>-6.9260000000000446</v>
      </c>
      <c r="H56" s="2">
        <f t="shared" si="3"/>
        <v>6.9260000000000446</v>
      </c>
    </row>
    <row r="57" spans="1:8" x14ac:dyDescent="0.2">
      <c r="A57" s="2" t="s">
        <v>28</v>
      </c>
      <c r="B57" s="2">
        <v>25</v>
      </c>
      <c r="C57" s="3">
        <v>888</v>
      </c>
      <c r="D57" s="3">
        <v>871.61300000000006</v>
      </c>
      <c r="E57" s="3">
        <v>871.61300000000006</v>
      </c>
      <c r="F57" s="3">
        <v>881.17200000000003</v>
      </c>
      <c r="G57" s="2">
        <f t="shared" si="2"/>
        <v>-6.8279999999999745</v>
      </c>
      <c r="H57" s="2">
        <f t="shared" si="3"/>
        <v>6.8279999999999745</v>
      </c>
    </row>
    <row r="58" spans="1:8" x14ac:dyDescent="0.2">
      <c r="A58" s="2" t="s">
        <v>30</v>
      </c>
      <c r="B58" s="2">
        <v>35</v>
      </c>
      <c r="C58" s="3">
        <v>916</v>
      </c>
      <c r="D58" s="3">
        <v>904.31399999999996</v>
      </c>
      <c r="E58" s="3">
        <v>904.31399999999996</v>
      </c>
      <c r="F58" s="3">
        <v>909.18299999999999</v>
      </c>
      <c r="G58" s="2">
        <f t="shared" si="2"/>
        <v>-6.8170000000000073</v>
      </c>
      <c r="H58" s="2">
        <f t="shared" si="3"/>
        <v>6.8170000000000073</v>
      </c>
    </row>
    <row r="59" spans="1:8" x14ac:dyDescent="0.2">
      <c r="A59" s="2" t="s">
        <v>101</v>
      </c>
      <c r="B59" s="2">
        <v>1</v>
      </c>
      <c r="C59" s="3">
        <v>1041</v>
      </c>
      <c r="D59" s="3">
        <v>677.721</v>
      </c>
      <c r="E59" s="3">
        <v>1016.7809999999999</v>
      </c>
      <c r="F59" s="3">
        <v>1034.9449999999999</v>
      </c>
      <c r="G59" s="2">
        <f t="shared" si="2"/>
        <v>-6.0550000000000637</v>
      </c>
      <c r="H59" s="2">
        <f t="shared" si="3"/>
        <v>6.0550000000000637</v>
      </c>
    </row>
    <row r="60" spans="1:8" x14ac:dyDescent="0.2">
      <c r="A60" s="2" t="s">
        <v>51</v>
      </c>
      <c r="B60" s="2">
        <v>5</v>
      </c>
      <c r="C60" s="3">
        <v>958</v>
      </c>
      <c r="D60" s="3">
        <v>889.31100000000004</v>
      </c>
      <c r="E60" s="3">
        <v>935.10400000000004</v>
      </c>
      <c r="F60" s="3">
        <v>952.27599999999995</v>
      </c>
      <c r="G60" s="2">
        <f t="shared" si="2"/>
        <v>-5.7240000000000464</v>
      </c>
      <c r="H60" s="2">
        <f t="shared" si="3"/>
        <v>5.7240000000000464</v>
      </c>
    </row>
    <row r="61" spans="1:8" x14ac:dyDescent="0.2">
      <c r="A61" s="2" t="s">
        <v>116</v>
      </c>
      <c r="B61" s="2">
        <v>10</v>
      </c>
      <c r="C61" s="3">
        <v>971</v>
      </c>
      <c r="D61" s="3">
        <v>942.27800000000002</v>
      </c>
      <c r="E61" s="3">
        <v>951.85199999999998</v>
      </c>
      <c r="F61" s="3">
        <v>966.21299999999997</v>
      </c>
      <c r="G61" s="2">
        <f t="shared" si="2"/>
        <v>-4.7870000000000346</v>
      </c>
      <c r="H61" s="2">
        <f t="shared" si="3"/>
        <v>4.7870000000000346</v>
      </c>
    </row>
    <row r="62" spans="1:8" x14ac:dyDescent="0.2">
      <c r="A62" s="2" t="s">
        <v>70</v>
      </c>
      <c r="B62" s="2">
        <v>8</v>
      </c>
      <c r="C62" s="3">
        <v>850</v>
      </c>
      <c r="D62" s="3">
        <v>817.59900000000005</v>
      </c>
      <c r="E62" s="3">
        <v>832.71900000000005</v>
      </c>
      <c r="F62" s="3">
        <v>845.68</v>
      </c>
      <c r="G62" s="2">
        <f t="shared" si="2"/>
        <v>-4.32000000000005</v>
      </c>
      <c r="H62" s="2">
        <f t="shared" si="3"/>
        <v>4.32000000000005</v>
      </c>
    </row>
    <row r="63" spans="1:8" x14ac:dyDescent="0.2">
      <c r="A63" s="2" t="s">
        <v>23</v>
      </c>
      <c r="B63" s="2">
        <v>33</v>
      </c>
      <c r="C63" s="3">
        <v>1151</v>
      </c>
      <c r="D63" s="3">
        <v>1143.9380000000001</v>
      </c>
      <c r="E63" s="3">
        <v>1143.9380000000001</v>
      </c>
      <c r="F63" s="3">
        <v>1147.116</v>
      </c>
      <c r="G63" s="2">
        <f t="shared" si="2"/>
        <v>-3.8840000000000146</v>
      </c>
      <c r="H63" s="2">
        <f t="shared" si="3"/>
        <v>3.8840000000000146</v>
      </c>
    </row>
    <row r="64" spans="1:8" x14ac:dyDescent="0.2">
      <c r="A64" s="2" t="s">
        <v>21</v>
      </c>
      <c r="B64" s="2">
        <v>5</v>
      </c>
      <c r="C64" s="3">
        <v>913</v>
      </c>
      <c r="D64" s="3">
        <v>874.59100000000001</v>
      </c>
      <c r="E64" s="3">
        <v>900.197</v>
      </c>
      <c r="F64" s="3">
        <v>909.79899999999998</v>
      </c>
      <c r="G64" s="2">
        <f t="shared" si="2"/>
        <v>-3.2010000000000218</v>
      </c>
      <c r="H64" s="2">
        <f t="shared" si="3"/>
        <v>3.2010000000000218</v>
      </c>
    </row>
    <row r="65" spans="1:8" x14ac:dyDescent="0.2">
      <c r="A65" s="2" t="s">
        <v>14</v>
      </c>
      <c r="B65" s="2">
        <v>3</v>
      </c>
      <c r="C65" s="3">
        <v>811</v>
      </c>
      <c r="D65" s="3">
        <v>751.74199999999996</v>
      </c>
      <c r="E65" s="3">
        <v>799.14800000000002</v>
      </c>
      <c r="F65" s="3">
        <v>808.03700000000003</v>
      </c>
      <c r="G65" s="2">
        <f t="shared" si="2"/>
        <v>-2.9629999999999654</v>
      </c>
      <c r="H65" s="2">
        <f t="shared" si="3"/>
        <v>2.9629999999999654</v>
      </c>
    </row>
    <row r="66" spans="1:8" x14ac:dyDescent="0.2">
      <c r="A66" s="2" t="s">
        <v>7</v>
      </c>
      <c r="B66" s="2">
        <v>4</v>
      </c>
      <c r="C66" s="3">
        <v>772</v>
      </c>
      <c r="D66" s="3">
        <v>736.81700000000001</v>
      </c>
      <c r="E66" s="3">
        <v>762.61800000000005</v>
      </c>
      <c r="F66" s="3">
        <v>769.654</v>
      </c>
      <c r="G66" s="2">
        <f t="shared" ref="G66:G97" si="4">F66-C66</f>
        <v>-2.3460000000000036</v>
      </c>
      <c r="H66" s="2">
        <f t="shared" ref="H66:H97" si="5">ABS(G66)</f>
        <v>2.3460000000000036</v>
      </c>
    </row>
    <row r="67" spans="1:8" x14ac:dyDescent="0.2">
      <c r="A67" s="2" t="s">
        <v>63</v>
      </c>
      <c r="B67" s="2">
        <v>5</v>
      </c>
      <c r="C67" s="3">
        <v>1018</v>
      </c>
      <c r="D67" s="3">
        <v>998.447</v>
      </c>
      <c r="E67" s="3">
        <v>1011.482</v>
      </c>
      <c r="F67" s="3">
        <v>1016.371</v>
      </c>
      <c r="G67" s="2">
        <f t="shared" si="4"/>
        <v>-1.6290000000000191</v>
      </c>
      <c r="H67" s="2">
        <f t="shared" si="5"/>
        <v>1.6290000000000191</v>
      </c>
    </row>
    <row r="68" spans="1:8" x14ac:dyDescent="0.2">
      <c r="A68" s="2" t="s">
        <v>10</v>
      </c>
      <c r="B68" s="2">
        <v>25</v>
      </c>
      <c r="C68" s="3">
        <v>956</v>
      </c>
      <c r="D68" s="3">
        <v>952.43299999999999</v>
      </c>
      <c r="E68" s="3">
        <v>952.43299999999999</v>
      </c>
      <c r="F68" s="3">
        <v>954.51400000000001</v>
      </c>
      <c r="G68" s="2">
        <f t="shared" si="4"/>
        <v>-1.48599999999999</v>
      </c>
      <c r="H68" s="2">
        <f t="shared" si="5"/>
        <v>1.48599999999999</v>
      </c>
    </row>
    <row r="69" spans="1:8" x14ac:dyDescent="0.2">
      <c r="A69" s="2" t="s">
        <v>45</v>
      </c>
      <c r="B69" s="2">
        <v>5</v>
      </c>
      <c r="C69" s="3">
        <v>780</v>
      </c>
      <c r="D69" s="3">
        <v>771.98900000000003</v>
      </c>
      <c r="E69" s="3">
        <v>777.33</v>
      </c>
      <c r="F69" s="3">
        <v>779.33199999999999</v>
      </c>
      <c r="G69" s="2">
        <f t="shared" si="4"/>
        <v>-0.66800000000000637</v>
      </c>
      <c r="H69" s="2">
        <f t="shared" si="5"/>
        <v>0.66800000000000637</v>
      </c>
    </row>
    <row r="70" spans="1:8" x14ac:dyDescent="0.2">
      <c r="A70" s="2" t="s">
        <v>59</v>
      </c>
      <c r="B70" s="2">
        <v>8</v>
      </c>
      <c r="C70" s="3">
        <v>831</v>
      </c>
      <c r="D70" s="3">
        <v>830.14099999999996</v>
      </c>
      <c r="E70" s="3">
        <v>830.54200000000003</v>
      </c>
      <c r="F70" s="3">
        <v>830.88499999999999</v>
      </c>
      <c r="G70" s="2">
        <f t="shared" si="4"/>
        <v>-0.11500000000000909</v>
      </c>
      <c r="H70" s="2">
        <f t="shared" si="5"/>
        <v>0.11500000000000909</v>
      </c>
    </row>
    <row r="71" spans="1:8" x14ac:dyDescent="0.2">
      <c r="A71" s="2" t="s">
        <v>33</v>
      </c>
      <c r="B71" s="2">
        <v>7</v>
      </c>
      <c r="C71" s="3">
        <v>801</v>
      </c>
      <c r="D71" s="3">
        <v>806.10799999999995</v>
      </c>
      <c r="E71" s="3">
        <v>803.38400000000001</v>
      </c>
      <c r="F71" s="3">
        <v>803.38400000000001</v>
      </c>
      <c r="G71" s="2">
        <f t="shared" si="4"/>
        <v>2.3840000000000146</v>
      </c>
      <c r="H71" s="2">
        <f t="shared" si="5"/>
        <v>2.3840000000000146</v>
      </c>
    </row>
    <row r="72" spans="1:8" x14ac:dyDescent="0.2">
      <c r="A72" s="2" t="s">
        <v>71</v>
      </c>
      <c r="B72" s="2">
        <v>13</v>
      </c>
      <c r="C72" s="3">
        <v>771</v>
      </c>
      <c r="D72" s="3">
        <v>780.88599999999997</v>
      </c>
      <c r="E72" s="3">
        <v>779.56799999999998</v>
      </c>
      <c r="F72" s="3">
        <v>779.56799999999998</v>
      </c>
      <c r="G72" s="2">
        <f t="shared" si="4"/>
        <v>8.5679999999999836</v>
      </c>
      <c r="H72" s="2">
        <f t="shared" si="5"/>
        <v>8.5679999999999836</v>
      </c>
    </row>
    <row r="73" spans="1:8" x14ac:dyDescent="0.2">
      <c r="A73" s="2" t="s">
        <v>106</v>
      </c>
      <c r="B73" s="2">
        <v>5</v>
      </c>
      <c r="C73" s="3">
        <v>1102</v>
      </c>
      <c r="D73" s="3">
        <v>1127.807</v>
      </c>
      <c r="E73" s="3">
        <v>1110.6020000000001</v>
      </c>
      <c r="F73" s="3">
        <v>1110.6020000000001</v>
      </c>
      <c r="G73" s="2">
        <f t="shared" si="4"/>
        <v>8.6020000000000891</v>
      </c>
      <c r="H73" s="2">
        <f t="shared" si="5"/>
        <v>8.6020000000000891</v>
      </c>
    </row>
    <row r="74" spans="1:8" x14ac:dyDescent="0.2">
      <c r="A74" s="2" t="s">
        <v>149</v>
      </c>
      <c r="B74" s="2">
        <v>5</v>
      </c>
      <c r="C74" s="3">
        <v>780</v>
      </c>
      <c r="D74" s="3">
        <v>806.51300000000003</v>
      </c>
      <c r="E74" s="3">
        <v>788.83799999999997</v>
      </c>
      <c r="F74" s="3">
        <v>788.83799999999997</v>
      </c>
      <c r="G74" s="2">
        <f t="shared" si="4"/>
        <v>8.8379999999999654</v>
      </c>
      <c r="H74" s="2">
        <f t="shared" si="5"/>
        <v>8.8379999999999654</v>
      </c>
    </row>
    <row r="75" spans="1:8" x14ac:dyDescent="0.2">
      <c r="A75" s="2" t="s">
        <v>95</v>
      </c>
      <c r="B75" s="2">
        <v>19</v>
      </c>
      <c r="C75" s="3">
        <v>958</v>
      </c>
      <c r="D75" s="3">
        <v>971.64499999999998</v>
      </c>
      <c r="E75" s="3">
        <v>971.64499999999998</v>
      </c>
      <c r="F75" s="3">
        <v>971.64499999999998</v>
      </c>
      <c r="G75" s="2">
        <f t="shared" si="4"/>
        <v>13.644999999999982</v>
      </c>
      <c r="H75" s="2">
        <f t="shared" si="5"/>
        <v>13.644999999999982</v>
      </c>
    </row>
    <row r="76" spans="1:8" x14ac:dyDescent="0.2">
      <c r="A76" s="2" t="s">
        <v>89</v>
      </c>
      <c r="B76" s="2">
        <v>4</v>
      </c>
      <c r="C76" s="3">
        <v>715</v>
      </c>
      <c r="D76" s="3">
        <v>768.10500000000002</v>
      </c>
      <c r="E76" s="3">
        <v>729.16099999999994</v>
      </c>
      <c r="F76" s="3">
        <v>729.16099999999994</v>
      </c>
      <c r="G76" s="2">
        <f t="shared" si="4"/>
        <v>14.160999999999945</v>
      </c>
      <c r="H76" s="2">
        <f t="shared" si="5"/>
        <v>14.160999999999945</v>
      </c>
    </row>
    <row r="77" spans="1:8" x14ac:dyDescent="0.2">
      <c r="A77" s="2" t="s">
        <v>44</v>
      </c>
      <c r="B77" s="2">
        <v>5</v>
      </c>
      <c r="C77" s="3">
        <v>957</v>
      </c>
      <c r="D77" s="3">
        <v>999.85</v>
      </c>
      <c r="E77" s="3">
        <v>971.28300000000002</v>
      </c>
      <c r="F77" s="3">
        <v>971.28300000000002</v>
      </c>
      <c r="G77" s="2">
        <f t="shared" si="4"/>
        <v>14.283000000000015</v>
      </c>
      <c r="H77" s="2">
        <f t="shared" si="5"/>
        <v>14.283000000000015</v>
      </c>
    </row>
    <row r="78" spans="1:8" x14ac:dyDescent="0.2">
      <c r="A78" s="2" t="s">
        <v>48</v>
      </c>
      <c r="B78" s="2">
        <v>5</v>
      </c>
      <c r="C78" s="3">
        <v>708</v>
      </c>
      <c r="D78" s="3">
        <v>756.23699999999997</v>
      </c>
      <c r="E78" s="3">
        <v>724.07899999999995</v>
      </c>
      <c r="F78" s="3">
        <v>724.07899999999995</v>
      </c>
      <c r="G78" s="2">
        <f t="shared" si="4"/>
        <v>16.078999999999951</v>
      </c>
      <c r="H78" s="2">
        <f t="shared" si="5"/>
        <v>16.078999999999951</v>
      </c>
    </row>
    <row r="79" spans="1:8" x14ac:dyDescent="0.2">
      <c r="A79" s="2" t="s">
        <v>67</v>
      </c>
      <c r="B79" s="2">
        <v>5</v>
      </c>
      <c r="C79" s="3">
        <v>842</v>
      </c>
      <c r="D79" s="3">
        <v>916.12800000000004</v>
      </c>
      <c r="E79" s="3">
        <v>866.70899999999995</v>
      </c>
      <c r="F79" s="3">
        <v>866.70899999999995</v>
      </c>
      <c r="G79" s="2">
        <f t="shared" si="4"/>
        <v>24.708999999999946</v>
      </c>
      <c r="H79" s="2">
        <f t="shared" si="5"/>
        <v>24.708999999999946</v>
      </c>
    </row>
    <row r="80" spans="1:8" x14ac:dyDescent="0.2">
      <c r="A80" s="2" t="s">
        <v>130</v>
      </c>
      <c r="B80" s="2">
        <v>5</v>
      </c>
      <c r="C80" s="3">
        <v>876</v>
      </c>
      <c r="D80" s="3">
        <v>954.86</v>
      </c>
      <c r="E80" s="3">
        <v>902.28700000000003</v>
      </c>
      <c r="F80" s="3">
        <v>902.28700000000003</v>
      </c>
      <c r="G80" s="2">
        <f t="shared" si="4"/>
        <v>26.287000000000035</v>
      </c>
      <c r="H80" s="2">
        <f t="shared" si="5"/>
        <v>26.287000000000035</v>
      </c>
    </row>
    <row r="81" spans="1:8" x14ac:dyDescent="0.2">
      <c r="A81" s="2" t="s">
        <v>55</v>
      </c>
      <c r="B81" s="2">
        <v>5</v>
      </c>
      <c r="C81" s="3">
        <v>810</v>
      </c>
      <c r="D81" s="3">
        <v>894.22699999999998</v>
      </c>
      <c r="E81" s="3">
        <v>838.07600000000002</v>
      </c>
      <c r="F81" s="3">
        <v>838.07600000000002</v>
      </c>
      <c r="G81" s="2">
        <f t="shared" si="4"/>
        <v>28.076000000000022</v>
      </c>
      <c r="H81" s="2">
        <f t="shared" si="5"/>
        <v>28.076000000000022</v>
      </c>
    </row>
    <row r="82" spans="1:8" x14ac:dyDescent="0.2">
      <c r="A82" s="2" t="s">
        <v>62</v>
      </c>
      <c r="B82" s="2">
        <v>5</v>
      </c>
      <c r="C82" s="3">
        <v>1218</v>
      </c>
      <c r="D82" s="3">
        <v>1303.556</v>
      </c>
      <c r="E82" s="3">
        <v>1246.519</v>
      </c>
      <c r="F82" s="3">
        <v>1246.519</v>
      </c>
      <c r="G82" s="2">
        <f t="shared" si="4"/>
        <v>28.519000000000005</v>
      </c>
      <c r="H82" s="2">
        <f t="shared" si="5"/>
        <v>28.519000000000005</v>
      </c>
    </row>
    <row r="83" spans="1:8" x14ac:dyDescent="0.2">
      <c r="A83" s="2" t="s">
        <v>61</v>
      </c>
      <c r="B83" s="2">
        <v>4</v>
      </c>
      <c r="C83" s="3">
        <v>932</v>
      </c>
      <c r="D83" s="3">
        <v>1043.626</v>
      </c>
      <c r="E83" s="3">
        <v>961.76700000000005</v>
      </c>
      <c r="F83" s="3">
        <v>961.76700000000005</v>
      </c>
      <c r="G83" s="2">
        <f t="shared" si="4"/>
        <v>29.767000000000053</v>
      </c>
      <c r="H83" s="2">
        <f t="shared" si="5"/>
        <v>29.767000000000053</v>
      </c>
    </row>
    <row r="84" spans="1:8" x14ac:dyDescent="0.2">
      <c r="A84" s="2" t="s">
        <v>119</v>
      </c>
      <c r="B84" s="2">
        <v>20</v>
      </c>
      <c r="C84" s="3">
        <v>926</v>
      </c>
      <c r="D84" s="3">
        <v>956.69399999999996</v>
      </c>
      <c r="E84" s="3">
        <v>956.69399999999996</v>
      </c>
      <c r="F84" s="3">
        <v>956.69399999999996</v>
      </c>
      <c r="G84" s="2">
        <f t="shared" si="4"/>
        <v>30.69399999999996</v>
      </c>
      <c r="H84" s="2">
        <f t="shared" si="5"/>
        <v>30.69399999999996</v>
      </c>
    </row>
    <row r="85" spans="1:8" x14ac:dyDescent="0.2">
      <c r="A85" s="2" t="s">
        <v>108</v>
      </c>
      <c r="B85" s="2">
        <v>3</v>
      </c>
      <c r="C85" s="3">
        <v>668</v>
      </c>
      <c r="D85" s="3">
        <v>821.94399999999996</v>
      </c>
      <c r="E85" s="3">
        <v>698.78899999999999</v>
      </c>
      <c r="F85" s="3">
        <v>698.78899999999999</v>
      </c>
      <c r="G85" s="2">
        <f t="shared" si="4"/>
        <v>30.788999999999987</v>
      </c>
      <c r="H85" s="2">
        <f t="shared" si="5"/>
        <v>30.788999999999987</v>
      </c>
    </row>
    <row r="86" spans="1:8" x14ac:dyDescent="0.2">
      <c r="A86" s="2" t="s">
        <v>78</v>
      </c>
      <c r="B86" s="2">
        <v>5</v>
      </c>
      <c r="C86" s="3">
        <v>1384</v>
      </c>
      <c r="D86" s="3">
        <v>1484.7280000000001</v>
      </c>
      <c r="E86" s="3">
        <v>1417.576</v>
      </c>
      <c r="F86" s="3">
        <v>1417.576</v>
      </c>
      <c r="G86" s="2">
        <f t="shared" si="4"/>
        <v>33.576000000000022</v>
      </c>
      <c r="H86" s="2">
        <f t="shared" si="5"/>
        <v>33.576000000000022</v>
      </c>
    </row>
    <row r="87" spans="1:8" x14ac:dyDescent="0.2">
      <c r="A87" s="2" t="s">
        <v>91</v>
      </c>
      <c r="B87" s="2">
        <v>5</v>
      </c>
      <c r="C87" s="3">
        <v>777</v>
      </c>
      <c r="D87" s="3">
        <v>880.95699999999999</v>
      </c>
      <c r="E87" s="3">
        <v>811.65200000000004</v>
      </c>
      <c r="F87" s="3">
        <v>811.65200000000004</v>
      </c>
      <c r="G87" s="2">
        <f t="shared" si="4"/>
        <v>34.652000000000044</v>
      </c>
      <c r="H87" s="2">
        <f t="shared" si="5"/>
        <v>34.652000000000044</v>
      </c>
    </row>
    <row r="88" spans="1:8" x14ac:dyDescent="0.2">
      <c r="A88" s="2" t="s">
        <v>37</v>
      </c>
      <c r="B88" s="2">
        <v>42</v>
      </c>
      <c r="C88" s="3">
        <v>902</v>
      </c>
      <c r="D88" s="3">
        <v>938.95</v>
      </c>
      <c r="E88" s="3">
        <v>938.95</v>
      </c>
      <c r="F88" s="3">
        <v>938.95</v>
      </c>
      <c r="G88" s="2">
        <f t="shared" si="4"/>
        <v>36.950000000000045</v>
      </c>
      <c r="H88" s="2">
        <f t="shared" si="5"/>
        <v>36.950000000000045</v>
      </c>
    </row>
    <row r="89" spans="1:8" x14ac:dyDescent="0.2">
      <c r="A89" s="2" t="s">
        <v>53</v>
      </c>
      <c r="B89" s="2">
        <v>8</v>
      </c>
      <c r="C89" s="3">
        <v>813</v>
      </c>
      <c r="D89" s="3">
        <v>885.70399999999995</v>
      </c>
      <c r="E89" s="3">
        <v>851.77499999999998</v>
      </c>
      <c r="F89" s="3">
        <v>851.77499999999998</v>
      </c>
      <c r="G89" s="2">
        <f t="shared" si="4"/>
        <v>38.774999999999977</v>
      </c>
      <c r="H89" s="2">
        <f t="shared" si="5"/>
        <v>38.774999999999977</v>
      </c>
    </row>
    <row r="90" spans="1:8" x14ac:dyDescent="0.2">
      <c r="A90" s="2" t="s">
        <v>129</v>
      </c>
      <c r="B90" s="2">
        <v>10</v>
      </c>
      <c r="C90" s="3">
        <v>667</v>
      </c>
      <c r="D90" s="3">
        <v>728.45600000000002</v>
      </c>
      <c r="E90" s="3">
        <v>707.971</v>
      </c>
      <c r="F90" s="3">
        <v>707.971</v>
      </c>
      <c r="G90" s="2">
        <f t="shared" si="4"/>
        <v>40.971000000000004</v>
      </c>
      <c r="H90" s="2">
        <f t="shared" si="5"/>
        <v>40.971000000000004</v>
      </c>
    </row>
    <row r="91" spans="1:8" x14ac:dyDescent="0.2">
      <c r="A91" s="2" t="s">
        <v>144</v>
      </c>
      <c r="B91" s="2">
        <v>10</v>
      </c>
      <c r="C91" s="3">
        <v>1210</v>
      </c>
      <c r="D91" s="3">
        <v>1274.8040000000001</v>
      </c>
      <c r="E91" s="3">
        <v>1253.202</v>
      </c>
      <c r="F91" s="3">
        <v>1253.202</v>
      </c>
      <c r="G91" s="2">
        <f t="shared" si="4"/>
        <v>43.201999999999998</v>
      </c>
      <c r="H91" s="2">
        <f t="shared" si="5"/>
        <v>43.201999999999998</v>
      </c>
    </row>
    <row r="92" spans="1:8" x14ac:dyDescent="0.2">
      <c r="A92" s="2" t="s">
        <v>40</v>
      </c>
      <c r="B92" s="2">
        <v>30</v>
      </c>
      <c r="C92" s="3">
        <v>755</v>
      </c>
      <c r="D92" s="3">
        <v>800.31</v>
      </c>
      <c r="E92" s="3">
        <v>800.31</v>
      </c>
      <c r="F92" s="3">
        <v>800.31</v>
      </c>
      <c r="G92" s="2">
        <f t="shared" si="4"/>
        <v>45.309999999999945</v>
      </c>
      <c r="H92" s="2">
        <f t="shared" si="5"/>
        <v>45.309999999999945</v>
      </c>
    </row>
    <row r="93" spans="1:8" x14ac:dyDescent="0.2">
      <c r="A93" s="2" t="s">
        <v>90</v>
      </c>
      <c r="B93" s="2">
        <v>5</v>
      </c>
      <c r="C93" s="3">
        <v>533</v>
      </c>
      <c r="D93" s="3">
        <v>671.76099999999997</v>
      </c>
      <c r="E93" s="3">
        <v>579.25400000000002</v>
      </c>
      <c r="F93" s="3">
        <v>579.25400000000002</v>
      </c>
      <c r="G93" s="2">
        <f t="shared" si="4"/>
        <v>46.254000000000019</v>
      </c>
      <c r="H93" s="2">
        <f t="shared" si="5"/>
        <v>46.254000000000019</v>
      </c>
    </row>
    <row r="94" spans="1:8" x14ac:dyDescent="0.2">
      <c r="A94" s="2" t="s">
        <v>85</v>
      </c>
      <c r="B94" s="2">
        <v>14</v>
      </c>
      <c r="C94" s="3">
        <v>1185</v>
      </c>
      <c r="D94" s="3">
        <v>1235.9490000000001</v>
      </c>
      <c r="E94" s="3">
        <v>1232.5530000000001</v>
      </c>
      <c r="F94" s="3">
        <v>1232.5530000000001</v>
      </c>
      <c r="G94" s="2">
        <f t="shared" si="4"/>
        <v>47.553000000000111</v>
      </c>
      <c r="H94" s="2">
        <f t="shared" si="5"/>
        <v>47.553000000000111</v>
      </c>
    </row>
    <row r="95" spans="1:8" x14ac:dyDescent="0.2">
      <c r="A95" s="2" t="s">
        <v>120</v>
      </c>
      <c r="B95" s="2">
        <v>5</v>
      </c>
      <c r="C95" s="3">
        <v>1361</v>
      </c>
      <c r="D95" s="3">
        <v>1508.1130000000001</v>
      </c>
      <c r="E95" s="3">
        <v>1410.038</v>
      </c>
      <c r="F95" s="3">
        <v>1410.038</v>
      </c>
      <c r="G95" s="2">
        <f t="shared" si="4"/>
        <v>49.038000000000011</v>
      </c>
      <c r="H95" s="2">
        <f t="shared" si="5"/>
        <v>49.038000000000011</v>
      </c>
    </row>
    <row r="96" spans="1:8" x14ac:dyDescent="0.2">
      <c r="A96" s="2" t="s">
        <v>137</v>
      </c>
      <c r="B96" s="2">
        <v>10</v>
      </c>
      <c r="C96" s="3">
        <v>880</v>
      </c>
      <c r="D96" s="3">
        <v>954.15899999999999</v>
      </c>
      <c r="E96" s="3">
        <v>929.43899999999996</v>
      </c>
      <c r="F96" s="3">
        <v>929.43899999999996</v>
      </c>
      <c r="G96" s="2">
        <f t="shared" si="4"/>
        <v>49.438999999999965</v>
      </c>
      <c r="H96" s="2">
        <f t="shared" si="5"/>
        <v>49.438999999999965</v>
      </c>
    </row>
    <row r="97" spans="1:8" x14ac:dyDescent="0.2">
      <c r="A97" s="2" t="s">
        <v>27</v>
      </c>
      <c r="B97" s="2">
        <v>10</v>
      </c>
      <c r="C97" s="3">
        <v>696</v>
      </c>
      <c r="D97" s="3">
        <v>774.74</v>
      </c>
      <c r="E97" s="3">
        <v>748.49300000000005</v>
      </c>
      <c r="F97" s="3">
        <v>748.49300000000005</v>
      </c>
      <c r="G97" s="2">
        <f t="shared" si="4"/>
        <v>52.493000000000052</v>
      </c>
      <c r="H97" s="2">
        <f t="shared" si="5"/>
        <v>52.493000000000052</v>
      </c>
    </row>
    <row r="98" spans="1:8" x14ac:dyDescent="0.2">
      <c r="A98" s="2" t="s">
        <v>20</v>
      </c>
      <c r="B98" s="2">
        <v>5</v>
      </c>
      <c r="C98" s="3">
        <v>933</v>
      </c>
      <c r="D98" s="3">
        <v>1118.3109999999999</v>
      </c>
      <c r="E98" s="3">
        <v>994.77</v>
      </c>
      <c r="F98" s="3">
        <v>994.77</v>
      </c>
      <c r="G98" s="2">
        <f t="shared" ref="G98:G129" si="6">F98-C98</f>
        <v>61.769999999999982</v>
      </c>
      <c r="H98" s="2">
        <f t="shared" ref="H98:H129" si="7">ABS(G98)</f>
        <v>61.769999999999982</v>
      </c>
    </row>
    <row r="99" spans="1:8" x14ac:dyDescent="0.2">
      <c r="A99" s="2" t="s">
        <v>66</v>
      </c>
      <c r="B99" s="2">
        <v>5</v>
      </c>
      <c r="C99" s="3">
        <v>1175</v>
      </c>
      <c r="D99" s="3">
        <v>1360.521</v>
      </c>
      <c r="E99" s="3">
        <v>1236.8399999999999</v>
      </c>
      <c r="F99" s="3">
        <v>1236.8399999999999</v>
      </c>
      <c r="G99" s="2">
        <f t="shared" si="6"/>
        <v>61.839999999999918</v>
      </c>
      <c r="H99" s="2">
        <f t="shared" si="7"/>
        <v>61.839999999999918</v>
      </c>
    </row>
    <row r="100" spans="1:8" x14ac:dyDescent="0.2">
      <c r="A100" s="2" t="s">
        <v>97</v>
      </c>
      <c r="B100" s="2">
        <v>5</v>
      </c>
      <c r="C100" s="3">
        <v>747</v>
      </c>
      <c r="D100" s="3">
        <v>946.553</v>
      </c>
      <c r="E100" s="3">
        <v>813.51800000000003</v>
      </c>
      <c r="F100" s="3">
        <v>813.51800000000003</v>
      </c>
      <c r="G100" s="2">
        <f t="shared" si="6"/>
        <v>66.518000000000029</v>
      </c>
      <c r="H100" s="2">
        <f t="shared" si="7"/>
        <v>66.518000000000029</v>
      </c>
    </row>
    <row r="101" spans="1:8" x14ac:dyDescent="0.2">
      <c r="A101" s="2" t="s">
        <v>111</v>
      </c>
      <c r="B101" s="2">
        <v>5</v>
      </c>
      <c r="C101" s="3">
        <v>1151</v>
      </c>
      <c r="D101" s="3">
        <v>1354.587</v>
      </c>
      <c r="E101" s="3">
        <v>1218.8620000000001</v>
      </c>
      <c r="F101" s="3">
        <v>1218.8620000000001</v>
      </c>
      <c r="G101" s="2">
        <f t="shared" si="6"/>
        <v>67.86200000000008</v>
      </c>
      <c r="H101" s="2">
        <f t="shared" si="7"/>
        <v>67.86200000000008</v>
      </c>
    </row>
    <row r="102" spans="1:8" x14ac:dyDescent="0.2">
      <c r="A102" s="2" t="s">
        <v>115</v>
      </c>
      <c r="B102" s="2">
        <v>15</v>
      </c>
      <c r="C102" s="3">
        <v>1030</v>
      </c>
      <c r="D102" s="3">
        <v>1101.1569999999999</v>
      </c>
      <c r="E102" s="3">
        <v>1101.1569999999999</v>
      </c>
      <c r="F102" s="3">
        <v>1101.1569999999999</v>
      </c>
      <c r="G102" s="2">
        <f t="shared" si="6"/>
        <v>71.156999999999925</v>
      </c>
      <c r="H102" s="2">
        <f t="shared" si="7"/>
        <v>71.156999999999925</v>
      </c>
    </row>
    <row r="103" spans="1:8" x14ac:dyDescent="0.2">
      <c r="A103" s="2" t="s">
        <v>117</v>
      </c>
      <c r="B103" s="2">
        <v>5</v>
      </c>
      <c r="C103" s="3">
        <v>1371</v>
      </c>
      <c r="D103" s="3">
        <v>1592.2660000000001</v>
      </c>
      <c r="E103" s="3">
        <v>1444.7550000000001</v>
      </c>
      <c r="F103" s="3">
        <v>1444.7550000000001</v>
      </c>
      <c r="G103" s="2">
        <f t="shared" si="6"/>
        <v>73.755000000000109</v>
      </c>
      <c r="H103" s="2">
        <f t="shared" si="7"/>
        <v>73.755000000000109</v>
      </c>
    </row>
    <row r="104" spans="1:8" x14ac:dyDescent="0.2">
      <c r="A104" s="2" t="s">
        <v>46</v>
      </c>
      <c r="B104" s="2">
        <v>5</v>
      </c>
      <c r="C104" s="3">
        <v>1452</v>
      </c>
      <c r="D104" s="3">
        <v>1679.3869999999999</v>
      </c>
      <c r="E104" s="3">
        <v>1527.796</v>
      </c>
      <c r="F104" s="3">
        <v>1527.796</v>
      </c>
      <c r="G104" s="2">
        <f t="shared" si="6"/>
        <v>75.796000000000049</v>
      </c>
      <c r="H104" s="2">
        <f t="shared" si="7"/>
        <v>75.796000000000049</v>
      </c>
    </row>
    <row r="105" spans="1:8" x14ac:dyDescent="0.2">
      <c r="A105" s="2" t="s">
        <v>142</v>
      </c>
      <c r="B105" s="2">
        <v>5</v>
      </c>
      <c r="C105" s="3">
        <v>400</v>
      </c>
      <c r="D105" s="3">
        <v>643.76300000000003</v>
      </c>
      <c r="E105" s="3">
        <v>481.25400000000002</v>
      </c>
      <c r="F105" s="3">
        <v>481.25400000000002</v>
      </c>
      <c r="G105" s="2">
        <f t="shared" si="6"/>
        <v>81.254000000000019</v>
      </c>
      <c r="H105" s="2">
        <f t="shared" si="7"/>
        <v>81.254000000000019</v>
      </c>
    </row>
    <row r="106" spans="1:8" x14ac:dyDescent="0.2">
      <c r="A106" s="2" t="s">
        <v>79</v>
      </c>
      <c r="B106" s="2">
        <v>14</v>
      </c>
      <c r="C106" s="3">
        <v>1025</v>
      </c>
      <c r="D106" s="3">
        <v>1114.4269999999999</v>
      </c>
      <c r="E106" s="3">
        <v>1108.4659999999999</v>
      </c>
      <c r="F106" s="3">
        <v>1108.4659999999999</v>
      </c>
      <c r="G106" s="2">
        <f t="shared" si="6"/>
        <v>83.465999999999894</v>
      </c>
      <c r="H106" s="2">
        <f t="shared" si="7"/>
        <v>83.465999999999894</v>
      </c>
    </row>
    <row r="107" spans="1:8" x14ac:dyDescent="0.2">
      <c r="A107" s="2" t="s">
        <v>109</v>
      </c>
      <c r="B107" s="2">
        <v>5</v>
      </c>
      <c r="C107" s="3">
        <v>664</v>
      </c>
      <c r="D107" s="3">
        <v>919.58100000000002</v>
      </c>
      <c r="E107" s="3">
        <v>749.19399999999996</v>
      </c>
      <c r="F107" s="3">
        <v>749.19399999999996</v>
      </c>
      <c r="G107" s="2">
        <f t="shared" si="6"/>
        <v>85.19399999999996</v>
      </c>
      <c r="H107" s="2">
        <f t="shared" si="7"/>
        <v>85.19399999999996</v>
      </c>
    </row>
    <row r="108" spans="1:8" x14ac:dyDescent="0.2">
      <c r="A108" s="2" t="s">
        <v>77</v>
      </c>
      <c r="B108" s="2">
        <v>5</v>
      </c>
      <c r="C108" s="3">
        <v>1054</v>
      </c>
      <c r="D108" s="3">
        <v>1336.7429999999999</v>
      </c>
      <c r="E108" s="3">
        <v>1148.248</v>
      </c>
      <c r="F108" s="3">
        <v>1148.248</v>
      </c>
      <c r="G108" s="2">
        <f t="shared" si="6"/>
        <v>94.248000000000047</v>
      </c>
      <c r="H108" s="2">
        <f t="shared" si="7"/>
        <v>94.248000000000047</v>
      </c>
    </row>
    <row r="109" spans="1:8" x14ac:dyDescent="0.2">
      <c r="A109" s="2" t="s">
        <v>121</v>
      </c>
      <c r="B109" s="2">
        <v>10</v>
      </c>
      <c r="C109" s="3">
        <v>839</v>
      </c>
      <c r="D109" s="3">
        <v>980.37599999999998</v>
      </c>
      <c r="E109" s="3">
        <v>933.25099999999998</v>
      </c>
      <c r="F109" s="3">
        <v>933.25099999999998</v>
      </c>
      <c r="G109" s="2">
        <f t="shared" si="6"/>
        <v>94.250999999999976</v>
      </c>
      <c r="H109" s="2">
        <f t="shared" si="7"/>
        <v>94.250999999999976</v>
      </c>
    </row>
    <row r="110" spans="1:8" x14ac:dyDescent="0.2">
      <c r="A110" s="2" t="s">
        <v>83</v>
      </c>
      <c r="B110" s="2">
        <v>15</v>
      </c>
      <c r="C110" s="3">
        <v>1001</v>
      </c>
      <c r="D110" s="3">
        <v>1103.8309999999999</v>
      </c>
      <c r="E110" s="3">
        <v>1103.8309999999999</v>
      </c>
      <c r="F110" s="3">
        <v>1103.8309999999999</v>
      </c>
      <c r="G110" s="2">
        <f t="shared" si="6"/>
        <v>102.8309999999999</v>
      </c>
      <c r="H110" s="2">
        <f t="shared" si="7"/>
        <v>102.8309999999999</v>
      </c>
    </row>
    <row r="111" spans="1:8" x14ac:dyDescent="0.2">
      <c r="A111" s="2" t="s">
        <v>105</v>
      </c>
      <c r="B111" s="2">
        <v>5</v>
      </c>
      <c r="C111" s="3">
        <v>1215</v>
      </c>
      <c r="D111" s="3">
        <v>1537.2429999999999</v>
      </c>
      <c r="E111" s="3">
        <v>1322.414</v>
      </c>
      <c r="F111" s="3">
        <v>1322.414</v>
      </c>
      <c r="G111" s="2">
        <f t="shared" si="6"/>
        <v>107.41399999999999</v>
      </c>
      <c r="H111" s="2">
        <f t="shared" si="7"/>
        <v>107.41399999999999</v>
      </c>
    </row>
    <row r="112" spans="1:8" x14ac:dyDescent="0.2">
      <c r="A112" s="2" t="s">
        <v>113</v>
      </c>
      <c r="B112" s="2">
        <v>5</v>
      </c>
      <c r="C112" s="3">
        <v>819</v>
      </c>
      <c r="D112" s="3">
        <v>1162.33</v>
      </c>
      <c r="E112" s="3">
        <v>933.44299999999998</v>
      </c>
      <c r="F112" s="3">
        <v>933.44299999999998</v>
      </c>
      <c r="G112" s="2">
        <f t="shared" si="6"/>
        <v>114.44299999999998</v>
      </c>
      <c r="H112" s="2">
        <f t="shared" si="7"/>
        <v>114.44299999999998</v>
      </c>
    </row>
    <row r="113" spans="1:8" x14ac:dyDescent="0.2">
      <c r="A113" s="2" t="s">
        <v>17</v>
      </c>
      <c r="B113" s="2">
        <v>10</v>
      </c>
      <c r="C113" s="3">
        <v>596</v>
      </c>
      <c r="D113" s="3">
        <v>778.19299999999998</v>
      </c>
      <c r="E113" s="3">
        <v>717.46199999999999</v>
      </c>
      <c r="F113" s="3">
        <v>717.46199999999999</v>
      </c>
      <c r="G113" s="2">
        <f t="shared" si="6"/>
        <v>121.46199999999999</v>
      </c>
      <c r="H113" s="2">
        <f t="shared" si="7"/>
        <v>121.46199999999999</v>
      </c>
    </row>
    <row r="114" spans="1:8" x14ac:dyDescent="0.2">
      <c r="A114" s="2" t="s">
        <v>11</v>
      </c>
      <c r="B114" s="2">
        <v>15</v>
      </c>
      <c r="C114" s="3">
        <v>697</v>
      </c>
      <c r="D114" s="3">
        <v>823.38</v>
      </c>
      <c r="E114" s="3">
        <v>823.38</v>
      </c>
      <c r="F114" s="3">
        <v>823.38</v>
      </c>
      <c r="G114" s="2">
        <f t="shared" si="6"/>
        <v>126.38</v>
      </c>
      <c r="H114" s="2">
        <f t="shared" si="7"/>
        <v>126.38</v>
      </c>
    </row>
    <row r="115" spans="1:8" x14ac:dyDescent="0.2">
      <c r="A115" s="2" t="s">
        <v>103</v>
      </c>
      <c r="B115" s="2">
        <v>5</v>
      </c>
      <c r="C115" s="3">
        <v>354</v>
      </c>
      <c r="D115" s="3">
        <v>747.27499999999998</v>
      </c>
      <c r="E115" s="3">
        <v>485.09199999999998</v>
      </c>
      <c r="F115" s="3">
        <v>485.09199999999998</v>
      </c>
      <c r="G115" s="2">
        <f t="shared" si="6"/>
        <v>131.09199999999998</v>
      </c>
      <c r="H115" s="2">
        <f t="shared" si="7"/>
        <v>131.09199999999998</v>
      </c>
    </row>
    <row r="116" spans="1:8" x14ac:dyDescent="0.2">
      <c r="A116" s="2" t="s">
        <v>8</v>
      </c>
      <c r="B116" s="2">
        <v>24</v>
      </c>
      <c r="C116" s="3">
        <v>876</v>
      </c>
      <c r="D116" s="3">
        <v>1007.6180000000001</v>
      </c>
      <c r="E116" s="3">
        <v>1007.6180000000001</v>
      </c>
      <c r="F116" s="3">
        <v>1007.6180000000001</v>
      </c>
      <c r="G116" s="2">
        <f t="shared" si="6"/>
        <v>131.61800000000005</v>
      </c>
      <c r="H116" s="2">
        <f t="shared" si="7"/>
        <v>131.61800000000005</v>
      </c>
    </row>
    <row r="117" spans="1:8" x14ac:dyDescent="0.2">
      <c r="A117" s="2" t="s">
        <v>140</v>
      </c>
      <c r="B117" s="2">
        <v>29</v>
      </c>
      <c r="C117" s="3">
        <v>669</v>
      </c>
      <c r="D117" s="3">
        <v>801.97299999999996</v>
      </c>
      <c r="E117" s="3">
        <v>801.97299999999996</v>
      </c>
      <c r="F117" s="3">
        <v>801.97299999999996</v>
      </c>
      <c r="G117" s="2">
        <f t="shared" si="6"/>
        <v>132.97299999999996</v>
      </c>
      <c r="H117" s="2">
        <f t="shared" si="7"/>
        <v>132.97299999999996</v>
      </c>
    </row>
    <row r="118" spans="1:8" x14ac:dyDescent="0.2">
      <c r="A118" s="2" t="s">
        <v>148</v>
      </c>
      <c r="B118" s="2">
        <v>10</v>
      </c>
      <c r="C118" s="3">
        <v>1418</v>
      </c>
      <c r="D118" s="3">
        <v>1624.5250000000001</v>
      </c>
      <c r="E118" s="3">
        <v>1555.683</v>
      </c>
      <c r="F118" s="3">
        <v>1555.683</v>
      </c>
      <c r="G118" s="2">
        <f t="shared" si="6"/>
        <v>137.68299999999999</v>
      </c>
      <c r="H118" s="2">
        <f t="shared" si="7"/>
        <v>137.68299999999999</v>
      </c>
    </row>
    <row r="119" spans="1:8" x14ac:dyDescent="0.2">
      <c r="A119" s="2" t="s">
        <v>93</v>
      </c>
      <c r="B119" s="2">
        <v>10</v>
      </c>
      <c r="C119" s="3">
        <v>811</v>
      </c>
      <c r="D119" s="3">
        <v>1026.876</v>
      </c>
      <c r="E119" s="3">
        <v>954.91700000000003</v>
      </c>
      <c r="F119" s="3">
        <v>954.91700000000003</v>
      </c>
      <c r="G119" s="2">
        <f t="shared" si="6"/>
        <v>143.91700000000003</v>
      </c>
      <c r="H119" s="2">
        <f t="shared" si="7"/>
        <v>143.91700000000003</v>
      </c>
    </row>
    <row r="120" spans="1:8" x14ac:dyDescent="0.2">
      <c r="A120" s="2" t="s">
        <v>80</v>
      </c>
      <c r="B120" s="2">
        <v>5</v>
      </c>
      <c r="C120" s="3">
        <v>509</v>
      </c>
      <c r="D120" s="3">
        <v>942.45299999999997</v>
      </c>
      <c r="E120" s="3">
        <v>653.48400000000004</v>
      </c>
      <c r="F120" s="3">
        <v>653.48400000000004</v>
      </c>
      <c r="G120" s="2">
        <f t="shared" si="6"/>
        <v>144.48400000000004</v>
      </c>
      <c r="H120" s="2">
        <f t="shared" si="7"/>
        <v>144.48400000000004</v>
      </c>
    </row>
    <row r="121" spans="1:8" x14ac:dyDescent="0.2">
      <c r="A121" s="2" t="s">
        <v>22</v>
      </c>
      <c r="B121" s="2">
        <v>38</v>
      </c>
      <c r="C121" s="3">
        <v>875</v>
      </c>
      <c r="D121" s="3">
        <v>1030.8140000000001</v>
      </c>
      <c r="E121" s="3">
        <v>1030.8140000000001</v>
      </c>
      <c r="F121" s="3">
        <v>1030.8140000000001</v>
      </c>
      <c r="G121" s="2">
        <f t="shared" si="6"/>
        <v>155.81400000000008</v>
      </c>
      <c r="H121" s="2">
        <f t="shared" si="7"/>
        <v>155.81400000000008</v>
      </c>
    </row>
    <row r="122" spans="1:8" x14ac:dyDescent="0.2">
      <c r="A122" s="2" t="s">
        <v>135</v>
      </c>
      <c r="B122" s="2">
        <v>25</v>
      </c>
      <c r="C122" s="3">
        <v>1403</v>
      </c>
      <c r="D122" s="3">
        <v>1561.9659999999999</v>
      </c>
      <c r="E122" s="3">
        <v>1561.9659999999999</v>
      </c>
      <c r="F122" s="3">
        <v>1561.9659999999999</v>
      </c>
      <c r="G122" s="2">
        <f t="shared" si="6"/>
        <v>158.96599999999989</v>
      </c>
      <c r="H122" s="2">
        <f t="shared" si="7"/>
        <v>158.96599999999989</v>
      </c>
    </row>
    <row r="123" spans="1:8" x14ac:dyDescent="0.2">
      <c r="A123" s="2" t="s">
        <v>92</v>
      </c>
      <c r="B123" s="2">
        <v>19</v>
      </c>
      <c r="C123" s="3">
        <v>851</v>
      </c>
      <c r="D123" s="3">
        <v>1010.931</v>
      </c>
      <c r="E123" s="3">
        <v>1010.931</v>
      </c>
      <c r="F123" s="3">
        <v>1010.931</v>
      </c>
      <c r="G123" s="2">
        <f t="shared" si="6"/>
        <v>159.93100000000004</v>
      </c>
      <c r="H123" s="2">
        <f t="shared" si="7"/>
        <v>159.93100000000004</v>
      </c>
    </row>
    <row r="124" spans="1:8" x14ac:dyDescent="0.2">
      <c r="A124" s="2" t="s">
        <v>57</v>
      </c>
      <c r="B124" s="2">
        <v>10</v>
      </c>
      <c r="C124" s="3">
        <v>932</v>
      </c>
      <c r="D124" s="3">
        <v>1180.4010000000001</v>
      </c>
      <c r="E124" s="3">
        <v>1097.6010000000001</v>
      </c>
      <c r="F124" s="3">
        <v>1097.6010000000001</v>
      </c>
      <c r="G124" s="2">
        <f t="shared" si="6"/>
        <v>165.60100000000011</v>
      </c>
      <c r="H124" s="2">
        <f t="shared" si="7"/>
        <v>165.60100000000011</v>
      </c>
    </row>
    <row r="125" spans="1:8" x14ac:dyDescent="0.2">
      <c r="A125" s="2" t="s">
        <v>76</v>
      </c>
      <c r="B125" s="2">
        <v>45</v>
      </c>
      <c r="C125" s="3">
        <v>720</v>
      </c>
      <c r="D125" s="3">
        <v>914.59100000000001</v>
      </c>
      <c r="E125" s="3">
        <v>914.59100000000001</v>
      </c>
      <c r="F125" s="3">
        <v>914.59100000000001</v>
      </c>
      <c r="G125" s="2">
        <f t="shared" si="6"/>
        <v>194.59100000000001</v>
      </c>
      <c r="H125" s="2">
        <f t="shared" si="7"/>
        <v>194.59100000000001</v>
      </c>
    </row>
    <row r="126" spans="1:8" x14ac:dyDescent="0.2">
      <c r="A126" s="2" t="s">
        <v>81</v>
      </c>
      <c r="B126" s="2">
        <v>10</v>
      </c>
      <c r="C126" s="3">
        <v>394</v>
      </c>
      <c r="D126" s="3">
        <v>706.30899999999997</v>
      </c>
      <c r="E126" s="3">
        <v>602.20600000000002</v>
      </c>
      <c r="F126" s="3">
        <v>602.20600000000002</v>
      </c>
      <c r="G126" s="2">
        <f t="shared" si="6"/>
        <v>208.20600000000002</v>
      </c>
      <c r="H126" s="2">
        <f t="shared" si="7"/>
        <v>208.20600000000002</v>
      </c>
    </row>
    <row r="127" spans="1:8" x14ac:dyDescent="0.2">
      <c r="A127" s="2" t="s">
        <v>88</v>
      </c>
      <c r="B127" s="2">
        <v>22</v>
      </c>
      <c r="C127" s="3">
        <v>1262</v>
      </c>
      <c r="D127" s="3">
        <v>1477.816</v>
      </c>
      <c r="E127" s="3">
        <v>1477.816</v>
      </c>
      <c r="F127" s="3">
        <v>1477.816</v>
      </c>
      <c r="G127" s="2">
        <f t="shared" si="6"/>
        <v>215.81600000000003</v>
      </c>
      <c r="H127" s="2">
        <f t="shared" si="7"/>
        <v>215.81600000000003</v>
      </c>
    </row>
    <row r="128" spans="1:8" x14ac:dyDescent="0.2">
      <c r="A128" s="2" t="s">
        <v>138</v>
      </c>
      <c r="B128" s="2">
        <v>10</v>
      </c>
      <c r="C128" s="3">
        <v>514</v>
      </c>
      <c r="D128" s="3">
        <v>869.30499999999995</v>
      </c>
      <c r="E128" s="3">
        <v>750.87</v>
      </c>
      <c r="F128" s="3">
        <v>750.87</v>
      </c>
      <c r="G128" s="2">
        <f t="shared" si="6"/>
        <v>236.87</v>
      </c>
      <c r="H128" s="2">
        <f t="shared" si="7"/>
        <v>236.87</v>
      </c>
    </row>
    <row r="129" spans="1:8" x14ac:dyDescent="0.2">
      <c r="A129" s="2" t="s">
        <v>36</v>
      </c>
      <c r="B129" s="2">
        <v>23</v>
      </c>
      <c r="C129" s="3">
        <v>1289</v>
      </c>
      <c r="D129" s="3">
        <v>1537.89</v>
      </c>
      <c r="E129" s="3">
        <v>1537.89</v>
      </c>
      <c r="F129" s="3">
        <v>1537.89</v>
      </c>
      <c r="G129" s="2">
        <f t="shared" si="6"/>
        <v>248.8900000000001</v>
      </c>
      <c r="H129" s="2">
        <f t="shared" si="7"/>
        <v>248.8900000000001</v>
      </c>
    </row>
    <row r="130" spans="1:8" x14ac:dyDescent="0.2">
      <c r="A130" s="2" t="s">
        <v>15</v>
      </c>
      <c r="B130" s="2">
        <v>41</v>
      </c>
      <c r="C130" s="3">
        <v>1181</v>
      </c>
      <c r="D130" s="3">
        <v>1432.2729999999999</v>
      </c>
      <c r="E130" s="3">
        <v>1432.2729999999999</v>
      </c>
      <c r="F130" s="3">
        <v>1432.2729999999999</v>
      </c>
      <c r="G130" s="2">
        <f t="shared" ref="G130:G161" si="8">F130-C130</f>
        <v>251.27299999999991</v>
      </c>
      <c r="H130" s="2">
        <f t="shared" ref="H130:H161" si="9">ABS(G130)</f>
        <v>251.27299999999991</v>
      </c>
    </row>
    <row r="131" spans="1:8" x14ac:dyDescent="0.2">
      <c r="A131" s="2" t="s">
        <v>73</v>
      </c>
      <c r="B131" s="2">
        <v>46</v>
      </c>
      <c r="C131" s="3">
        <v>874</v>
      </c>
      <c r="D131" s="3">
        <v>1152.105</v>
      </c>
      <c r="E131" s="3">
        <v>1152.105</v>
      </c>
      <c r="F131" s="3">
        <v>1152.105</v>
      </c>
      <c r="G131" s="2">
        <f t="shared" si="8"/>
        <v>278.10500000000002</v>
      </c>
      <c r="H131" s="2">
        <f t="shared" si="9"/>
        <v>278.10500000000002</v>
      </c>
    </row>
    <row r="132" spans="1:8" x14ac:dyDescent="0.2">
      <c r="A132" s="2" t="s">
        <v>13</v>
      </c>
      <c r="B132" s="2">
        <v>54</v>
      </c>
      <c r="C132" s="3">
        <v>1031</v>
      </c>
      <c r="D132" s="3">
        <v>1384.8620000000001</v>
      </c>
      <c r="E132" s="3">
        <v>1384.8620000000001</v>
      </c>
      <c r="F132" s="3">
        <v>1384.8620000000001</v>
      </c>
      <c r="G132" s="2">
        <f t="shared" si="8"/>
        <v>353.86200000000008</v>
      </c>
      <c r="H132" s="2">
        <f t="shared" si="9"/>
        <v>353.86200000000008</v>
      </c>
    </row>
    <row r="133" spans="1:8" x14ac:dyDescent="0.2">
      <c r="A133" s="2" t="s">
        <v>12</v>
      </c>
      <c r="B133" s="2">
        <v>23</v>
      </c>
      <c r="C133" s="3">
        <v>874</v>
      </c>
      <c r="D133" s="3">
        <v>1232.0260000000001</v>
      </c>
      <c r="E133" s="3">
        <v>1232.0260000000001</v>
      </c>
      <c r="F133" s="3">
        <v>1232.0260000000001</v>
      </c>
      <c r="G133" s="2">
        <f t="shared" si="8"/>
        <v>358.02600000000007</v>
      </c>
      <c r="H133" s="2">
        <f t="shared" si="9"/>
        <v>358.02600000000007</v>
      </c>
    </row>
    <row r="134" spans="1:8" x14ac:dyDescent="0.2">
      <c r="A134" s="2" t="s">
        <v>107</v>
      </c>
      <c r="B134" s="2">
        <v>10</v>
      </c>
      <c r="C134" s="3">
        <v>935</v>
      </c>
      <c r="D134" s="3">
        <v>1561.626</v>
      </c>
      <c r="E134" s="3">
        <v>1352.75</v>
      </c>
      <c r="F134" s="3">
        <v>1352.75</v>
      </c>
      <c r="G134" s="2">
        <f t="shared" si="8"/>
        <v>417.75</v>
      </c>
      <c r="H134" s="2">
        <f t="shared" si="9"/>
        <v>417.75</v>
      </c>
    </row>
    <row r="135" spans="1:8" x14ac:dyDescent="0.2">
      <c r="A135" s="2" t="s">
        <v>110</v>
      </c>
      <c r="B135" s="2">
        <v>39</v>
      </c>
      <c r="C135" s="3">
        <v>941</v>
      </c>
      <c r="D135" s="3">
        <v>1390.115</v>
      </c>
      <c r="E135" s="3">
        <v>1390.115</v>
      </c>
      <c r="F135" s="3">
        <v>1390.115</v>
      </c>
      <c r="G135" s="2">
        <f t="shared" si="8"/>
        <v>449.11500000000001</v>
      </c>
      <c r="H135" s="2">
        <f t="shared" si="9"/>
        <v>449.11500000000001</v>
      </c>
    </row>
    <row r="136" spans="1:8" x14ac:dyDescent="0.2">
      <c r="A136" s="2" t="s">
        <v>150</v>
      </c>
      <c r="B136" s="2">
        <v>18</v>
      </c>
      <c r="C136" s="3">
        <v>589</v>
      </c>
      <c r="D136" s="3">
        <v>1038.1500000000001</v>
      </c>
      <c r="E136" s="3">
        <v>1038.1500000000001</v>
      </c>
      <c r="F136" s="3">
        <v>1038.1500000000001</v>
      </c>
      <c r="G136" s="2">
        <f t="shared" si="8"/>
        <v>449.15000000000009</v>
      </c>
      <c r="H136" s="2">
        <f t="shared" si="9"/>
        <v>449.15000000000009</v>
      </c>
    </row>
    <row r="137" spans="1:8" x14ac:dyDescent="0.2">
      <c r="A137" s="2" t="s">
        <v>82</v>
      </c>
      <c r="B137" s="2">
        <v>19</v>
      </c>
      <c r="C137" s="3">
        <v>1216</v>
      </c>
      <c r="D137" s="3">
        <v>1735.056</v>
      </c>
      <c r="E137" s="3">
        <v>1735.056</v>
      </c>
      <c r="F137" s="3">
        <v>1735.056</v>
      </c>
      <c r="G137" s="2">
        <f t="shared" si="8"/>
        <v>519.05600000000004</v>
      </c>
      <c r="H137" s="2">
        <f t="shared" si="9"/>
        <v>519.05600000000004</v>
      </c>
    </row>
    <row r="138" spans="1:8" x14ac:dyDescent="0.2">
      <c r="A138" s="2" t="s">
        <v>68</v>
      </c>
      <c r="B138" s="2">
        <v>25</v>
      </c>
      <c r="C138" s="3">
        <v>1024</v>
      </c>
      <c r="D138" s="3">
        <v>1575.201</v>
      </c>
      <c r="E138" s="3">
        <v>1575.201</v>
      </c>
      <c r="F138" s="3">
        <v>1575.201</v>
      </c>
      <c r="G138" s="2">
        <f t="shared" si="8"/>
        <v>551.20100000000002</v>
      </c>
      <c r="H138" s="2">
        <f t="shared" si="9"/>
        <v>551.20100000000002</v>
      </c>
    </row>
    <row r="139" spans="1:8" x14ac:dyDescent="0.2">
      <c r="A139" s="2" t="s">
        <v>9</v>
      </c>
      <c r="B139" s="2">
        <v>39</v>
      </c>
      <c r="C139" s="3">
        <v>1076</v>
      </c>
      <c r="D139" s="3">
        <v>1667.924</v>
      </c>
      <c r="E139" s="3">
        <v>1667.924</v>
      </c>
      <c r="F139" s="3">
        <v>1667.924</v>
      </c>
      <c r="G139" s="2">
        <f t="shared" si="8"/>
        <v>591.92399999999998</v>
      </c>
      <c r="H139" s="2">
        <f t="shared" si="9"/>
        <v>591.92399999999998</v>
      </c>
    </row>
    <row r="140" spans="1:8" x14ac:dyDescent="0.2">
      <c r="A140" s="2" t="s">
        <v>87</v>
      </c>
      <c r="B140" s="2">
        <v>50</v>
      </c>
      <c r="C140" s="3">
        <v>1114</v>
      </c>
      <c r="D140" s="3">
        <v>1801.905</v>
      </c>
      <c r="E140" s="3">
        <v>1801.905</v>
      </c>
      <c r="F140" s="3">
        <v>1801.905</v>
      </c>
      <c r="G140" s="2">
        <f t="shared" si="8"/>
        <v>687.90499999999997</v>
      </c>
      <c r="H140" s="2">
        <f t="shared" si="9"/>
        <v>687.90499999999997</v>
      </c>
    </row>
    <row r="141" spans="1:8" x14ac:dyDescent="0.2">
      <c r="A141" s="2" t="s">
        <v>19</v>
      </c>
      <c r="B141" s="2">
        <v>5</v>
      </c>
      <c r="C141" s="3">
        <v>0</v>
      </c>
      <c r="D141" s="3">
        <v>756.12900000000002</v>
      </c>
      <c r="E141" s="3">
        <v>756.12900000000002</v>
      </c>
      <c r="F141" s="3">
        <v>756.12900000000002</v>
      </c>
      <c r="G141" s="2">
        <f t="shared" si="8"/>
        <v>756.12900000000002</v>
      </c>
      <c r="H141" s="2">
        <f t="shared" si="9"/>
        <v>756.12900000000002</v>
      </c>
    </row>
    <row r="142" spans="1:8" x14ac:dyDescent="0.2">
      <c r="A142" s="2" t="s">
        <v>99</v>
      </c>
      <c r="B142" s="2">
        <v>15</v>
      </c>
      <c r="C142" s="3">
        <v>0</v>
      </c>
      <c r="D142" s="3">
        <v>811.69200000000001</v>
      </c>
      <c r="E142" s="3">
        <v>811.69200000000001</v>
      </c>
      <c r="F142" s="3">
        <v>811.69200000000001</v>
      </c>
      <c r="G142" s="2">
        <f t="shared" si="8"/>
        <v>811.69200000000001</v>
      </c>
      <c r="H142" s="2">
        <f t="shared" si="9"/>
        <v>811.69200000000001</v>
      </c>
    </row>
    <row r="143" spans="1:8" x14ac:dyDescent="0.2">
      <c r="A143" s="2" t="s">
        <v>43</v>
      </c>
      <c r="B143" s="2">
        <v>5</v>
      </c>
      <c r="C143" s="3">
        <v>0</v>
      </c>
      <c r="D143" s="3">
        <v>844.00900000000001</v>
      </c>
      <c r="E143" s="3">
        <v>844.00900000000001</v>
      </c>
      <c r="F143" s="3">
        <v>844.00900000000001</v>
      </c>
      <c r="G143" s="2">
        <f t="shared" si="8"/>
        <v>844.00900000000001</v>
      </c>
      <c r="H143" s="2">
        <f t="shared" si="9"/>
        <v>844.00900000000001</v>
      </c>
    </row>
    <row r="144" spans="1:8" x14ac:dyDescent="0.2">
      <c r="A144" s="2" t="s">
        <v>139</v>
      </c>
      <c r="B144" s="2">
        <v>5</v>
      </c>
      <c r="C144" s="3">
        <v>0</v>
      </c>
      <c r="D144" s="3">
        <v>895.80899999999997</v>
      </c>
      <c r="E144" s="3">
        <v>895.80899999999997</v>
      </c>
      <c r="F144" s="3">
        <v>895.80899999999997</v>
      </c>
      <c r="G144" s="2">
        <f t="shared" si="8"/>
        <v>895.80899999999997</v>
      </c>
      <c r="H144" s="2">
        <f t="shared" si="9"/>
        <v>895.80899999999997</v>
      </c>
    </row>
    <row r="145" spans="1:8" x14ac:dyDescent="0.2">
      <c r="A145" s="2" t="s">
        <v>86</v>
      </c>
      <c r="B145" s="2">
        <v>5</v>
      </c>
      <c r="C145" s="3">
        <v>0</v>
      </c>
      <c r="D145" s="3">
        <v>910.19399999999996</v>
      </c>
      <c r="E145" s="3">
        <v>910.19399999999996</v>
      </c>
      <c r="F145" s="3">
        <v>910.19399999999996</v>
      </c>
      <c r="G145" s="2">
        <f t="shared" si="8"/>
        <v>910.19399999999996</v>
      </c>
      <c r="H145" s="2">
        <f t="shared" si="9"/>
        <v>910.19399999999996</v>
      </c>
    </row>
    <row r="146" spans="1:8" x14ac:dyDescent="0.2">
      <c r="A146" s="2" t="s">
        <v>18</v>
      </c>
      <c r="B146" s="2">
        <v>5</v>
      </c>
      <c r="C146" s="3">
        <v>0</v>
      </c>
      <c r="D146" s="3">
        <v>1100.992</v>
      </c>
      <c r="E146" s="3">
        <v>1100.992</v>
      </c>
      <c r="F146" s="3">
        <v>1100.992</v>
      </c>
      <c r="G146" s="2">
        <f t="shared" si="8"/>
        <v>1100.992</v>
      </c>
      <c r="H146" s="2">
        <f t="shared" si="9"/>
        <v>1100.992</v>
      </c>
    </row>
  </sheetData>
  <autoFilter ref="A1:H146" xr:uid="{12DFCF0A-CE0E-AF47-99DD-E653FE789DA8}">
    <sortState xmlns:xlrd2="http://schemas.microsoft.com/office/spreadsheetml/2017/richdata2" ref="A2:H146">
      <sortCondition ref="G1:G146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B21-E37F-5F45-B6A0-EE1AFC65BF70}">
  <dimension ref="A1:K144"/>
  <sheetViews>
    <sheetView zoomScale="150" zoomScaleNormal="150" workbookViewId="0">
      <selection activeCell="H9" sqref="A1:K144"/>
    </sheetView>
  </sheetViews>
  <sheetFormatPr baseColWidth="10" defaultRowHeight="16" x14ac:dyDescent="0.2"/>
  <cols>
    <col min="1" max="1" width="19.83203125" bestFit="1" customWidth="1"/>
    <col min="2" max="2" width="8.83203125" bestFit="1" customWidth="1"/>
    <col min="3" max="3" width="9.33203125" style="3" bestFit="1" customWidth="1"/>
    <col min="4" max="4" width="11.83203125" style="3" bestFit="1" customWidth="1"/>
    <col min="5" max="5" width="21.1640625" style="3" bestFit="1" customWidth="1"/>
    <col min="6" max="6" width="9" style="4" bestFit="1" customWidth="1"/>
    <col min="7" max="7" width="22.1640625" style="5" bestFit="1" customWidth="1"/>
    <col min="8" max="8" width="22.6640625" style="5" bestFit="1" customWidth="1"/>
    <col min="9" max="9" width="5.83203125" style="3" bestFit="1" customWidth="1"/>
    <col min="10" max="10" width="7.83203125" bestFit="1" customWidth="1"/>
    <col min="11" max="11" width="11" bestFit="1" customWidth="1"/>
  </cols>
  <sheetData>
    <row r="1" spans="1:11" x14ac:dyDescent="0.2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4" t="s">
        <v>156</v>
      </c>
      <c r="G1" s="5" t="s">
        <v>153</v>
      </c>
      <c r="H1" s="5" t="s">
        <v>154</v>
      </c>
      <c r="I1" s="3" t="s">
        <v>155</v>
      </c>
      <c r="J1" s="3" t="s">
        <v>151</v>
      </c>
      <c r="K1" s="3" t="s">
        <v>152</v>
      </c>
    </row>
    <row r="2" spans="1:11" x14ac:dyDescent="0.2">
      <c r="A2" t="s">
        <v>6</v>
      </c>
      <c r="B2">
        <v>5</v>
      </c>
      <c r="C2" s="3">
        <v>1219</v>
      </c>
      <c r="D2" s="3">
        <v>851.28700000000003</v>
      </c>
      <c r="E2" s="3">
        <v>1127.0719999999999</v>
      </c>
      <c r="F2" s="4">
        <v>1188.357</v>
      </c>
      <c r="G2" s="5">
        <v>0.25</v>
      </c>
      <c r="H2" s="5">
        <v>8.3000000000000004E-2</v>
      </c>
      <c r="J2" s="3">
        <v>971.21800000000007</v>
      </c>
      <c r="K2" s="3">
        <v>971.21800000000007</v>
      </c>
    </row>
    <row r="3" spans="1:11" x14ac:dyDescent="0.2">
      <c r="A3" t="s">
        <v>7</v>
      </c>
      <c r="B3">
        <v>4</v>
      </c>
      <c r="C3" s="3">
        <v>772</v>
      </c>
      <c r="D3" s="3">
        <v>736.81700000000001</v>
      </c>
      <c r="E3" s="3">
        <v>764.96299999999997</v>
      </c>
      <c r="F3" s="4">
        <v>769.654</v>
      </c>
      <c r="G3" s="5">
        <v>0.2</v>
      </c>
      <c r="H3" s="5">
        <v>6.7000000000000004E-2</v>
      </c>
      <c r="J3" s="3">
        <v>775.66000000000008</v>
      </c>
      <c r="K3" s="3">
        <v>775.66000000000008</v>
      </c>
    </row>
    <row r="4" spans="1:11" x14ac:dyDescent="0.2">
      <c r="A4" t="s">
        <v>8</v>
      </c>
      <c r="B4">
        <v>24</v>
      </c>
      <c r="C4" s="3">
        <v>876</v>
      </c>
      <c r="D4" s="3">
        <v>1007.6180000000001</v>
      </c>
      <c r="E4" s="3">
        <v>1007.6180000000001</v>
      </c>
      <c r="F4" s="4">
        <v>1007.6180000000001</v>
      </c>
      <c r="G4" s="5">
        <v>1</v>
      </c>
      <c r="H4" s="5">
        <v>0.4</v>
      </c>
      <c r="J4" s="3">
        <v>429.38799999999992</v>
      </c>
      <c r="K4" s="3">
        <v>429.38799999999992</v>
      </c>
    </row>
    <row r="5" spans="1:11" x14ac:dyDescent="0.2">
      <c r="A5" t="s">
        <v>9</v>
      </c>
      <c r="B5">
        <v>39</v>
      </c>
      <c r="C5" s="3">
        <v>1076</v>
      </c>
      <c r="D5" s="3">
        <v>1667.924</v>
      </c>
      <c r="E5" s="3">
        <v>1667.924</v>
      </c>
      <c r="F5" s="4">
        <v>1667.924</v>
      </c>
      <c r="G5" s="5">
        <v>1</v>
      </c>
      <c r="H5" s="5">
        <v>0.65</v>
      </c>
      <c r="J5" s="3">
        <v>397.95800000000008</v>
      </c>
      <c r="K5" s="3">
        <v>397.95800000000008</v>
      </c>
    </row>
    <row r="6" spans="1:11" x14ac:dyDescent="0.2">
      <c r="A6" t="s">
        <v>10</v>
      </c>
      <c r="B6">
        <v>20</v>
      </c>
      <c r="C6" s="3">
        <v>956</v>
      </c>
      <c r="D6" s="3">
        <v>952.43299999999999</v>
      </c>
      <c r="E6" s="3">
        <v>952.43299999999999</v>
      </c>
      <c r="F6" s="4">
        <v>954.81100000000004</v>
      </c>
      <c r="G6" s="5">
        <v>1</v>
      </c>
      <c r="H6" s="5">
        <v>0.33300000000000002</v>
      </c>
      <c r="J6" s="3">
        <v>373.82600000000002</v>
      </c>
      <c r="K6" s="3">
        <v>373.82600000000002</v>
      </c>
    </row>
    <row r="7" spans="1:11" x14ac:dyDescent="0.2">
      <c r="A7" t="s">
        <v>11</v>
      </c>
      <c r="B7">
        <v>15</v>
      </c>
      <c r="C7" s="3">
        <v>697</v>
      </c>
      <c r="D7" s="3">
        <v>823.38</v>
      </c>
      <c r="E7" s="3">
        <v>791.78499999999997</v>
      </c>
      <c r="F7" s="4">
        <v>791.78499999999997</v>
      </c>
      <c r="G7" s="5">
        <v>0.75</v>
      </c>
      <c r="H7" s="5">
        <v>0.25</v>
      </c>
      <c r="J7" s="3">
        <v>337.19399999999996</v>
      </c>
      <c r="K7" s="3">
        <v>337.19399999999996</v>
      </c>
    </row>
    <row r="8" spans="1:11" x14ac:dyDescent="0.2">
      <c r="A8" t="s">
        <v>12</v>
      </c>
      <c r="B8">
        <v>23</v>
      </c>
      <c r="C8" s="3">
        <v>874</v>
      </c>
      <c r="D8" s="3">
        <v>1232.0260000000001</v>
      </c>
      <c r="E8" s="3">
        <v>1232.0260000000001</v>
      </c>
      <c r="F8" s="4">
        <v>1232.0260000000001</v>
      </c>
      <c r="G8" s="5">
        <v>1</v>
      </c>
      <c r="H8" s="5">
        <v>0.38300000000000001</v>
      </c>
      <c r="J8" s="3">
        <v>304.35400000000004</v>
      </c>
      <c r="K8" s="3">
        <v>304.35400000000004</v>
      </c>
    </row>
    <row r="9" spans="1:11" x14ac:dyDescent="0.2">
      <c r="A9" t="s">
        <v>13</v>
      </c>
      <c r="B9">
        <v>53</v>
      </c>
      <c r="C9" s="3">
        <v>1031</v>
      </c>
      <c r="D9" s="3">
        <v>1384.8620000000001</v>
      </c>
      <c r="E9" s="3">
        <v>1384.8620000000001</v>
      </c>
      <c r="F9" s="4">
        <v>1384.8620000000001</v>
      </c>
      <c r="G9" s="5">
        <v>1</v>
      </c>
      <c r="H9" s="5">
        <v>0.88300000000000001</v>
      </c>
      <c r="J9" s="3">
        <v>290.94699999999989</v>
      </c>
      <c r="K9" s="3">
        <v>290.94699999999989</v>
      </c>
    </row>
    <row r="10" spans="1:11" x14ac:dyDescent="0.2">
      <c r="A10" t="s">
        <v>14</v>
      </c>
      <c r="B10">
        <v>3</v>
      </c>
      <c r="C10" s="3">
        <v>811</v>
      </c>
      <c r="D10" s="3">
        <v>751.74199999999996</v>
      </c>
      <c r="E10" s="3">
        <v>802.11099999999999</v>
      </c>
      <c r="F10" s="4">
        <v>808.03700000000003</v>
      </c>
      <c r="G10" s="5">
        <v>0.15</v>
      </c>
      <c r="H10" s="5">
        <v>0.05</v>
      </c>
      <c r="J10" s="3">
        <v>275.46399999999994</v>
      </c>
      <c r="K10" s="3">
        <v>275.46399999999994</v>
      </c>
    </row>
    <row r="11" spans="1:11" x14ac:dyDescent="0.2">
      <c r="A11" t="s">
        <v>15</v>
      </c>
      <c r="B11">
        <v>41</v>
      </c>
      <c r="C11" s="3">
        <v>1181</v>
      </c>
      <c r="D11" s="3">
        <v>1432.2729999999999</v>
      </c>
      <c r="E11" s="3">
        <v>1432.2729999999999</v>
      </c>
      <c r="F11" s="4">
        <v>1432.2729999999999</v>
      </c>
      <c r="G11" s="5">
        <v>1</v>
      </c>
      <c r="H11" s="5">
        <v>0.68300000000000005</v>
      </c>
      <c r="J11" s="3">
        <v>260.17200000000003</v>
      </c>
      <c r="K11" s="3">
        <v>260.17200000000003</v>
      </c>
    </row>
    <row r="12" spans="1:11" x14ac:dyDescent="0.2">
      <c r="A12" t="s">
        <v>16</v>
      </c>
      <c r="B12">
        <v>55</v>
      </c>
      <c r="C12" s="3">
        <v>1274</v>
      </c>
      <c r="D12" s="3">
        <v>1239.0029999999999</v>
      </c>
      <c r="E12" s="3">
        <v>1239.0029999999999</v>
      </c>
      <c r="F12" s="4">
        <v>1241.9190000000001</v>
      </c>
      <c r="G12" s="5">
        <v>1</v>
      </c>
      <c r="H12" s="5">
        <v>0.91700000000000004</v>
      </c>
      <c r="J12" s="3">
        <v>255.02199999999993</v>
      </c>
      <c r="K12" s="3">
        <v>255.02199999999993</v>
      </c>
    </row>
    <row r="13" spans="1:11" x14ac:dyDescent="0.2">
      <c r="A13" t="s">
        <v>17</v>
      </c>
      <c r="B13">
        <v>10</v>
      </c>
      <c r="C13" s="3">
        <v>596</v>
      </c>
      <c r="D13" s="3">
        <v>778.19299999999998</v>
      </c>
      <c r="E13" s="3">
        <v>687.096</v>
      </c>
      <c r="F13" s="4">
        <v>687.096</v>
      </c>
      <c r="G13" s="5">
        <v>0.5</v>
      </c>
      <c r="H13" s="5">
        <v>0.16700000000000001</v>
      </c>
      <c r="J13" s="3">
        <v>243.53300000000002</v>
      </c>
      <c r="K13" s="3">
        <v>243.53300000000002</v>
      </c>
    </row>
    <row r="14" spans="1:11" x14ac:dyDescent="0.2">
      <c r="A14" t="s">
        <v>18</v>
      </c>
      <c r="B14">
        <v>5</v>
      </c>
      <c r="C14" s="3">
        <v>0</v>
      </c>
      <c r="D14" s="3">
        <v>1100.992</v>
      </c>
      <c r="E14" s="3">
        <v>1100.992</v>
      </c>
      <c r="F14" s="4">
        <v>1100.992</v>
      </c>
      <c r="G14" s="5">
        <v>1</v>
      </c>
      <c r="H14" s="5">
        <v>1</v>
      </c>
      <c r="J14" s="3">
        <v>228.43499999999995</v>
      </c>
      <c r="K14" s="3">
        <v>228.43499999999995</v>
      </c>
    </row>
    <row r="15" spans="1:11" x14ac:dyDescent="0.2">
      <c r="A15" t="s">
        <v>19</v>
      </c>
      <c r="B15">
        <v>5</v>
      </c>
      <c r="C15" s="3">
        <v>0</v>
      </c>
      <c r="D15" s="3">
        <v>756.12900000000002</v>
      </c>
      <c r="E15" s="3">
        <v>756.12900000000002</v>
      </c>
      <c r="F15" s="4">
        <v>756.12900000000002</v>
      </c>
      <c r="G15" s="5">
        <v>1</v>
      </c>
      <c r="H15" s="5">
        <v>1</v>
      </c>
      <c r="J15" s="3">
        <v>213.09899999999993</v>
      </c>
      <c r="K15" s="3">
        <v>213.09899999999993</v>
      </c>
    </row>
    <row r="16" spans="1:11" x14ac:dyDescent="0.2">
      <c r="A16" t="s">
        <v>20</v>
      </c>
      <c r="B16">
        <v>5</v>
      </c>
      <c r="C16" s="3">
        <v>933</v>
      </c>
      <c r="D16" s="3">
        <v>1118.3109999999999</v>
      </c>
      <c r="E16" s="3">
        <v>979.32799999999997</v>
      </c>
      <c r="F16" s="4">
        <v>979.32799999999997</v>
      </c>
      <c r="G16" s="5">
        <v>0.25</v>
      </c>
      <c r="H16" s="5">
        <v>8.3000000000000004E-2</v>
      </c>
      <c r="J16" s="3">
        <v>210.33500000000004</v>
      </c>
      <c r="K16" s="3">
        <v>210.33500000000004</v>
      </c>
    </row>
    <row r="17" spans="1:11" x14ac:dyDescent="0.2">
      <c r="A17" t="s">
        <v>21</v>
      </c>
      <c r="B17">
        <v>5</v>
      </c>
      <c r="C17" s="3">
        <v>913</v>
      </c>
      <c r="D17" s="3">
        <v>874.59100000000001</v>
      </c>
      <c r="E17" s="3">
        <v>903.39800000000002</v>
      </c>
      <c r="F17" s="4">
        <v>909.79899999999998</v>
      </c>
      <c r="G17" s="5">
        <v>0.25</v>
      </c>
      <c r="H17" s="5">
        <v>8.3000000000000004E-2</v>
      </c>
      <c r="J17" s="3">
        <v>197.62900000000002</v>
      </c>
      <c r="K17" s="3">
        <v>197.62900000000002</v>
      </c>
    </row>
    <row r="18" spans="1:11" x14ac:dyDescent="0.2">
      <c r="A18" t="s">
        <v>22</v>
      </c>
      <c r="B18">
        <v>38</v>
      </c>
      <c r="C18" s="3">
        <v>875</v>
      </c>
      <c r="D18" s="3">
        <v>1030.8140000000001</v>
      </c>
      <c r="E18" s="3">
        <v>1030.8140000000001</v>
      </c>
      <c r="F18" s="4">
        <v>1030.8140000000001</v>
      </c>
      <c r="G18" s="5">
        <v>1</v>
      </c>
      <c r="H18" s="5">
        <v>0.63300000000000001</v>
      </c>
      <c r="J18" s="3">
        <v>169.79500000000007</v>
      </c>
      <c r="K18" s="3">
        <v>169.79500000000007</v>
      </c>
    </row>
    <row r="19" spans="1:11" x14ac:dyDescent="0.2">
      <c r="A19" t="s">
        <v>23</v>
      </c>
      <c r="B19">
        <v>33</v>
      </c>
      <c r="C19" s="3">
        <v>1151</v>
      </c>
      <c r="D19" s="3">
        <v>1143.9380000000001</v>
      </c>
      <c r="E19" s="3">
        <v>1143.9380000000001</v>
      </c>
      <c r="F19" s="4">
        <v>1147.116</v>
      </c>
      <c r="G19" s="5">
        <v>1</v>
      </c>
      <c r="H19" s="5">
        <v>0.55000000000000004</v>
      </c>
      <c r="J19" s="3">
        <v>160.173</v>
      </c>
      <c r="K19" s="3">
        <v>160.173</v>
      </c>
    </row>
    <row r="20" spans="1:11" x14ac:dyDescent="0.2">
      <c r="A20" t="s">
        <v>24</v>
      </c>
      <c r="B20">
        <v>10</v>
      </c>
      <c r="C20" s="3">
        <v>948</v>
      </c>
      <c r="D20" s="3">
        <v>780.08100000000002</v>
      </c>
      <c r="E20" s="3">
        <v>864.04</v>
      </c>
      <c r="F20" s="4">
        <v>920.01300000000003</v>
      </c>
      <c r="G20" s="5">
        <v>0.5</v>
      </c>
      <c r="H20" s="5">
        <v>0.16700000000000001</v>
      </c>
      <c r="J20" s="3">
        <v>138.16999999999996</v>
      </c>
      <c r="K20" s="3">
        <v>138.16999999999996</v>
      </c>
    </row>
    <row r="21" spans="1:11" x14ac:dyDescent="0.2">
      <c r="A21" t="s">
        <v>25</v>
      </c>
      <c r="B21">
        <v>9</v>
      </c>
      <c r="C21" s="3">
        <v>1513</v>
      </c>
      <c r="D21" s="3">
        <v>1309.886</v>
      </c>
      <c r="E21" s="3">
        <v>1421.598</v>
      </c>
      <c r="F21" s="4">
        <v>1482.5329999999999</v>
      </c>
      <c r="G21" s="5">
        <v>0.45</v>
      </c>
      <c r="H21" s="5">
        <v>0.15</v>
      </c>
      <c r="J21" s="3">
        <v>-132.19399999999996</v>
      </c>
      <c r="K21" s="3">
        <v>132.19399999999996</v>
      </c>
    </row>
    <row r="22" spans="1:11" x14ac:dyDescent="0.2">
      <c r="A22" t="s">
        <v>26</v>
      </c>
      <c r="B22">
        <v>25</v>
      </c>
      <c r="C22" s="3">
        <v>1190</v>
      </c>
      <c r="D22" s="3">
        <v>1059.067</v>
      </c>
      <c r="E22" s="3">
        <v>1059.067</v>
      </c>
      <c r="F22" s="4">
        <v>1135.4449999999999</v>
      </c>
      <c r="G22" s="5">
        <v>1</v>
      </c>
      <c r="H22" s="5">
        <v>0.41699999999999998</v>
      </c>
      <c r="J22" s="3">
        <v>-121.10599999999999</v>
      </c>
      <c r="K22" s="3">
        <v>121.10599999999999</v>
      </c>
    </row>
    <row r="23" spans="1:11" x14ac:dyDescent="0.2">
      <c r="A23" t="s">
        <v>27</v>
      </c>
      <c r="B23">
        <v>10</v>
      </c>
      <c r="C23" s="3">
        <v>696</v>
      </c>
      <c r="D23" s="3">
        <v>774.74</v>
      </c>
      <c r="E23" s="3">
        <v>735.37</v>
      </c>
      <c r="F23" s="4">
        <v>735.37</v>
      </c>
      <c r="G23" s="5">
        <v>0.5</v>
      </c>
      <c r="H23" s="5">
        <v>0.16700000000000001</v>
      </c>
      <c r="J23" s="3">
        <v>-120.28999999999996</v>
      </c>
      <c r="K23" s="3">
        <v>120.28999999999996</v>
      </c>
    </row>
    <row r="24" spans="1:11" x14ac:dyDescent="0.2">
      <c r="A24" t="s">
        <v>28</v>
      </c>
      <c r="B24">
        <v>25</v>
      </c>
      <c r="C24" s="3">
        <v>888</v>
      </c>
      <c r="D24" s="3">
        <v>871.61300000000006</v>
      </c>
      <c r="E24" s="3">
        <v>871.61300000000006</v>
      </c>
      <c r="F24" s="4">
        <v>881.17200000000003</v>
      </c>
      <c r="G24" s="5">
        <v>1</v>
      </c>
      <c r="H24" s="5">
        <v>0.41699999999999998</v>
      </c>
      <c r="J24" s="3">
        <v>111.41700000000003</v>
      </c>
      <c r="K24" s="3">
        <v>111.41700000000003</v>
      </c>
    </row>
    <row r="25" spans="1:11" x14ac:dyDescent="0.2">
      <c r="A25" t="s">
        <v>29</v>
      </c>
      <c r="B25">
        <v>18</v>
      </c>
      <c r="C25" s="3">
        <v>995</v>
      </c>
      <c r="D25" s="3">
        <v>861.11099999999999</v>
      </c>
      <c r="E25" s="3">
        <v>874.5</v>
      </c>
      <c r="F25" s="4">
        <v>954.83299999999997</v>
      </c>
      <c r="G25" s="5">
        <v>0.9</v>
      </c>
      <c r="H25" s="5">
        <v>0.3</v>
      </c>
      <c r="J25" s="3">
        <v>-110.202</v>
      </c>
      <c r="K25" s="3">
        <v>110.202</v>
      </c>
    </row>
    <row r="26" spans="1:11" x14ac:dyDescent="0.2">
      <c r="A26" t="s">
        <v>30</v>
      </c>
      <c r="B26">
        <v>35</v>
      </c>
      <c r="C26" s="3">
        <v>916</v>
      </c>
      <c r="D26" s="3">
        <v>904.31399999999996</v>
      </c>
      <c r="E26" s="3">
        <v>904.31399999999996</v>
      </c>
      <c r="F26" s="4">
        <v>909.18299999999999</v>
      </c>
      <c r="G26" s="5">
        <v>1</v>
      </c>
      <c r="H26" s="5">
        <v>0.58299999999999996</v>
      </c>
      <c r="J26" s="3">
        <v>107.31700000000001</v>
      </c>
      <c r="K26" s="3">
        <v>107.31700000000001</v>
      </c>
    </row>
    <row r="27" spans="1:11" x14ac:dyDescent="0.2">
      <c r="A27" t="s">
        <v>31</v>
      </c>
      <c r="B27">
        <v>18</v>
      </c>
      <c r="C27" s="3">
        <v>1729</v>
      </c>
      <c r="D27" s="3">
        <v>1083.0450000000001</v>
      </c>
      <c r="E27" s="3">
        <v>1147.6400000000001</v>
      </c>
      <c r="F27" s="4">
        <v>1535.213</v>
      </c>
      <c r="G27" s="5">
        <v>0.9</v>
      </c>
      <c r="H27" s="5">
        <v>0.3</v>
      </c>
      <c r="J27" s="3">
        <v>92.813000000000102</v>
      </c>
      <c r="K27" s="3">
        <v>92.813000000000102</v>
      </c>
    </row>
    <row r="28" spans="1:11" x14ac:dyDescent="0.2">
      <c r="A28" t="s">
        <v>32</v>
      </c>
      <c r="B28">
        <v>30</v>
      </c>
      <c r="C28" s="3">
        <v>876</v>
      </c>
      <c r="D28" s="3">
        <v>862.14800000000002</v>
      </c>
      <c r="E28" s="3">
        <v>862.14800000000002</v>
      </c>
      <c r="F28" s="4">
        <v>869.07399999999996</v>
      </c>
      <c r="G28" s="5">
        <v>1</v>
      </c>
      <c r="H28" s="5">
        <v>0.5</v>
      </c>
      <c r="J28" s="3">
        <v>83.978999999999985</v>
      </c>
      <c r="K28" s="3">
        <v>83.978999999999985</v>
      </c>
    </row>
    <row r="29" spans="1:11" x14ac:dyDescent="0.2">
      <c r="A29" t="s">
        <v>33</v>
      </c>
      <c r="B29">
        <v>7</v>
      </c>
      <c r="C29" s="3">
        <v>801</v>
      </c>
      <c r="D29" s="3">
        <v>806.10799999999995</v>
      </c>
      <c r="E29" s="3">
        <v>802.78800000000001</v>
      </c>
      <c r="F29" s="4">
        <v>802.78800000000001</v>
      </c>
      <c r="G29" s="5">
        <v>0.35</v>
      </c>
      <c r="H29" s="5">
        <v>0.11700000000000001</v>
      </c>
      <c r="J29" s="3">
        <v>-77.519999999999982</v>
      </c>
      <c r="K29" s="3">
        <v>77.519999999999982</v>
      </c>
    </row>
    <row r="30" spans="1:11" x14ac:dyDescent="0.2">
      <c r="A30" t="s">
        <v>34</v>
      </c>
      <c r="B30">
        <v>21</v>
      </c>
      <c r="C30" s="3">
        <v>1323</v>
      </c>
      <c r="D30" s="3">
        <v>1171.9259999999999</v>
      </c>
      <c r="E30" s="3">
        <v>1171.9259999999999</v>
      </c>
      <c r="F30" s="4">
        <v>1270.124</v>
      </c>
      <c r="G30" s="5">
        <v>1</v>
      </c>
      <c r="H30" s="5">
        <v>0.35</v>
      </c>
      <c r="J30" s="3">
        <v>-74.465999999999894</v>
      </c>
      <c r="K30" s="3">
        <v>74.465999999999894</v>
      </c>
    </row>
    <row r="31" spans="1:11" x14ac:dyDescent="0.2">
      <c r="A31" t="s">
        <v>35</v>
      </c>
      <c r="B31">
        <v>5</v>
      </c>
      <c r="C31" s="3">
        <v>1118</v>
      </c>
      <c r="D31" s="3">
        <v>747.60599999999999</v>
      </c>
      <c r="E31" s="3">
        <v>1025.402</v>
      </c>
      <c r="F31" s="4">
        <v>1087.134</v>
      </c>
      <c r="G31" s="5">
        <v>0.25</v>
      </c>
      <c r="H31" s="5">
        <v>8.3000000000000004E-2</v>
      </c>
      <c r="J31" s="3">
        <v>73.033999999999992</v>
      </c>
      <c r="K31" s="3">
        <v>73.033999999999992</v>
      </c>
    </row>
    <row r="32" spans="1:11" x14ac:dyDescent="0.2">
      <c r="A32" t="s">
        <v>36</v>
      </c>
      <c r="B32">
        <v>23</v>
      </c>
      <c r="C32" s="3">
        <v>1289</v>
      </c>
      <c r="D32" s="3">
        <v>1537.89</v>
      </c>
      <c r="E32" s="3">
        <v>1537.89</v>
      </c>
      <c r="F32" s="4">
        <v>1537.89</v>
      </c>
      <c r="G32" s="5">
        <v>1</v>
      </c>
      <c r="H32" s="5">
        <v>0.38300000000000001</v>
      </c>
      <c r="J32" s="3">
        <v>72.650000000000091</v>
      </c>
      <c r="K32" s="3">
        <v>72.650000000000091</v>
      </c>
    </row>
    <row r="33" spans="1:11" x14ac:dyDescent="0.2">
      <c r="A33" t="s">
        <v>37</v>
      </c>
      <c r="B33">
        <v>36</v>
      </c>
      <c r="C33" s="3">
        <v>902</v>
      </c>
      <c r="D33" s="3">
        <v>938.95</v>
      </c>
      <c r="E33" s="3">
        <v>938.95</v>
      </c>
      <c r="F33" s="4">
        <v>938.95</v>
      </c>
      <c r="G33" s="5">
        <v>1</v>
      </c>
      <c r="H33" s="5">
        <v>0.6</v>
      </c>
      <c r="J33" s="3">
        <v>-58.796000000000049</v>
      </c>
      <c r="K33" s="3">
        <v>58.796000000000049</v>
      </c>
    </row>
    <row r="34" spans="1:11" x14ac:dyDescent="0.2">
      <c r="A34" t="s">
        <v>38</v>
      </c>
      <c r="B34">
        <v>30</v>
      </c>
      <c r="C34" s="3">
        <v>999</v>
      </c>
      <c r="D34" s="3">
        <v>880.26599999999996</v>
      </c>
      <c r="E34" s="3">
        <v>880.26599999999996</v>
      </c>
      <c r="F34" s="4">
        <v>939.63300000000004</v>
      </c>
      <c r="G34" s="5">
        <v>1</v>
      </c>
      <c r="H34" s="5">
        <v>0.5</v>
      </c>
      <c r="J34" s="3">
        <v>54.809999999999945</v>
      </c>
      <c r="K34" s="3">
        <v>54.809999999999945</v>
      </c>
    </row>
    <row r="35" spans="1:11" x14ac:dyDescent="0.2">
      <c r="A35" t="s">
        <v>39</v>
      </c>
      <c r="B35">
        <v>34</v>
      </c>
      <c r="C35" s="3">
        <v>1048</v>
      </c>
      <c r="D35" s="3">
        <v>924.98199999999997</v>
      </c>
      <c r="E35" s="3">
        <v>924.98199999999997</v>
      </c>
      <c r="F35" s="4">
        <v>978.29</v>
      </c>
      <c r="G35" s="5">
        <v>1</v>
      </c>
      <c r="H35" s="5">
        <v>0.56699999999999995</v>
      </c>
      <c r="J35" s="3">
        <v>-53.405999999999949</v>
      </c>
      <c r="K35" s="3">
        <v>53.405999999999949</v>
      </c>
    </row>
    <row r="36" spans="1:11" x14ac:dyDescent="0.2">
      <c r="A36" t="s">
        <v>40</v>
      </c>
      <c r="B36">
        <v>30</v>
      </c>
      <c r="C36" s="3">
        <v>755</v>
      </c>
      <c r="D36" s="3">
        <v>800.31</v>
      </c>
      <c r="E36" s="3">
        <v>800.31</v>
      </c>
      <c r="F36" s="4">
        <v>800.31</v>
      </c>
      <c r="G36" s="5">
        <v>1</v>
      </c>
      <c r="H36" s="5">
        <v>0.5</v>
      </c>
      <c r="J36" s="3">
        <v>-51.884999999999991</v>
      </c>
      <c r="K36" s="3">
        <v>51.884999999999991</v>
      </c>
    </row>
    <row r="37" spans="1:11" x14ac:dyDescent="0.2">
      <c r="A37" t="s">
        <v>41</v>
      </c>
      <c r="B37">
        <v>21</v>
      </c>
      <c r="C37" s="3">
        <v>1255</v>
      </c>
      <c r="D37" s="3">
        <v>1068.8979999999999</v>
      </c>
      <c r="E37" s="3">
        <v>1068.8979999999999</v>
      </c>
      <c r="F37" s="4">
        <v>1189.864</v>
      </c>
      <c r="G37" s="5">
        <v>1</v>
      </c>
      <c r="H37" s="5">
        <v>0.35</v>
      </c>
      <c r="J37" s="3">
        <v>51.329000000000008</v>
      </c>
      <c r="K37" s="3">
        <v>51.329000000000008</v>
      </c>
    </row>
    <row r="38" spans="1:11" x14ac:dyDescent="0.2">
      <c r="A38" t="s">
        <v>42</v>
      </c>
      <c r="B38">
        <v>20</v>
      </c>
      <c r="C38" s="3">
        <v>1767</v>
      </c>
      <c r="D38" s="3">
        <v>1507.905</v>
      </c>
      <c r="E38" s="3">
        <v>1507.905</v>
      </c>
      <c r="F38" s="4">
        <v>1680.635</v>
      </c>
      <c r="G38" s="5">
        <v>1</v>
      </c>
      <c r="H38" s="5">
        <v>0.33300000000000002</v>
      </c>
      <c r="J38" s="3">
        <v>-51.303000000000111</v>
      </c>
      <c r="K38" s="3">
        <v>51.303000000000111</v>
      </c>
    </row>
    <row r="39" spans="1:11" x14ac:dyDescent="0.2">
      <c r="A39" t="s">
        <v>43</v>
      </c>
      <c r="B39">
        <v>5</v>
      </c>
      <c r="C39" s="3">
        <v>0</v>
      </c>
      <c r="D39" s="3">
        <v>844.00900000000001</v>
      </c>
      <c r="E39" s="3">
        <v>844.00900000000001</v>
      </c>
      <c r="F39" s="4">
        <v>844.00900000000001</v>
      </c>
      <c r="G39" s="5">
        <v>1</v>
      </c>
      <c r="H39" s="5">
        <v>1</v>
      </c>
      <c r="J39" s="3">
        <v>-50.739000000000033</v>
      </c>
      <c r="K39" s="3">
        <v>50.739000000000033</v>
      </c>
    </row>
    <row r="40" spans="1:11" x14ac:dyDescent="0.2">
      <c r="A40" t="s">
        <v>44</v>
      </c>
      <c r="B40">
        <v>5</v>
      </c>
      <c r="C40" s="3">
        <v>957</v>
      </c>
      <c r="D40" s="3">
        <v>999.85</v>
      </c>
      <c r="E40" s="3">
        <v>967.71199999999999</v>
      </c>
      <c r="F40" s="4">
        <v>967.71199999999999</v>
      </c>
      <c r="G40" s="5">
        <v>0.25</v>
      </c>
      <c r="H40" s="5">
        <v>8.3000000000000004E-2</v>
      </c>
      <c r="J40" s="3">
        <v>-50.481999999999971</v>
      </c>
      <c r="K40" s="3">
        <v>50.481999999999971</v>
      </c>
    </row>
    <row r="41" spans="1:11" x14ac:dyDescent="0.2">
      <c r="A41" t="s">
        <v>45</v>
      </c>
      <c r="B41">
        <v>5</v>
      </c>
      <c r="C41" s="3">
        <v>780</v>
      </c>
      <c r="D41" s="3">
        <v>771.98900000000003</v>
      </c>
      <c r="E41" s="3">
        <v>777.99699999999996</v>
      </c>
      <c r="F41" s="4">
        <v>779.33199999999999</v>
      </c>
      <c r="G41" s="5">
        <v>0.25</v>
      </c>
      <c r="H41" s="5">
        <v>8.3000000000000004E-2</v>
      </c>
      <c r="J41" s="3">
        <v>49.740999999999985</v>
      </c>
      <c r="K41" s="3">
        <v>49.740999999999985</v>
      </c>
    </row>
    <row r="42" spans="1:11" x14ac:dyDescent="0.2">
      <c r="A42" t="s">
        <v>46</v>
      </c>
      <c r="B42">
        <v>5</v>
      </c>
      <c r="C42" s="3">
        <v>1452</v>
      </c>
      <c r="D42" s="3">
        <v>1679.3869999999999</v>
      </c>
      <c r="E42" s="3">
        <v>1508.847</v>
      </c>
      <c r="F42" s="4">
        <v>1508.847</v>
      </c>
      <c r="G42" s="5">
        <v>0.25</v>
      </c>
      <c r="H42" s="5">
        <v>8.3000000000000004E-2</v>
      </c>
      <c r="J42" s="3">
        <v>-48.850999999999999</v>
      </c>
      <c r="K42" s="3">
        <v>48.850999999999999</v>
      </c>
    </row>
    <row r="43" spans="1:11" x14ac:dyDescent="0.2">
      <c r="A43" t="s">
        <v>47</v>
      </c>
      <c r="B43">
        <v>5</v>
      </c>
      <c r="C43" s="3">
        <v>1330</v>
      </c>
      <c r="D43" s="3">
        <v>1226.83</v>
      </c>
      <c r="E43" s="3">
        <v>1304.2070000000001</v>
      </c>
      <c r="F43" s="4">
        <v>1321.402</v>
      </c>
      <c r="G43" s="5">
        <v>0.25</v>
      </c>
      <c r="H43" s="5">
        <v>8.3000000000000004E-2</v>
      </c>
      <c r="J43" s="3">
        <v>-48.007000000000062</v>
      </c>
      <c r="K43" s="3">
        <v>48.007000000000062</v>
      </c>
    </row>
    <row r="44" spans="1:11" x14ac:dyDescent="0.2">
      <c r="A44" t="s">
        <v>48</v>
      </c>
      <c r="B44">
        <v>5</v>
      </c>
      <c r="C44" s="3">
        <v>708</v>
      </c>
      <c r="D44" s="3">
        <v>756.23699999999997</v>
      </c>
      <c r="E44" s="3">
        <v>720.05899999999997</v>
      </c>
      <c r="F44" s="4">
        <v>720.05899999999997</v>
      </c>
      <c r="G44" s="5">
        <v>0.25</v>
      </c>
      <c r="H44" s="5">
        <v>8.3000000000000004E-2</v>
      </c>
      <c r="J44" s="3">
        <v>46.177999999999997</v>
      </c>
      <c r="K44" s="3">
        <v>46.177999999999997</v>
      </c>
    </row>
    <row r="45" spans="1:11" x14ac:dyDescent="0.2">
      <c r="A45" t="s">
        <v>49</v>
      </c>
      <c r="B45">
        <v>5</v>
      </c>
      <c r="C45" s="3">
        <v>910</v>
      </c>
      <c r="D45" s="3">
        <v>786.01499999999999</v>
      </c>
      <c r="E45" s="3">
        <v>879.00400000000002</v>
      </c>
      <c r="F45" s="4">
        <v>899.66800000000001</v>
      </c>
      <c r="G45" s="5">
        <v>0.25</v>
      </c>
      <c r="H45" s="5">
        <v>8.3000000000000004E-2</v>
      </c>
      <c r="J45" s="3">
        <v>-42.356999999999971</v>
      </c>
      <c r="K45" s="3">
        <v>42.356999999999971</v>
      </c>
    </row>
    <row r="46" spans="1:11" x14ac:dyDescent="0.2">
      <c r="A46" t="s">
        <v>50</v>
      </c>
      <c r="B46">
        <v>5</v>
      </c>
      <c r="C46" s="3">
        <v>983</v>
      </c>
      <c r="D46" s="3">
        <v>725.38099999999997</v>
      </c>
      <c r="E46" s="3">
        <v>918.59500000000003</v>
      </c>
      <c r="F46" s="4">
        <v>961.53200000000004</v>
      </c>
      <c r="G46" s="5">
        <v>0.25</v>
      </c>
      <c r="H46" s="5">
        <v>8.3000000000000004E-2</v>
      </c>
      <c r="J46" s="3">
        <v>41.703999999999951</v>
      </c>
      <c r="K46" s="3">
        <v>41.703999999999951</v>
      </c>
    </row>
    <row r="47" spans="1:11" x14ac:dyDescent="0.2">
      <c r="A47" t="s">
        <v>51</v>
      </c>
      <c r="B47">
        <v>5</v>
      </c>
      <c r="C47" s="3">
        <v>958</v>
      </c>
      <c r="D47" s="3">
        <v>889.31100000000004</v>
      </c>
      <c r="E47" s="3">
        <v>940.82799999999997</v>
      </c>
      <c r="F47" s="4">
        <v>952.27599999999995</v>
      </c>
      <c r="G47" s="5">
        <v>0.25</v>
      </c>
      <c r="H47" s="5">
        <v>8.3000000000000004E-2</v>
      </c>
      <c r="J47" s="3">
        <v>40.583999999999946</v>
      </c>
      <c r="K47" s="3">
        <v>40.583999999999946</v>
      </c>
    </row>
    <row r="48" spans="1:11" x14ac:dyDescent="0.2">
      <c r="A48" t="s">
        <v>52</v>
      </c>
      <c r="B48">
        <v>2</v>
      </c>
      <c r="C48" s="3">
        <v>948</v>
      </c>
      <c r="D48" s="3">
        <v>708.22699999999998</v>
      </c>
      <c r="E48" s="3">
        <v>924.02300000000002</v>
      </c>
      <c r="F48" s="4">
        <v>940.00800000000004</v>
      </c>
      <c r="G48" s="5">
        <v>0.1</v>
      </c>
      <c r="H48" s="5">
        <v>3.3000000000000002E-2</v>
      </c>
      <c r="J48" s="3">
        <v>-39.326999999999998</v>
      </c>
      <c r="K48" s="3">
        <v>39.326999999999998</v>
      </c>
    </row>
    <row r="49" spans="1:11" x14ac:dyDescent="0.2">
      <c r="A49" t="s">
        <v>53</v>
      </c>
      <c r="B49">
        <v>8</v>
      </c>
      <c r="C49" s="3">
        <v>813</v>
      </c>
      <c r="D49" s="3">
        <v>885.70399999999995</v>
      </c>
      <c r="E49" s="3">
        <v>842.08100000000002</v>
      </c>
      <c r="F49" s="4">
        <v>842.08100000000002</v>
      </c>
      <c r="G49" s="5">
        <v>0.4</v>
      </c>
      <c r="H49" s="5">
        <v>0.13300000000000001</v>
      </c>
      <c r="J49" s="3">
        <v>39.045000000000073</v>
      </c>
      <c r="K49" s="3">
        <v>39.045000000000073</v>
      </c>
    </row>
    <row r="50" spans="1:11" x14ac:dyDescent="0.2">
      <c r="A50" t="s">
        <v>54</v>
      </c>
      <c r="B50">
        <v>6</v>
      </c>
      <c r="C50" s="3">
        <v>950</v>
      </c>
      <c r="D50" s="3">
        <v>674.45799999999997</v>
      </c>
      <c r="E50" s="3">
        <v>867.33699999999999</v>
      </c>
      <c r="F50" s="4">
        <v>922.44600000000003</v>
      </c>
      <c r="G50" s="5">
        <v>0.3</v>
      </c>
      <c r="H50" s="5">
        <v>0.1</v>
      </c>
      <c r="J50" s="3">
        <v>-38.718000000000075</v>
      </c>
      <c r="K50" s="3">
        <v>38.718000000000075</v>
      </c>
    </row>
    <row r="51" spans="1:11" x14ac:dyDescent="0.2">
      <c r="A51" t="s">
        <v>55</v>
      </c>
      <c r="B51">
        <v>5</v>
      </c>
      <c r="C51" s="3">
        <v>810</v>
      </c>
      <c r="D51" s="3">
        <v>894.22699999999998</v>
      </c>
      <c r="E51" s="3">
        <v>831.05700000000002</v>
      </c>
      <c r="F51" s="4">
        <v>831.05700000000002</v>
      </c>
      <c r="G51" s="5">
        <v>0.25</v>
      </c>
      <c r="H51" s="5">
        <v>8.3000000000000004E-2</v>
      </c>
      <c r="J51" s="3">
        <v>-38.692000000000007</v>
      </c>
      <c r="K51" s="3">
        <v>38.692000000000007</v>
      </c>
    </row>
    <row r="52" spans="1:11" x14ac:dyDescent="0.2">
      <c r="A52" t="s">
        <v>56</v>
      </c>
      <c r="B52">
        <v>10</v>
      </c>
      <c r="C52" s="3">
        <v>1233</v>
      </c>
      <c r="D52" s="3">
        <v>938.08399999999995</v>
      </c>
      <c r="E52" s="3">
        <v>1085.5419999999999</v>
      </c>
      <c r="F52" s="4">
        <v>1183.847</v>
      </c>
      <c r="G52" s="5">
        <v>0.5</v>
      </c>
      <c r="H52" s="5">
        <v>0.16700000000000001</v>
      </c>
      <c r="J52" s="3">
        <v>-38.652000000000044</v>
      </c>
      <c r="K52" s="3">
        <v>38.652000000000044</v>
      </c>
    </row>
    <row r="53" spans="1:11" x14ac:dyDescent="0.2">
      <c r="A53" t="s">
        <v>57</v>
      </c>
      <c r="B53">
        <v>10</v>
      </c>
      <c r="C53" s="3">
        <v>932</v>
      </c>
      <c r="D53" s="3">
        <v>1180.4010000000001</v>
      </c>
      <c r="E53" s="3">
        <v>1056.201</v>
      </c>
      <c r="F53" s="4">
        <v>1056.201</v>
      </c>
      <c r="G53" s="5">
        <v>0.5</v>
      </c>
      <c r="H53" s="5">
        <v>0.16700000000000001</v>
      </c>
      <c r="J53" s="3">
        <v>37.537000000000035</v>
      </c>
      <c r="K53" s="3">
        <v>37.537000000000035</v>
      </c>
    </row>
    <row r="54" spans="1:11" x14ac:dyDescent="0.2">
      <c r="A54" t="s">
        <v>58</v>
      </c>
      <c r="B54">
        <v>5</v>
      </c>
      <c r="C54" s="3">
        <v>919</v>
      </c>
      <c r="D54" s="3">
        <v>743.07500000000005</v>
      </c>
      <c r="E54" s="3">
        <v>875.01900000000001</v>
      </c>
      <c r="F54" s="4">
        <v>904.34</v>
      </c>
      <c r="G54" s="5">
        <v>0.25</v>
      </c>
      <c r="H54" s="5">
        <v>8.3000000000000004E-2</v>
      </c>
      <c r="J54" s="3">
        <v>-34.644000000000005</v>
      </c>
      <c r="K54" s="3">
        <v>34.644000000000005</v>
      </c>
    </row>
    <row r="55" spans="1:11" x14ac:dyDescent="0.2">
      <c r="A55" t="s">
        <v>59</v>
      </c>
      <c r="B55">
        <v>8</v>
      </c>
      <c r="C55" s="3">
        <v>831</v>
      </c>
      <c r="D55" s="3">
        <v>830.14099999999996</v>
      </c>
      <c r="E55" s="3">
        <v>830.65599999999995</v>
      </c>
      <c r="F55" s="4">
        <v>830.88499999999999</v>
      </c>
      <c r="G55" s="5">
        <v>0.4</v>
      </c>
      <c r="H55" s="5">
        <v>0.13300000000000001</v>
      </c>
      <c r="J55" s="3">
        <v>-33.317999999999984</v>
      </c>
      <c r="K55" s="3">
        <v>33.317999999999984</v>
      </c>
    </row>
    <row r="56" spans="1:11" x14ac:dyDescent="0.2">
      <c r="A56" t="s">
        <v>60</v>
      </c>
      <c r="B56">
        <v>13</v>
      </c>
      <c r="C56" s="3">
        <v>1062</v>
      </c>
      <c r="D56" s="3">
        <v>808.52200000000005</v>
      </c>
      <c r="E56" s="3">
        <v>897.23900000000003</v>
      </c>
      <c r="F56" s="4">
        <v>1007.08</v>
      </c>
      <c r="G56" s="5">
        <v>0.65</v>
      </c>
      <c r="H56" s="5">
        <v>0.217</v>
      </c>
      <c r="J56" s="3">
        <v>-32.684999999999945</v>
      </c>
      <c r="K56" s="3">
        <v>32.684999999999945</v>
      </c>
    </row>
    <row r="57" spans="1:11" x14ac:dyDescent="0.2">
      <c r="A57" t="s">
        <v>61</v>
      </c>
      <c r="B57">
        <v>4</v>
      </c>
      <c r="C57" s="3">
        <v>932</v>
      </c>
      <c r="D57" s="3">
        <v>1043.626</v>
      </c>
      <c r="E57" s="3">
        <v>954.32500000000005</v>
      </c>
      <c r="F57" s="4">
        <v>954.32500000000005</v>
      </c>
      <c r="G57" s="5">
        <v>0.2</v>
      </c>
      <c r="H57" s="5">
        <v>6.7000000000000004E-2</v>
      </c>
      <c r="J57" s="3">
        <v>-28.227000000000089</v>
      </c>
      <c r="K57" s="3">
        <v>28.227000000000089</v>
      </c>
    </row>
    <row r="58" spans="1:11" x14ac:dyDescent="0.2">
      <c r="A58" t="s">
        <v>62</v>
      </c>
      <c r="B58">
        <v>5</v>
      </c>
      <c r="C58" s="3">
        <v>1218</v>
      </c>
      <c r="D58" s="3">
        <v>1303.556</v>
      </c>
      <c r="E58" s="3">
        <v>1239.3889999999999</v>
      </c>
      <c r="F58" s="4">
        <v>1239.3889999999999</v>
      </c>
      <c r="G58" s="5">
        <v>0.25</v>
      </c>
      <c r="H58" s="5">
        <v>8.3000000000000004E-2</v>
      </c>
      <c r="J58" s="3">
        <v>-27.79200000000003</v>
      </c>
      <c r="K58" s="3">
        <v>27.79200000000003</v>
      </c>
    </row>
    <row r="59" spans="1:11" x14ac:dyDescent="0.2">
      <c r="A59" t="s">
        <v>63</v>
      </c>
      <c r="B59">
        <v>5</v>
      </c>
      <c r="C59" s="3">
        <v>1018</v>
      </c>
      <c r="D59" s="3">
        <v>998.447</v>
      </c>
      <c r="E59" s="3">
        <v>1013.112</v>
      </c>
      <c r="F59" s="4">
        <v>1016.371</v>
      </c>
      <c r="G59" s="5">
        <v>0.25</v>
      </c>
      <c r="H59" s="5">
        <v>8.3000000000000004E-2</v>
      </c>
      <c r="J59" s="3">
        <v>-26.69500000000005</v>
      </c>
      <c r="K59" s="3">
        <v>26.69500000000005</v>
      </c>
    </row>
    <row r="60" spans="1:11" x14ac:dyDescent="0.2">
      <c r="A60" t="s">
        <v>64</v>
      </c>
      <c r="B60">
        <v>5</v>
      </c>
      <c r="C60" s="3">
        <v>1551</v>
      </c>
      <c r="D60" s="3">
        <v>1370.8789999999999</v>
      </c>
      <c r="E60" s="3">
        <v>1505.97</v>
      </c>
      <c r="F60" s="4">
        <v>1535.99</v>
      </c>
      <c r="G60" s="5">
        <v>0.25</v>
      </c>
      <c r="H60" s="5">
        <v>8.3000000000000004E-2</v>
      </c>
      <c r="J60" s="3">
        <v>26.065000000000055</v>
      </c>
      <c r="K60" s="3">
        <v>26.065000000000055</v>
      </c>
    </row>
    <row r="61" spans="1:11" x14ac:dyDescent="0.2">
      <c r="A61" t="s">
        <v>65</v>
      </c>
      <c r="B61">
        <v>5</v>
      </c>
      <c r="C61" s="3">
        <v>981</v>
      </c>
      <c r="D61" s="3">
        <v>876.53300000000002</v>
      </c>
      <c r="E61" s="3">
        <v>954.88300000000004</v>
      </c>
      <c r="F61" s="4">
        <v>972.29399999999998</v>
      </c>
      <c r="G61" s="5">
        <v>0.25</v>
      </c>
      <c r="H61" s="5">
        <v>8.3000000000000004E-2</v>
      </c>
      <c r="J61" s="3">
        <v>-23.643000000000029</v>
      </c>
      <c r="K61" s="3">
        <v>23.643000000000029</v>
      </c>
    </row>
    <row r="62" spans="1:11" x14ac:dyDescent="0.2">
      <c r="A62" t="s">
        <v>66</v>
      </c>
      <c r="B62">
        <v>5</v>
      </c>
      <c r="C62" s="3">
        <v>1175</v>
      </c>
      <c r="D62" s="3">
        <v>1360.521</v>
      </c>
      <c r="E62" s="3">
        <v>1221.3800000000001</v>
      </c>
      <c r="F62" s="4">
        <v>1221.3800000000001</v>
      </c>
      <c r="G62" s="5">
        <v>0.25</v>
      </c>
      <c r="H62" s="5">
        <v>8.3000000000000004E-2</v>
      </c>
      <c r="J62" s="3">
        <v>-23.096000000000004</v>
      </c>
      <c r="K62" s="3">
        <v>23.096000000000004</v>
      </c>
    </row>
    <row r="63" spans="1:11" x14ac:dyDescent="0.2">
      <c r="A63" t="s">
        <v>67</v>
      </c>
      <c r="B63">
        <v>5</v>
      </c>
      <c r="C63" s="3">
        <v>842</v>
      </c>
      <c r="D63" s="3">
        <v>916.12800000000004</v>
      </c>
      <c r="E63" s="3">
        <v>860.53200000000004</v>
      </c>
      <c r="F63" s="4">
        <v>860.53200000000004</v>
      </c>
      <c r="G63" s="5">
        <v>0.25</v>
      </c>
      <c r="H63" s="5">
        <v>8.3000000000000004E-2</v>
      </c>
      <c r="J63" s="3">
        <v>-22.046000000000049</v>
      </c>
      <c r="K63" s="3">
        <v>22.046000000000049</v>
      </c>
    </row>
    <row r="64" spans="1:11" x14ac:dyDescent="0.2">
      <c r="A64" t="s">
        <v>68</v>
      </c>
      <c r="B64">
        <v>25</v>
      </c>
      <c r="C64" s="3">
        <v>1024</v>
      </c>
      <c r="D64" s="3">
        <v>1575.201</v>
      </c>
      <c r="E64" s="3">
        <v>1575.201</v>
      </c>
      <c r="F64" s="4">
        <v>1575.201</v>
      </c>
      <c r="G64" s="5">
        <v>1</v>
      </c>
      <c r="H64" s="5">
        <v>0.41699999999999998</v>
      </c>
      <c r="J64" s="3">
        <v>-20.839000000000055</v>
      </c>
      <c r="K64" s="3">
        <v>20.839000000000055</v>
      </c>
    </row>
    <row r="65" spans="1:11" x14ac:dyDescent="0.2">
      <c r="A65" t="s">
        <v>69</v>
      </c>
      <c r="B65">
        <v>14</v>
      </c>
      <c r="C65" s="3">
        <v>1152</v>
      </c>
      <c r="D65" s="3">
        <v>1101.018</v>
      </c>
      <c r="E65" s="3">
        <v>1116.3130000000001</v>
      </c>
      <c r="F65" s="4">
        <v>1140.104</v>
      </c>
      <c r="G65" s="5">
        <v>0.7</v>
      </c>
      <c r="H65" s="5">
        <v>0.23300000000000001</v>
      </c>
      <c r="J65" s="3">
        <v>-20.076999999999998</v>
      </c>
      <c r="K65" s="3">
        <v>20.076999999999998</v>
      </c>
    </row>
    <row r="66" spans="1:11" x14ac:dyDescent="0.2">
      <c r="A66" t="s">
        <v>70</v>
      </c>
      <c r="B66">
        <v>8</v>
      </c>
      <c r="C66" s="3">
        <v>850</v>
      </c>
      <c r="D66" s="3">
        <v>817.59900000000005</v>
      </c>
      <c r="E66" s="3">
        <v>837.04</v>
      </c>
      <c r="F66" s="4">
        <v>845.68</v>
      </c>
      <c r="G66" s="5">
        <v>0.4</v>
      </c>
      <c r="H66" s="5">
        <v>0.13300000000000001</v>
      </c>
      <c r="J66" s="3">
        <v>-19.005000000000109</v>
      </c>
      <c r="K66" s="3">
        <v>19.005000000000109</v>
      </c>
    </row>
    <row r="67" spans="1:11" x14ac:dyDescent="0.2">
      <c r="A67" t="s">
        <v>71</v>
      </c>
      <c r="B67">
        <v>13</v>
      </c>
      <c r="C67" s="3">
        <v>771</v>
      </c>
      <c r="D67" s="3">
        <v>780.88599999999997</v>
      </c>
      <c r="E67" s="3">
        <v>777.42600000000004</v>
      </c>
      <c r="F67" s="4">
        <v>777.42600000000004</v>
      </c>
      <c r="G67" s="5">
        <v>0.65</v>
      </c>
      <c r="H67" s="5">
        <v>0.217</v>
      </c>
      <c r="J67" s="3">
        <v>17.36099999999999</v>
      </c>
      <c r="K67" s="3">
        <v>17.36099999999999</v>
      </c>
    </row>
    <row r="68" spans="1:11" x14ac:dyDescent="0.2">
      <c r="A68" t="s">
        <v>72</v>
      </c>
      <c r="B68">
        <v>10</v>
      </c>
      <c r="C68" s="3">
        <v>975</v>
      </c>
      <c r="D68" s="3">
        <v>886.62099999999998</v>
      </c>
      <c r="E68" s="3">
        <v>930.81</v>
      </c>
      <c r="F68" s="4">
        <v>960.27</v>
      </c>
      <c r="G68" s="5">
        <v>0.5</v>
      </c>
      <c r="H68" s="5">
        <v>0.16700000000000001</v>
      </c>
      <c r="J68" s="3">
        <v>-16.557000000000016</v>
      </c>
      <c r="K68" s="3">
        <v>16.557000000000016</v>
      </c>
    </row>
    <row r="69" spans="1:11" x14ac:dyDescent="0.2">
      <c r="A69" t="s">
        <v>73</v>
      </c>
      <c r="B69">
        <v>46</v>
      </c>
      <c r="C69" s="3">
        <v>874</v>
      </c>
      <c r="D69" s="3">
        <v>1152.105</v>
      </c>
      <c r="E69" s="3">
        <v>1152.105</v>
      </c>
      <c r="F69" s="4">
        <v>1152.105</v>
      </c>
      <c r="G69" s="5">
        <v>1</v>
      </c>
      <c r="H69" s="5">
        <v>0.76700000000000002</v>
      </c>
      <c r="J69" s="3">
        <v>-14.147999999999911</v>
      </c>
      <c r="K69" s="3">
        <v>14.147999999999911</v>
      </c>
    </row>
    <row r="70" spans="1:11" x14ac:dyDescent="0.2">
      <c r="A70" t="s">
        <v>74</v>
      </c>
      <c r="B70">
        <v>23</v>
      </c>
      <c r="C70" s="3">
        <v>855</v>
      </c>
      <c r="D70" s="3">
        <v>783.92100000000005</v>
      </c>
      <c r="E70" s="3">
        <v>783.92100000000005</v>
      </c>
      <c r="F70" s="4">
        <v>827.75300000000004</v>
      </c>
      <c r="G70" s="5">
        <v>1</v>
      </c>
      <c r="H70" s="5">
        <v>0.38300000000000001</v>
      </c>
      <c r="J70" s="3">
        <v>-12.416000000000054</v>
      </c>
      <c r="K70" s="3">
        <v>12.416000000000054</v>
      </c>
    </row>
    <row r="71" spans="1:11" x14ac:dyDescent="0.2">
      <c r="A71" t="s">
        <v>75</v>
      </c>
      <c r="B71">
        <v>5</v>
      </c>
      <c r="C71" s="3">
        <v>954</v>
      </c>
      <c r="D71" s="3">
        <v>670.03399999999999</v>
      </c>
      <c r="E71" s="3">
        <v>883.00900000000001</v>
      </c>
      <c r="F71" s="4">
        <v>930.33600000000001</v>
      </c>
      <c r="G71" s="5">
        <v>0.25</v>
      </c>
      <c r="H71" s="5">
        <v>8.3000000000000004E-2</v>
      </c>
      <c r="J71" s="3">
        <v>12.149000000000001</v>
      </c>
      <c r="K71" s="3">
        <v>12.149000000000001</v>
      </c>
    </row>
    <row r="72" spans="1:11" x14ac:dyDescent="0.2">
      <c r="A72" t="s">
        <v>76</v>
      </c>
      <c r="B72">
        <v>20</v>
      </c>
      <c r="C72" s="3">
        <v>720</v>
      </c>
      <c r="D72" s="3">
        <v>914.59100000000001</v>
      </c>
      <c r="E72" s="3">
        <v>914.59100000000001</v>
      </c>
      <c r="F72" s="4">
        <v>914.59100000000001</v>
      </c>
      <c r="G72" s="5">
        <v>1</v>
      </c>
      <c r="H72" s="5">
        <v>0.33300000000000002</v>
      </c>
      <c r="J72" s="3">
        <v>-10.390999999999963</v>
      </c>
      <c r="K72" s="3">
        <v>10.390999999999963</v>
      </c>
    </row>
    <row r="73" spans="1:11" x14ac:dyDescent="0.2">
      <c r="A73" t="s">
        <v>77</v>
      </c>
      <c r="B73">
        <v>5</v>
      </c>
      <c r="C73" s="3">
        <v>1054</v>
      </c>
      <c r="D73" s="3">
        <v>1336.7429999999999</v>
      </c>
      <c r="E73" s="3">
        <v>1124.6859999999999</v>
      </c>
      <c r="F73" s="4">
        <v>1124.6859999999999</v>
      </c>
      <c r="G73" s="5">
        <v>0.25</v>
      </c>
      <c r="H73" s="5">
        <v>8.3000000000000004E-2</v>
      </c>
      <c r="J73" s="3">
        <v>-9.05499999999995</v>
      </c>
      <c r="K73" s="3">
        <v>9.05499999999995</v>
      </c>
    </row>
    <row r="74" spans="1:11" x14ac:dyDescent="0.2">
      <c r="A74" t="s">
        <v>78</v>
      </c>
      <c r="B74">
        <v>5</v>
      </c>
      <c r="C74" s="3">
        <v>1384</v>
      </c>
      <c r="D74" s="3">
        <v>1484.7280000000001</v>
      </c>
      <c r="E74" s="3">
        <v>1409.182</v>
      </c>
      <c r="F74" s="4">
        <v>1409.182</v>
      </c>
      <c r="G74" s="5">
        <v>0.25</v>
      </c>
      <c r="H74" s="5">
        <v>8.3000000000000004E-2</v>
      </c>
      <c r="J74" s="3">
        <v>-8.8569999999999709</v>
      </c>
      <c r="K74" s="3">
        <v>8.8569999999999709</v>
      </c>
    </row>
    <row r="75" spans="1:11" x14ac:dyDescent="0.2">
      <c r="A75" t="s">
        <v>79</v>
      </c>
      <c r="B75">
        <v>14</v>
      </c>
      <c r="C75" s="3">
        <v>1025</v>
      </c>
      <c r="D75" s="3">
        <v>1114.4269999999999</v>
      </c>
      <c r="E75" s="3">
        <v>1087.5989999999999</v>
      </c>
      <c r="F75" s="4">
        <v>1087.5989999999999</v>
      </c>
      <c r="G75" s="5">
        <v>0.7</v>
      </c>
      <c r="H75" s="5">
        <v>0.23300000000000001</v>
      </c>
      <c r="J75" s="3">
        <v>-7.5499999999999545</v>
      </c>
      <c r="K75" s="3">
        <v>7.5499999999999545</v>
      </c>
    </row>
    <row r="76" spans="1:11" x14ac:dyDescent="0.2">
      <c r="A76" t="s">
        <v>80</v>
      </c>
      <c r="B76">
        <v>5</v>
      </c>
      <c r="C76" s="3">
        <v>509</v>
      </c>
      <c r="D76" s="3">
        <v>942.45299999999997</v>
      </c>
      <c r="E76" s="3">
        <v>617.36300000000006</v>
      </c>
      <c r="F76" s="4">
        <v>617.36300000000006</v>
      </c>
      <c r="G76" s="5">
        <v>0.25</v>
      </c>
      <c r="H76" s="5">
        <v>8.3000000000000004E-2</v>
      </c>
      <c r="J76" s="3">
        <v>7.0450000000000728</v>
      </c>
      <c r="K76" s="3">
        <v>7.0450000000000728</v>
      </c>
    </row>
    <row r="77" spans="1:11" x14ac:dyDescent="0.2">
      <c r="A77" t="s">
        <v>81</v>
      </c>
      <c r="B77">
        <v>10</v>
      </c>
      <c r="C77" s="3">
        <v>394</v>
      </c>
      <c r="D77" s="3">
        <v>706.30899999999997</v>
      </c>
      <c r="E77" s="3">
        <v>550.154</v>
      </c>
      <c r="F77" s="4">
        <v>550.154</v>
      </c>
      <c r="G77" s="5">
        <v>0.5</v>
      </c>
      <c r="H77" s="5">
        <v>0.16700000000000001</v>
      </c>
      <c r="J77" s="3">
        <v>-5.3859999999999673</v>
      </c>
      <c r="K77" s="3">
        <v>5.3859999999999673</v>
      </c>
    </row>
    <row r="78" spans="1:11" x14ac:dyDescent="0.2">
      <c r="A78" t="s">
        <v>82</v>
      </c>
      <c r="B78">
        <v>19</v>
      </c>
      <c r="C78" s="3">
        <v>1216</v>
      </c>
      <c r="D78" s="3">
        <v>1735.056</v>
      </c>
      <c r="E78" s="3">
        <v>1709.104</v>
      </c>
      <c r="F78" s="4">
        <v>1709.104</v>
      </c>
      <c r="G78" s="5">
        <v>0.95</v>
      </c>
      <c r="H78" s="5">
        <v>0.317</v>
      </c>
      <c r="J78" s="3">
        <v>-3.3520000000000891</v>
      </c>
      <c r="K78" s="3">
        <v>3.3520000000000891</v>
      </c>
    </row>
    <row r="79" spans="1:11" x14ac:dyDescent="0.2">
      <c r="A79" t="s">
        <v>83</v>
      </c>
      <c r="B79">
        <v>15</v>
      </c>
      <c r="C79" s="3">
        <v>1001</v>
      </c>
      <c r="D79" s="3">
        <v>1103.8309999999999</v>
      </c>
      <c r="E79" s="3">
        <v>1078.123</v>
      </c>
      <c r="F79" s="4">
        <v>1078.123</v>
      </c>
      <c r="G79" s="5">
        <v>0.75</v>
      </c>
      <c r="H79" s="5">
        <v>0.25</v>
      </c>
      <c r="J79" s="3">
        <v>3.0450000000000728</v>
      </c>
      <c r="K79" s="3">
        <v>3.0450000000000728</v>
      </c>
    </row>
    <row r="80" spans="1:11" x14ac:dyDescent="0.2">
      <c r="A80" t="s">
        <v>84</v>
      </c>
      <c r="B80">
        <v>23</v>
      </c>
      <c r="C80" s="3">
        <v>1511</v>
      </c>
      <c r="D80" s="3">
        <v>1167.0250000000001</v>
      </c>
      <c r="E80" s="3">
        <v>1167.0250000000001</v>
      </c>
      <c r="F80" s="4">
        <v>1379.143</v>
      </c>
      <c r="G80" s="5">
        <v>1</v>
      </c>
      <c r="H80" s="5">
        <v>0.38300000000000001</v>
      </c>
      <c r="J80" s="3">
        <v>-2.8730000000000473</v>
      </c>
      <c r="K80" s="3">
        <v>2.8730000000000473</v>
      </c>
    </row>
    <row r="81" spans="1:11" x14ac:dyDescent="0.2">
      <c r="A81" t="s">
        <v>85</v>
      </c>
      <c r="B81">
        <v>14</v>
      </c>
      <c r="C81" s="3">
        <v>1185</v>
      </c>
      <c r="D81" s="3">
        <v>1235.9490000000001</v>
      </c>
      <c r="E81" s="3">
        <v>1220.664</v>
      </c>
      <c r="F81" s="4">
        <v>1220.664</v>
      </c>
      <c r="G81" s="5">
        <v>0.7</v>
      </c>
      <c r="H81" s="5">
        <v>0.23300000000000001</v>
      </c>
      <c r="J81" s="3">
        <v>-2.8630000000000564</v>
      </c>
      <c r="K81" s="3">
        <v>2.8630000000000564</v>
      </c>
    </row>
    <row r="82" spans="1:11" x14ac:dyDescent="0.2">
      <c r="A82" t="s">
        <v>86</v>
      </c>
      <c r="B82">
        <v>5</v>
      </c>
      <c r="C82" s="3">
        <v>0</v>
      </c>
      <c r="D82" s="3">
        <v>910.19399999999996</v>
      </c>
      <c r="E82" s="3">
        <v>910.19399999999996</v>
      </c>
      <c r="F82" s="4">
        <v>910.19399999999996</v>
      </c>
      <c r="G82" s="5">
        <v>1</v>
      </c>
      <c r="H82" s="5">
        <v>1</v>
      </c>
      <c r="J82" s="3">
        <v>-2.6789999999999736</v>
      </c>
      <c r="K82" s="3">
        <v>2.6789999999999736</v>
      </c>
    </row>
    <row r="83" spans="1:11" x14ac:dyDescent="0.2">
      <c r="A83" t="s">
        <v>87</v>
      </c>
      <c r="B83">
        <v>50</v>
      </c>
      <c r="C83" s="3">
        <v>1114</v>
      </c>
      <c r="D83" s="3">
        <v>1801.905</v>
      </c>
      <c r="E83" s="3">
        <v>1801.905</v>
      </c>
      <c r="F83" s="4">
        <v>1801.905</v>
      </c>
      <c r="G83" s="5">
        <v>1</v>
      </c>
      <c r="H83" s="5">
        <v>0.83299999999999996</v>
      </c>
      <c r="J83" s="3">
        <v>-2.5399999999999636</v>
      </c>
      <c r="K83" s="3">
        <v>2.5399999999999636</v>
      </c>
    </row>
    <row r="84" spans="1:11" x14ac:dyDescent="0.2">
      <c r="A84" t="s">
        <v>88</v>
      </c>
      <c r="B84">
        <v>21</v>
      </c>
      <c r="C84" s="3">
        <v>1262</v>
      </c>
      <c r="D84" s="3">
        <v>1477.816</v>
      </c>
      <c r="E84" s="3">
        <v>1477.816</v>
      </c>
      <c r="F84" s="4">
        <v>1477.816</v>
      </c>
      <c r="G84" s="5">
        <v>1</v>
      </c>
      <c r="H84" s="5">
        <v>0.35</v>
      </c>
      <c r="J84" s="3">
        <v>-1.4740000000000464</v>
      </c>
      <c r="K84" s="3">
        <v>1.4740000000000464</v>
      </c>
    </row>
    <row r="85" spans="1:11" x14ac:dyDescent="0.2">
      <c r="A85" t="s">
        <v>89</v>
      </c>
      <c r="B85">
        <v>4</v>
      </c>
      <c r="C85" s="3">
        <v>715</v>
      </c>
      <c r="D85" s="3">
        <v>768.10500000000002</v>
      </c>
      <c r="E85" s="3">
        <v>725.62099999999998</v>
      </c>
      <c r="F85" s="4">
        <v>725.62099999999998</v>
      </c>
      <c r="G85" s="5">
        <v>0.2</v>
      </c>
      <c r="H85" s="5">
        <v>6.7000000000000004E-2</v>
      </c>
      <c r="J85" s="3">
        <v>-1.4000000000010004E-2</v>
      </c>
      <c r="K85" s="3">
        <v>1.4000000000010004E-2</v>
      </c>
    </row>
    <row r="86" spans="1:11" x14ac:dyDescent="0.2">
      <c r="A86" t="s">
        <v>90</v>
      </c>
      <c r="B86">
        <v>5</v>
      </c>
      <c r="C86" s="3">
        <v>533</v>
      </c>
      <c r="D86" s="3">
        <v>671.76099999999997</v>
      </c>
      <c r="E86" s="3">
        <v>567.69000000000005</v>
      </c>
      <c r="F86" s="4">
        <v>567.69000000000005</v>
      </c>
      <c r="G86" s="5">
        <v>0.25</v>
      </c>
      <c r="H86" s="5">
        <v>8.3000000000000004E-2</v>
      </c>
    </row>
    <row r="87" spans="1:11" x14ac:dyDescent="0.2">
      <c r="A87" t="s">
        <v>91</v>
      </c>
      <c r="B87">
        <v>5</v>
      </c>
      <c r="C87" s="3">
        <v>777</v>
      </c>
      <c r="D87" s="3">
        <v>880.95699999999999</v>
      </c>
      <c r="E87" s="3">
        <v>802.98900000000003</v>
      </c>
      <c r="F87" s="4">
        <v>802.98900000000003</v>
      </c>
      <c r="G87" s="5">
        <v>0.25</v>
      </c>
      <c r="H87" s="5">
        <v>8.3000000000000004E-2</v>
      </c>
    </row>
    <row r="88" spans="1:11" x14ac:dyDescent="0.2">
      <c r="A88" t="s">
        <v>92</v>
      </c>
      <c r="B88">
        <v>19</v>
      </c>
      <c r="C88" s="3">
        <v>851</v>
      </c>
      <c r="D88" s="3">
        <v>1010.931</v>
      </c>
      <c r="E88" s="3">
        <v>1002.9349999999999</v>
      </c>
      <c r="F88" s="4">
        <v>1002.9349999999999</v>
      </c>
      <c r="G88" s="5">
        <v>0.95</v>
      </c>
      <c r="H88" s="5">
        <v>0.317</v>
      </c>
    </row>
    <row r="89" spans="1:11" x14ac:dyDescent="0.2">
      <c r="A89" t="s">
        <v>93</v>
      </c>
      <c r="B89">
        <v>10</v>
      </c>
      <c r="C89" s="3">
        <v>811</v>
      </c>
      <c r="D89" s="3">
        <v>1026.876</v>
      </c>
      <c r="E89" s="3">
        <v>918.93799999999999</v>
      </c>
      <c r="F89" s="4">
        <v>918.93799999999999</v>
      </c>
      <c r="G89" s="5">
        <v>0.5</v>
      </c>
      <c r="H89" s="5">
        <v>0.16700000000000001</v>
      </c>
    </row>
    <row r="90" spans="1:11" x14ac:dyDescent="0.2">
      <c r="A90" t="s">
        <v>94</v>
      </c>
      <c r="B90">
        <v>0</v>
      </c>
      <c r="C90" s="3">
        <v>1432</v>
      </c>
      <c r="D90" s="3">
        <v>1026.876</v>
      </c>
      <c r="E90" s="3">
        <v>1432</v>
      </c>
      <c r="F90" s="4">
        <v>1432</v>
      </c>
      <c r="G90" s="5">
        <v>0</v>
      </c>
      <c r="H90" s="5">
        <v>0</v>
      </c>
    </row>
    <row r="91" spans="1:11" x14ac:dyDescent="0.2">
      <c r="A91" t="s">
        <v>95</v>
      </c>
      <c r="B91">
        <v>19</v>
      </c>
      <c r="C91" s="3">
        <v>958</v>
      </c>
      <c r="D91" s="3">
        <v>971.64499999999998</v>
      </c>
      <c r="E91" s="3">
        <v>970.96299999999997</v>
      </c>
      <c r="F91" s="4">
        <v>970.96299999999997</v>
      </c>
      <c r="G91" s="5">
        <v>0.95</v>
      </c>
      <c r="H91" s="5">
        <v>0.317</v>
      </c>
    </row>
    <row r="92" spans="1:11" x14ac:dyDescent="0.2">
      <c r="A92" t="s">
        <v>96</v>
      </c>
      <c r="B92">
        <v>10</v>
      </c>
      <c r="C92" s="3">
        <v>1445</v>
      </c>
      <c r="D92" s="3">
        <v>1318.4449999999999</v>
      </c>
      <c r="E92" s="3">
        <v>1381.722</v>
      </c>
      <c r="F92" s="4">
        <v>1423.9069999999999</v>
      </c>
      <c r="G92" s="5">
        <v>0.5</v>
      </c>
      <c r="H92" s="5">
        <v>0.16700000000000001</v>
      </c>
    </row>
    <row r="93" spans="1:11" x14ac:dyDescent="0.2">
      <c r="A93" t="s">
        <v>97</v>
      </c>
      <c r="B93">
        <v>5</v>
      </c>
      <c r="C93" s="3">
        <v>747</v>
      </c>
      <c r="D93" s="3">
        <v>946.553</v>
      </c>
      <c r="E93" s="3">
        <v>796.88800000000003</v>
      </c>
      <c r="F93" s="4">
        <v>796.88800000000003</v>
      </c>
      <c r="G93" s="5">
        <v>0.25</v>
      </c>
      <c r="H93" s="5">
        <v>8.3000000000000004E-2</v>
      </c>
    </row>
    <row r="94" spans="1:11" x14ac:dyDescent="0.2">
      <c r="A94" t="s">
        <v>98</v>
      </c>
      <c r="B94">
        <v>10</v>
      </c>
      <c r="C94" s="3">
        <v>1156</v>
      </c>
      <c r="D94" s="3">
        <v>956.91</v>
      </c>
      <c r="E94" s="3">
        <v>1056.4549999999999</v>
      </c>
      <c r="F94" s="4">
        <v>1122.818</v>
      </c>
      <c r="G94" s="5">
        <v>0.5</v>
      </c>
      <c r="H94" s="5">
        <v>0.16700000000000001</v>
      </c>
    </row>
    <row r="95" spans="1:11" x14ac:dyDescent="0.2">
      <c r="A95" t="s">
        <v>99</v>
      </c>
      <c r="B95">
        <v>15</v>
      </c>
      <c r="C95" s="3">
        <v>0</v>
      </c>
      <c r="D95" s="3">
        <v>811.69200000000001</v>
      </c>
      <c r="E95" s="3">
        <v>811.69200000000001</v>
      </c>
      <c r="F95" s="4">
        <v>811.69200000000001</v>
      </c>
      <c r="G95" s="5">
        <v>1</v>
      </c>
      <c r="H95" s="5">
        <v>1</v>
      </c>
    </row>
    <row r="96" spans="1:11" x14ac:dyDescent="0.2">
      <c r="A96" t="s">
        <v>100</v>
      </c>
      <c r="B96">
        <v>1</v>
      </c>
      <c r="C96" s="3">
        <v>939</v>
      </c>
      <c r="D96" s="3">
        <v>637.45299999999997</v>
      </c>
      <c r="E96" s="3">
        <v>923.923</v>
      </c>
      <c r="F96" s="4">
        <v>933.97400000000005</v>
      </c>
      <c r="G96" s="5">
        <v>0.05</v>
      </c>
      <c r="H96" s="5">
        <v>1.7000000000000001E-2</v>
      </c>
    </row>
    <row r="97" spans="1:8" x14ac:dyDescent="0.2">
      <c r="A97" t="s">
        <v>101</v>
      </c>
      <c r="B97">
        <v>1</v>
      </c>
      <c r="C97" s="3">
        <v>1041</v>
      </c>
      <c r="D97" s="3">
        <v>677.721</v>
      </c>
      <c r="E97" s="3">
        <v>1022.836</v>
      </c>
      <c r="F97" s="4">
        <v>1034.9449999999999</v>
      </c>
      <c r="G97" s="5">
        <v>0.05</v>
      </c>
      <c r="H97" s="5">
        <v>1.7000000000000001E-2</v>
      </c>
    </row>
    <row r="98" spans="1:8" x14ac:dyDescent="0.2">
      <c r="A98" t="s">
        <v>102</v>
      </c>
      <c r="B98">
        <v>5</v>
      </c>
      <c r="C98" s="3">
        <v>1404</v>
      </c>
      <c r="D98" s="3">
        <v>986.41200000000003</v>
      </c>
      <c r="E98" s="3">
        <v>1299.6030000000001</v>
      </c>
      <c r="F98" s="4">
        <v>1369.201</v>
      </c>
      <c r="G98" s="5">
        <v>0.25</v>
      </c>
      <c r="H98" s="5">
        <v>8.3000000000000004E-2</v>
      </c>
    </row>
    <row r="99" spans="1:8" x14ac:dyDescent="0.2">
      <c r="A99" t="s">
        <v>103</v>
      </c>
      <c r="B99">
        <v>5</v>
      </c>
      <c r="C99" s="3">
        <v>354</v>
      </c>
      <c r="D99" s="3">
        <v>747.27499999999998</v>
      </c>
      <c r="E99" s="3">
        <v>452.31900000000002</v>
      </c>
      <c r="F99" s="4">
        <v>452.31900000000002</v>
      </c>
      <c r="G99" s="5">
        <v>0.25</v>
      </c>
      <c r="H99" s="5">
        <v>8.3000000000000004E-2</v>
      </c>
    </row>
    <row r="100" spans="1:8" x14ac:dyDescent="0.2">
      <c r="A100" t="s">
        <v>104</v>
      </c>
      <c r="B100">
        <v>14</v>
      </c>
      <c r="C100" s="3">
        <v>918</v>
      </c>
      <c r="D100" s="3">
        <v>844.005</v>
      </c>
      <c r="E100" s="3">
        <v>866.20299999999997</v>
      </c>
      <c r="F100" s="4">
        <v>900.73400000000004</v>
      </c>
      <c r="G100" s="5">
        <v>0.7</v>
      </c>
      <c r="H100" s="5">
        <v>0.23300000000000001</v>
      </c>
    </row>
    <row r="101" spans="1:8" x14ac:dyDescent="0.2">
      <c r="A101" t="s">
        <v>105</v>
      </c>
      <c r="B101">
        <v>5</v>
      </c>
      <c r="C101" s="3">
        <v>1215</v>
      </c>
      <c r="D101" s="3">
        <v>1537.2429999999999</v>
      </c>
      <c r="E101" s="3">
        <v>1295.5609999999999</v>
      </c>
      <c r="F101" s="4">
        <v>1295.5609999999999</v>
      </c>
      <c r="G101" s="5">
        <v>0.25</v>
      </c>
      <c r="H101" s="5">
        <v>8.3000000000000004E-2</v>
      </c>
    </row>
    <row r="102" spans="1:8" x14ac:dyDescent="0.2">
      <c r="A102" t="s">
        <v>106</v>
      </c>
      <c r="B102">
        <v>5</v>
      </c>
      <c r="C102" s="3">
        <v>1102</v>
      </c>
      <c r="D102" s="3">
        <v>1127.807</v>
      </c>
      <c r="E102" s="3">
        <v>1108.452</v>
      </c>
      <c r="F102" s="4">
        <v>1108.452</v>
      </c>
      <c r="G102" s="5">
        <v>0.25</v>
      </c>
      <c r="H102" s="5">
        <v>8.3000000000000004E-2</v>
      </c>
    </row>
    <row r="103" spans="1:8" x14ac:dyDescent="0.2">
      <c r="A103" t="s">
        <v>107</v>
      </c>
      <c r="B103">
        <v>10</v>
      </c>
      <c r="C103" s="3">
        <v>935</v>
      </c>
      <c r="D103" s="3">
        <v>1561.626</v>
      </c>
      <c r="E103" s="3">
        <v>1248.3130000000001</v>
      </c>
      <c r="F103" s="4">
        <v>1248.3130000000001</v>
      </c>
      <c r="G103" s="5">
        <v>0.5</v>
      </c>
      <c r="H103" s="5">
        <v>0.16700000000000001</v>
      </c>
    </row>
    <row r="104" spans="1:8" x14ac:dyDescent="0.2">
      <c r="A104" t="s">
        <v>108</v>
      </c>
      <c r="B104">
        <v>0</v>
      </c>
      <c r="C104" s="3">
        <v>668</v>
      </c>
      <c r="D104" s="3">
        <v>1561.626</v>
      </c>
      <c r="E104" s="3">
        <v>668</v>
      </c>
      <c r="F104" s="4">
        <v>668</v>
      </c>
      <c r="G104" s="5">
        <v>0</v>
      </c>
      <c r="H104" s="5">
        <v>0</v>
      </c>
    </row>
    <row r="105" spans="1:8" x14ac:dyDescent="0.2">
      <c r="A105" t="s">
        <v>109</v>
      </c>
      <c r="B105">
        <v>5</v>
      </c>
      <c r="C105" s="3">
        <v>664</v>
      </c>
      <c r="D105" s="3">
        <v>919.58100000000002</v>
      </c>
      <c r="E105" s="3">
        <v>727.89499999999998</v>
      </c>
      <c r="F105" s="4">
        <v>727.89499999999998</v>
      </c>
      <c r="G105" s="5">
        <v>0.25</v>
      </c>
      <c r="H105" s="5">
        <v>8.3000000000000004E-2</v>
      </c>
    </row>
    <row r="106" spans="1:8" x14ac:dyDescent="0.2">
      <c r="A106" t="s">
        <v>110</v>
      </c>
      <c r="B106">
        <v>39</v>
      </c>
      <c r="C106" s="3">
        <v>941</v>
      </c>
      <c r="D106" s="3">
        <v>1390.115</v>
      </c>
      <c r="E106" s="3">
        <v>1390.115</v>
      </c>
      <c r="F106" s="4">
        <v>1390.115</v>
      </c>
      <c r="G106" s="5">
        <v>1</v>
      </c>
      <c r="H106" s="5">
        <v>0.65</v>
      </c>
    </row>
    <row r="107" spans="1:8" x14ac:dyDescent="0.2">
      <c r="A107" t="s">
        <v>111</v>
      </c>
      <c r="B107">
        <v>5</v>
      </c>
      <c r="C107" s="3">
        <v>1151</v>
      </c>
      <c r="D107" s="3">
        <v>1354.587</v>
      </c>
      <c r="E107" s="3">
        <v>1201.8969999999999</v>
      </c>
      <c r="F107" s="4">
        <v>1201.8969999999999</v>
      </c>
      <c r="G107" s="5">
        <v>0.25</v>
      </c>
      <c r="H107" s="5">
        <v>8.3000000000000004E-2</v>
      </c>
    </row>
    <row r="108" spans="1:8" x14ac:dyDescent="0.2">
      <c r="A108" t="s">
        <v>113</v>
      </c>
      <c r="B108">
        <v>5</v>
      </c>
      <c r="C108" s="3">
        <v>819</v>
      </c>
      <c r="D108" s="3">
        <v>1162.33</v>
      </c>
      <c r="E108" s="3">
        <v>904.83199999999999</v>
      </c>
      <c r="F108" s="4">
        <v>904.83199999999999</v>
      </c>
      <c r="G108" s="5">
        <v>0.25</v>
      </c>
      <c r="H108" s="5">
        <v>8.3000000000000004E-2</v>
      </c>
    </row>
    <row r="109" spans="1:8" x14ac:dyDescent="0.2">
      <c r="A109" t="s">
        <v>114</v>
      </c>
      <c r="B109">
        <v>26</v>
      </c>
      <c r="C109" s="3">
        <v>1577</v>
      </c>
      <c r="D109" s="3">
        <v>1234.75</v>
      </c>
      <c r="E109" s="3">
        <v>1234.75</v>
      </c>
      <c r="F109" s="4">
        <v>1428.691</v>
      </c>
      <c r="G109" s="5">
        <v>1</v>
      </c>
      <c r="H109" s="5">
        <v>0.433</v>
      </c>
    </row>
    <row r="110" spans="1:8" x14ac:dyDescent="0.2">
      <c r="A110" t="s">
        <v>115</v>
      </c>
      <c r="B110">
        <v>15</v>
      </c>
      <c r="C110" s="3">
        <v>1030</v>
      </c>
      <c r="D110" s="3">
        <v>1101.1569999999999</v>
      </c>
      <c r="E110" s="3">
        <v>1083.3679999999999</v>
      </c>
      <c r="F110" s="4">
        <v>1083.3679999999999</v>
      </c>
      <c r="G110" s="5">
        <v>0.75</v>
      </c>
      <c r="H110" s="5">
        <v>0.25</v>
      </c>
    </row>
    <row r="111" spans="1:8" x14ac:dyDescent="0.2">
      <c r="A111" t="s">
        <v>116</v>
      </c>
      <c r="B111">
        <v>10</v>
      </c>
      <c r="C111" s="3">
        <v>971</v>
      </c>
      <c r="D111" s="3">
        <v>942.27800000000002</v>
      </c>
      <c r="E111" s="3">
        <v>956.63900000000001</v>
      </c>
      <c r="F111" s="4">
        <v>966.21299999999997</v>
      </c>
      <c r="G111" s="5">
        <v>0.5</v>
      </c>
      <c r="H111" s="5">
        <v>0.16700000000000001</v>
      </c>
    </row>
    <row r="112" spans="1:8" x14ac:dyDescent="0.2">
      <c r="A112" t="s">
        <v>117</v>
      </c>
      <c r="B112">
        <v>5</v>
      </c>
      <c r="C112" s="3">
        <v>1371</v>
      </c>
      <c r="D112" s="3">
        <v>1592.2660000000001</v>
      </c>
      <c r="E112" s="3">
        <v>1426.316</v>
      </c>
      <c r="F112" s="4">
        <v>1426.316</v>
      </c>
      <c r="G112" s="5">
        <v>0.25</v>
      </c>
      <c r="H112" s="5">
        <v>8.3000000000000004E-2</v>
      </c>
    </row>
    <row r="113" spans="1:8" x14ac:dyDescent="0.2">
      <c r="A113" t="s">
        <v>118</v>
      </c>
      <c r="B113">
        <v>19</v>
      </c>
      <c r="C113" s="3">
        <v>1555</v>
      </c>
      <c r="D113" s="3">
        <v>1472.857</v>
      </c>
      <c r="E113" s="3">
        <v>1476.9639999999999</v>
      </c>
      <c r="F113" s="4">
        <v>1528.9880000000001</v>
      </c>
      <c r="G113" s="5">
        <v>0.95</v>
      </c>
      <c r="H113" s="5">
        <v>0.317</v>
      </c>
    </row>
    <row r="114" spans="1:8" x14ac:dyDescent="0.2">
      <c r="A114" t="s">
        <v>119</v>
      </c>
      <c r="B114">
        <v>20</v>
      </c>
      <c r="C114" s="3">
        <v>926</v>
      </c>
      <c r="D114" s="3">
        <v>956.69399999999996</v>
      </c>
      <c r="E114" s="3">
        <v>956.69399999999996</v>
      </c>
      <c r="F114" s="4">
        <v>956.69399999999996</v>
      </c>
      <c r="G114" s="5">
        <v>1</v>
      </c>
      <c r="H114" s="5">
        <v>0.33300000000000002</v>
      </c>
    </row>
    <row r="115" spans="1:8" x14ac:dyDescent="0.2">
      <c r="A115" t="s">
        <v>120</v>
      </c>
      <c r="B115">
        <v>5</v>
      </c>
      <c r="C115" s="3">
        <v>1361</v>
      </c>
      <c r="D115" s="3">
        <v>1508.1130000000001</v>
      </c>
      <c r="E115" s="3">
        <v>1397.778</v>
      </c>
      <c r="F115" s="4">
        <v>1397.778</v>
      </c>
      <c r="G115" s="5">
        <v>0.25</v>
      </c>
      <c r="H115" s="5">
        <v>8.3000000000000004E-2</v>
      </c>
    </row>
    <row r="116" spans="1:8" x14ac:dyDescent="0.2">
      <c r="A116" t="s">
        <v>121</v>
      </c>
      <c r="B116">
        <v>10</v>
      </c>
      <c r="C116" s="3">
        <v>839</v>
      </c>
      <c r="D116" s="3">
        <v>980.37599999999998</v>
      </c>
      <c r="E116" s="3">
        <v>909.68799999999999</v>
      </c>
      <c r="F116" s="4">
        <v>909.68799999999999</v>
      </c>
      <c r="G116" s="5">
        <v>0.5</v>
      </c>
      <c r="H116" s="5">
        <v>0.16700000000000001</v>
      </c>
    </row>
    <row r="117" spans="1:8" x14ac:dyDescent="0.2">
      <c r="A117" t="s">
        <v>122</v>
      </c>
      <c r="B117">
        <v>15</v>
      </c>
      <c r="C117" s="3">
        <v>1127</v>
      </c>
      <c r="D117" s="3">
        <v>982.22799999999995</v>
      </c>
      <c r="E117" s="3">
        <v>1018.421</v>
      </c>
      <c r="F117" s="4">
        <v>1090.807</v>
      </c>
      <c r="G117" s="5">
        <v>0.75</v>
      </c>
      <c r="H117" s="5">
        <v>0.25</v>
      </c>
    </row>
    <row r="118" spans="1:8" x14ac:dyDescent="0.2">
      <c r="A118" t="s">
        <v>123</v>
      </c>
      <c r="B118">
        <v>10</v>
      </c>
      <c r="C118" s="3">
        <v>1272</v>
      </c>
      <c r="D118" s="3">
        <v>1182.2349999999999</v>
      </c>
      <c r="E118" s="3">
        <v>1227.1179999999999</v>
      </c>
      <c r="F118" s="4">
        <v>1257.039</v>
      </c>
      <c r="G118" s="5">
        <v>0.5</v>
      </c>
      <c r="H118" s="5">
        <v>0.16700000000000001</v>
      </c>
    </row>
    <row r="119" spans="1:8" x14ac:dyDescent="0.2">
      <c r="A119" t="s">
        <v>124</v>
      </c>
      <c r="B119">
        <v>0</v>
      </c>
      <c r="C119" s="3">
        <v>1199</v>
      </c>
      <c r="D119" s="3">
        <v>1182.2349999999999</v>
      </c>
      <c r="E119" s="3">
        <v>1199</v>
      </c>
      <c r="F119" s="4">
        <v>1199</v>
      </c>
      <c r="G119" s="5">
        <v>0</v>
      </c>
      <c r="H119" s="5">
        <v>0</v>
      </c>
    </row>
    <row r="120" spans="1:8" x14ac:dyDescent="0.2">
      <c r="A120" t="s">
        <v>125</v>
      </c>
      <c r="B120">
        <v>18</v>
      </c>
      <c r="C120" s="3">
        <v>1156</v>
      </c>
      <c r="D120" s="3">
        <v>1027.704</v>
      </c>
      <c r="E120" s="3">
        <v>1040.5340000000001</v>
      </c>
      <c r="F120" s="4">
        <v>1117.511</v>
      </c>
      <c r="G120" s="5">
        <v>0.9</v>
      </c>
      <c r="H120" s="5">
        <v>0.3</v>
      </c>
    </row>
    <row r="121" spans="1:8" x14ac:dyDescent="0.2">
      <c r="A121" t="s">
        <v>126</v>
      </c>
      <c r="B121">
        <v>55</v>
      </c>
      <c r="C121" s="3">
        <v>1113</v>
      </c>
      <c r="D121" s="3">
        <v>1013.95</v>
      </c>
      <c r="E121" s="3">
        <v>1013.95</v>
      </c>
      <c r="F121" s="4">
        <v>1022.204</v>
      </c>
      <c r="G121" s="5">
        <v>1</v>
      </c>
      <c r="H121" s="5">
        <v>0.91700000000000004</v>
      </c>
    </row>
    <row r="122" spans="1:8" x14ac:dyDescent="0.2">
      <c r="A122" t="s">
        <v>127</v>
      </c>
      <c r="B122">
        <v>5</v>
      </c>
      <c r="C122" s="3">
        <v>1063</v>
      </c>
      <c r="D122" s="3">
        <v>893.36400000000003</v>
      </c>
      <c r="E122" s="3">
        <v>1020.591</v>
      </c>
      <c r="F122" s="4">
        <v>1048.864</v>
      </c>
      <c r="G122" s="5">
        <v>0.25</v>
      </c>
      <c r="H122" s="5">
        <v>8.3000000000000004E-2</v>
      </c>
    </row>
    <row r="123" spans="1:8" x14ac:dyDescent="0.2">
      <c r="A123" t="s">
        <v>128</v>
      </c>
      <c r="B123">
        <v>5</v>
      </c>
      <c r="C123" s="3">
        <v>918</v>
      </c>
      <c r="D123" s="3">
        <v>698.94799999999998</v>
      </c>
      <c r="E123" s="3">
        <v>863.23699999999997</v>
      </c>
      <c r="F123" s="4">
        <v>899.74599999999998</v>
      </c>
      <c r="G123" s="5">
        <v>0.25</v>
      </c>
      <c r="H123" s="5">
        <v>8.3000000000000004E-2</v>
      </c>
    </row>
    <row r="124" spans="1:8" x14ac:dyDescent="0.2">
      <c r="A124" t="s">
        <v>129</v>
      </c>
      <c r="B124">
        <v>10</v>
      </c>
      <c r="C124" s="3">
        <v>667</v>
      </c>
      <c r="D124" s="3">
        <v>728.45600000000002</v>
      </c>
      <c r="E124" s="3">
        <v>697.72799999999995</v>
      </c>
      <c r="F124" s="4">
        <v>697.72799999999995</v>
      </c>
      <c r="G124" s="5">
        <v>0.5</v>
      </c>
      <c r="H124" s="5">
        <v>0.16700000000000001</v>
      </c>
    </row>
    <row r="125" spans="1:8" x14ac:dyDescent="0.2">
      <c r="A125" t="s">
        <v>130</v>
      </c>
      <c r="B125">
        <v>5</v>
      </c>
      <c r="C125" s="3">
        <v>876</v>
      </c>
      <c r="D125" s="3">
        <v>954.86</v>
      </c>
      <c r="E125" s="3">
        <v>895.71500000000003</v>
      </c>
      <c r="F125" s="4">
        <v>895.71500000000003</v>
      </c>
      <c r="G125" s="5">
        <v>0.25</v>
      </c>
      <c r="H125" s="5">
        <v>8.3000000000000004E-2</v>
      </c>
    </row>
    <row r="126" spans="1:8" x14ac:dyDescent="0.2">
      <c r="A126" t="s">
        <v>131</v>
      </c>
      <c r="B126">
        <v>11</v>
      </c>
      <c r="C126" s="3">
        <v>986</v>
      </c>
      <c r="D126" s="3">
        <v>842.49400000000003</v>
      </c>
      <c r="E126" s="3">
        <v>907.072</v>
      </c>
      <c r="F126" s="4">
        <v>959.69100000000003</v>
      </c>
      <c r="G126" s="5">
        <v>0.55000000000000004</v>
      </c>
      <c r="H126" s="5">
        <v>0.183</v>
      </c>
    </row>
    <row r="127" spans="1:8" x14ac:dyDescent="0.2">
      <c r="A127" t="s">
        <v>132</v>
      </c>
      <c r="B127">
        <v>5</v>
      </c>
      <c r="C127" s="3">
        <v>1285</v>
      </c>
      <c r="D127" s="3">
        <v>678.12599999999998</v>
      </c>
      <c r="E127" s="3">
        <v>1133.2809999999999</v>
      </c>
      <c r="F127" s="4">
        <v>1234.4269999999999</v>
      </c>
      <c r="G127" s="5">
        <v>0.25</v>
      </c>
      <c r="H127" s="5">
        <v>8.3000000000000004E-2</v>
      </c>
    </row>
    <row r="128" spans="1:8" x14ac:dyDescent="0.2">
      <c r="A128" t="s">
        <v>133</v>
      </c>
      <c r="B128">
        <v>36</v>
      </c>
      <c r="C128" s="3">
        <v>1352</v>
      </c>
      <c r="D128" s="3">
        <v>1277.19</v>
      </c>
      <c r="E128" s="3">
        <v>1277.19</v>
      </c>
      <c r="F128" s="4">
        <v>1307.114</v>
      </c>
      <c r="G128" s="5">
        <v>1</v>
      </c>
      <c r="H128" s="5">
        <v>0.6</v>
      </c>
    </row>
    <row r="129" spans="1:8" x14ac:dyDescent="0.2">
      <c r="A129" t="s">
        <v>134</v>
      </c>
      <c r="B129">
        <v>5</v>
      </c>
      <c r="C129" s="3">
        <v>1386</v>
      </c>
      <c r="D129" s="3">
        <v>1166.6110000000001</v>
      </c>
      <c r="E129" s="3">
        <v>1331.153</v>
      </c>
      <c r="F129" s="4">
        <v>1367.7180000000001</v>
      </c>
      <c r="G129" s="5">
        <v>0.25</v>
      </c>
      <c r="H129" s="5">
        <v>8.3000000000000004E-2</v>
      </c>
    </row>
    <row r="130" spans="1:8" x14ac:dyDescent="0.2">
      <c r="A130" t="s">
        <v>135</v>
      </c>
      <c r="B130">
        <v>25</v>
      </c>
      <c r="C130" s="3">
        <v>1403</v>
      </c>
      <c r="D130" s="3">
        <v>1561.9659999999999</v>
      </c>
      <c r="E130" s="3">
        <v>1561.9659999999999</v>
      </c>
      <c r="F130" s="4">
        <v>1561.9659999999999</v>
      </c>
      <c r="G130" s="5">
        <v>1</v>
      </c>
      <c r="H130" s="5">
        <v>0.41699999999999998</v>
      </c>
    </row>
    <row r="131" spans="1:8" x14ac:dyDescent="0.2">
      <c r="A131" t="s">
        <v>136</v>
      </c>
      <c r="B131">
        <v>5</v>
      </c>
      <c r="C131" s="3">
        <v>986</v>
      </c>
      <c r="D131" s="3">
        <v>830.89599999999996</v>
      </c>
      <c r="E131" s="3">
        <v>947.22400000000005</v>
      </c>
      <c r="F131" s="4">
        <v>973.07500000000005</v>
      </c>
      <c r="G131" s="5">
        <v>0.25</v>
      </c>
      <c r="H131" s="5">
        <v>8.3000000000000004E-2</v>
      </c>
    </row>
    <row r="132" spans="1:8" x14ac:dyDescent="0.2">
      <c r="A132" t="s">
        <v>137</v>
      </c>
      <c r="B132">
        <v>10</v>
      </c>
      <c r="C132" s="3">
        <v>880</v>
      </c>
      <c r="D132" s="3">
        <v>954.15899999999999</v>
      </c>
      <c r="E132" s="3">
        <v>917.07899999999995</v>
      </c>
      <c r="F132" s="4">
        <v>917.07899999999995</v>
      </c>
      <c r="G132" s="5">
        <v>0.5</v>
      </c>
      <c r="H132" s="5">
        <v>0.16700000000000001</v>
      </c>
    </row>
    <row r="133" spans="1:8" x14ac:dyDescent="0.2">
      <c r="A133" t="s">
        <v>138</v>
      </c>
      <c r="B133">
        <v>5</v>
      </c>
      <c r="C133" s="3">
        <v>514</v>
      </c>
      <c r="D133" s="3">
        <v>869.30499999999995</v>
      </c>
      <c r="E133" s="3">
        <v>602.82600000000002</v>
      </c>
      <c r="F133" s="4">
        <v>602.82600000000002</v>
      </c>
      <c r="G133" s="5">
        <v>0.25</v>
      </c>
      <c r="H133" s="5">
        <v>8.3000000000000004E-2</v>
      </c>
    </row>
    <row r="134" spans="1:8" x14ac:dyDescent="0.2">
      <c r="A134" t="s">
        <v>140</v>
      </c>
      <c r="B134">
        <v>29</v>
      </c>
      <c r="C134" s="3">
        <v>669</v>
      </c>
      <c r="D134" s="3">
        <v>801.97299999999996</v>
      </c>
      <c r="E134" s="3">
        <v>801.97299999999996</v>
      </c>
      <c r="F134" s="4">
        <v>801.97299999999996</v>
      </c>
      <c r="G134" s="5">
        <v>1</v>
      </c>
      <c r="H134" s="5">
        <v>0.48299999999999998</v>
      </c>
    </row>
    <row r="135" spans="1:8" x14ac:dyDescent="0.2">
      <c r="A135" t="s">
        <v>141</v>
      </c>
      <c r="B135">
        <v>17</v>
      </c>
      <c r="C135" s="3">
        <v>1081</v>
      </c>
      <c r="D135" s="3">
        <v>1052.423</v>
      </c>
      <c r="E135" s="3">
        <v>1056.71</v>
      </c>
      <c r="F135" s="4">
        <v>1072.903</v>
      </c>
      <c r="G135" s="5">
        <v>0.85</v>
      </c>
      <c r="H135" s="5">
        <v>0.28299999999999997</v>
      </c>
    </row>
    <row r="136" spans="1:8" x14ac:dyDescent="0.2">
      <c r="A136" t="s">
        <v>142</v>
      </c>
      <c r="B136">
        <v>5</v>
      </c>
      <c r="C136" s="3">
        <v>400</v>
      </c>
      <c r="D136" s="3">
        <v>643.76300000000003</v>
      </c>
      <c r="E136" s="3">
        <v>460.94099999999997</v>
      </c>
      <c r="F136" s="4">
        <v>460.94099999999997</v>
      </c>
      <c r="G136" s="5">
        <v>0.25</v>
      </c>
      <c r="H136" s="5">
        <v>8.3000000000000004E-2</v>
      </c>
    </row>
    <row r="137" spans="1:8" x14ac:dyDescent="0.2">
      <c r="A137" t="s">
        <v>143</v>
      </c>
      <c r="B137">
        <v>14</v>
      </c>
      <c r="C137" s="3">
        <v>993</v>
      </c>
      <c r="D137" s="3">
        <v>944.07100000000003</v>
      </c>
      <c r="E137" s="3">
        <v>958.75</v>
      </c>
      <c r="F137" s="4">
        <v>981.58299999999997</v>
      </c>
      <c r="G137" s="5">
        <v>0.7</v>
      </c>
      <c r="H137" s="5">
        <v>0.23300000000000001</v>
      </c>
    </row>
    <row r="138" spans="1:8" x14ac:dyDescent="0.2">
      <c r="A138" t="s">
        <v>144</v>
      </c>
      <c r="B138">
        <v>10</v>
      </c>
      <c r="C138" s="3">
        <v>1210</v>
      </c>
      <c r="D138" s="3">
        <v>1274.8040000000001</v>
      </c>
      <c r="E138" s="3">
        <v>1242.402</v>
      </c>
      <c r="F138" s="4">
        <v>1242.402</v>
      </c>
      <c r="G138" s="5">
        <v>0.5</v>
      </c>
      <c r="H138" s="5">
        <v>0.16700000000000001</v>
      </c>
    </row>
    <row r="139" spans="1:8" x14ac:dyDescent="0.2">
      <c r="A139" t="s">
        <v>145</v>
      </c>
      <c r="B139">
        <v>10</v>
      </c>
      <c r="C139" s="3">
        <v>909</v>
      </c>
      <c r="D139" s="3">
        <v>851.61099999999999</v>
      </c>
      <c r="E139" s="3">
        <v>880.30499999999995</v>
      </c>
      <c r="F139" s="4">
        <v>899.43499999999995</v>
      </c>
      <c r="G139" s="5">
        <v>0.5</v>
      </c>
      <c r="H139" s="5">
        <v>0.16700000000000001</v>
      </c>
    </row>
    <row r="140" spans="1:8" x14ac:dyDescent="0.2">
      <c r="A140" t="s">
        <v>146</v>
      </c>
      <c r="B140">
        <v>5</v>
      </c>
      <c r="C140" s="3">
        <v>1299</v>
      </c>
      <c r="D140" s="3">
        <v>804.35599999999999</v>
      </c>
      <c r="E140" s="3">
        <v>1175.3389999999999</v>
      </c>
      <c r="F140" s="4">
        <v>1257.78</v>
      </c>
      <c r="G140" s="5">
        <v>0.25</v>
      </c>
      <c r="H140" s="5">
        <v>8.3000000000000004E-2</v>
      </c>
    </row>
    <row r="141" spans="1:8" x14ac:dyDescent="0.2">
      <c r="A141" t="s">
        <v>147</v>
      </c>
      <c r="B141">
        <v>44</v>
      </c>
      <c r="C141" s="3">
        <v>1016</v>
      </c>
      <c r="D141" s="3">
        <v>942.80499999999995</v>
      </c>
      <c r="E141" s="3">
        <v>942.80499999999995</v>
      </c>
      <c r="F141" s="4">
        <v>962.32399999999996</v>
      </c>
      <c r="G141" s="5">
        <v>1</v>
      </c>
      <c r="H141" s="5">
        <v>0.73299999999999998</v>
      </c>
    </row>
    <row r="142" spans="1:8" x14ac:dyDescent="0.2">
      <c r="A142" t="s">
        <v>148</v>
      </c>
      <c r="B142">
        <v>10</v>
      </c>
      <c r="C142" s="3">
        <v>1418</v>
      </c>
      <c r="D142" s="3">
        <v>1624.5250000000001</v>
      </c>
      <c r="E142" s="3">
        <v>1521.2619999999999</v>
      </c>
      <c r="F142" s="4">
        <v>1521.2619999999999</v>
      </c>
      <c r="G142" s="5">
        <v>0.5</v>
      </c>
      <c r="H142" s="5">
        <v>0.16700000000000001</v>
      </c>
    </row>
    <row r="143" spans="1:8" x14ac:dyDescent="0.2">
      <c r="A143" t="s">
        <v>149</v>
      </c>
      <c r="B143">
        <v>5</v>
      </c>
      <c r="C143" s="3">
        <v>780</v>
      </c>
      <c r="D143" s="3">
        <v>806.51300000000003</v>
      </c>
      <c r="E143" s="3">
        <v>786.62800000000004</v>
      </c>
      <c r="F143" s="4">
        <v>786.62800000000004</v>
      </c>
      <c r="G143" s="5">
        <v>0.25</v>
      </c>
      <c r="H143" s="5">
        <v>8.3000000000000004E-2</v>
      </c>
    </row>
    <row r="144" spans="1:8" x14ac:dyDescent="0.2">
      <c r="A144" t="s">
        <v>150</v>
      </c>
      <c r="B144">
        <v>5</v>
      </c>
      <c r="C144" s="3">
        <v>589</v>
      </c>
      <c r="D144" s="3">
        <v>1038.1500000000001</v>
      </c>
      <c r="E144" s="3">
        <v>701.28800000000001</v>
      </c>
      <c r="F144" s="4">
        <v>701.28800000000001</v>
      </c>
      <c r="G144" s="5">
        <v>0.25</v>
      </c>
      <c r="H144" s="5">
        <v>8.3000000000000004E-2</v>
      </c>
    </row>
  </sheetData>
  <autoFilter ref="A1:K144" xr:uid="{A12F0B21-E37F-5F45-B6A0-EE1AFC65BF70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B41F-62D5-914D-AA19-C2445B0EFD3B}">
  <sheetPr filterMode="1"/>
  <dimension ref="A1:AA146"/>
  <sheetViews>
    <sheetView tabSelected="1" zoomScale="150" zoomScaleNormal="150" workbookViewId="0">
      <selection activeCell="P36" sqref="P36"/>
    </sheetView>
  </sheetViews>
  <sheetFormatPr baseColWidth="10" defaultRowHeight="16" x14ac:dyDescent="0.2"/>
  <cols>
    <col min="1" max="1" width="21.83203125" bestFit="1" customWidth="1"/>
    <col min="2" max="2" width="8.83203125" bestFit="1" customWidth="1"/>
    <col min="3" max="3" width="9.33203125" style="4" bestFit="1" customWidth="1"/>
    <col min="4" max="4" width="11.83203125" style="3" customWidth="1"/>
    <col min="5" max="5" width="21.1640625" style="3" customWidth="1"/>
    <col min="6" max="6" width="9" style="4" bestFit="1" customWidth="1"/>
    <col min="7" max="7" width="7.83203125" style="3" hidden="1" customWidth="1"/>
    <col min="8" max="8" width="11" style="3" hidden="1" customWidth="1"/>
    <col min="9" max="9" width="5.83203125" style="3" hidden="1" customWidth="1"/>
    <col min="10" max="10" width="15.6640625" style="7" bestFit="1" customWidth="1"/>
    <col min="11" max="11" width="19.33203125" style="9" bestFit="1" customWidth="1"/>
    <col min="12" max="12" width="8.1640625" bestFit="1" customWidth="1"/>
    <col min="13" max="13" width="11" style="3" bestFit="1" customWidth="1"/>
    <col min="16" max="16" width="18.5" bestFit="1" customWidth="1"/>
    <col min="17" max="17" width="21.83203125" bestFit="1" customWidth="1"/>
    <col min="18" max="18" width="6.33203125" bestFit="1" customWidth="1"/>
    <col min="19" max="19" width="5.5" bestFit="1" customWidth="1"/>
    <col min="20" max="20" width="9.1640625" bestFit="1" customWidth="1"/>
    <col min="21" max="21" width="17.33203125" bestFit="1" customWidth="1"/>
    <col min="22" max="22" width="22.83203125" bestFit="1" customWidth="1"/>
    <col min="23" max="24" width="18" bestFit="1" customWidth="1"/>
  </cols>
  <sheetData>
    <row r="1" spans="1:27" x14ac:dyDescent="0.2">
      <c r="A1" t="s">
        <v>0</v>
      </c>
      <c r="B1" t="s">
        <v>1</v>
      </c>
      <c r="C1" s="6" t="s">
        <v>2</v>
      </c>
      <c r="D1" s="1" t="s">
        <v>3</v>
      </c>
      <c r="E1" s="1" t="s">
        <v>4</v>
      </c>
      <c r="F1" s="6" t="s">
        <v>156</v>
      </c>
      <c r="G1" s="1" t="s">
        <v>151</v>
      </c>
      <c r="H1" s="1" t="s">
        <v>152</v>
      </c>
      <c r="I1" s="3" t="s">
        <v>155</v>
      </c>
      <c r="J1" s="4" t="s">
        <v>161</v>
      </c>
      <c r="K1" s="8" t="s">
        <v>160</v>
      </c>
      <c r="L1" s="3" t="s">
        <v>157</v>
      </c>
      <c r="M1" s="3" t="s">
        <v>152</v>
      </c>
      <c r="N1" s="3"/>
      <c r="O1" s="3"/>
      <c r="P1" s="3" t="s">
        <v>159</v>
      </c>
      <c r="Q1" t="s">
        <v>0</v>
      </c>
      <c r="R1" t="s">
        <v>1</v>
      </c>
      <c r="S1" s="3" t="s">
        <v>2</v>
      </c>
      <c r="T1" s="3" t="s">
        <v>3</v>
      </c>
      <c r="U1" s="3" t="s">
        <v>4</v>
      </c>
      <c r="V1" s="4" t="s">
        <v>156</v>
      </c>
      <c r="W1" s="5" t="s">
        <v>153</v>
      </c>
      <c r="X1" s="5" t="s">
        <v>154</v>
      </c>
      <c r="Y1" s="3" t="s">
        <v>155</v>
      </c>
      <c r="Z1" s="3" t="s">
        <v>151</v>
      </c>
      <c r="AA1" s="3" t="s">
        <v>152</v>
      </c>
    </row>
    <row r="2" spans="1:27" hidden="1" x14ac:dyDescent="0.2">
      <c r="A2" s="2" t="s">
        <v>139</v>
      </c>
      <c r="B2" s="2">
        <v>5</v>
      </c>
      <c r="C2" s="4">
        <v>0</v>
      </c>
      <c r="D2" s="3">
        <v>895.80899999999997</v>
      </c>
      <c r="E2" s="3">
        <v>895.80899999999997</v>
      </c>
      <c r="F2" s="4">
        <v>895.80899999999997</v>
      </c>
      <c r="G2" s="2">
        <f>F2-C2</f>
        <v>895.80899999999997</v>
      </c>
      <c r="H2" s="2">
        <f>ABS(G2)</f>
        <v>895.80899999999997</v>
      </c>
      <c r="J2" s="4" t="e">
        <f>VLOOKUP(A2,$Q$2:$X$144,6,)</f>
        <v>#N/A</v>
      </c>
      <c r="K2" s="8" t="e">
        <f>VLOOKUP(A2,$Q$2:$X$144,2,)</f>
        <v>#N/A</v>
      </c>
      <c r="L2" s="3" t="e">
        <f t="shared" ref="L2:L33" si="0">J2-F2</f>
        <v>#N/A</v>
      </c>
      <c r="M2" s="3" t="e">
        <f>ABS(L2)</f>
        <v>#N/A</v>
      </c>
      <c r="Q2" t="s">
        <v>6</v>
      </c>
      <c r="R2">
        <v>5</v>
      </c>
      <c r="S2" s="3">
        <v>1219</v>
      </c>
      <c r="T2" s="3">
        <v>851.28700000000003</v>
      </c>
      <c r="U2" s="3">
        <v>1127.0719999999999</v>
      </c>
      <c r="V2" s="4">
        <v>1188.357</v>
      </c>
      <c r="W2" s="5">
        <v>0.25</v>
      </c>
      <c r="X2" s="5">
        <v>8.3000000000000004E-2</v>
      </c>
      <c r="Y2" s="3"/>
      <c r="Z2" s="3">
        <v>971.21800000000007</v>
      </c>
      <c r="AA2" s="3">
        <v>971.21800000000007</v>
      </c>
    </row>
    <row r="3" spans="1:27" hidden="1" x14ac:dyDescent="0.2">
      <c r="A3" s="2" t="s">
        <v>112</v>
      </c>
      <c r="B3" s="2">
        <v>26</v>
      </c>
      <c r="C3" s="4">
        <v>1361</v>
      </c>
      <c r="D3" s="3">
        <v>928.85900000000004</v>
      </c>
      <c r="E3" s="3">
        <v>928.85900000000004</v>
      </c>
      <c r="F3" s="4">
        <v>1173.739</v>
      </c>
      <c r="G3" s="2">
        <f>F3-C3</f>
        <v>-187.26099999999997</v>
      </c>
      <c r="H3" s="2">
        <f>ABS(G3)</f>
        <v>187.26099999999997</v>
      </c>
      <c r="J3" s="4" t="e">
        <f>VLOOKUP(A3,$Q$2:$X$144,6,)</f>
        <v>#N/A</v>
      </c>
      <c r="K3" s="8" t="e">
        <f>VLOOKUP(A3,$Q$2:$X$144,2,)</f>
        <v>#N/A</v>
      </c>
      <c r="L3" s="3" t="e">
        <f t="shared" si="0"/>
        <v>#N/A</v>
      </c>
      <c r="M3" s="3" t="e">
        <f>ABS(L3)</f>
        <v>#N/A</v>
      </c>
      <c r="Q3" t="s">
        <v>7</v>
      </c>
      <c r="R3">
        <v>4</v>
      </c>
      <c r="S3" s="3">
        <v>772</v>
      </c>
      <c r="T3" s="3">
        <v>736.81700000000001</v>
      </c>
      <c r="U3" s="3">
        <v>764.96299999999997</v>
      </c>
      <c r="V3" s="4">
        <v>769.654</v>
      </c>
      <c r="W3" s="5">
        <v>0.2</v>
      </c>
      <c r="X3" s="5">
        <v>6.7000000000000004E-2</v>
      </c>
      <c r="Y3" s="3"/>
      <c r="Z3" s="3">
        <v>775.66000000000008</v>
      </c>
      <c r="AA3" s="3">
        <v>775.66000000000008</v>
      </c>
    </row>
    <row r="4" spans="1:27" x14ac:dyDescent="0.2">
      <c r="A4" s="2" t="s">
        <v>150</v>
      </c>
      <c r="B4" s="2">
        <v>18</v>
      </c>
      <c r="C4" s="4">
        <v>589</v>
      </c>
      <c r="D4" s="3">
        <v>1038.1500000000001</v>
      </c>
      <c r="E4" s="3">
        <v>1038.1500000000001</v>
      </c>
      <c r="F4" s="4">
        <v>1038.1500000000001</v>
      </c>
      <c r="G4" s="2">
        <f>F4-C4</f>
        <v>449.15000000000009</v>
      </c>
      <c r="H4" s="2">
        <f>ABS(G4)</f>
        <v>449.15000000000009</v>
      </c>
      <c r="J4" s="4">
        <f>VLOOKUP(A4,$Q$2:$X$144,6,)</f>
        <v>701.28800000000001</v>
      </c>
      <c r="K4" s="8">
        <f>VLOOKUP(A4,$Q$2:$X$144,2,)</f>
        <v>5</v>
      </c>
      <c r="L4" s="3">
        <f>J4-F4</f>
        <v>-336.86200000000008</v>
      </c>
      <c r="M4" s="3">
        <f>ABS(L4)</f>
        <v>336.86200000000008</v>
      </c>
      <c r="Q4" t="s">
        <v>8</v>
      </c>
      <c r="R4">
        <v>24</v>
      </c>
      <c r="S4" s="3">
        <v>876</v>
      </c>
      <c r="T4" s="3">
        <v>1007.6180000000001</v>
      </c>
      <c r="U4" s="3">
        <v>1007.6180000000001</v>
      </c>
      <c r="V4" s="4">
        <v>1007.6180000000001</v>
      </c>
      <c r="W4" s="5">
        <v>1</v>
      </c>
      <c r="X4" s="5">
        <v>0.4</v>
      </c>
      <c r="Y4" s="3"/>
      <c r="Z4" s="3">
        <v>429.38799999999992</v>
      </c>
      <c r="AA4" s="3">
        <v>429.38799999999992</v>
      </c>
    </row>
    <row r="5" spans="1:27" x14ac:dyDescent="0.2">
      <c r="A5" s="2" t="s">
        <v>138</v>
      </c>
      <c r="B5" s="2">
        <v>10</v>
      </c>
      <c r="C5" s="4">
        <v>514</v>
      </c>
      <c r="D5" s="3">
        <v>869.30499999999995</v>
      </c>
      <c r="E5" s="3">
        <v>750.87</v>
      </c>
      <c r="F5" s="4">
        <v>750.87</v>
      </c>
      <c r="G5" s="2">
        <f>F5-C5</f>
        <v>236.87</v>
      </c>
      <c r="H5" s="2">
        <f>ABS(G5)</f>
        <v>236.87</v>
      </c>
      <c r="J5" s="4">
        <f>VLOOKUP(A5,$Q$2:$X$144,6,)</f>
        <v>602.82600000000002</v>
      </c>
      <c r="K5" s="8">
        <f t="shared" ref="K5:K68" si="1">VLOOKUP(A5,$Q$2:$X$144,2,)</f>
        <v>5</v>
      </c>
      <c r="L5" s="3">
        <f t="shared" ref="L5:L68" si="2">J5-F5</f>
        <v>-148.04399999999998</v>
      </c>
      <c r="M5" s="3">
        <f>ABS(L5)</f>
        <v>148.04399999999998</v>
      </c>
      <c r="Q5" t="s">
        <v>9</v>
      </c>
      <c r="R5">
        <v>39</v>
      </c>
      <c r="S5" s="3">
        <v>1076</v>
      </c>
      <c r="T5" s="3">
        <v>1667.924</v>
      </c>
      <c r="U5" s="3">
        <v>1667.924</v>
      </c>
      <c r="V5" s="4">
        <v>1667.924</v>
      </c>
      <c r="W5" s="5">
        <v>1</v>
      </c>
      <c r="X5" s="5">
        <v>0.65</v>
      </c>
      <c r="Y5" s="3"/>
      <c r="Z5" s="3">
        <v>397.95800000000008</v>
      </c>
      <c r="AA5" s="3">
        <v>397.95800000000008</v>
      </c>
    </row>
    <row r="6" spans="1:27" x14ac:dyDescent="0.2">
      <c r="A6" s="2" t="s">
        <v>114</v>
      </c>
      <c r="B6" s="2">
        <v>51</v>
      </c>
      <c r="C6" s="4">
        <v>1577</v>
      </c>
      <c r="D6" s="3">
        <v>1234.75</v>
      </c>
      <c r="E6" s="3">
        <v>1234.75</v>
      </c>
      <c r="F6" s="4">
        <v>1286.087</v>
      </c>
      <c r="G6" s="2">
        <f>F6-C6</f>
        <v>-290.91300000000001</v>
      </c>
      <c r="H6" s="2">
        <f>ABS(G6)</f>
        <v>290.91300000000001</v>
      </c>
      <c r="J6" s="4">
        <f>VLOOKUP(A6,$Q$2:$X$144,6,)</f>
        <v>1428.691</v>
      </c>
      <c r="K6" s="8">
        <f t="shared" si="1"/>
        <v>26</v>
      </c>
      <c r="L6" s="3">
        <f t="shared" si="2"/>
        <v>142.60400000000004</v>
      </c>
      <c r="M6" s="3">
        <f>ABS(L6)</f>
        <v>142.60400000000004</v>
      </c>
      <c r="Q6" t="s">
        <v>10</v>
      </c>
      <c r="R6">
        <v>20</v>
      </c>
      <c r="S6" s="3">
        <v>956</v>
      </c>
      <c r="T6" s="3">
        <v>952.43299999999999</v>
      </c>
      <c r="U6" s="3">
        <v>952.43299999999999</v>
      </c>
      <c r="V6" s="4">
        <v>954.81100000000004</v>
      </c>
      <c r="W6" s="5">
        <v>1</v>
      </c>
      <c r="X6" s="5">
        <v>0.33300000000000002</v>
      </c>
      <c r="Y6" s="3"/>
      <c r="Z6" s="3">
        <v>373.82600000000002</v>
      </c>
      <c r="AA6" s="3">
        <v>373.82600000000002</v>
      </c>
    </row>
    <row r="7" spans="1:27" x14ac:dyDescent="0.2">
      <c r="A7" s="2" t="s">
        <v>107</v>
      </c>
      <c r="B7" s="2">
        <v>10</v>
      </c>
      <c r="C7" s="4">
        <v>935</v>
      </c>
      <c r="D7" s="3">
        <v>1561.626</v>
      </c>
      <c r="E7" s="3">
        <v>1352.75</v>
      </c>
      <c r="F7" s="4">
        <v>1352.75</v>
      </c>
      <c r="G7" s="2">
        <f>F7-C7</f>
        <v>417.75</v>
      </c>
      <c r="H7" s="2">
        <f>ABS(G7)</f>
        <v>417.75</v>
      </c>
      <c r="J7" s="4">
        <f>VLOOKUP(A7,$Q$2:$X$144,6,)</f>
        <v>1248.3130000000001</v>
      </c>
      <c r="K7" s="8">
        <f t="shared" si="1"/>
        <v>10</v>
      </c>
      <c r="L7" s="3">
        <f t="shared" si="2"/>
        <v>-104.4369999999999</v>
      </c>
      <c r="M7" s="3">
        <f>ABS(L7)</f>
        <v>104.4369999999999</v>
      </c>
      <c r="Q7" t="s">
        <v>11</v>
      </c>
      <c r="R7">
        <v>15</v>
      </c>
      <c r="S7" s="3">
        <v>697</v>
      </c>
      <c r="T7" s="3">
        <v>823.38</v>
      </c>
      <c r="U7" s="3">
        <v>791.78499999999997</v>
      </c>
      <c r="V7" s="4">
        <v>791.78499999999997</v>
      </c>
      <c r="W7" s="5">
        <v>0.75</v>
      </c>
      <c r="X7" s="5">
        <v>0.25</v>
      </c>
      <c r="Y7" s="3"/>
      <c r="Z7" s="3">
        <v>337.19399999999996</v>
      </c>
      <c r="AA7" s="3">
        <v>337.19399999999996</v>
      </c>
    </row>
    <row r="8" spans="1:27" x14ac:dyDescent="0.2">
      <c r="A8" s="2" t="s">
        <v>81</v>
      </c>
      <c r="B8" s="2">
        <v>10</v>
      </c>
      <c r="C8" s="4">
        <v>394</v>
      </c>
      <c r="D8" s="3">
        <v>706.30899999999997</v>
      </c>
      <c r="E8" s="3">
        <v>602.20600000000002</v>
      </c>
      <c r="F8" s="4">
        <v>602.20600000000002</v>
      </c>
      <c r="G8" s="2">
        <f>F8-C8</f>
        <v>208.20600000000002</v>
      </c>
      <c r="H8" s="2">
        <f>ABS(G8)</f>
        <v>208.20600000000002</v>
      </c>
      <c r="J8" s="4">
        <f>VLOOKUP(A8,$Q$2:$X$144,6,)</f>
        <v>550.154</v>
      </c>
      <c r="K8" s="8">
        <f t="shared" si="1"/>
        <v>10</v>
      </c>
      <c r="L8" s="3">
        <f t="shared" si="2"/>
        <v>-52.052000000000021</v>
      </c>
      <c r="M8" s="3">
        <f>ABS(L8)</f>
        <v>52.052000000000021</v>
      </c>
      <c r="Q8" t="s">
        <v>12</v>
      </c>
      <c r="R8">
        <v>23</v>
      </c>
      <c r="S8" s="3">
        <v>874</v>
      </c>
      <c r="T8" s="3">
        <v>1232.0260000000001</v>
      </c>
      <c r="U8" s="3">
        <v>1232.0260000000001</v>
      </c>
      <c r="V8" s="4">
        <v>1232.0260000000001</v>
      </c>
      <c r="W8" s="5">
        <v>1</v>
      </c>
      <c r="X8" s="5">
        <v>0.38300000000000001</v>
      </c>
      <c r="Y8" s="3"/>
      <c r="Z8" s="3">
        <v>304.35400000000004</v>
      </c>
      <c r="AA8" s="3">
        <v>304.35400000000004</v>
      </c>
    </row>
    <row r="9" spans="1:27" x14ac:dyDescent="0.2">
      <c r="A9" s="2" t="s">
        <v>29</v>
      </c>
      <c r="B9" s="2">
        <v>39</v>
      </c>
      <c r="C9" s="4">
        <v>995</v>
      </c>
      <c r="D9" s="3">
        <v>861.11099999999999</v>
      </c>
      <c r="E9" s="3">
        <v>861.11099999999999</v>
      </c>
      <c r="F9" s="4">
        <v>907.97199999999998</v>
      </c>
      <c r="G9" s="2">
        <f>F9-C9</f>
        <v>-87.02800000000002</v>
      </c>
      <c r="H9" s="2">
        <f>ABS(G9)</f>
        <v>87.02800000000002</v>
      </c>
      <c r="J9" s="4">
        <f>VLOOKUP(A9,$Q$2:$X$144,6,)</f>
        <v>954.83299999999997</v>
      </c>
      <c r="K9" s="8">
        <f t="shared" si="1"/>
        <v>18</v>
      </c>
      <c r="L9" s="3">
        <f t="shared" si="2"/>
        <v>46.86099999999999</v>
      </c>
      <c r="M9" s="3">
        <f>ABS(L9)</f>
        <v>46.86099999999999</v>
      </c>
      <c r="Q9" t="s">
        <v>13</v>
      </c>
      <c r="R9">
        <v>53</v>
      </c>
      <c r="S9" s="3">
        <v>1031</v>
      </c>
      <c r="T9" s="3">
        <v>1384.8620000000001</v>
      </c>
      <c r="U9" s="3">
        <v>1384.8620000000001</v>
      </c>
      <c r="V9" s="4">
        <v>1384.8620000000001</v>
      </c>
      <c r="W9" s="5">
        <v>1</v>
      </c>
      <c r="X9" s="5">
        <v>0.88300000000000001</v>
      </c>
      <c r="Y9" s="3"/>
      <c r="Z9" s="3">
        <v>290.94699999999989</v>
      </c>
      <c r="AA9" s="3">
        <v>290.94699999999989</v>
      </c>
    </row>
    <row r="10" spans="1:27" x14ac:dyDescent="0.2">
      <c r="A10" s="2" t="s">
        <v>34</v>
      </c>
      <c r="B10" s="2">
        <v>38</v>
      </c>
      <c r="C10" s="4">
        <v>1323</v>
      </c>
      <c r="D10" s="3">
        <v>1171.9259999999999</v>
      </c>
      <c r="E10" s="3">
        <v>1171.9259999999999</v>
      </c>
      <c r="F10" s="4">
        <v>1227.32</v>
      </c>
      <c r="G10" s="2">
        <f>F10-C10</f>
        <v>-95.680000000000064</v>
      </c>
      <c r="H10" s="2">
        <f>ABS(G10)</f>
        <v>95.680000000000064</v>
      </c>
      <c r="J10" s="4">
        <f>VLOOKUP(A10,$Q$2:$X$144,6,)</f>
        <v>1270.124</v>
      </c>
      <c r="K10" s="8">
        <f t="shared" si="1"/>
        <v>21</v>
      </c>
      <c r="L10" s="3">
        <f t="shared" si="2"/>
        <v>42.804000000000087</v>
      </c>
      <c r="M10" s="3">
        <f>ABS(L10)</f>
        <v>42.804000000000087</v>
      </c>
      <c r="Q10" t="s">
        <v>14</v>
      </c>
      <c r="R10">
        <v>3</v>
      </c>
      <c r="S10" s="3">
        <v>811</v>
      </c>
      <c r="T10" s="3">
        <v>751.74199999999996</v>
      </c>
      <c r="U10" s="3">
        <v>802.11099999999999</v>
      </c>
      <c r="V10" s="4">
        <v>808.03700000000003</v>
      </c>
      <c r="W10" s="5">
        <v>0.15</v>
      </c>
      <c r="X10" s="5">
        <v>0.05</v>
      </c>
      <c r="Y10" s="3"/>
      <c r="Z10" s="3">
        <v>275.46399999999994</v>
      </c>
      <c r="AA10" s="3">
        <v>275.46399999999994</v>
      </c>
    </row>
    <row r="11" spans="1:27" x14ac:dyDescent="0.2">
      <c r="A11" s="2" t="s">
        <v>57</v>
      </c>
      <c r="B11" s="2">
        <v>10</v>
      </c>
      <c r="C11" s="4">
        <v>932</v>
      </c>
      <c r="D11" s="3">
        <v>1180.4010000000001</v>
      </c>
      <c r="E11" s="3">
        <v>1097.6010000000001</v>
      </c>
      <c r="F11" s="4">
        <v>1097.6010000000001</v>
      </c>
      <c r="G11" s="2">
        <f>F11-C11</f>
        <v>165.60100000000011</v>
      </c>
      <c r="H11" s="2">
        <f>ABS(G11)</f>
        <v>165.60100000000011</v>
      </c>
      <c r="J11" s="4">
        <f>VLOOKUP(A11,$Q$2:$X$144,6,)</f>
        <v>1056.201</v>
      </c>
      <c r="K11" s="8">
        <f t="shared" si="1"/>
        <v>10</v>
      </c>
      <c r="L11" s="3">
        <f t="shared" si="2"/>
        <v>-41.400000000000091</v>
      </c>
      <c r="M11" s="3">
        <f>ABS(L11)</f>
        <v>41.400000000000091</v>
      </c>
      <c r="Q11" t="s">
        <v>15</v>
      </c>
      <c r="R11">
        <v>41</v>
      </c>
      <c r="S11" s="3">
        <v>1181</v>
      </c>
      <c r="T11" s="3">
        <v>1432.2729999999999</v>
      </c>
      <c r="U11" s="3">
        <v>1432.2729999999999</v>
      </c>
      <c r="V11" s="4">
        <v>1432.2729999999999</v>
      </c>
      <c r="W11" s="5">
        <v>1</v>
      </c>
      <c r="X11" s="5">
        <v>0.68300000000000005</v>
      </c>
      <c r="Y11" s="3"/>
      <c r="Z11" s="3">
        <v>260.17200000000003</v>
      </c>
      <c r="AA11" s="3">
        <v>260.17200000000003</v>
      </c>
    </row>
    <row r="12" spans="1:27" x14ac:dyDescent="0.2">
      <c r="A12" s="2" t="s">
        <v>80</v>
      </c>
      <c r="B12" s="2">
        <v>5</v>
      </c>
      <c r="C12" s="4">
        <v>509</v>
      </c>
      <c r="D12" s="3">
        <v>942.45299999999997</v>
      </c>
      <c r="E12" s="3">
        <v>653.48400000000004</v>
      </c>
      <c r="F12" s="4">
        <v>653.48400000000004</v>
      </c>
      <c r="G12" s="2">
        <f>F12-C12</f>
        <v>144.48400000000004</v>
      </c>
      <c r="H12" s="2">
        <f>ABS(G12)</f>
        <v>144.48400000000004</v>
      </c>
      <c r="J12" s="4">
        <f>VLOOKUP(A12,$Q$2:$X$144,6,)</f>
        <v>617.36300000000006</v>
      </c>
      <c r="K12" s="8">
        <f t="shared" si="1"/>
        <v>5</v>
      </c>
      <c r="L12" s="3">
        <f t="shared" si="2"/>
        <v>-36.120999999999981</v>
      </c>
      <c r="M12" s="3">
        <f>ABS(L12)</f>
        <v>36.120999999999981</v>
      </c>
      <c r="Q12" t="s">
        <v>16</v>
      </c>
      <c r="R12">
        <v>55</v>
      </c>
      <c r="S12" s="3">
        <v>1274</v>
      </c>
      <c r="T12" s="3">
        <v>1239.0029999999999</v>
      </c>
      <c r="U12" s="3">
        <v>1239.0029999999999</v>
      </c>
      <c r="V12" s="4">
        <v>1241.9190000000001</v>
      </c>
      <c r="W12" s="5">
        <v>1</v>
      </c>
      <c r="X12" s="5">
        <v>0.91700000000000004</v>
      </c>
      <c r="Y12" s="3"/>
      <c r="Z12" s="3">
        <v>255.02199999999993</v>
      </c>
      <c r="AA12" s="3">
        <v>255.02199999999993</v>
      </c>
    </row>
    <row r="13" spans="1:27" x14ac:dyDescent="0.2">
      <c r="A13" s="2" t="s">
        <v>93</v>
      </c>
      <c r="B13" s="2">
        <v>10</v>
      </c>
      <c r="C13" s="4">
        <v>811</v>
      </c>
      <c r="D13" s="3">
        <v>1026.876</v>
      </c>
      <c r="E13" s="3">
        <v>954.91700000000003</v>
      </c>
      <c r="F13" s="4">
        <v>954.91700000000003</v>
      </c>
      <c r="G13" s="2">
        <f>F13-C13</f>
        <v>143.91700000000003</v>
      </c>
      <c r="H13" s="2">
        <f>ABS(G13)</f>
        <v>143.91700000000003</v>
      </c>
      <c r="J13" s="4">
        <f>VLOOKUP(A13,$Q$2:$X$144,6,)</f>
        <v>918.93799999999999</v>
      </c>
      <c r="K13" s="8">
        <f t="shared" si="1"/>
        <v>10</v>
      </c>
      <c r="L13" s="3">
        <f t="shared" si="2"/>
        <v>-35.979000000000042</v>
      </c>
      <c r="M13" s="3">
        <f>ABS(L13)</f>
        <v>35.979000000000042</v>
      </c>
      <c r="Q13" t="s">
        <v>17</v>
      </c>
      <c r="R13">
        <v>10</v>
      </c>
      <c r="S13" s="3">
        <v>596</v>
      </c>
      <c r="T13" s="3">
        <v>778.19299999999998</v>
      </c>
      <c r="U13" s="3">
        <v>687.096</v>
      </c>
      <c r="V13" s="4">
        <v>687.096</v>
      </c>
      <c r="W13" s="5">
        <v>0.5</v>
      </c>
      <c r="X13" s="5">
        <v>0.16700000000000001</v>
      </c>
      <c r="Y13" s="3"/>
      <c r="Z13" s="3">
        <v>243.53300000000002</v>
      </c>
      <c r="AA13" s="3">
        <v>243.53300000000002</v>
      </c>
    </row>
    <row r="14" spans="1:27" x14ac:dyDescent="0.2">
      <c r="A14" s="2" t="s">
        <v>148</v>
      </c>
      <c r="B14" s="2">
        <v>10</v>
      </c>
      <c r="C14" s="4">
        <v>1418</v>
      </c>
      <c r="D14" s="3">
        <v>1624.5250000000001</v>
      </c>
      <c r="E14" s="3">
        <v>1555.683</v>
      </c>
      <c r="F14" s="4">
        <v>1555.683</v>
      </c>
      <c r="G14" s="2">
        <f>F14-C14</f>
        <v>137.68299999999999</v>
      </c>
      <c r="H14" s="2">
        <f>ABS(G14)</f>
        <v>137.68299999999999</v>
      </c>
      <c r="J14" s="4">
        <f>VLOOKUP(A14,$Q$2:$X$144,6,)</f>
        <v>1521.2619999999999</v>
      </c>
      <c r="K14" s="8">
        <f t="shared" si="1"/>
        <v>10</v>
      </c>
      <c r="L14" s="3">
        <f t="shared" si="2"/>
        <v>-34.421000000000049</v>
      </c>
      <c r="M14" s="3">
        <f>ABS(L14)</f>
        <v>34.421000000000049</v>
      </c>
      <c r="Q14" t="s">
        <v>18</v>
      </c>
      <c r="R14">
        <v>5</v>
      </c>
      <c r="S14" s="3">
        <v>0</v>
      </c>
      <c r="T14" s="3">
        <v>1100.992</v>
      </c>
      <c r="U14" s="3">
        <v>1100.992</v>
      </c>
      <c r="V14" s="4">
        <v>1100.992</v>
      </c>
      <c r="W14" s="5">
        <v>1</v>
      </c>
      <c r="X14" s="5">
        <v>1</v>
      </c>
      <c r="Y14" s="3"/>
      <c r="Z14" s="3">
        <v>228.43499999999995</v>
      </c>
      <c r="AA14" s="3">
        <v>228.43499999999995</v>
      </c>
    </row>
    <row r="15" spans="1:27" x14ac:dyDescent="0.2">
      <c r="A15" s="2" t="s">
        <v>103</v>
      </c>
      <c r="B15" s="2">
        <v>5</v>
      </c>
      <c r="C15" s="4">
        <v>354</v>
      </c>
      <c r="D15" s="3">
        <v>747.27499999999998</v>
      </c>
      <c r="E15" s="3">
        <v>485.09199999999998</v>
      </c>
      <c r="F15" s="4">
        <v>485.09199999999998</v>
      </c>
      <c r="G15" s="2">
        <f>F15-C15</f>
        <v>131.09199999999998</v>
      </c>
      <c r="H15" s="2">
        <f>ABS(G15)</f>
        <v>131.09199999999998</v>
      </c>
      <c r="J15" s="4">
        <f>VLOOKUP(A15,$Q$2:$X$144,6,)</f>
        <v>452.31900000000002</v>
      </c>
      <c r="K15" s="8">
        <f t="shared" si="1"/>
        <v>5</v>
      </c>
      <c r="L15" s="3">
        <f t="shared" si="2"/>
        <v>-32.772999999999968</v>
      </c>
      <c r="M15" s="3">
        <f>ABS(L15)</f>
        <v>32.772999999999968</v>
      </c>
      <c r="Q15" t="s">
        <v>19</v>
      </c>
      <c r="R15">
        <v>5</v>
      </c>
      <c r="S15" s="3">
        <v>0</v>
      </c>
      <c r="T15" s="3">
        <v>756.12900000000002</v>
      </c>
      <c r="U15" s="3">
        <v>756.12900000000002</v>
      </c>
      <c r="V15" s="4">
        <v>756.12900000000002</v>
      </c>
      <c r="W15" s="5">
        <v>1</v>
      </c>
      <c r="X15" s="5">
        <v>1</v>
      </c>
      <c r="Y15" s="3"/>
      <c r="Z15" s="3">
        <v>213.09899999999993</v>
      </c>
      <c r="AA15" s="3">
        <v>213.09899999999993</v>
      </c>
    </row>
    <row r="16" spans="1:27" x14ac:dyDescent="0.2">
      <c r="A16" s="2" t="s">
        <v>11</v>
      </c>
      <c r="B16" s="2">
        <v>15</v>
      </c>
      <c r="C16" s="4">
        <v>697</v>
      </c>
      <c r="D16" s="3">
        <v>823.38</v>
      </c>
      <c r="E16" s="3">
        <v>823.38</v>
      </c>
      <c r="F16" s="4">
        <v>823.38</v>
      </c>
      <c r="G16" s="2">
        <f>F16-C16</f>
        <v>126.38</v>
      </c>
      <c r="H16" s="2">
        <f>ABS(G16)</f>
        <v>126.38</v>
      </c>
      <c r="J16" s="4">
        <f>VLOOKUP(A16,$Q$2:$X$144,6,)</f>
        <v>791.78499999999997</v>
      </c>
      <c r="K16" s="8">
        <f t="shared" si="1"/>
        <v>15</v>
      </c>
      <c r="L16" s="3">
        <f t="shared" si="2"/>
        <v>-31.595000000000027</v>
      </c>
      <c r="M16" s="3">
        <f>ABS(L16)</f>
        <v>31.595000000000027</v>
      </c>
      <c r="Q16" t="s">
        <v>20</v>
      </c>
      <c r="R16">
        <v>5</v>
      </c>
      <c r="S16" s="3">
        <v>933</v>
      </c>
      <c r="T16" s="3">
        <v>1118.3109999999999</v>
      </c>
      <c r="U16" s="3">
        <v>979.32799999999997</v>
      </c>
      <c r="V16" s="4">
        <v>979.32799999999997</v>
      </c>
      <c r="W16" s="5">
        <v>0.25</v>
      </c>
      <c r="X16" s="5">
        <v>8.3000000000000004E-2</v>
      </c>
      <c r="Y16" s="3"/>
      <c r="Z16" s="3">
        <v>210.33500000000004</v>
      </c>
      <c r="AA16" s="3">
        <v>210.33500000000004</v>
      </c>
    </row>
    <row r="17" spans="1:27" x14ac:dyDescent="0.2">
      <c r="A17" s="2" t="s">
        <v>108</v>
      </c>
      <c r="B17" s="2">
        <v>3</v>
      </c>
      <c r="C17" s="4">
        <v>668</v>
      </c>
      <c r="D17" s="3">
        <v>821.94399999999996</v>
      </c>
      <c r="E17" s="3">
        <v>698.78899999999999</v>
      </c>
      <c r="F17" s="4">
        <v>698.78899999999999</v>
      </c>
      <c r="G17" s="2">
        <f>F17-C17</f>
        <v>30.788999999999987</v>
      </c>
      <c r="H17" s="2">
        <f>ABS(G17)</f>
        <v>30.788999999999987</v>
      </c>
      <c r="J17" s="4">
        <f>VLOOKUP(A17,$Q$2:$X$144,6,)</f>
        <v>668</v>
      </c>
      <c r="K17" s="8">
        <f t="shared" si="1"/>
        <v>0</v>
      </c>
      <c r="L17" s="3">
        <f t="shared" si="2"/>
        <v>-30.788999999999987</v>
      </c>
      <c r="M17" s="3">
        <f>ABS(L17)</f>
        <v>30.788999999999987</v>
      </c>
      <c r="Q17" t="s">
        <v>21</v>
      </c>
      <c r="R17">
        <v>5</v>
      </c>
      <c r="S17" s="3">
        <v>913</v>
      </c>
      <c r="T17" s="3">
        <v>874.59100000000001</v>
      </c>
      <c r="U17" s="3">
        <v>903.39800000000002</v>
      </c>
      <c r="V17" s="4">
        <v>909.79899999999998</v>
      </c>
      <c r="W17" s="5">
        <v>0.25</v>
      </c>
      <c r="X17" s="5">
        <v>8.3000000000000004E-2</v>
      </c>
      <c r="Y17" s="3"/>
      <c r="Z17" s="3">
        <v>197.62900000000002</v>
      </c>
      <c r="AA17" s="3">
        <v>197.62900000000002</v>
      </c>
    </row>
    <row r="18" spans="1:27" x14ac:dyDescent="0.2">
      <c r="A18" s="2" t="s">
        <v>17</v>
      </c>
      <c r="B18" s="2">
        <v>10</v>
      </c>
      <c r="C18" s="4">
        <v>596</v>
      </c>
      <c r="D18" s="3">
        <v>778.19299999999998</v>
      </c>
      <c r="E18" s="3">
        <v>717.46199999999999</v>
      </c>
      <c r="F18" s="4">
        <v>717.46199999999999</v>
      </c>
      <c r="G18" s="2">
        <f>F18-C18</f>
        <v>121.46199999999999</v>
      </c>
      <c r="H18" s="2">
        <f>ABS(G18)</f>
        <v>121.46199999999999</v>
      </c>
      <c r="J18" s="4">
        <f>VLOOKUP(A18,$Q$2:$X$144,6,)</f>
        <v>687.096</v>
      </c>
      <c r="K18" s="8">
        <f t="shared" si="1"/>
        <v>10</v>
      </c>
      <c r="L18" s="3">
        <f t="shared" si="2"/>
        <v>-30.365999999999985</v>
      </c>
      <c r="M18" s="3">
        <f>ABS(L18)</f>
        <v>30.365999999999985</v>
      </c>
      <c r="Q18" t="s">
        <v>22</v>
      </c>
      <c r="R18">
        <v>38</v>
      </c>
      <c r="S18" s="3">
        <v>875</v>
      </c>
      <c r="T18" s="3">
        <v>1030.8140000000001</v>
      </c>
      <c r="U18" s="3">
        <v>1030.8140000000001</v>
      </c>
      <c r="V18" s="4">
        <v>1030.8140000000001</v>
      </c>
      <c r="W18" s="5">
        <v>1</v>
      </c>
      <c r="X18" s="5">
        <v>0.63300000000000001</v>
      </c>
      <c r="Y18" s="3"/>
      <c r="Z18" s="3">
        <v>169.79500000000007</v>
      </c>
      <c r="AA18" s="3">
        <v>169.79500000000007</v>
      </c>
    </row>
    <row r="19" spans="1:27" x14ac:dyDescent="0.2">
      <c r="A19" s="2" t="s">
        <v>113</v>
      </c>
      <c r="B19" s="2">
        <v>5</v>
      </c>
      <c r="C19" s="4">
        <v>819</v>
      </c>
      <c r="D19" s="3">
        <v>1162.33</v>
      </c>
      <c r="E19" s="3">
        <v>933.44299999999998</v>
      </c>
      <c r="F19" s="4">
        <v>933.44299999999998</v>
      </c>
      <c r="G19" s="2">
        <f>F19-C19</f>
        <v>114.44299999999998</v>
      </c>
      <c r="H19" s="2">
        <f>ABS(G19)</f>
        <v>114.44299999999998</v>
      </c>
      <c r="J19" s="4">
        <f>VLOOKUP(A19,$Q$2:$X$144,6,)</f>
        <v>904.83199999999999</v>
      </c>
      <c r="K19" s="8">
        <f t="shared" si="1"/>
        <v>5</v>
      </c>
      <c r="L19" s="3">
        <f t="shared" si="2"/>
        <v>-28.61099999999999</v>
      </c>
      <c r="M19" s="3">
        <f>ABS(L19)</f>
        <v>28.61099999999999</v>
      </c>
      <c r="Q19" t="s">
        <v>23</v>
      </c>
      <c r="R19">
        <v>33</v>
      </c>
      <c r="S19" s="3">
        <v>1151</v>
      </c>
      <c r="T19" s="3">
        <v>1143.9380000000001</v>
      </c>
      <c r="U19" s="3">
        <v>1143.9380000000001</v>
      </c>
      <c r="V19" s="4">
        <v>1147.116</v>
      </c>
      <c r="W19" s="5">
        <v>1</v>
      </c>
      <c r="X19" s="5">
        <v>0.55000000000000004</v>
      </c>
      <c r="Y19" s="3"/>
      <c r="Z19" s="3">
        <v>160.173</v>
      </c>
      <c r="AA19" s="3">
        <v>160.173</v>
      </c>
    </row>
    <row r="20" spans="1:27" x14ac:dyDescent="0.2">
      <c r="A20" s="2" t="s">
        <v>124</v>
      </c>
      <c r="B20" s="2">
        <v>5</v>
      </c>
      <c r="C20" s="4">
        <v>1199</v>
      </c>
      <c r="D20" s="3">
        <v>869.90300000000002</v>
      </c>
      <c r="E20" s="3">
        <v>1089.3009999999999</v>
      </c>
      <c r="F20" s="4">
        <v>1171.575</v>
      </c>
      <c r="G20" s="2">
        <f>F20-C20</f>
        <v>-27.424999999999955</v>
      </c>
      <c r="H20" s="2">
        <f>ABS(G20)</f>
        <v>27.424999999999955</v>
      </c>
      <c r="J20" s="4">
        <f>VLOOKUP(A20,$Q$2:$X$144,6,)</f>
        <v>1199</v>
      </c>
      <c r="K20" s="8">
        <f t="shared" si="1"/>
        <v>0</v>
      </c>
      <c r="L20" s="3">
        <f t="shared" si="2"/>
        <v>27.424999999999955</v>
      </c>
      <c r="M20" s="3">
        <f>ABS(L20)</f>
        <v>27.424999999999955</v>
      </c>
      <c r="Q20" t="s">
        <v>24</v>
      </c>
      <c r="R20">
        <v>10</v>
      </c>
      <c r="S20" s="3">
        <v>948</v>
      </c>
      <c r="T20" s="3">
        <v>780.08100000000002</v>
      </c>
      <c r="U20" s="3">
        <v>864.04</v>
      </c>
      <c r="V20" s="4">
        <v>920.01300000000003</v>
      </c>
      <c r="W20" s="5">
        <v>0.5</v>
      </c>
      <c r="X20" s="5">
        <v>0.16700000000000001</v>
      </c>
      <c r="Y20" s="3"/>
      <c r="Z20" s="3">
        <v>138.16999999999996</v>
      </c>
      <c r="AA20" s="3">
        <v>138.16999999999996</v>
      </c>
    </row>
    <row r="21" spans="1:27" x14ac:dyDescent="0.2">
      <c r="A21" s="2" t="s">
        <v>105</v>
      </c>
      <c r="B21" s="2">
        <v>5</v>
      </c>
      <c r="C21" s="4">
        <v>1215</v>
      </c>
      <c r="D21" s="3">
        <v>1537.2429999999999</v>
      </c>
      <c r="E21" s="3">
        <v>1322.414</v>
      </c>
      <c r="F21" s="4">
        <v>1322.414</v>
      </c>
      <c r="G21" s="2">
        <f>F21-C21</f>
        <v>107.41399999999999</v>
      </c>
      <c r="H21" s="2">
        <f>ABS(G21)</f>
        <v>107.41399999999999</v>
      </c>
      <c r="J21" s="4">
        <f>VLOOKUP(A21,$Q$2:$X$144,6,)</f>
        <v>1295.5609999999999</v>
      </c>
      <c r="K21" s="8">
        <f t="shared" si="1"/>
        <v>5</v>
      </c>
      <c r="L21" s="3">
        <f t="shared" si="2"/>
        <v>-26.853000000000065</v>
      </c>
      <c r="M21" s="3">
        <f>ABS(L21)</f>
        <v>26.853000000000065</v>
      </c>
      <c r="Q21" t="s">
        <v>25</v>
      </c>
      <c r="R21">
        <v>9</v>
      </c>
      <c r="S21" s="3">
        <v>1513</v>
      </c>
      <c r="T21" s="3">
        <v>1309.886</v>
      </c>
      <c r="U21" s="3">
        <v>1421.598</v>
      </c>
      <c r="V21" s="4">
        <v>1482.5329999999999</v>
      </c>
      <c r="W21" s="5">
        <v>0.45</v>
      </c>
      <c r="X21" s="5">
        <v>0.15</v>
      </c>
      <c r="Y21" s="3"/>
      <c r="Z21" s="3">
        <v>-132.19399999999996</v>
      </c>
      <c r="AA21" s="3">
        <v>132.19399999999996</v>
      </c>
    </row>
    <row r="22" spans="1:27" x14ac:dyDescent="0.2">
      <c r="A22" s="2" t="s">
        <v>82</v>
      </c>
      <c r="B22" s="2">
        <v>19</v>
      </c>
      <c r="C22" s="4">
        <v>1216</v>
      </c>
      <c r="D22" s="3">
        <v>1735.056</v>
      </c>
      <c r="E22" s="3">
        <v>1735.056</v>
      </c>
      <c r="F22" s="4">
        <v>1735.056</v>
      </c>
      <c r="G22" s="2">
        <f>F22-C22</f>
        <v>519.05600000000004</v>
      </c>
      <c r="H22" s="2">
        <f>ABS(G22)</f>
        <v>519.05600000000004</v>
      </c>
      <c r="J22" s="4">
        <f>VLOOKUP(A22,$Q$2:$X$144,6,)</f>
        <v>1709.104</v>
      </c>
      <c r="K22" s="8">
        <f t="shared" si="1"/>
        <v>19</v>
      </c>
      <c r="L22" s="3">
        <f t="shared" si="2"/>
        <v>-25.951999999999998</v>
      </c>
      <c r="M22" s="3">
        <f>ABS(L22)</f>
        <v>25.951999999999998</v>
      </c>
      <c r="Q22" t="s">
        <v>26</v>
      </c>
      <c r="R22">
        <v>25</v>
      </c>
      <c r="S22" s="3">
        <v>1190</v>
      </c>
      <c r="T22" s="3">
        <v>1059.067</v>
      </c>
      <c r="U22" s="3">
        <v>1059.067</v>
      </c>
      <c r="V22" s="4">
        <v>1135.4449999999999</v>
      </c>
      <c r="W22" s="5">
        <v>1</v>
      </c>
      <c r="X22" s="5">
        <v>0.41699999999999998</v>
      </c>
      <c r="Y22" s="3"/>
      <c r="Z22" s="3">
        <v>-121.10599999999999</v>
      </c>
      <c r="AA22" s="3">
        <v>121.10599999999999</v>
      </c>
    </row>
    <row r="23" spans="1:27" x14ac:dyDescent="0.2">
      <c r="A23" s="2" t="s">
        <v>83</v>
      </c>
      <c r="B23" s="2">
        <v>15</v>
      </c>
      <c r="C23" s="4">
        <v>1001</v>
      </c>
      <c r="D23" s="3">
        <v>1103.8309999999999</v>
      </c>
      <c r="E23" s="3">
        <v>1103.8309999999999</v>
      </c>
      <c r="F23" s="4">
        <v>1103.8309999999999</v>
      </c>
      <c r="G23" s="2">
        <f>F23-C23</f>
        <v>102.8309999999999</v>
      </c>
      <c r="H23" s="2">
        <f>ABS(G23)</f>
        <v>102.8309999999999</v>
      </c>
      <c r="J23" s="4">
        <f>VLOOKUP(A23,$Q$2:$X$144,6,)</f>
        <v>1078.123</v>
      </c>
      <c r="K23" s="8">
        <f t="shared" si="1"/>
        <v>15</v>
      </c>
      <c r="L23" s="3">
        <f t="shared" si="2"/>
        <v>-25.707999999999856</v>
      </c>
      <c r="M23" s="3">
        <f>ABS(L23)</f>
        <v>25.707999999999856</v>
      </c>
      <c r="Q23" t="s">
        <v>27</v>
      </c>
      <c r="R23">
        <v>10</v>
      </c>
      <c r="S23" s="3">
        <v>696</v>
      </c>
      <c r="T23" s="3">
        <v>774.74</v>
      </c>
      <c r="U23" s="3">
        <v>735.37</v>
      </c>
      <c r="V23" s="4">
        <v>735.37</v>
      </c>
      <c r="W23" s="5">
        <v>0.5</v>
      </c>
      <c r="X23" s="5">
        <v>0.16700000000000001</v>
      </c>
      <c r="Y23" s="3"/>
      <c r="Z23" s="3">
        <v>-120.28999999999996</v>
      </c>
      <c r="AA23" s="3">
        <v>120.28999999999996</v>
      </c>
    </row>
    <row r="24" spans="1:27" x14ac:dyDescent="0.2">
      <c r="A24" s="2" t="s">
        <v>121</v>
      </c>
      <c r="B24" s="2">
        <v>10</v>
      </c>
      <c r="C24" s="4">
        <v>839</v>
      </c>
      <c r="D24" s="3">
        <v>980.37599999999998</v>
      </c>
      <c r="E24" s="3">
        <v>933.25099999999998</v>
      </c>
      <c r="F24" s="4">
        <v>933.25099999999998</v>
      </c>
      <c r="G24" s="2">
        <f>F24-C24</f>
        <v>94.250999999999976</v>
      </c>
      <c r="H24" s="2">
        <f>ABS(G24)</f>
        <v>94.250999999999976</v>
      </c>
      <c r="J24" s="4">
        <f>VLOOKUP(A24,$Q$2:$X$144,6,)</f>
        <v>909.68799999999999</v>
      </c>
      <c r="K24" s="8">
        <f t="shared" si="1"/>
        <v>10</v>
      </c>
      <c r="L24" s="3">
        <f t="shared" si="2"/>
        <v>-23.562999999999988</v>
      </c>
      <c r="M24" s="3">
        <f>ABS(L24)</f>
        <v>23.562999999999988</v>
      </c>
      <c r="Q24" t="s">
        <v>28</v>
      </c>
      <c r="R24">
        <v>25</v>
      </c>
      <c r="S24" s="3">
        <v>888</v>
      </c>
      <c r="T24" s="3">
        <v>871.61300000000006</v>
      </c>
      <c r="U24" s="3">
        <v>871.61300000000006</v>
      </c>
      <c r="V24" s="4">
        <v>881.17200000000003</v>
      </c>
      <c r="W24" s="5">
        <v>1</v>
      </c>
      <c r="X24" s="5">
        <v>0.41699999999999998</v>
      </c>
      <c r="Y24" s="3"/>
      <c r="Z24" s="3">
        <v>111.41700000000003</v>
      </c>
      <c r="AA24" s="3">
        <v>111.41700000000003</v>
      </c>
    </row>
    <row r="25" spans="1:27" x14ac:dyDescent="0.2">
      <c r="A25" s="2" t="s">
        <v>77</v>
      </c>
      <c r="B25" s="2">
        <v>5</v>
      </c>
      <c r="C25" s="4">
        <v>1054</v>
      </c>
      <c r="D25" s="3">
        <v>1336.7429999999999</v>
      </c>
      <c r="E25" s="3">
        <v>1148.248</v>
      </c>
      <c r="F25" s="4">
        <v>1148.248</v>
      </c>
      <c r="G25" s="2">
        <f>F25-C25</f>
        <v>94.248000000000047</v>
      </c>
      <c r="H25" s="2">
        <f>ABS(G25)</f>
        <v>94.248000000000047</v>
      </c>
      <c r="J25" s="4">
        <f>VLOOKUP(A25,$Q$2:$X$144,6,)</f>
        <v>1124.6859999999999</v>
      </c>
      <c r="K25" s="8">
        <f t="shared" si="1"/>
        <v>5</v>
      </c>
      <c r="L25" s="3">
        <f t="shared" si="2"/>
        <v>-23.562000000000126</v>
      </c>
      <c r="M25" s="3">
        <f>ABS(L25)</f>
        <v>23.562000000000126</v>
      </c>
      <c r="Q25" t="s">
        <v>29</v>
      </c>
      <c r="R25">
        <v>18</v>
      </c>
      <c r="S25" s="3">
        <v>995</v>
      </c>
      <c r="T25" s="3">
        <v>861.11099999999999</v>
      </c>
      <c r="U25" s="3">
        <v>874.5</v>
      </c>
      <c r="V25" s="4">
        <v>954.83299999999997</v>
      </c>
      <c r="W25" s="5">
        <v>0.9</v>
      </c>
      <c r="X25" s="5">
        <v>0.3</v>
      </c>
      <c r="Y25" s="3"/>
      <c r="Z25" s="3">
        <v>-110.202</v>
      </c>
      <c r="AA25" s="3">
        <v>110.202</v>
      </c>
    </row>
    <row r="26" spans="1:27" x14ac:dyDescent="0.2">
      <c r="A26" s="2" t="s">
        <v>109</v>
      </c>
      <c r="B26" s="2">
        <v>5</v>
      </c>
      <c r="C26" s="4">
        <v>664</v>
      </c>
      <c r="D26" s="3">
        <v>919.58100000000002</v>
      </c>
      <c r="E26" s="3">
        <v>749.19399999999996</v>
      </c>
      <c r="F26" s="4">
        <v>749.19399999999996</v>
      </c>
      <c r="G26" s="2">
        <f>F26-C26</f>
        <v>85.19399999999996</v>
      </c>
      <c r="H26" s="2">
        <f>ABS(G26)</f>
        <v>85.19399999999996</v>
      </c>
      <c r="J26" s="4">
        <f>VLOOKUP(A26,$Q$2:$X$144,6,)</f>
        <v>727.89499999999998</v>
      </c>
      <c r="K26" s="8">
        <f t="shared" si="1"/>
        <v>5</v>
      </c>
      <c r="L26" s="3">
        <f t="shared" si="2"/>
        <v>-21.298999999999978</v>
      </c>
      <c r="M26" s="3">
        <f>ABS(L26)</f>
        <v>21.298999999999978</v>
      </c>
      <c r="Q26" t="s">
        <v>30</v>
      </c>
      <c r="R26">
        <v>35</v>
      </c>
      <c r="S26" s="3">
        <v>916</v>
      </c>
      <c r="T26" s="3">
        <v>904.31399999999996</v>
      </c>
      <c r="U26" s="3">
        <v>904.31399999999996</v>
      </c>
      <c r="V26" s="4">
        <v>909.18299999999999</v>
      </c>
      <c r="W26" s="5">
        <v>1</v>
      </c>
      <c r="X26" s="5">
        <v>0.58299999999999996</v>
      </c>
      <c r="Y26" s="3"/>
      <c r="Z26" s="3">
        <v>107.31700000000001</v>
      </c>
      <c r="AA26" s="3">
        <v>107.31700000000001</v>
      </c>
    </row>
    <row r="27" spans="1:27" x14ac:dyDescent="0.2">
      <c r="A27" s="2" t="s">
        <v>79</v>
      </c>
      <c r="B27" s="2">
        <v>14</v>
      </c>
      <c r="C27" s="4">
        <v>1025</v>
      </c>
      <c r="D27" s="3">
        <v>1114.4269999999999</v>
      </c>
      <c r="E27" s="3">
        <v>1108.4659999999999</v>
      </c>
      <c r="F27" s="4">
        <v>1108.4659999999999</v>
      </c>
      <c r="G27" s="2">
        <f>F27-C27</f>
        <v>83.465999999999894</v>
      </c>
      <c r="H27" s="2">
        <f>ABS(G27)</f>
        <v>83.465999999999894</v>
      </c>
      <c r="J27" s="4">
        <f>VLOOKUP(A27,$Q$2:$X$144,6,)</f>
        <v>1087.5989999999999</v>
      </c>
      <c r="K27" s="8">
        <f t="shared" si="1"/>
        <v>14</v>
      </c>
      <c r="L27" s="3">
        <f t="shared" si="2"/>
        <v>-20.866999999999962</v>
      </c>
      <c r="M27" s="3">
        <f>ABS(L27)</f>
        <v>20.866999999999962</v>
      </c>
      <c r="Q27" t="s">
        <v>31</v>
      </c>
      <c r="R27">
        <v>18</v>
      </c>
      <c r="S27" s="3">
        <v>1729</v>
      </c>
      <c r="T27" s="3">
        <v>1083.0450000000001</v>
      </c>
      <c r="U27" s="3">
        <v>1147.6400000000001</v>
      </c>
      <c r="V27" s="4">
        <v>1535.213</v>
      </c>
      <c r="W27" s="5">
        <v>0.9</v>
      </c>
      <c r="X27" s="5">
        <v>0.3</v>
      </c>
      <c r="Y27" s="3"/>
      <c r="Z27" s="3">
        <v>92.813000000000102</v>
      </c>
      <c r="AA27" s="3">
        <v>92.813000000000102</v>
      </c>
    </row>
    <row r="28" spans="1:27" x14ac:dyDescent="0.2">
      <c r="A28" s="2" t="s">
        <v>142</v>
      </c>
      <c r="B28" s="2">
        <v>5</v>
      </c>
      <c r="C28" s="4">
        <v>400</v>
      </c>
      <c r="D28" s="3">
        <v>643.76300000000003</v>
      </c>
      <c r="E28" s="3">
        <v>481.25400000000002</v>
      </c>
      <c r="F28" s="4">
        <v>481.25400000000002</v>
      </c>
      <c r="G28" s="2">
        <f>F28-C28</f>
        <v>81.254000000000019</v>
      </c>
      <c r="H28" s="2">
        <f>ABS(G28)</f>
        <v>81.254000000000019</v>
      </c>
      <c r="J28" s="4">
        <f>VLOOKUP(A28,$Q$2:$X$144,6,)</f>
        <v>460.94099999999997</v>
      </c>
      <c r="K28" s="8">
        <f t="shared" si="1"/>
        <v>5</v>
      </c>
      <c r="L28" s="3">
        <f t="shared" si="2"/>
        <v>-20.313000000000045</v>
      </c>
      <c r="M28" s="3">
        <f>ABS(L28)</f>
        <v>20.313000000000045</v>
      </c>
      <c r="Q28" t="s">
        <v>32</v>
      </c>
      <c r="R28">
        <v>30</v>
      </c>
      <c r="S28" s="3">
        <v>876</v>
      </c>
      <c r="T28" s="3">
        <v>862.14800000000002</v>
      </c>
      <c r="U28" s="3">
        <v>862.14800000000002</v>
      </c>
      <c r="V28" s="4">
        <v>869.07399999999996</v>
      </c>
      <c r="W28" s="5">
        <v>1</v>
      </c>
      <c r="X28" s="5">
        <v>0.5</v>
      </c>
      <c r="Y28" s="3"/>
      <c r="Z28" s="3">
        <v>83.978999999999985</v>
      </c>
      <c r="AA28" s="3">
        <v>83.978999999999985</v>
      </c>
    </row>
    <row r="29" spans="1:27" x14ac:dyDescent="0.2">
      <c r="A29" s="2" t="s">
        <v>46</v>
      </c>
      <c r="B29" s="2">
        <v>5</v>
      </c>
      <c r="C29" s="4">
        <v>1452</v>
      </c>
      <c r="D29" s="3">
        <v>1679.3869999999999</v>
      </c>
      <c r="E29" s="3">
        <v>1527.796</v>
      </c>
      <c r="F29" s="4">
        <v>1527.796</v>
      </c>
      <c r="G29" s="2">
        <f>F29-C29</f>
        <v>75.796000000000049</v>
      </c>
      <c r="H29" s="2">
        <f>ABS(G29)</f>
        <v>75.796000000000049</v>
      </c>
      <c r="J29" s="4">
        <f>VLOOKUP(A29,$Q$2:$X$144,6,)</f>
        <v>1508.847</v>
      </c>
      <c r="K29" s="8">
        <f t="shared" si="1"/>
        <v>5</v>
      </c>
      <c r="L29" s="3">
        <f t="shared" si="2"/>
        <v>-18.949000000000069</v>
      </c>
      <c r="M29" s="3">
        <f>ABS(L29)</f>
        <v>18.949000000000069</v>
      </c>
      <c r="Q29" t="s">
        <v>33</v>
      </c>
      <c r="R29">
        <v>7</v>
      </c>
      <c r="S29" s="3">
        <v>801</v>
      </c>
      <c r="T29" s="3">
        <v>806.10799999999995</v>
      </c>
      <c r="U29" s="3">
        <v>802.78800000000001</v>
      </c>
      <c r="V29" s="4">
        <v>802.78800000000001</v>
      </c>
      <c r="W29" s="5">
        <v>0.35</v>
      </c>
      <c r="X29" s="5">
        <v>0.11700000000000001</v>
      </c>
      <c r="Y29" s="3"/>
      <c r="Z29" s="3">
        <v>-77.519999999999982</v>
      </c>
      <c r="AA29" s="3">
        <v>77.519999999999982</v>
      </c>
    </row>
    <row r="30" spans="1:27" x14ac:dyDescent="0.2">
      <c r="A30" s="2" t="s">
        <v>117</v>
      </c>
      <c r="B30" s="2">
        <v>5</v>
      </c>
      <c r="C30" s="4">
        <v>1371</v>
      </c>
      <c r="D30" s="3">
        <v>1592.2660000000001</v>
      </c>
      <c r="E30" s="3">
        <v>1444.7550000000001</v>
      </c>
      <c r="F30" s="4">
        <v>1444.7550000000001</v>
      </c>
      <c r="G30" s="2">
        <f>F30-C30</f>
        <v>73.755000000000109</v>
      </c>
      <c r="H30" s="2">
        <f>ABS(G30)</f>
        <v>73.755000000000109</v>
      </c>
      <c r="J30" s="4">
        <f>VLOOKUP(A30,$Q$2:$X$144,6,)</f>
        <v>1426.316</v>
      </c>
      <c r="K30" s="8">
        <f t="shared" si="1"/>
        <v>5</v>
      </c>
      <c r="L30" s="3">
        <f t="shared" si="2"/>
        <v>-18.439000000000078</v>
      </c>
      <c r="M30" s="3">
        <f>ABS(L30)</f>
        <v>18.439000000000078</v>
      </c>
      <c r="Q30" t="s">
        <v>34</v>
      </c>
      <c r="R30">
        <v>21</v>
      </c>
      <c r="S30" s="3">
        <v>1323</v>
      </c>
      <c r="T30" s="3">
        <v>1171.9259999999999</v>
      </c>
      <c r="U30" s="3">
        <v>1171.9259999999999</v>
      </c>
      <c r="V30" s="4">
        <v>1270.124</v>
      </c>
      <c r="W30" s="5">
        <v>1</v>
      </c>
      <c r="X30" s="5">
        <v>0.35</v>
      </c>
      <c r="Y30" s="3"/>
      <c r="Z30" s="3">
        <v>-74.465999999999894</v>
      </c>
      <c r="AA30" s="3">
        <v>74.465999999999894</v>
      </c>
    </row>
    <row r="31" spans="1:27" x14ac:dyDescent="0.2">
      <c r="A31" s="2" t="s">
        <v>115</v>
      </c>
      <c r="B31" s="2">
        <v>15</v>
      </c>
      <c r="C31" s="4">
        <v>1030</v>
      </c>
      <c r="D31" s="3">
        <v>1101.1569999999999</v>
      </c>
      <c r="E31" s="3">
        <v>1101.1569999999999</v>
      </c>
      <c r="F31" s="4">
        <v>1101.1569999999999</v>
      </c>
      <c r="G31" s="2">
        <f>F31-C31</f>
        <v>71.156999999999925</v>
      </c>
      <c r="H31" s="2">
        <f>ABS(G31)</f>
        <v>71.156999999999925</v>
      </c>
      <c r="J31" s="4">
        <f>VLOOKUP(A31,$Q$2:$X$144,6,)</f>
        <v>1083.3679999999999</v>
      </c>
      <c r="K31" s="8">
        <f t="shared" si="1"/>
        <v>15</v>
      </c>
      <c r="L31" s="3">
        <f t="shared" si="2"/>
        <v>-17.788999999999987</v>
      </c>
      <c r="M31" s="3">
        <f>ABS(L31)</f>
        <v>17.788999999999987</v>
      </c>
      <c r="Q31" t="s">
        <v>35</v>
      </c>
      <c r="R31">
        <v>5</v>
      </c>
      <c r="S31" s="3">
        <v>1118</v>
      </c>
      <c r="T31" s="3">
        <v>747.60599999999999</v>
      </c>
      <c r="U31" s="3">
        <v>1025.402</v>
      </c>
      <c r="V31" s="4">
        <v>1087.134</v>
      </c>
      <c r="W31" s="5">
        <v>0.25</v>
      </c>
      <c r="X31" s="5">
        <v>8.3000000000000004E-2</v>
      </c>
      <c r="Y31" s="3"/>
      <c r="Z31" s="3">
        <v>73.033999999999992</v>
      </c>
      <c r="AA31" s="3">
        <v>73.033999999999992</v>
      </c>
    </row>
    <row r="32" spans="1:27" x14ac:dyDescent="0.2">
      <c r="A32" s="2" t="s">
        <v>111</v>
      </c>
      <c r="B32" s="2">
        <v>5</v>
      </c>
      <c r="C32" s="4">
        <v>1151</v>
      </c>
      <c r="D32" s="3">
        <v>1354.587</v>
      </c>
      <c r="E32" s="3">
        <v>1218.8620000000001</v>
      </c>
      <c r="F32" s="4">
        <v>1218.8620000000001</v>
      </c>
      <c r="G32" s="2">
        <f>F32-C32</f>
        <v>67.86200000000008</v>
      </c>
      <c r="H32" s="2">
        <f>ABS(G32)</f>
        <v>67.86200000000008</v>
      </c>
      <c r="J32" s="4">
        <f>VLOOKUP(A32,$Q$2:$X$144,6,)</f>
        <v>1201.8969999999999</v>
      </c>
      <c r="K32" s="8">
        <f t="shared" si="1"/>
        <v>5</v>
      </c>
      <c r="L32" s="3">
        <f t="shared" si="2"/>
        <v>-16.965000000000146</v>
      </c>
      <c r="M32" s="3">
        <f>ABS(L32)</f>
        <v>16.965000000000146</v>
      </c>
      <c r="Q32" t="s">
        <v>36</v>
      </c>
      <c r="R32">
        <v>23</v>
      </c>
      <c r="S32" s="3">
        <v>1289</v>
      </c>
      <c r="T32" s="3">
        <v>1537.89</v>
      </c>
      <c r="U32" s="3">
        <v>1537.89</v>
      </c>
      <c r="V32" s="4">
        <v>1537.89</v>
      </c>
      <c r="W32" s="5">
        <v>1</v>
      </c>
      <c r="X32" s="5">
        <v>0.38300000000000001</v>
      </c>
      <c r="Y32" s="3"/>
      <c r="Z32" s="3">
        <v>72.650000000000091</v>
      </c>
      <c r="AA32" s="3">
        <v>72.650000000000091</v>
      </c>
    </row>
    <row r="33" spans="1:27" x14ac:dyDescent="0.2">
      <c r="A33" s="2" t="s">
        <v>97</v>
      </c>
      <c r="B33" s="2">
        <v>5</v>
      </c>
      <c r="C33" s="4">
        <v>747</v>
      </c>
      <c r="D33" s="3">
        <v>946.553</v>
      </c>
      <c r="E33" s="3">
        <v>813.51800000000003</v>
      </c>
      <c r="F33" s="4">
        <v>813.51800000000003</v>
      </c>
      <c r="G33" s="2">
        <f>F33-C33</f>
        <v>66.518000000000029</v>
      </c>
      <c r="H33" s="2">
        <f>ABS(G33)</f>
        <v>66.518000000000029</v>
      </c>
      <c r="J33" s="4">
        <f>VLOOKUP(A33,$Q$2:$X$144,6,)</f>
        <v>796.88800000000003</v>
      </c>
      <c r="K33" s="8">
        <f t="shared" si="1"/>
        <v>5</v>
      </c>
      <c r="L33" s="3">
        <f t="shared" si="2"/>
        <v>-16.629999999999995</v>
      </c>
      <c r="M33" s="3">
        <f>ABS(L33)</f>
        <v>16.629999999999995</v>
      </c>
      <c r="Q33" t="s">
        <v>37</v>
      </c>
      <c r="R33">
        <v>36</v>
      </c>
      <c r="S33" s="3">
        <v>902</v>
      </c>
      <c r="T33" s="3">
        <v>938.95</v>
      </c>
      <c r="U33" s="3">
        <v>938.95</v>
      </c>
      <c r="V33" s="4">
        <v>938.95</v>
      </c>
      <c r="W33" s="5">
        <v>1</v>
      </c>
      <c r="X33" s="5">
        <v>0.6</v>
      </c>
      <c r="Y33" s="3"/>
      <c r="Z33" s="3">
        <v>-58.796000000000049</v>
      </c>
      <c r="AA33" s="3">
        <v>58.796000000000049</v>
      </c>
    </row>
    <row r="34" spans="1:27" x14ac:dyDescent="0.2">
      <c r="A34" s="2" t="s">
        <v>66</v>
      </c>
      <c r="B34" s="2">
        <v>5</v>
      </c>
      <c r="C34" s="4">
        <v>1175</v>
      </c>
      <c r="D34" s="3">
        <v>1360.521</v>
      </c>
      <c r="E34" s="3">
        <v>1236.8399999999999</v>
      </c>
      <c r="F34" s="4">
        <v>1236.8399999999999</v>
      </c>
      <c r="G34" s="2">
        <f>F34-C34</f>
        <v>61.839999999999918</v>
      </c>
      <c r="H34" s="2">
        <f>ABS(G34)</f>
        <v>61.839999999999918</v>
      </c>
      <c r="J34" s="4">
        <f>VLOOKUP(A34,$Q$2:$X$144,6,)</f>
        <v>1221.3800000000001</v>
      </c>
      <c r="K34" s="8">
        <f t="shared" si="1"/>
        <v>5</v>
      </c>
      <c r="L34" s="3">
        <f t="shared" si="2"/>
        <v>-15.459999999999809</v>
      </c>
      <c r="M34" s="3">
        <f>ABS(L34)</f>
        <v>15.459999999999809</v>
      </c>
      <c r="Q34" t="s">
        <v>38</v>
      </c>
      <c r="R34">
        <v>30</v>
      </c>
      <c r="S34" s="3">
        <v>999</v>
      </c>
      <c r="T34" s="3">
        <v>880.26599999999996</v>
      </c>
      <c r="U34" s="3">
        <v>880.26599999999996</v>
      </c>
      <c r="V34" s="4">
        <v>939.63300000000004</v>
      </c>
      <c r="W34" s="5">
        <v>1</v>
      </c>
      <c r="X34" s="5">
        <v>0.5</v>
      </c>
      <c r="Y34" s="3"/>
      <c r="Z34" s="3">
        <v>54.809999999999945</v>
      </c>
      <c r="AA34" s="3">
        <v>54.809999999999945</v>
      </c>
    </row>
    <row r="35" spans="1:27" x14ac:dyDescent="0.2">
      <c r="A35" s="2" t="s">
        <v>20</v>
      </c>
      <c r="B35" s="2">
        <v>5</v>
      </c>
      <c r="C35" s="4">
        <v>933</v>
      </c>
      <c r="D35" s="3">
        <v>1118.3109999999999</v>
      </c>
      <c r="E35" s="3">
        <v>994.77</v>
      </c>
      <c r="F35" s="4">
        <v>994.77</v>
      </c>
      <c r="G35" s="2">
        <f>F35-C35</f>
        <v>61.769999999999982</v>
      </c>
      <c r="H35" s="2">
        <f>ABS(G35)</f>
        <v>61.769999999999982</v>
      </c>
      <c r="J35" s="4">
        <f>VLOOKUP(A35,$Q$2:$X$144,6,)</f>
        <v>979.32799999999997</v>
      </c>
      <c r="K35" s="8">
        <f t="shared" si="1"/>
        <v>5</v>
      </c>
      <c r="L35" s="3">
        <f t="shared" si="2"/>
        <v>-15.442000000000007</v>
      </c>
      <c r="M35" s="3">
        <f>ABS(L35)</f>
        <v>15.442000000000007</v>
      </c>
      <c r="Q35" t="s">
        <v>39</v>
      </c>
      <c r="R35">
        <v>34</v>
      </c>
      <c r="S35" s="3">
        <v>1048</v>
      </c>
      <c r="T35" s="3">
        <v>924.98199999999997</v>
      </c>
      <c r="U35" s="3">
        <v>924.98199999999997</v>
      </c>
      <c r="V35" s="4">
        <v>978.29</v>
      </c>
      <c r="W35" s="5">
        <v>1</v>
      </c>
      <c r="X35" s="5">
        <v>0.56699999999999995</v>
      </c>
      <c r="Y35" s="3"/>
      <c r="Z35" s="3">
        <v>-53.405999999999949</v>
      </c>
      <c r="AA35" s="3">
        <v>53.405999999999949</v>
      </c>
    </row>
    <row r="36" spans="1:27" x14ac:dyDescent="0.2">
      <c r="A36" s="2" t="s">
        <v>27</v>
      </c>
      <c r="B36" s="2">
        <v>10</v>
      </c>
      <c r="C36" s="4">
        <v>696</v>
      </c>
      <c r="D36" s="3">
        <v>774.74</v>
      </c>
      <c r="E36" s="3">
        <v>748.49300000000005</v>
      </c>
      <c r="F36" s="4">
        <v>748.49300000000005</v>
      </c>
      <c r="G36" s="2">
        <f>F36-C36</f>
        <v>52.493000000000052</v>
      </c>
      <c r="H36" s="2">
        <f>ABS(G36)</f>
        <v>52.493000000000052</v>
      </c>
      <c r="J36" s="4">
        <f>VLOOKUP(A36,$Q$2:$X$144,6,)</f>
        <v>735.37</v>
      </c>
      <c r="K36" s="8">
        <f t="shared" si="1"/>
        <v>10</v>
      </c>
      <c r="L36" s="3">
        <f t="shared" si="2"/>
        <v>-13.123000000000047</v>
      </c>
      <c r="M36" s="3">
        <f>ABS(L36)</f>
        <v>13.123000000000047</v>
      </c>
      <c r="Q36" t="s">
        <v>40</v>
      </c>
      <c r="R36">
        <v>30</v>
      </c>
      <c r="S36" s="3">
        <v>755</v>
      </c>
      <c r="T36" s="3">
        <v>800.31</v>
      </c>
      <c r="U36" s="3">
        <v>800.31</v>
      </c>
      <c r="V36" s="4">
        <v>800.31</v>
      </c>
      <c r="W36" s="5">
        <v>1</v>
      </c>
      <c r="X36" s="5">
        <v>0.5</v>
      </c>
      <c r="Y36" s="3"/>
      <c r="Z36" s="3">
        <v>-51.884999999999991</v>
      </c>
      <c r="AA36" s="3">
        <v>51.884999999999991</v>
      </c>
    </row>
    <row r="37" spans="1:27" x14ac:dyDescent="0.2">
      <c r="A37" s="2" t="s">
        <v>137</v>
      </c>
      <c r="B37" s="2">
        <v>10</v>
      </c>
      <c r="C37" s="4">
        <v>880</v>
      </c>
      <c r="D37" s="3">
        <v>954.15899999999999</v>
      </c>
      <c r="E37" s="3">
        <v>929.43899999999996</v>
      </c>
      <c r="F37" s="4">
        <v>929.43899999999996</v>
      </c>
      <c r="G37" s="2">
        <f>F37-C37</f>
        <v>49.438999999999965</v>
      </c>
      <c r="H37" s="2">
        <f>ABS(G37)</f>
        <v>49.438999999999965</v>
      </c>
      <c r="J37" s="4">
        <f>VLOOKUP(A37,$Q$2:$X$144,6,)</f>
        <v>917.07899999999995</v>
      </c>
      <c r="K37" s="8">
        <f t="shared" si="1"/>
        <v>10</v>
      </c>
      <c r="L37" s="3">
        <f t="shared" si="2"/>
        <v>-12.360000000000014</v>
      </c>
      <c r="M37" s="3">
        <f>ABS(L37)</f>
        <v>12.360000000000014</v>
      </c>
      <c r="Q37" s="2" t="s">
        <v>158</v>
      </c>
      <c r="R37">
        <v>21</v>
      </c>
      <c r="S37" s="3">
        <v>1255</v>
      </c>
      <c r="T37" s="3">
        <v>1068.8979999999999</v>
      </c>
      <c r="U37" s="3">
        <v>1068.8979999999999</v>
      </c>
      <c r="V37" s="4">
        <v>1189.864</v>
      </c>
      <c r="W37" s="5">
        <v>1</v>
      </c>
      <c r="X37" s="5">
        <v>0.35</v>
      </c>
      <c r="Y37" s="3"/>
      <c r="Z37" s="3">
        <v>51.329000000000008</v>
      </c>
      <c r="AA37" s="3">
        <v>51.329000000000008</v>
      </c>
    </row>
    <row r="38" spans="1:27" x14ac:dyDescent="0.2">
      <c r="A38" s="2" t="s">
        <v>120</v>
      </c>
      <c r="B38" s="2">
        <v>5</v>
      </c>
      <c r="C38" s="4">
        <v>1361</v>
      </c>
      <c r="D38" s="3">
        <v>1508.1130000000001</v>
      </c>
      <c r="E38" s="3">
        <v>1410.038</v>
      </c>
      <c r="F38" s="4">
        <v>1410.038</v>
      </c>
      <c r="G38" s="2">
        <f>F38-C38</f>
        <v>49.038000000000011</v>
      </c>
      <c r="H38" s="2">
        <f>ABS(G38)</f>
        <v>49.038000000000011</v>
      </c>
      <c r="J38" s="4">
        <f>VLOOKUP(A38,$Q$2:$X$144,6,)</f>
        <v>1397.778</v>
      </c>
      <c r="K38" s="8">
        <f t="shared" si="1"/>
        <v>5</v>
      </c>
      <c r="L38" s="3">
        <f t="shared" si="2"/>
        <v>-12.259999999999991</v>
      </c>
      <c r="M38" s="3">
        <f>ABS(L38)</f>
        <v>12.259999999999991</v>
      </c>
      <c r="Q38" t="s">
        <v>42</v>
      </c>
      <c r="R38">
        <v>20</v>
      </c>
      <c r="S38" s="3">
        <v>1767</v>
      </c>
      <c r="T38" s="3">
        <v>1507.905</v>
      </c>
      <c r="U38" s="3">
        <v>1507.905</v>
      </c>
      <c r="V38" s="4">
        <v>1680.635</v>
      </c>
      <c r="W38" s="5">
        <v>1</v>
      </c>
      <c r="X38" s="5">
        <v>0.33300000000000002</v>
      </c>
      <c r="Y38" s="3"/>
      <c r="Z38" s="3">
        <v>-51.303000000000111</v>
      </c>
      <c r="AA38" s="3">
        <v>51.303000000000111</v>
      </c>
    </row>
    <row r="39" spans="1:27" x14ac:dyDescent="0.2">
      <c r="A39" s="2" t="s">
        <v>85</v>
      </c>
      <c r="B39" s="2">
        <v>14</v>
      </c>
      <c r="C39" s="4">
        <v>1185</v>
      </c>
      <c r="D39" s="3">
        <v>1235.9490000000001</v>
      </c>
      <c r="E39" s="3">
        <v>1232.5530000000001</v>
      </c>
      <c r="F39" s="4">
        <v>1232.5530000000001</v>
      </c>
      <c r="G39" s="2">
        <f>F39-C39</f>
        <v>47.553000000000111</v>
      </c>
      <c r="H39" s="2">
        <f>ABS(G39)</f>
        <v>47.553000000000111</v>
      </c>
      <c r="J39" s="4">
        <f>VLOOKUP(A39,$Q$2:$X$144,6,)</f>
        <v>1220.664</v>
      </c>
      <c r="K39" s="8">
        <f t="shared" si="1"/>
        <v>14</v>
      </c>
      <c r="L39" s="3">
        <f t="shared" si="2"/>
        <v>-11.889000000000124</v>
      </c>
      <c r="M39" s="3">
        <f>ABS(L39)</f>
        <v>11.889000000000124</v>
      </c>
      <c r="Q39" t="s">
        <v>43</v>
      </c>
      <c r="R39">
        <v>5</v>
      </c>
      <c r="S39" s="3">
        <v>0</v>
      </c>
      <c r="T39" s="3">
        <v>844.00900000000001</v>
      </c>
      <c r="U39" s="3">
        <v>844.00900000000001</v>
      </c>
      <c r="V39" s="4">
        <v>844.00900000000001</v>
      </c>
      <c r="W39" s="5">
        <v>1</v>
      </c>
      <c r="X39" s="5">
        <v>1</v>
      </c>
      <c r="Y39" s="3"/>
      <c r="Z39" s="3">
        <v>-50.739000000000033</v>
      </c>
      <c r="AA39" s="3">
        <v>50.739000000000033</v>
      </c>
    </row>
    <row r="40" spans="1:27" x14ac:dyDescent="0.2">
      <c r="A40" s="2" t="s">
        <v>90</v>
      </c>
      <c r="B40" s="2">
        <v>5</v>
      </c>
      <c r="C40" s="4">
        <v>533</v>
      </c>
      <c r="D40" s="3">
        <v>671.76099999999997</v>
      </c>
      <c r="E40" s="3">
        <v>579.25400000000002</v>
      </c>
      <c r="F40" s="4">
        <v>579.25400000000002</v>
      </c>
      <c r="G40" s="2">
        <f>F40-C40</f>
        <v>46.254000000000019</v>
      </c>
      <c r="H40" s="2">
        <f>ABS(G40)</f>
        <v>46.254000000000019</v>
      </c>
      <c r="J40" s="4">
        <f>VLOOKUP(A40,$Q$2:$X$144,6,)</f>
        <v>567.69000000000005</v>
      </c>
      <c r="K40" s="8">
        <f t="shared" si="1"/>
        <v>5</v>
      </c>
      <c r="L40" s="3">
        <f t="shared" si="2"/>
        <v>-11.563999999999965</v>
      </c>
      <c r="M40" s="3">
        <f>ABS(L40)</f>
        <v>11.563999999999965</v>
      </c>
      <c r="Q40" t="s">
        <v>44</v>
      </c>
      <c r="R40">
        <v>5</v>
      </c>
      <c r="S40" s="3">
        <v>957</v>
      </c>
      <c r="T40" s="3">
        <v>999.85</v>
      </c>
      <c r="U40" s="3">
        <v>967.71199999999999</v>
      </c>
      <c r="V40" s="4">
        <v>967.71199999999999</v>
      </c>
      <c r="W40" s="5">
        <v>0.25</v>
      </c>
      <c r="X40" s="5">
        <v>8.3000000000000004E-2</v>
      </c>
      <c r="Y40" s="3"/>
      <c r="Z40" s="3">
        <v>-50.481999999999971</v>
      </c>
      <c r="AA40" s="3">
        <v>50.481999999999971</v>
      </c>
    </row>
    <row r="41" spans="1:27" x14ac:dyDescent="0.2">
      <c r="A41" s="2" t="s">
        <v>144</v>
      </c>
      <c r="B41" s="2">
        <v>10</v>
      </c>
      <c r="C41" s="4">
        <v>1210</v>
      </c>
      <c r="D41" s="3">
        <v>1274.8040000000001</v>
      </c>
      <c r="E41" s="3">
        <v>1253.202</v>
      </c>
      <c r="F41" s="4">
        <v>1253.202</v>
      </c>
      <c r="G41" s="2">
        <f>F41-C41</f>
        <v>43.201999999999998</v>
      </c>
      <c r="H41" s="2">
        <f>ABS(G41)</f>
        <v>43.201999999999998</v>
      </c>
      <c r="J41" s="4">
        <f>VLOOKUP(A41,$Q$2:$X$144,6,)</f>
        <v>1242.402</v>
      </c>
      <c r="K41" s="8">
        <f t="shared" si="1"/>
        <v>10</v>
      </c>
      <c r="L41" s="3">
        <f t="shared" si="2"/>
        <v>-10.799999999999955</v>
      </c>
      <c r="M41" s="3">
        <f>ABS(L41)</f>
        <v>10.799999999999955</v>
      </c>
      <c r="Q41" t="s">
        <v>45</v>
      </c>
      <c r="R41">
        <v>5</v>
      </c>
      <c r="S41" s="3">
        <v>780</v>
      </c>
      <c r="T41" s="3">
        <v>771.98900000000003</v>
      </c>
      <c r="U41" s="3">
        <v>777.99699999999996</v>
      </c>
      <c r="V41" s="4">
        <v>779.33199999999999</v>
      </c>
      <c r="W41" s="5">
        <v>0.25</v>
      </c>
      <c r="X41" s="5">
        <v>8.3000000000000004E-2</v>
      </c>
      <c r="Y41" s="3"/>
      <c r="Z41" s="3">
        <v>49.740999999999985</v>
      </c>
      <c r="AA41" s="3">
        <v>49.740999999999985</v>
      </c>
    </row>
    <row r="42" spans="1:27" x14ac:dyDescent="0.2">
      <c r="A42" s="2" t="s">
        <v>94</v>
      </c>
      <c r="B42" s="2">
        <v>5</v>
      </c>
      <c r="C42" s="4">
        <v>1432</v>
      </c>
      <c r="D42" s="3">
        <v>1305.1189999999999</v>
      </c>
      <c r="E42" s="3">
        <v>1389.7059999999999</v>
      </c>
      <c r="F42" s="4">
        <v>1421.4269999999999</v>
      </c>
      <c r="G42" s="2">
        <f>F42-C42</f>
        <v>-10.573000000000093</v>
      </c>
      <c r="H42" s="2">
        <f>ABS(G42)</f>
        <v>10.573000000000093</v>
      </c>
      <c r="J42" s="4">
        <f>VLOOKUP(A42,$Q$2:$X$144,6,)</f>
        <v>1432</v>
      </c>
      <c r="K42" s="8">
        <f t="shared" si="1"/>
        <v>0</v>
      </c>
      <c r="L42" s="3">
        <f t="shared" si="2"/>
        <v>10.573000000000093</v>
      </c>
      <c r="M42" s="3">
        <f>ABS(L42)</f>
        <v>10.573000000000093</v>
      </c>
      <c r="Q42" t="s">
        <v>46</v>
      </c>
      <c r="R42">
        <v>5</v>
      </c>
      <c r="S42" s="3">
        <v>1452</v>
      </c>
      <c r="T42" s="3">
        <v>1679.3869999999999</v>
      </c>
      <c r="U42" s="3">
        <v>1508.847</v>
      </c>
      <c r="V42" s="4">
        <v>1508.847</v>
      </c>
      <c r="W42" s="5">
        <v>0.25</v>
      </c>
      <c r="X42" s="5">
        <v>8.3000000000000004E-2</v>
      </c>
      <c r="Y42" s="3"/>
      <c r="Z42" s="3">
        <v>-48.850999999999999</v>
      </c>
      <c r="AA42" s="3">
        <v>48.850999999999999</v>
      </c>
    </row>
    <row r="43" spans="1:27" x14ac:dyDescent="0.2">
      <c r="A43" s="2" t="s">
        <v>129</v>
      </c>
      <c r="B43" s="2">
        <v>10</v>
      </c>
      <c r="C43" s="4">
        <v>667</v>
      </c>
      <c r="D43" s="3">
        <v>728.45600000000002</v>
      </c>
      <c r="E43" s="3">
        <v>707.971</v>
      </c>
      <c r="F43" s="4">
        <v>707.971</v>
      </c>
      <c r="G43" s="2">
        <f>F43-C43</f>
        <v>40.971000000000004</v>
      </c>
      <c r="H43" s="2">
        <f>ABS(G43)</f>
        <v>40.971000000000004</v>
      </c>
      <c r="J43" s="4">
        <f>VLOOKUP(A43,$Q$2:$X$144,6,)</f>
        <v>697.72799999999995</v>
      </c>
      <c r="K43" s="8">
        <f t="shared" si="1"/>
        <v>10</v>
      </c>
      <c r="L43" s="3">
        <f t="shared" si="2"/>
        <v>-10.243000000000052</v>
      </c>
      <c r="M43" s="3">
        <f>ABS(L43)</f>
        <v>10.243000000000052</v>
      </c>
      <c r="Q43" t="s">
        <v>47</v>
      </c>
      <c r="R43">
        <v>5</v>
      </c>
      <c r="S43" s="3">
        <v>1330</v>
      </c>
      <c r="T43" s="3">
        <v>1226.83</v>
      </c>
      <c r="U43" s="3">
        <v>1304.2070000000001</v>
      </c>
      <c r="V43" s="4">
        <v>1321.402</v>
      </c>
      <c r="W43" s="5">
        <v>0.25</v>
      </c>
      <c r="X43" s="5">
        <v>8.3000000000000004E-2</v>
      </c>
      <c r="Y43" s="3"/>
      <c r="Z43" s="3">
        <v>-48.007000000000062</v>
      </c>
      <c r="AA43" s="3">
        <v>48.007000000000062</v>
      </c>
    </row>
    <row r="44" spans="1:27" x14ac:dyDescent="0.2">
      <c r="A44" s="2" t="s">
        <v>38</v>
      </c>
      <c r="B44" s="2">
        <v>35</v>
      </c>
      <c r="C44" s="4">
        <v>999</v>
      </c>
      <c r="D44" s="3">
        <v>880.26599999999996</v>
      </c>
      <c r="E44" s="3">
        <v>880.26599999999996</v>
      </c>
      <c r="F44" s="4">
        <v>929.73900000000003</v>
      </c>
      <c r="G44" s="2">
        <f>F44-C44</f>
        <v>-69.260999999999967</v>
      </c>
      <c r="H44" s="2">
        <f>ABS(G44)</f>
        <v>69.260999999999967</v>
      </c>
      <c r="J44" s="4">
        <f>VLOOKUP(A44,$Q$2:$X$144,6,)</f>
        <v>939.63300000000004</v>
      </c>
      <c r="K44" s="8">
        <f t="shared" si="1"/>
        <v>30</v>
      </c>
      <c r="L44" s="3">
        <f t="shared" si="2"/>
        <v>9.8940000000000055</v>
      </c>
      <c r="M44" s="3">
        <f>ABS(L44)</f>
        <v>9.8940000000000055</v>
      </c>
      <c r="Q44" t="s">
        <v>48</v>
      </c>
      <c r="R44">
        <v>5</v>
      </c>
      <c r="S44" s="3">
        <v>708</v>
      </c>
      <c r="T44" s="3">
        <v>756.23699999999997</v>
      </c>
      <c r="U44" s="3">
        <v>720.05899999999997</v>
      </c>
      <c r="V44" s="4">
        <v>720.05899999999997</v>
      </c>
      <c r="W44" s="5">
        <v>0.25</v>
      </c>
      <c r="X44" s="5">
        <v>8.3000000000000004E-2</v>
      </c>
      <c r="Y44" s="3"/>
      <c r="Z44" s="3">
        <v>46.177999999999997</v>
      </c>
      <c r="AA44" s="3">
        <v>46.177999999999997</v>
      </c>
    </row>
    <row r="45" spans="1:27" x14ac:dyDescent="0.2">
      <c r="A45" s="2" t="s">
        <v>53</v>
      </c>
      <c r="B45" s="2">
        <v>8</v>
      </c>
      <c r="C45" s="4">
        <v>813</v>
      </c>
      <c r="D45" s="3">
        <v>885.70399999999995</v>
      </c>
      <c r="E45" s="3">
        <v>851.77499999999998</v>
      </c>
      <c r="F45" s="4">
        <v>851.77499999999998</v>
      </c>
      <c r="G45" s="2">
        <f>F45-C45</f>
        <v>38.774999999999977</v>
      </c>
      <c r="H45" s="2">
        <f>ABS(G45)</f>
        <v>38.774999999999977</v>
      </c>
      <c r="J45" s="4">
        <f>VLOOKUP(A45,$Q$2:$X$144,6,)</f>
        <v>842.08100000000002</v>
      </c>
      <c r="K45" s="8">
        <f t="shared" si="1"/>
        <v>8</v>
      </c>
      <c r="L45" s="3">
        <f t="shared" si="2"/>
        <v>-9.69399999999996</v>
      </c>
      <c r="M45" s="3">
        <f>ABS(L45)</f>
        <v>9.69399999999996</v>
      </c>
      <c r="Q45" t="s">
        <v>49</v>
      </c>
      <c r="R45">
        <v>5</v>
      </c>
      <c r="S45" s="3">
        <v>910</v>
      </c>
      <c r="T45" s="3">
        <v>786.01499999999999</v>
      </c>
      <c r="U45" s="3">
        <v>879.00400000000002</v>
      </c>
      <c r="V45" s="4">
        <v>899.66800000000001</v>
      </c>
      <c r="W45" s="5">
        <v>0.25</v>
      </c>
      <c r="X45" s="5">
        <v>8.3000000000000004E-2</v>
      </c>
      <c r="Y45" s="3"/>
      <c r="Z45" s="3">
        <v>-42.356999999999971</v>
      </c>
      <c r="AA45" s="3">
        <v>42.356999999999971</v>
      </c>
    </row>
    <row r="46" spans="1:27" x14ac:dyDescent="0.2">
      <c r="A46" s="2" t="s">
        <v>91</v>
      </c>
      <c r="B46" s="2">
        <v>5</v>
      </c>
      <c r="C46" s="4">
        <v>777</v>
      </c>
      <c r="D46" s="3">
        <v>880.95699999999999</v>
      </c>
      <c r="E46" s="3">
        <v>811.65200000000004</v>
      </c>
      <c r="F46" s="4">
        <v>811.65200000000004</v>
      </c>
      <c r="G46" s="2">
        <f>F46-C46</f>
        <v>34.652000000000044</v>
      </c>
      <c r="H46" s="2">
        <f>ABS(G46)</f>
        <v>34.652000000000044</v>
      </c>
      <c r="J46" s="4">
        <f>VLOOKUP(A46,$Q$2:$X$144,6,)</f>
        <v>802.98900000000003</v>
      </c>
      <c r="K46" s="8">
        <f t="shared" si="1"/>
        <v>5</v>
      </c>
      <c r="L46" s="3">
        <f t="shared" si="2"/>
        <v>-8.6630000000000109</v>
      </c>
      <c r="M46" s="3">
        <f>ABS(L46)</f>
        <v>8.6630000000000109</v>
      </c>
      <c r="Q46" t="s">
        <v>50</v>
      </c>
      <c r="R46">
        <v>5</v>
      </c>
      <c r="S46" s="3">
        <v>983</v>
      </c>
      <c r="T46" s="3">
        <v>725.38099999999997</v>
      </c>
      <c r="U46" s="3">
        <v>918.59500000000003</v>
      </c>
      <c r="V46" s="4">
        <v>961.53200000000004</v>
      </c>
      <c r="W46" s="5">
        <v>0.25</v>
      </c>
      <c r="X46" s="5">
        <v>8.3000000000000004E-2</v>
      </c>
      <c r="Y46" s="3"/>
      <c r="Z46" s="3">
        <v>41.703999999999951</v>
      </c>
      <c r="AA46" s="3">
        <v>41.703999999999951</v>
      </c>
    </row>
    <row r="47" spans="1:27" x14ac:dyDescent="0.2">
      <c r="A47" s="2" t="s">
        <v>125</v>
      </c>
      <c r="B47" s="2">
        <v>22</v>
      </c>
      <c r="C47" s="4">
        <v>1156</v>
      </c>
      <c r="D47" s="3">
        <v>1027.704</v>
      </c>
      <c r="E47" s="3">
        <v>1027.704</v>
      </c>
      <c r="F47" s="4">
        <v>1108.9580000000001</v>
      </c>
      <c r="G47" s="2">
        <f>F47-C47</f>
        <v>-47.041999999999916</v>
      </c>
      <c r="H47" s="2">
        <f>ABS(G47)</f>
        <v>47.041999999999916</v>
      </c>
      <c r="J47" s="4">
        <f>VLOOKUP(A47,$Q$2:$X$144,6,)</f>
        <v>1117.511</v>
      </c>
      <c r="K47" s="8">
        <f t="shared" si="1"/>
        <v>18</v>
      </c>
      <c r="L47" s="3">
        <f t="shared" si="2"/>
        <v>8.5529999999998836</v>
      </c>
      <c r="M47" s="3">
        <f>ABS(L47)</f>
        <v>8.5529999999998836</v>
      </c>
      <c r="Q47" t="s">
        <v>51</v>
      </c>
      <c r="R47">
        <v>5</v>
      </c>
      <c r="S47" s="3">
        <v>958</v>
      </c>
      <c r="T47" s="3">
        <v>889.31100000000004</v>
      </c>
      <c r="U47" s="3">
        <v>940.82799999999997</v>
      </c>
      <c r="V47" s="4">
        <v>952.27599999999995</v>
      </c>
      <c r="W47" s="5">
        <v>0.25</v>
      </c>
      <c r="X47" s="5">
        <v>8.3000000000000004E-2</v>
      </c>
      <c r="Y47" s="3"/>
      <c r="Z47" s="3">
        <v>40.583999999999946</v>
      </c>
      <c r="AA47" s="3">
        <v>40.583999999999946</v>
      </c>
    </row>
    <row r="48" spans="1:27" x14ac:dyDescent="0.2">
      <c r="A48" s="2" t="s">
        <v>78</v>
      </c>
      <c r="B48" s="2">
        <v>5</v>
      </c>
      <c r="C48" s="4">
        <v>1384</v>
      </c>
      <c r="D48" s="3">
        <v>1484.7280000000001</v>
      </c>
      <c r="E48" s="3">
        <v>1417.576</v>
      </c>
      <c r="F48" s="4">
        <v>1417.576</v>
      </c>
      <c r="G48" s="2">
        <f>F48-C48</f>
        <v>33.576000000000022</v>
      </c>
      <c r="H48" s="2">
        <f>ABS(G48)</f>
        <v>33.576000000000022</v>
      </c>
      <c r="J48" s="4">
        <f>VLOOKUP(A48,$Q$2:$X$144,6,)</f>
        <v>1409.182</v>
      </c>
      <c r="K48" s="8">
        <f t="shared" si="1"/>
        <v>5</v>
      </c>
      <c r="L48" s="3">
        <f t="shared" si="2"/>
        <v>-8.3940000000000055</v>
      </c>
      <c r="M48" s="3">
        <f>ABS(L48)</f>
        <v>8.3940000000000055</v>
      </c>
      <c r="Q48" t="s">
        <v>52</v>
      </c>
      <c r="R48">
        <v>2</v>
      </c>
      <c r="S48" s="3">
        <v>948</v>
      </c>
      <c r="T48" s="3">
        <v>708.22699999999998</v>
      </c>
      <c r="U48" s="3">
        <v>924.02300000000002</v>
      </c>
      <c r="V48" s="4">
        <v>940.00800000000004</v>
      </c>
      <c r="W48" s="5">
        <v>0.1</v>
      </c>
      <c r="X48" s="5">
        <v>3.3000000000000002E-2</v>
      </c>
      <c r="Y48" s="3"/>
      <c r="Z48" s="3">
        <v>-39.326999999999998</v>
      </c>
      <c r="AA48" s="3">
        <v>39.326999999999998</v>
      </c>
    </row>
    <row r="49" spans="1:27" x14ac:dyDescent="0.2">
      <c r="A49" s="2" t="s">
        <v>92</v>
      </c>
      <c r="B49" s="2">
        <v>19</v>
      </c>
      <c r="C49" s="4">
        <v>851</v>
      </c>
      <c r="D49" s="3">
        <v>1010.931</v>
      </c>
      <c r="E49" s="3">
        <v>1010.931</v>
      </c>
      <c r="F49" s="4">
        <v>1010.931</v>
      </c>
      <c r="G49" s="2">
        <f>F49-C49</f>
        <v>159.93100000000004</v>
      </c>
      <c r="H49" s="2">
        <f>ABS(G49)</f>
        <v>159.93100000000004</v>
      </c>
      <c r="J49" s="4">
        <f>VLOOKUP(A49,$Q$2:$X$144,6,)</f>
        <v>1002.9349999999999</v>
      </c>
      <c r="K49" s="8">
        <f t="shared" si="1"/>
        <v>19</v>
      </c>
      <c r="L49" s="3">
        <f t="shared" si="2"/>
        <v>-7.9960000000000946</v>
      </c>
      <c r="M49" s="3">
        <f>ABS(L49)</f>
        <v>7.9960000000000946</v>
      </c>
      <c r="Q49" t="s">
        <v>53</v>
      </c>
      <c r="R49">
        <v>8</v>
      </c>
      <c r="S49" s="3">
        <v>813</v>
      </c>
      <c r="T49" s="3">
        <v>885.70399999999995</v>
      </c>
      <c r="U49" s="3">
        <v>842.08100000000002</v>
      </c>
      <c r="V49" s="4">
        <v>842.08100000000002</v>
      </c>
      <c r="W49" s="5">
        <v>0.4</v>
      </c>
      <c r="X49" s="5">
        <v>0.13300000000000001</v>
      </c>
      <c r="Y49" s="3"/>
      <c r="Z49" s="3">
        <v>39.045000000000073</v>
      </c>
      <c r="AA49" s="3">
        <v>39.045000000000073</v>
      </c>
    </row>
    <row r="50" spans="1:27" x14ac:dyDescent="0.2">
      <c r="A50" s="2" t="s">
        <v>61</v>
      </c>
      <c r="B50" s="2">
        <v>4</v>
      </c>
      <c r="C50" s="4">
        <v>932</v>
      </c>
      <c r="D50" s="3">
        <v>1043.626</v>
      </c>
      <c r="E50" s="3">
        <v>961.76700000000005</v>
      </c>
      <c r="F50" s="4">
        <v>961.76700000000005</v>
      </c>
      <c r="G50" s="2">
        <f>F50-C50</f>
        <v>29.767000000000053</v>
      </c>
      <c r="H50" s="2">
        <f>ABS(G50)</f>
        <v>29.767000000000053</v>
      </c>
      <c r="J50" s="4">
        <f>VLOOKUP(A50,$Q$2:$X$144,6,)</f>
        <v>954.32500000000005</v>
      </c>
      <c r="K50" s="8">
        <f t="shared" si="1"/>
        <v>4</v>
      </c>
      <c r="L50" s="3">
        <f t="shared" si="2"/>
        <v>-7.4420000000000073</v>
      </c>
      <c r="M50" s="3">
        <f>ABS(L50)</f>
        <v>7.4420000000000073</v>
      </c>
      <c r="Q50" t="s">
        <v>54</v>
      </c>
      <c r="R50">
        <v>6</v>
      </c>
      <c r="S50" s="3">
        <v>950</v>
      </c>
      <c r="T50" s="3">
        <v>674.45799999999997</v>
      </c>
      <c r="U50" s="3">
        <v>867.33699999999999</v>
      </c>
      <c r="V50" s="4">
        <v>922.44600000000003</v>
      </c>
      <c r="W50" s="5">
        <v>0.3</v>
      </c>
      <c r="X50" s="5">
        <v>0.1</v>
      </c>
      <c r="Y50" s="3"/>
      <c r="Z50" s="3">
        <v>-38.718000000000075</v>
      </c>
      <c r="AA50" s="3">
        <v>38.718000000000075</v>
      </c>
    </row>
    <row r="51" spans="1:27" x14ac:dyDescent="0.2">
      <c r="A51" s="2" t="s">
        <v>62</v>
      </c>
      <c r="B51" s="2">
        <v>5</v>
      </c>
      <c r="C51" s="4">
        <v>1218</v>
      </c>
      <c r="D51" s="3">
        <v>1303.556</v>
      </c>
      <c r="E51" s="3">
        <v>1246.519</v>
      </c>
      <c r="F51" s="4">
        <v>1246.519</v>
      </c>
      <c r="G51" s="2">
        <f>F51-C51</f>
        <v>28.519000000000005</v>
      </c>
      <c r="H51" s="2">
        <f>ABS(G51)</f>
        <v>28.519000000000005</v>
      </c>
      <c r="J51" s="4">
        <f>VLOOKUP(A51,$Q$2:$X$144,6,)</f>
        <v>1239.3889999999999</v>
      </c>
      <c r="K51" s="8">
        <f t="shared" si="1"/>
        <v>5</v>
      </c>
      <c r="L51" s="3">
        <f t="shared" si="2"/>
        <v>-7.1300000000001091</v>
      </c>
      <c r="M51" s="3">
        <f>ABS(L51)</f>
        <v>7.1300000000001091</v>
      </c>
      <c r="Q51" t="s">
        <v>55</v>
      </c>
      <c r="R51">
        <v>5</v>
      </c>
      <c r="S51" s="3">
        <v>810</v>
      </c>
      <c r="T51" s="3">
        <v>894.22699999999998</v>
      </c>
      <c r="U51" s="3">
        <v>831.05700000000002</v>
      </c>
      <c r="V51" s="4">
        <v>831.05700000000002</v>
      </c>
      <c r="W51" s="5">
        <v>0.25</v>
      </c>
      <c r="X51" s="5">
        <v>8.3000000000000004E-2</v>
      </c>
      <c r="Y51" s="3"/>
      <c r="Z51" s="3">
        <v>-38.692000000000007</v>
      </c>
      <c r="AA51" s="3">
        <v>38.692000000000007</v>
      </c>
    </row>
    <row r="52" spans="1:27" x14ac:dyDescent="0.2">
      <c r="A52" s="2" t="s">
        <v>55</v>
      </c>
      <c r="B52" s="2">
        <v>5</v>
      </c>
      <c r="C52" s="4">
        <v>810</v>
      </c>
      <c r="D52" s="3">
        <v>894.22699999999998</v>
      </c>
      <c r="E52" s="3">
        <v>838.07600000000002</v>
      </c>
      <c r="F52" s="4">
        <v>838.07600000000002</v>
      </c>
      <c r="G52" s="2">
        <f>F52-C52</f>
        <v>28.076000000000022</v>
      </c>
      <c r="H52" s="2">
        <f>ABS(G52)</f>
        <v>28.076000000000022</v>
      </c>
      <c r="J52" s="4">
        <f>VLOOKUP(A52,$Q$2:$X$144,6,)</f>
        <v>831.05700000000002</v>
      </c>
      <c r="K52" s="8">
        <f t="shared" si="1"/>
        <v>5</v>
      </c>
      <c r="L52" s="3">
        <f t="shared" si="2"/>
        <v>-7.0190000000000055</v>
      </c>
      <c r="M52" s="3">
        <f>ABS(L52)</f>
        <v>7.0190000000000055</v>
      </c>
      <c r="Q52" t="s">
        <v>56</v>
      </c>
      <c r="R52">
        <v>10</v>
      </c>
      <c r="S52" s="3">
        <v>1233</v>
      </c>
      <c r="T52" s="3">
        <v>938.08399999999995</v>
      </c>
      <c r="U52" s="3">
        <v>1085.5419999999999</v>
      </c>
      <c r="V52" s="4">
        <v>1183.847</v>
      </c>
      <c r="W52" s="5">
        <v>0.5</v>
      </c>
      <c r="X52" s="5">
        <v>0.16700000000000001</v>
      </c>
      <c r="Y52" s="3"/>
      <c r="Z52" s="3">
        <v>-38.652000000000044</v>
      </c>
      <c r="AA52" s="3">
        <v>38.652000000000044</v>
      </c>
    </row>
    <row r="53" spans="1:27" x14ac:dyDescent="0.2">
      <c r="A53" s="2" t="s">
        <v>130</v>
      </c>
      <c r="B53" s="2">
        <v>5</v>
      </c>
      <c r="C53" s="4">
        <v>876</v>
      </c>
      <c r="D53" s="3">
        <v>954.86</v>
      </c>
      <c r="E53" s="3">
        <v>902.28700000000003</v>
      </c>
      <c r="F53" s="4">
        <v>902.28700000000003</v>
      </c>
      <c r="G53" s="2">
        <f>F53-C53</f>
        <v>26.287000000000035</v>
      </c>
      <c r="H53" s="2">
        <f>ABS(G53)</f>
        <v>26.287000000000035</v>
      </c>
      <c r="J53" s="4">
        <f>VLOOKUP(A53,$Q$2:$X$144,6,)</f>
        <v>895.71500000000003</v>
      </c>
      <c r="K53" s="8">
        <f t="shared" si="1"/>
        <v>5</v>
      </c>
      <c r="L53" s="3">
        <f t="shared" si="2"/>
        <v>-6.5720000000000027</v>
      </c>
      <c r="M53" s="3">
        <f>ABS(L53)</f>
        <v>6.5720000000000027</v>
      </c>
      <c r="Q53" t="s">
        <v>57</v>
      </c>
      <c r="R53">
        <v>10</v>
      </c>
      <c r="S53" s="3">
        <v>932</v>
      </c>
      <c r="T53" s="3">
        <v>1180.4010000000001</v>
      </c>
      <c r="U53" s="3">
        <v>1056.201</v>
      </c>
      <c r="V53" s="4">
        <v>1056.201</v>
      </c>
      <c r="W53" s="5">
        <v>0.5</v>
      </c>
      <c r="X53" s="5">
        <v>0.16700000000000001</v>
      </c>
      <c r="Y53" s="3"/>
      <c r="Z53" s="3">
        <v>37.537000000000035</v>
      </c>
      <c r="AA53" s="3">
        <v>37.537000000000035</v>
      </c>
    </row>
    <row r="54" spans="1:27" x14ac:dyDescent="0.2">
      <c r="A54" s="2" t="s">
        <v>67</v>
      </c>
      <c r="B54" s="2">
        <v>5</v>
      </c>
      <c r="C54" s="4">
        <v>842</v>
      </c>
      <c r="D54" s="3">
        <v>916.12800000000004</v>
      </c>
      <c r="E54" s="3">
        <v>866.70899999999995</v>
      </c>
      <c r="F54" s="4">
        <v>866.70899999999995</v>
      </c>
      <c r="G54" s="2">
        <f>F54-C54</f>
        <v>24.708999999999946</v>
      </c>
      <c r="H54" s="2">
        <f>ABS(G54)</f>
        <v>24.708999999999946</v>
      </c>
      <c r="J54" s="4">
        <f>VLOOKUP(A54,$Q$2:$X$144,6,)</f>
        <v>860.53200000000004</v>
      </c>
      <c r="K54" s="8">
        <f t="shared" si="1"/>
        <v>5</v>
      </c>
      <c r="L54" s="3">
        <f t="shared" si="2"/>
        <v>-6.1769999999999072</v>
      </c>
      <c r="M54" s="3">
        <f>ABS(L54)</f>
        <v>6.1769999999999072</v>
      </c>
      <c r="Q54" t="s">
        <v>58</v>
      </c>
      <c r="R54">
        <v>5</v>
      </c>
      <c r="S54" s="3">
        <v>919</v>
      </c>
      <c r="T54" s="3">
        <v>743.07500000000005</v>
      </c>
      <c r="U54" s="3">
        <v>875.01900000000001</v>
      </c>
      <c r="V54" s="4">
        <v>904.34</v>
      </c>
      <c r="W54" s="5">
        <v>0.25</v>
      </c>
      <c r="X54" s="5">
        <v>8.3000000000000004E-2</v>
      </c>
      <c r="Y54" s="3"/>
      <c r="Z54" s="3">
        <v>-34.644000000000005</v>
      </c>
      <c r="AA54" s="3">
        <v>34.644000000000005</v>
      </c>
    </row>
    <row r="55" spans="1:27" x14ac:dyDescent="0.2">
      <c r="A55" s="2" t="s">
        <v>84</v>
      </c>
      <c r="B55" s="2">
        <v>24</v>
      </c>
      <c r="C55" s="4">
        <v>1511</v>
      </c>
      <c r="D55" s="3">
        <v>1167.0250000000001</v>
      </c>
      <c r="E55" s="3">
        <v>1167.0250000000001</v>
      </c>
      <c r="F55" s="4">
        <v>1373.41</v>
      </c>
      <c r="G55" s="2">
        <f>F55-C55</f>
        <v>-137.58999999999992</v>
      </c>
      <c r="H55" s="2">
        <f>ABS(G55)</f>
        <v>137.58999999999992</v>
      </c>
      <c r="J55" s="4">
        <f>VLOOKUP(A55,$Q$2:$X$144,6,)</f>
        <v>1379.143</v>
      </c>
      <c r="K55" s="8">
        <f t="shared" si="1"/>
        <v>23</v>
      </c>
      <c r="L55" s="3">
        <f t="shared" si="2"/>
        <v>5.7329999999999472</v>
      </c>
      <c r="M55" s="3">
        <f>ABS(L55)</f>
        <v>5.7329999999999472</v>
      </c>
      <c r="Q55" t="s">
        <v>59</v>
      </c>
      <c r="R55">
        <v>8</v>
      </c>
      <c r="S55" s="3">
        <v>831</v>
      </c>
      <c r="T55" s="3">
        <v>830.14099999999996</v>
      </c>
      <c r="U55" s="3">
        <v>830.65599999999995</v>
      </c>
      <c r="V55" s="4">
        <v>830.88499999999999</v>
      </c>
      <c r="W55" s="5">
        <v>0.4</v>
      </c>
      <c r="X55" s="5">
        <v>0.13300000000000001</v>
      </c>
      <c r="Y55" s="3"/>
      <c r="Z55" s="3">
        <v>-33.317999999999984</v>
      </c>
      <c r="AA55" s="3">
        <v>33.317999999999984</v>
      </c>
    </row>
    <row r="56" spans="1:27" x14ac:dyDescent="0.2">
      <c r="A56" s="2" t="s">
        <v>100</v>
      </c>
      <c r="B56" s="2">
        <v>2</v>
      </c>
      <c r="C56" s="4">
        <v>939</v>
      </c>
      <c r="D56" s="3">
        <v>637.45299999999997</v>
      </c>
      <c r="E56" s="3">
        <v>898.79399999999998</v>
      </c>
      <c r="F56" s="4">
        <v>928.94799999999998</v>
      </c>
      <c r="G56" s="2">
        <f>F56-C56</f>
        <v>-10.052000000000021</v>
      </c>
      <c r="H56" s="2">
        <f>ABS(G56)</f>
        <v>10.052000000000021</v>
      </c>
      <c r="J56" s="4">
        <f>VLOOKUP(A56,$Q$2:$X$144,6,)</f>
        <v>933.97400000000005</v>
      </c>
      <c r="K56" s="8">
        <f t="shared" si="1"/>
        <v>1</v>
      </c>
      <c r="L56" s="3">
        <f t="shared" si="2"/>
        <v>5.0260000000000673</v>
      </c>
      <c r="M56" s="3">
        <f>ABS(L56)</f>
        <v>5.0260000000000673</v>
      </c>
      <c r="Q56" t="s">
        <v>60</v>
      </c>
      <c r="R56">
        <v>13</v>
      </c>
      <c r="S56" s="3">
        <v>1062</v>
      </c>
      <c r="T56" s="3">
        <v>808.52200000000005</v>
      </c>
      <c r="U56" s="3">
        <v>897.23900000000003</v>
      </c>
      <c r="V56" s="4">
        <v>1007.08</v>
      </c>
      <c r="W56" s="5">
        <v>0.65</v>
      </c>
      <c r="X56" s="5">
        <v>0.217</v>
      </c>
      <c r="Y56" s="3"/>
      <c r="Z56" s="3">
        <v>-32.684999999999945</v>
      </c>
      <c r="AA56" s="3">
        <v>32.684999999999945</v>
      </c>
    </row>
    <row r="57" spans="1:27" x14ac:dyDescent="0.2">
      <c r="A57" s="2" t="s">
        <v>48</v>
      </c>
      <c r="B57" s="2">
        <v>5</v>
      </c>
      <c r="C57" s="4">
        <v>708</v>
      </c>
      <c r="D57" s="3">
        <v>756.23699999999997</v>
      </c>
      <c r="E57" s="3">
        <v>724.07899999999995</v>
      </c>
      <c r="F57" s="4">
        <v>724.07899999999995</v>
      </c>
      <c r="G57" s="2">
        <f>F57-C57</f>
        <v>16.078999999999951</v>
      </c>
      <c r="H57" s="2">
        <f>ABS(G57)</f>
        <v>16.078999999999951</v>
      </c>
      <c r="J57" s="4">
        <f>VLOOKUP(A57,$Q$2:$X$144,6,)</f>
        <v>720.05899999999997</v>
      </c>
      <c r="K57" s="8">
        <f t="shared" si="1"/>
        <v>5</v>
      </c>
      <c r="L57" s="3">
        <f t="shared" si="2"/>
        <v>-4.0199999999999818</v>
      </c>
      <c r="M57" s="3">
        <f>ABS(L57)</f>
        <v>4.0199999999999818</v>
      </c>
      <c r="Q57" t="s">
        <v>61</v>
      </c>
      <c r="R57">
        <v>4</v>
      </c>
      <c r="S57" s="3">
        <v>932</v>
      </c>
      <c r="T57" s="3">
        <v>1043.626</v>
      </c>
      <c r="U57" s="3">
        <v>954.32500000000005</v>
      </c>
      <c r="V57" s="4">
        <v>954.32500000000005</v>
      </c>
      <c r="W57" s="5">
        <v>0.2</v>
      </c>
      <c r="X57" s="5">
        <v>6.7000000000000004E-2</v>
      </c>
      <c r="Y57" s="3"/>
      <c r="Z57" s="3">
        <v>-28.227000000000089</v>
      </c>
      <c r="AA57" s="3">
        <v>28.227000000000089</v>
      </c>
    </row>
    <row r="58" spans="1:27" x14ac:dyDescent="0.2">
      <c r="A58" s="2" t="s">
        <v>44</v>
      </c>
      <c r="B58" s="2">
        <v>5</v>
      </c>
      <c r="C58" s="4">
        <v>957</v>
      </c>
      <c r="D58" s="3">
        <v>999.85</v>
      </c>
      <c r="E58" s="3">
        <v>971.28300000000002</v>
      </c>
      <c r="F58" s="4">
        <v>971.28300000000002</v>
      </c>
      <c r="G58" s="2">
        <f>F58-C58</f>
        <v>14.283000000000015</v>
      </c>
      <c r="H58" s="2">
        <f>ABS(G58)</f>
        <v>14.283000000000015</v>
      </c>
      <c r="J58" s="4">
        <f>VLOOKUP(A58,$Q$2:$X$144,6,)</f>
        <v>967.71199999999999</v>
      </c>
      <c r="K58" s="8">
        <f t="shared" si="1"/>
        <v>5</v>
      </c>
      <c r="L58" s="3">
        <f t="shared" si="2"/>
        <v>-3.5710000000000264</v>
      </c>
      <c r="M58" s="3">
        <f>ABS(L58)</f>
        <v>3.5710000000000264</v>
      </c>
      <c r="Q58" t="s">
        <v>62</v>
      </c>
      <c r="R58">
        <v>5</v>
      </c>
      <c r="S58" s="3">
        <v>1218</v>
      </c>
      <c r="T58" s="3">
        <v>1303.556</v>
      </c>
      <c r="U58" s="3">
        <v>1239.3889999999999</v>
      </c>
      <c r="V58" s="4">
        <v>1239.3889999999999</v>
      </c>
      <c r="W58" s="5">
        <v>0.25</v>
      </c>
      <c r="X58" s="5">
        <v>8.3000000000000004E-2</v>
      </c>
      <c r="Y58" s="3"/>
      <c r="Z58" s="3">
        <v>-27.79200000000003</v>
      </c>
      <c r="AA58" s="3">
        <v>27.79200000000003</v>
      </c>
    </row>
    <row r="59" spans="1:27" x14ac:dyDescent="0.2">
      <c r="A59" s="2" t="s">
        <v>89</v>
      </c>
      <c r="B59" s="2">
        <v>4</v>
      </c>
      <c r="C59" s="4">
        <v>715</v>
      </c>
      <c r="D59" s="3">
        <v>768.10500000000002</v>
      </c>
      <c r="E59" s="3">
        <v>729.16099999999994</v>
      </c>
      <c r="F59" s="4">
        <v>729.16099999999994</v>
      </c>
      <c r="G59" s="2">
        <f>F59-C59</f>
        <v>14.160999999999945</v>
      </c>
      <c r="H59" s="2">
        <f>ABS(G59)</f>
        <v>14.160999999999945</v>
      </c>
      <c r="J59" s="4">
        <f>VLOOKUP(A59,$Q$2:$X$144,6,)</f>
        <v>725.62099999999998</v>
      </c>
      <c r="K59" s="8">
        <f t="shared" si="1"/>
        <v>4</v>
      </c>
      <c r="L59" s="3">
        <f t="shared" si="2"/>
        <v>-3.5399999999999636</v>
      </c>
      <c r="M59" s="3">
        <f>ABS(L59)</f>
        <v>3.5399999999999636</v>
      </c>
      <c r="Q59" t="s">
        <v>63</v>
      </c>
      <c r="R59">
        <v>5</v>
      </c>
      <c r="S59" s="3">
        <v>1018</v>
      </c>
      <c r="T59" s="3">
        <v>998.447</v>
      </c>
      <c r="U59" s="3">
        <v>1013.112</v>
      </c>
      <c r="V59" s="4">
        <v>1016.371</v>
      </c>
      <c r="W59" s="5">
        <v>0.25</v>
      </c>
      <c r="X59" s="5">
        <v>8.3000000000000004E-2</v>
      </c>
      <c r="Y59" s="3"/>
      <c r="Z59" s="3">
        <v>-26.69500000000005</v>
      </c>
      <c r="AA59" s="3">
        <v>26.69500000000005</v>
      </c>
    </row>
    <row r="60" spans="1:27" x14ac:dyDescent="0.2">
      <c r="A60" s="2" t="s">
        <v>158</v>
      </c>
      <c r="B60" s="2">
        <v>22</v>
      </c>
      <c r="C60" s="4">
        <v>1255</v>
      </c>
      <c r="D60" s="3">
        <v>1068.8979999999999</v>
      </c>
      <c r="E60" s="3">
        <v>1068.8979999999999</v>
      </c>
      <c r="F60" s="4">
        <v>1186.7629999999999</v>
      </c>
      <c r="G60" s="2">
        <f>F60-C60</f>
        <v>-68.23700000000008</v>
      </c>
      <c r="H60" s="2">
        <f>ABS(G60)</f>
        <v>68.23700000000008</v>
      </c>
      <c r="J60" s="4">
        <f>VLOOKUP(A60,$Q$2:$X$144,6,)</f>
        <v>1189.864</v>
      </c>
      <c r="K60" s="8">
        <f t="shared" si="1"/>
        <v>21</v>
      </c>
      <c r="L60" s="3">
        <f t="shared" si="2"/>
        <v>3.1010000000001128</v>
      </c>
      <c r="M60" s="3">
        <f>ABS(L60)</f>
        <v>3.1010000000001128</v>
      </c>
      <c r="Q60" t="s">
        <v>64</v>
      </c>
      <c r="R60">
        <v>5</v>
      </c>
      <c r="S60" s="3">
        <v>1551</v>
      </c>
      <c r="T60" s="3">
        <v>1370.8789999999999</v>
      </c>
      <c r="U60" s="3">
        <v>1505.97</v>
      </c>
      <c r="V60" s="4">
        <v>1535.99</v>
      </c>
      <c r="W60" s="5">
        <v>0.25</v>
      </c>
      <c r="X60" s="5">
        <v>8.3000000000000004E-2</v>
      </c>
      <c r="Y60" s="3"/>
      <c r="Z60" s="3">
        <v>26.065000000000055</v>
      </c>
      <c r="AA60" s="3">
        <v>26.065000000000055</v>
      </c>
    </row>
    <row r="61" spans="1:27" x14ac:dyDescent="0.2">
      <c r="A61" s="2" t="s">
        <v>16</v>
      </c>
      <c r="B61" s="2">
        <v>76</v>
      </c>
      <c r="C61" s="4">
        <v>1274</v>
      </c>
      <c r="D61" s="3">
        <v>1239.0029999999999</v>
      </c>
      <c r="E61" s="3">
        <v>1239.0029999999999</v>
      </c>
      <c r="F61" s="4">
        <v>1239.0029999999999</v>
      </c>
      <c r="G61" s="2">
        <f>F61-C61</f>
        <v>-34.997000000000071</v>
      </c>
      <c r="H61" s="2">
        <f>ABS(G61)</f>
        <v>34.997000000000071</v>
      </c>
      <c r="J61" s="4">
        <f>VLOOKUP(A61,$Q$2:$X$144,6,)</f>
        <v>1241.9190000000001</v>
      </c>
      <c r="K61" s="8">
        <f t="shared" si="1"/>
        <v>55</v>
      </c>
      <c r="L61" s="3">
        <f t="shared" si="2"/>
        <v>2.9160000000001673</v>
      </c>
      <c r="M61" s="3">
        <f>ABS(L61)</f>
        <v>2.9160000000001673</v>
      </c>
      <c r="Q61" t="s">
        <v>65</v>
      </c>
      <c r="R61">
        <v>5</v>
      </c>
      <c r="S61" s="3">
        <v>981</v>
      </c>
      <c r="T61" s="3">
        <v>876.53300000000002</v>
      </c>
      <c r="U61" s="3">
        <v>954.88300000000004</v>
      </c>
      <c r="V61" s="4">
        <v>972.29399999999998</v>
      </c>
      <c r="W61" s="5">
        <v>0.25</v>
      </c>
      <c r="X61" s="5">
        <v>8.3000000000000004E-2</v>
      </c>
      <c r="Y61" s="3"/>
      <c r="Z61" s="3">
        <v>-23.643000000000029</v>
      </c>
      <c r="AA61" s="3">
        <v>23.643000000000029</v>
      </c>
    </row>
    <row r="62" spans="1:27" x14ac:dyDescent="0.2">
      <c r="A62" s="2" t="s">
        <v>149</v>
      </c>
      <c r="B62" s="2">
        <v>5</v>
      </c>
      <c r="C62" s="4">
        <v>780</v>
      </c>
      <c r="D62" s="3">
        <v>806.51300000000003</v>
      </c>
      <c r="E62" s="3">
        <v>788.83799999999997</v>
      </c>
      <c r="F62" s="4">
        <v>788.83799999999997</v>
      </c>
      <c r="G62" s="2">
        <f>F62-C62</f>
        <v>8.8379999999999654</v>
      </c>
      <c r="H62" s="2">
        <f>ABS(G62)</f>
        <v>8.8379999999999654</v>
      </c>
      <c r="J62" s="4">
        <f>VLOOKUP(A62,$Q$2:$X$144,6,)</f>
        <v>786.62800000000004</v>
      </c>
      <c r="K62" s="8">
        <f t="shared" si="1"/>
        <v>5</v>
      </c>
      <c r="L62" s="3">
        <f t="shared" si="2"/>
        <v>-2.2099999999999227</v>
      </c>
      <c r="M62" s="3">
        <f>ABS(L62)</f>
        <v>2.2099999999999227</v>
      </c>
      <c r="Q62" t="s">
        <v>66</v>
      </c>
      <c r="R62">
        <v>5</v>
      </c>
      <c r="S62" s="3">
        <v>1175</v>
      </c>
      <c r="T62" s="3">
        <v>1360.521</v>
      </c>
      <c r="U62" s="3">
        <v>1221.3800000000001</v>
      </c>
      <c r="V62" s="4">
        <v>1221.3800000000001</v>
      </c>
      <c r="W62" s="5">
        <v>0.25</v>
      </c>
      <c r="X62" s="5">
        <v>8.3000000000000004E-2</v>
      </c>
      <c r="Y62" s="3"/>
      <c r="Z62" s="3">
        <v>-23.096000000000004</v>
      </c>
      <c r="AA62" s="3">
        <v>23.096000000000004</v>
      </c>
    </row>
    <row r="63" spans="1:27" x14ac:dyDescent="0.2">
      <c r="A63" s="2" t="s">
        <v>106</v>
      </c>
      <c r="B63" s="2">
        <v>5</v>
      </c>
      <c r="C63" s="4">
        <v>1102</v>
      </c>
      <c r="D63" s="3">
        <v>1127.807</v>
      </c>
      <c r="E63" s="3">
        <v>1110.6020000000001</v>
      </c>
      <c r="F63" s="4">
        <v>1110.6020000000001</v>
      </c>
      <c r="G63" s="2">
        <f>F63-C63</f>
        <v>8.6020000000000891</v>
      </c>
      <c r="H63" s="2">
        <f>ABS(G63)</f>
        <v>8.6020000000000891</v>
      </c>
      <c r="J63" s="4">
        <f>VLOOKUP(A63,$Q$2:$X$144,6,)</f>
        <v>1108.452</v>
      </c>
      <c r="K63" s="8">
        <f t="shared" si="1"/>
        <v>5</v>
      </c>
      <c r="L63" s="3">
        <f t="shared" si="2"/>
        <v>-2.1500000000000909</v>
      </c>
      <c r="M63" s="3">
        <f>ABS(L63)</f>
        <v>2.1500000000000909</v>
      </c>
      <c r="Q63" t="s">
        <v>67</v>
      </c>
      <c r="R63">
        <v>5</v>
      </c>
      <c r="S63" s="3">
        <v>842</v>
      </c>
      <c r="T63" s="3">
        <v>916.12800000000004</v>
      </c>
      <c r="U63" s="3">
        <v>860.53200000000004</v>
      </c>
      <c r="V63" s="4">
        <v>860.53200000000004</v>
      </c>
      <c r="W63" s="5">
        <v>0.25</v>
      </c>
      <c r="X63" s="5">
        <v>8.3000000000000004E-2</v>
      </c>
      <c r="Y63" s="3"/>
      <c r="Z63" s="3">
        <v>-22.046000000000049</v>
      </c>
      <c r="AA63" s="3">
        <v>22.046000000000049</v>
      </c>
    </row>
    <row r="64" spans="1:27" x14ac:dyDescent="0.2">
      <c r="A64" s="2" t="s">
        <v>71</v>
      </c>
      <c r="B64" s="2">
        <v>13</v>
      </c>
      <c r="C64" s="4">
        <v>771</v>
      </c>
      <c r="D64" s="3">
        <v>780.88599999999997</v>
      </c>
      <c r="E64" s="3">
        <v>779.56799999999998</v>
      </c>
      <c r="F64" s="4">
        <v>779.56799999999998</v>
      </c>
      <c r="G64" s="2">
        <f>F64-C64</f>
        <v>8.5679999999999836</v>
      </c>
      <c r="H64" s="2">
        <f>ABS(G64)</f>
        <v>8.5679999999999836</v>
      </c>
      <c r="J64" s="4">
        <f>VLOOKUP(A64,$Q$2:$X$144,6,)</f>
        <v>777.42600000000004</v>
      </c>
      <c r="K64" s="8">
        <f t="shared" si="1"/>
        <v>13</v>
      </c>
      <c r="L64" s="3">
        <f t="shared" si="2"/>
        <v>-2.1419999999999391</v>
      </c>
      <c r="M64" s="3">
        <f>ABS(L64)</f>
        <v>2.1419999999999391</v>
      </c>
      <c r="Q64" t="s">
        <v>68</v>
      </c>
      <c r="R64">
        <v>25</v>
      </c>
      <c r="S64" s="3">
        <v>1024</v>
      </c>
      <c r="T64" s="3">
        <v>1575.201</v>
      </c>
      <c r="U64" s="3">
        <v>1575.201</v>
      </c>
      <c r="V64" s="4">
        <v>1575.201</v>
      </c>
      <c r="W64" s="5">
        <v>1</v>
      </c>
      <c r="X64" s="5">
        <v>0.41699999999999998</v>
      </c>
      <c r="Y64" s="3"/>
      <c r="Z64" s="3">
        <v>-20.839000000000055</v>
      </c>
      <c r="AA64" s="3">
        <v>20.839000000000055</v>
      </c>
    </row>
    <row r="65" spans="1:27" x14ac:dyDescent="0.2">
      <c r="A65" s="2" t="s">
        <v>39</v>
      </c>
      <c r="B65" s="2">
        <v>35</v>
      </c>
      <c r="C65" s="4">
        <v>1048</v>
      </c>
      <c r="D65" s="3">
        <v>924.98199999999997</v>
      </c>
      <c r="E65" s="3">
        <v>924.98199999999997</v>
      </c>
      <c r="F65" s="4">
        <v>976.23900000000003</v>
      </c>
      <c r="G65" s="2">
        <f>F65-C65</f>
        <v>-71.760999999999967</v>
      </c>
      <c r="H65" s="2">
        <f>ABS(G65)</f>
        <v>71.760999999999967</v>
      </c>
      <c r="J65" s="4">
        <f>VLOOKUP(A65,$Q$2:$X$144,6,)</f>
        <v>978.29</v>
      </c>
      <c r="K65" s="8">
        <f t="shared" si="1"/>
        <v>34</v>
      </c>
      <c r="L65" s="3">
        <f t="shared" si="2"/>
        <v>2.0509999999999309</v>
      </c>
      <c r="M65" s="3">
        <f>ABS(L65)</f>
        <v>2.0509999999999309</v>
      </c>
      <c r="Q65" t="s">
        <v>69</v>
      </c>
      <c r="R65">
        <v>14</v>
      </c>
      <c r="S65" s="3">
        <v>1152</v>
      </c>
      <c r="T65" s="3">
        <v>1101.018</v>
      </c>
      <c r="U65" s="3">
        <v>1116.3130000000001</v>
      </c>
      <c r="V65" s="4">
        <v>1140.104</v>
      </c>
      <c r="W65" s="5">
        <v>0.7</v>
      </c>
      <c r="X65" s="5">
        <v>0.23300000000000001</v>
      </c>
      <c r="Y65" s="3"/>
      <c r="Z65" s="3">
        <v>-20.076999999999998</v>
      </c>
      <c r="AA65" s="3">
        <v>20.076999999999998</v>
      </c>
    </row>
    <row r="66" spans="1:27" x14ac:dyDescent="0.2">
      <c r="A66" s="2" t="s">
        <v>74</v>
      </c>
      <c r="B66" s="2">
        <v>24</v>
      </c>
      <c r="C66" s="4">
        <v>855</v>
      </c>
      <c r="D66" s="3">
        <v>783.92100000000005</v>
      </c>
      <c r="E66" s="3">
        <v>783.92100000000005</v>
      </c>
      <c r="F66" s="4">
        <v>826.56799999999998</v>
      </c>
      <c r="G66" s="2">
        <f>F66-C66</f>
        <v>-28.432000000000016</v>
      </c>
      <c r="H66" s="2">
        <f>ABS(G66)</f>
        <v>28.432000000000016</v>
      </c>
      <c r="J66" s="4">
        <f>VLOOKUP(A66,$Q$2:$X$144,6,)</f>
        <v>827.75300000000004</v>
      </c>
      <c r="K66" s="8">
        <f t="shared" si="1"/>
        <v>23</v>
      </c>
      <c r="L66" s="3">
        <f t="shared" si="2"/>
        <v>1.1850000000000591</v>
      </c>
      <c r="M66" s="3">
        <f>ABS(L66)</f>
        <v>1.1850000000000591</v>
      </c>
      <c r="Q66" t="s">
        <v>70</v>
      </c>
      <c r="R66">
        <v>8</v>
      </c>
      <c r="S66" s="3">
        <v>850</v>
      </c>
      <c r="T66" s="3">
        <v>817.59900000000005</v>
      </c>
      <c r="U66" s="3">
        <v>837.04</v>
      </c>
      <c r="V66" s="4">
        <v>845.68</v>
      </c>
      <c r="W66" s="5">
        <v>0.4</v>
      </c>
      <c r="X66" s="5">
        <v>0.13300000000000001</v>
      </c>
      <c r="Y66" s="3"/>
      <c r="Z66" s="3">
        <v>-19.005000000000109</v>
      </c>
      <c r="AA66" s="3">
        <v>19.005000000000109</v>
      </c>
    </row>
    <row r="67" spans="1:27" x14ac:dyDescent="0.2">
      <c r="A67" s="2" t="s">
        <v>95</v>
      </c>
      <c r="B67" s="2">
        <v>19</v>
      </c>
      <c r="C67" s="4">
        <v>958</v>
      </c>
      <c r="D67" s="3">
        <v>971.64499999999998</v>
      </c>
      <c r="E67" s="3">
        <v>971.64499999999998</v>
      </c>
      <c r="F67" s="4">
        <v>971.64499999999998</v>
      </c>
      <c r="G67" s="2">
        <f>F67-C67</f>
        <v>13.644999999999982</v>
      </c>
      <c r="H67" s="2">
        <f>ABS(G67)</f>
        <v>13.644999999999982</v>
      </c>
      <c r="J67" s="4">
        <f>VLOOKUP(A67,$Q$2:$X$144,6,)</f>
        <v>970.96299999999997</v>
      </c>
      <c r="K67" s="8">
        <f t="shared" si="1"/>
        <v>19</v>
      </c>
      <c r="L67" s="3">
        <f t="shared" si="2"/>
        <v>-0.68200000000001637</v>
      </c>
      <c r="M67" s="3">
        <f>ABS(L67)</f>
        <v>0.68200000000001637</v>
      </c>
      <c r="Q67" t="s">
        <v>71</v>
      </c>
      <c r="R67">
        <v>13</v>
      </c>
      <c r="S67" s="3">
        <v>771</v>
      </c>
      <c r="T67" s="3">
        <v>780.88599999999997</v>
      </c>
      <c r="U67" s="3">
        <v>777.42600000000004</v>
      </c>
      <c r="V67" s="4">
        <v>777.42600000000004</v>
      </c>
      <c r="W67" s="5">
        <v>0.65</v>
      </c>
      <c r="X67" s="5">
        <v>0.217</v>
      </c>
      <c r="Y67" s="3"/>
      <c r="Z67" s="3">
        <v>17.36099999999999</v>
      </c>
      <c r="AA67" s="3">
        <v>17.36099999999999</v>
      </c>
    </row>
    <row r="68" spans="1:27" x14ac:dyDescent="0.2">
      <c r="A68" s="2" t="s">
        <v>33</v>
      </c>
      <c r="B68" s="2">
        <v>7</v>
      </c>
      <c r="C68" s="4">
        <v>801</v>
      </c>
      <c r="D68" s="3">
        <v>806.10799999999995</v>
      </c>
      <c r="E68" s="3">
        <v>803.38400000000001</v>
      </c>
      <c r="F68" s="4">
        <v>803.38400000000001</v>
      </c>
      <c r="G68" s="2">
        <f>F68-C68</f>
        <v>2.3840000000000146</v>
      </c>
      <c r="H68" s="2">
        <f>ABS(G68)</f>
        <v>2.3840000000000146</v>
      </c>
      <c r="J68" s="4">
        <f>VLOOKUP(A68,$Q$2:$X$144,6,)</f>
        <v>802.78800000000001</v>
      </c>
      <c r="K68" s="8">
        <f t="shared" si="1"/>
        <v>7</v>
      </c>
      <c r="L68" s="3">
        <f t="shared" si="2"/>
        <v>-0.59600000000000364</v>
      </c>
      <c r="M68" s="3">
        <f>ABS(L68)</f>
        <v>0.59600000000000364</v>
      </c>
      <c r="Q68" t="s">
        <v>72</v>
      </c>
      <c r="R68">
        <v>10</v>
      </c>
      <c r="S68" s="3">
        <v>975</v>
      </c>
      <c r="T68" s="3">
        <v>886.62099999999998</v>
      </c>
      <c r="U68" s="3">
        <v>930.81</v>
      </c>
      <c r="V68" s="4">
        <v>960.27</v>
      </c>
      <c r="W68" s="5">
        <v>0.5</v>
      </c>
      <c r="X68" s="5">
        <v>0.16700000000000001</v>
      </c>
      <c r="Y68" s="3"/>
      <c r="Z68" s="3">
        <v>-16.557000000000016</v>
      </c>
      <c r="AA68" s="3">
        <v>16.557000000000016</v>
      </c>
    </row>
    <row r="69" spans="1:27" x14ac:dyDescent="0.2">
      <c r="A69" s="2" t="s">
        <v>10</v>
      </c>
      <c r="B69" s="2">
        <v>25</v>
      </c>
      <c r="C69" s="4">
        <v>956</v>
      </c>
      <c r="D69" s="3">
        <v>952.43299999999999</v>
      </c>
      <c r="E69" s="3">
        <v>952.43299999999999</v>
      </c>
      <c r="F69" s="4">
        <v>954.51400000000001</v>
      </c>
      <c r="G69" s="2">
        <f>F69-C69</f>
        <v>-1.48599999999999</v>
      </c>
      <c r="H69" s="2">
        <f>ABS(G69)</f>
        <v>1.48599999999999</v>
      </c>
      <c r="J69" s="4">
        <f>VLOOKUP(A69,$Q$2:$X$144,6,)</f>
        <v>954.81100000000004</v>
      </c>
      <c r="K69" s="8">
        <f t="shared" ref="K69:K132" si="3">VLOOKUP(A69,$Q$2:$X$144,2,)</f>
        <v>20</v>
      </c>
      <c r="L69" s="3">
        <f t="shared" ref="L69:L132" si="4">J69-F69</f>
        <v>0.29700000000002547</v>
      </c>
      <c r="M69" s="3">
        <f>ABS(L69)</f>
        <v>0.29700000000002547</v>
      </c>
      <c r="Q69" t="s">
        <v>73</v>
      </c>
      <c r="R69">
        <v>46</v>
      </c>
      <c r="S69" s="3">
        <v>874</v>
      </c>
      <c r="T69" s="3">
        <v>1152.105</v>
      </c>
      <c r="U69" s="3">
        <v>1152.105</v>
      </c>
      <c r="V69" s="4">
        <v>1152.105</v>
      </c>
      <c r="W69" s="5">
        <v>1</v>
      </c>
      <c r="X69" s="5">
        <v>0.76700000000000002</v>
      </c>
      <c r="Y69" s="3"/>
      <c r="Z69" s="3">
        <v>-14.147999999999911</v>
      </c>
      <c r="AA69" s="3">
        <v>14.147999999999911</v>
      </c>
    </row>
    <row r="70" spans="1:27" x14ac:dyDescent="0.2">
      <c r="A70" s="2" t="s">
        <v>6</v>
      </c>
      <c r="B70" s="2">
        <v>5</v>
      </c>
      <c r="C70" s="4">
        <v>1219</v>
      </c>
      <c r="D70" s="3">
        <v>851.28700000000003</v>
      </c>
      <c r="E70" s="3">
        <v>1096.4290000000001</v>
      </c>
      <c r="F70" s="4">
        <v>1188.357</v>
      </c>
      <c r="G70" s="2">
        <f>F70-C70</f>
        <v>-30.643000000000029</v>
      </c>
      <c r="H70" s="2">
        <f>ABS(G70)</f>
        <v>30.643000000000029</v>
      </c>
      <c r="J70" s="4">
        <f>VLOOKUP(A70,$Q$2:$X$144,6,)</f>
        <v>1188.357</v>
      </c>
      <c r="K70" s="8">
        <f t="shared" si="3"/>
        <v>5</v>
      </c>
      <c r="L70" s="3">
        <f t="shared" si="4"/>
        <v>0</v>
      </c>
      <c r="M70" s="3">
        <f>ABS(L70)</f>
        <v>0</v>
      </c>
      <c r="Q70" t="s">
        <v>74</v>
      </c>
      <c r="R70">
        <v>23</v>
      </c>
      <c r="S70" s="3">
        <v>855</v>
      </c>
      <c r="T70" s="3">
        <v>783.92100000000005</v>
      </c>
      <c r="U70" s="3">
        <v>783.92100000000005</v>
      </c>
      <c r="V70" s="4">
        <v>827.75300000000004</v>
      </c>
      <c r="W70" s="5">
        <v>1</v>
      </c>
      <c r="X70" s="5">
        <v>0.38300000000000001</v>
      </c>
      <c r="Y70" s="3"/>
      <c r="Z70" s="3">
        <v>-12.416000000000054</v>
      </c>
      <c r="AA70" s="3">
        <v>12.416000000000054</v>
      </c>
    </row>
    <row r="71" spans="1:27" x14ac:dyDescent="0.2">
      <c r="A71" s="2" t="s">
        <v>7</v>
      </c>
      <c r="B71" s="2">
        <v>4</v>
      </c>
      <c r="C71" s="4">
        <v>772</v>
      </c>
      <c r="D71" s="3">
        <v>736.81700000000001</v>
      </c>
      <c r="E71" s="3">
        <v>762.61800000000005</v>
      </c>
      <c r="F71" s="4">
        <v>769.654</v>
      </c>
      <c r="G71" s="2">
        <f>F71-C71</f>
        <v>-2.3460000000000036</v>
      </c>
      <c r="H71" s="2">
        <f>ABS(G71)</f>
        <v>2.3460000000000036</v>
      </c>
      <c r="J71" s="4">
        <f>VLOOKUP(A71,$Q$2:$X$144,6,)</f>
        <v>769.654</v>
      </c>
      <c r="K71" s="8">
        <f t="shared" si="3"/>
        <v>4</v>
      </c>
      <c r="L71" s="3">
        <f t="shared" si="4"/>
        <v>0</v>
      </c>
      <c r="M71" s="3">
        <f>ABS(L71)</f>
        <v>0</v>
      </c>
      <c r="Q71" t="s">
        <v>75</v>
      </c>
      <c r="R71">
        <v>5</v>
      </c>
      <c r="S71" s="3">
        <v>954</v>
      </c>
      <c r="T71" s="3">
        <v>670.03399999999999</v>
      </c>
      <c r="U71" s="3">
        <v>883.00900000000001</v>
      </c>
      <c r="V71" s="4">
        <v>930.33600000000001</v>
      </c>
      <c r="W71" s="5">
        <v>0.25</v>
      </c>
      <c r="X71" s="5">
        <v>8.3000000000000004E-2</v>
      </c>
      <c r="Y71" s="3"/>
      <c r="Z71" s="3">
        <v>12.149000000000001</v>
      </c>
      <c r="AA71" s="3">
        <v>12.149000000000001</v>
      </c>
    </row>
    <row r="72" spans="1:27" x14ac:dyDescent="0.2">
      <c r="A72" s="2" t="s">
        <v>8</v>
      </c>
      <c r="B72" s="2">
        <v>24</v>
      </c>
      <c r="C72" s="4">
        <v>876</v>
      </c>
      <c r="D72" s="3">
        <v>1007.6180000000001</v>
      </c>
      <c r="E72" s="3">
        <v>1007.6180000000001</v>
      </c>
      <c r="F72" s="4">
        <v>1007.6180000000001</v>
      </c>
      <c r="G72" s="2">
        <f>F72-C72</f>
        <v>131.61800000000005</v>
      </c>
      <c r="H72" s="2">
        <f>ABS(G72)</f>
        <v>131.61800000000005</v>
      </c>
      <c r="J72" s="4">
        <f>VLOOKUP(A72,$Q$2:$X$144,6,)</f>
        <v>1007.6180000000001</v>
      </c>
      <c r="K72" s="8">
        <f t="shared" si="3"/>
        <v>24</v>
      </c>
      <c r="L72" s="3">
        <f t="shared" si="4"/>
        <v>0</v>
      </c>
      <c r="M72" s="3">
        <f>ABS(L72)</f>
        <v>0</v>
      </c>
      <c r="Q72" t="s">
        <v>76</v>
      </c>
      <c r="R72">
        <v>20</v>
      </c>
      <c r="S72" s="3">
        <v>720</v>
      </c>
      <c r="T72" s="3">
        <v>914.59100000000001</v>
      </c>
      <c r="U72" s="3">
        <v>914.59100000000001</v>
      </c>
      <c r="V72" s="4">
        <v>914.59100000000001</v>
      </c>
      <c r="W72" s="5">
        <v>1</v>
      </c>
      <c r="X72" s="5">
        <v>0.33300000000000002</v>
      </c>
      <c r="Y72" s="3"/>
      <c r="Z72" s="3">
        <v>-10.390999999999963</v>
      </c>
      <c r="AA72" s="3">
        <v>10.390999999999963</v>
      </c>
    </row>
    <row r="73" spans="1:27" x14ac:dyDescent="0.2">
      <c r="A73" s="2" t="s">
        <v>9</v>
      </c>
      <c r="B73" s="2">
        <v>39</v>
      </c>
      <c r="C73" s="4">
        <v>1076</v>
      </c>
      <c r="D73" s="3">
        <v>1667.924</v>
      </c>
      <c r="E73" s="3">
        <v>1667.924</v>
      </c>
      <c r="F73" s="4">
        <v>1667.924</v>
      </c>
      <c r="G73" s="2">
        <f>F73-C73</f>
        <v>591.92399999999998</v>
      </c>
      <c r="H73" s="2">
        <f>ABS(G73)</f>
        <v>591.92399999999998</v>
      </c>
      <c r="J73" s="4">
        <f>VLOOKUP(A73,$Q$2:$X$144,6,)</f>
        <v>1667.924</v>
      </c>
      <c r="K73" s="8">
        <f t="shared" si="3"/>
        <v>39</v>
      </c>
      <c r="L73" s="3">
        <f t="shared" si="4"/>
        <v>0</v>
      </c>
      <c r="M73" s="3">
        <f>ABS(L73)</f>
        <v>0</v>
      </c>
      <c r="Q73" t="s">
        <v>77</v>
      </c>
      <c r="R73">
        <v>5</v>
      </c>
      <c r="S73" s="3">
        <v>1054</v>
      </c>
      <c r="T73" s="3">
        <v>1336.7429999999999</v>
      </c>
      <c r="U73" s="3">
        <v>1124.6859999999999</v>
      </c>
      <c r="V73" s="4">
        <v>1124.6859999999999</v>
      </c>
      <c r="W73" s="5">
        <v>0.25</v>
      </c>
      <c r="X73" s="5">
        <v>8.3000000000000004E-2</v>
      </c>
      <c r="Y73" s="3"/>
      <c r="Z73" s="3">
        <v>-9.05499999999995</v>
      </c>
      <c r="AA73" s="3">
        <v>9.05499999999995</v>
      </c>
    </row>
    <row r="74" spans="1:27" x14ac:dyDescent="0.2">
      <c r="A74" s="2" t="s">
        <v>13</v>
      </c>
      <c r="B74" s="2">
        <v>54</v>
      </c>
      <c r="C74" s="4">
        <v>1031</v>
      </c>
      <c r="D74" s="3">
        <v>1384.8620000000001</v>
      </c>
      <c r="E74" s="3">
        <v>1384.8620000000001</v>
      </c>
      <c r="F74" s="4">
        <v>1384.8620000000001</v>
      </c>
      <c r="G74" s="2">
        <f>F74-C74</f>
        <v>353.86200000000008</v>
      </c>
      <c r="H74" s="2">
        <f>ABS(G74)</f>
        <v>353.86200000000008</v>
      </c>
      <c r="J74" s="4">
        <f>VLOOKUP(A74,$Q$2:$X$144,6,)</f>
        <v>1384.8620000000001</v>
      </c>
      <c r="K74" s="8">
        <f t="shared" si="3"/>
        <v>53</v>
      </c>
      <c r="L74" s="3">
        <f t="shared" si="4"/>
        <v>0</v>
      </c>
      <c r="M74" s="3">
        <f>ABS(L74)</f>
        <v>0</v>
      </c>
      <c r="Q74" t="s">
        <v>78</v>
      </c>
      <c r="R74">
        <v>5</v>
      </c>
      <c r="S74" s="3">
        <v>1384</v>
      </c>
      <c r="T74" s="3">
        <v>1484.7280000000001</v>
      </c>
      <c r="U74" s="3">
        <v>1409.182</v>
      </c>
      <c r="V74" s="4">
        <v>1409.182</v>
      </c>
      <c r="W74" s="5">
        <v>0.25</v>
      </c>
      <c r="X74" s="5">
        <v>8.3000000000000004E-2</v>
      </c>
      <c r="Y74" s="3"/>
      <c r="Z74" s="3">
        <v>-8.8569999999999709</v>
      </c>
      <c r="AA74" s="3">
        <v>8.8569999999999709</v>
      </c>
    </row>
    <row r="75" spans="1:27" x14ac:dyDescent="0.2">
      <c r="A75" s="2" t="s">
        <v>12</v>
      </c>
      <c r="B75" s="2">
        <v>23</v>
      </c>
      <c r="C75" s="4">
        <v>874</v>
      </c>
      <c r="D75" s="3">
        <v>1232.0260000000001</v>
      </c>
      <c r="E75" s="3">
        <v>1232.0260000000001</v>
      </c>
      <c r="F75" s="4">
        <v>1232.0260000000001</v>
      </c>
      <c r="G75" s="2">
        <f>F75-C75</f>
        <v>358.02600000000007</v>
      </c>
      <c r="H75" s="2">
        <f>ABS(G75)</f>
        <v>358.02600000000007</v>
      </c>
      <c r="J75" s="4">
        <f>VLOOKUP(A75,$Q$2:$X$144,6,)</f>
        <v>1232.0260000000001</v>
      </c>
      <c r="K75" s="8">
        <f t="shared" si="3"/>
        <v>23</v>
      </c>
      <c r="L75" s="3">
        <f t="shared" si="4"/>
        <v>0</v>
      </c>
      <c r="M75" s="3">
        <f>ABS(L75)</f>
        <v>0</v>
      </c>
      <c r="Q75" t="s">
        <v>79</v>
      </c>
      <c r="R75">
        <v>14</v>
      </c>
      <c r="S75" s="3">
        <v>1025</v>
      </c>
      <c r="T75" s="3">
        <v>1114.4269999999999</v>
      </c>
      <c r="U75" s="3">
        <v>1087.5989999999999</v>
      </c>
      <c r="V75" s="4">
        <v>1087.5989999999999</v>
      </c>
      <c r="W75" s="5">
        <v>0.7</v>
      </c>
      <c r="X75" s="5">
        <v>0.23300000000000001</v>
      </c>
      <c r="Y75" s="3"/>
      <c r="Z75" s="3">
        <v>-7.5499999999999545</v>
      </c>
      <c r="AA75" s="3">
        <v>7.5499999999999545</v>
      </c>
    </row>
    <row r="76" spans="1:27" x14ac:dyDescent="0.2">
      <c r="A76" s="2" t="s">
        <v>14</v>
      </c>
      <c r="B76" s="2">
        <v>3</v>
      </c>
      <c r="C76" s="4">
        <v>811</v>
      </c>
      <c r="D76" s="3">
        <v>751.74199999999996</v>
      </c>
      <c r="E76" s="3">
        <v>799.14800000000002</v>
      </c>
      <c r="F76" s="4">
        <v>808.03700000000003</v>
      </c>
      <c r="G76" s="2">
        <f>F76-C76</f>
        <v>-2.9629999999999654</v>
      </c>
      <c r="H76" s="2">
        <f>ABS(G76)</f>
        <v>2.9629999999999654</v>
      </c>
      <c r="J76" s="4">
        <f>VLOOKUP(A76,$Q$2:$X$144,6,)</f>
        <v>808.03700000000003</v>
      </c>
      <c r="K76" s="8">
        <f t="shared" si="3"/>
        <v>3</v>
      </c>
      <c r="L76" s="3">
        <f t="shared" si="4"/>
        <v>0</v>
      </c>
      <c r="M76" s="3">
        <f>ABS(L76)</f>
        <v>0</v>
      </c>
      <c r="Q76" t="s">
        <v>80</v>
      </c>
      <c r="R76">
        <v>5</v>
      </c>
      <c r="S76" s="3">
        <v>509</v>
      </c>
      <c r="T76" s="3">
        <v>942.45299999999997</v>
      </c>
      <c r="U76" s="3">
        <v>617.36300000000006</v>
      </c>
      <c r="V76" s="4">
        <v>617.36300000000006</v>
      </c>
      <c r="W76" s="5">
        <v>0.25</v>
      </c>
      <c r="X76" s="5">
        <v>8.3000000000000004E-2</v>
      </c>
      <c r="Y76" s="3"/>
      <c r="Z76" s="3">
        <v>7.0450000000000728</v>
      </c>
      <c r="AA76" s="3">
        <v>7.0450000000000728</v>
      </c>
    </row>
    <row r="77" spans="1:27" x14ac:dyDescent="0.2">
      <c r="A77" s="2" t="s">
        <v>15</v>
      </c>
      <c r="B77" s="2">
        <v>41</v>
      </c>
      <c r="C77" s="4">
        <v>1181</v>
      </c>
      <c r="D77" s="3">
        <v>1432.2729999999999</v>
      </c>
      <c r="E77" s="3">
        <v>1432.2729999999999</v>
      </c>
      <c r="F77" s="4">
        <v>1432.2729999999999</v>
      </c>
      <c r="G77" s="2">
        <f>F77-C77</f>
        <v>251.27299999999991</v>
      </c>
      <c r="H77" s="2">
        <f>ABS(G77)</f>
        <v>251.27299999999991</v>
      </c>
      <c r="J77" s="4">
        <f>VLOOKUP(A77,$Q$2:$X$144,6,)</f>
        <v>1432.2729999999999</v>
      </c>
      <c r="K77" s="8">
        <f t="shared" si="3"/>
        <v>41</v>
      </c>
      <c r="L77" s="3">
        <f t="shared" si="4"/>
        <v>0</v>
      </c>
      <c r="M77" s="3">
        <f>ABS(L77)</f>
        <v>0</v>
      </c>
      <c r="Q77" t="s">
        <v>81</v>
      </c>
      <c r="R77">
        <v>10</v>
      </c>
      <c r="S77" s="3">
        <v>394</v>
      </c>
      <c r="T77" s="3">
        <v>706.30899999999997</v>
      </c>
      <c r="U77" s="3">
        <v>550.154</v>
      </c>
      <c r="V77" s="4">
        <v>550.154</v>
      </c>
      <c r="W77" s="5">
        <v>0.5</v>
      </c>
      <c r="X77" s="5">
        <v>0.16700000000000001</v>
      </c>
      <c r="Y77" s="3"/>
      <c r="Z77" s="3">
        <v>-5.3859999999999673</v>
      </c>
      <c r="AA77" s="3">
        <v>5.3859999999999673</v>
      </c>
    </row>
    <row r="78" spans="1:27" x14ac:dyDescent="0.2">
      <c r="A78" s="2" t="s">
        <v>18</v>
      </c>
      <c r="B78" s="2">
        <v>5</v>
      </c>
      <c r="C78" s="4">
        <v>0</v>
      </c>
      <c r="D78" s="3">
        <v>1100.992</v>
      </c>
      <c r="E78" s="3">
        <v>1100.992</v>
      </c>
      <c r="F78" s="4">
        <v>1100.992</v>
      </c>
      <c r="G78" s="2">
        <f>F78-C78</f>
        <v>1100.992</v>
      </c>
      <c r="H78" s="2">
        <f>ABS(G78)</f>
        <v>1100.992</v>
      </c>
      <c r="J78" s="4">
        <f>VLOOKUP(A78,$Q$2:$X$144,6,)</f>
        <v>1100.992</v>
      </c>
      <c r="K78" s="8">
        <f t="shared" si="3"/>
        <v>5</v>
      </c>
      <c r="L78" s="3">
        <f t="shared" si="4"/>
        <v>0</v>
      </c>
      <c r="M78" s="3">
        <f>ABS(L78)</f>
        <v>0</v>
      </c>
      <c r="Q78" t="s">
        <v>82</v>
      </c>
      <c r="R78">
        <v>19</v>
      </c>
      <c r="S78" s="3">
        <v>1216</v>
      </c>
      <c r="T78" s="3">
        <v>1735.056</v>
      </c>
      <c r="U78" s="3">
        <v>1709.104</v>
      </c>
      <c r="V78" s="4">
        <v>1709.104</v>
      </c>
      <c r="W78" s="5">
        <v>0.95</v>
      </c>
      <c r="X78" s="5">
        <v>0.317</v>
      </c>
      <c r="Y78" s="3"/>
      <c r="Z78" s="3">
        <v>-3.3520000000000891</v>
      </c>
      <c r="AA78" s="3">
        <v>3.3520000000000891</v>
      </c>
    </row>
    <row r="79" spans="1:27" x14ac:dyDescent="0.2">
      <c r="A79" s="2" t="s">
        <v>19</v>
      </c>
      <c r="B79" s="2">
        <v>5</v>
      </c>
      <c r="C79" s="4">
        <v>0</v>
      </c>
      <c r="D79" s="3">
        <v>756.12900000000002</v>
      </c>
      <c r="E79" s="3">
        <v>756.12900000000002</v>
      </c>
      <c r="F79" s="4">
        <v>756.12900000000002</v>
      </c>
      <c r="G79" s="2">
        <f>F79-C79</f>
        <v>756.12900000000002</v>
      </c>
      <c r="H79" s="2">
        <f>ABS(G79)</f>
        <v>756.12900000000002</v>
      </c>
      <c r="J79" s="4">
        <f>VLOOKUP(A79,$Q$2:$X$144,6,)</f>
        <v>756.12900000000002</v>
      </c>
      <c r="K79" s="8">
        <f t="shared" si="3"/>
        <v>5</v>
      </c>
      <c r="L79" s="3">
        <f t="shared" si="4"/>
        <v>0</v>
      </c>
      <c r="M79" s="3">
        <f>ABS(L79)</f>
        <v>0</v>
      </c>
      <c r="Q79" t="s">
        <v>83</v>
      </c>
      <c r="R79">
        <v>15</v>
      </c>
      <c r="S79" s="3">
        <v>1001</v>
      </c>
      <c r="T79" s="3">
        <v>1103.8309999999999</v>
      </c>
      <c r="U79" s="3">
        <v>1078.123</v>
      </c>
      <c r="V79" s="4">
        <v>1078.123</v>
      </c>
      <c r="W79" s="5">
        <v>0.75</v>
      </c>
      <c r="X79" s="5">
        <v>0.25</v>
      </c>
      <c r="Y79" s="3"/>
      <c r="Z79" s="3">
        <v>3.0450000000000728</v>
      </c>
      <c r="AA79" s="3">
        <v>3.0450000000000728</v>
      </c>
    </row>
    <row r="80" spans="1:27" x14ac:dyDescent="0.2">
      <c r="A80" s="2" t="s">
        <v>21</v>
      </c>
      <c r="B80" s="2">
        <v>5</v>
      </c>
      <c r="C80" s="4">
        <v>913</v>
      </c>
      <c r="D80" s="3">
        <v>874.59100000000001</v>
      </c>
      <c r="E80" s="3">
        <v>900.197</v>
      </c>
      <c r="F80" s="4">
        <v>909.79899999999998</v>
      </c>
      <c r="G80" s="2">
        <f>F80-C80</f>
        <v>-3.2010000000000218</v>
      </c>
      <c r="H80" s="2">
        <f>ABS(G80)</f>
        <v>3.2010000000000218</v>
      </c>
      <c r="J80" s="4">
        <f>VLOOKUP(A80,$Q$2:$X$144,6,)</f>
        <v>909.79899999999998</v>
      </c>
      <c r="K80" s="8">
        <f t="shared" si="3"/>
        <v>5</v>
      </c>
      <c r="L80" s="3">
        <f t="shared" si="4"/>
        <v>0</v>
      </c>
      <c r="M80" s="3">
        <f>ABS(L80)</f>
        <v>0</v>
      </c>
      <c r="Q80" t="s">
        <v>84</v>
      </c>
      <c r="R80">
        <v>23</v>
      </c>
      <c r="S80" s="3">
        <v>1511</v>
      </c>
      <c r="T80" s="3">
        <v>1167.0250000000001</v>
      </c>
      <c r="U80" s="3">
        <v>1167.0250000000001</v>
      </c>
      <c r="V80" s="4">
        <v>1379.143</v>
      </c>
      <c r="W80" s="5">
        <v>1</v>
      </c>
      <c r="X80" s="5">
        <v>0.38300000000000001</v>
      </c>
      <c r="Y80" s="3"/>
      <c r="Z80" s="3">
        <v>-2.8730000000000473</v>
      </c>
      <c r="AA80" s="3">
        <v>2.8730000000000473</v>
      </c>
    </row>
    <row r="81" spans="1:27" x14ac:dyDescent="0.2">
      <c r="A81" s="2" t="s">
        <v>22</v>
      </c>
      <c r="B81" s="2">
        <v>38</v>
      </c>
      <c r="C81" s="4">
        <v>875</v>
      </c>
      <c r="D81" s="3">
        <v>1030.8140000000001</v>
      </c>
      <c r="E81" s="3">
        <v>1030.8140000000001</v>
      </c>
      <c r="F81" s="4">
        <v>1030.8140000000001</v>
      </c>
      <c r="G81" s="2">
        <f>F81-C81</f>
        <v>155.81400000000008</v>
      </c>
      <c r="H81" s="2">
        <f>ABS(G81)</f>
        <v>155.81400000000008</v>
      </c>
      <c r="J81" s="4">
        <f>VLOOKUP(A81,$Q$2:$X$144,6,)</f>
        <v>1030.8140000000001</v>
      </c>
      <c r="K81" s="8">
        <f t="shared" si="3"/>
        <v>38</v>
      </c>
      <c r="L81" s="3">
        <f t="shared" si="4"/>
        <v>0</v>
      </c>
      <c r="M81" s="3">
        <f>ABS(L81)</f>
        <v>0</v>
      </c>
      <c r="Q81" t="s">
        <v>85</v>
      </c>
      <c r="R81">
        <v>14</v>
      </c>
      <c r="S81" s="3">
        <v>1185</v>
      </c>
      <c r="T81" s="3">
        <v>1235.9490000000001</v>
      </c>
      <c r="U81" s="3">
        <v>1220.664</v>
      </c>
      <c r="V81" s="4">
        <v>1220.664</v>
      </c>
      <c r="W81" s="5">
        <v>0.7</v>
      </c>
      <c r="X81" s="5">
        <v>0.23300000000000001</v>
      </c>
      <c r="Y81" s="3"/>
      <c r="Z81" s="3">
        <v>-2.8630000000000564</v>
      </c>
      <c r="AA81" s="3">
        <v>2.8630000000000564</v>
      </c>
    </row>
    <row r="82" spans="1:27" x14ac:dyDescent="0.2">
      <c r="A82" s="2" t="s">
        <v>23</v>
      </c>
      <c r="B82" s="2">
        <v>33</v>
      </c>
      <c r="C82" s="4">
        <v>1151</v>
      </c>
      <c r="D82" s="3">
        <v>1143.9380000000001</v>
      </c>
      <c r="E82" s="3">
        <v>1143.9380000000001</v>
      </c>
      <c r="F82" s="4">
        <v>1147.116</v>
      </c>
      <c r="G82" s="2">
        <f>F82-C82</f>
        <v>-3.8840000000000146</v>
      </c>
      <c r="H82" s="2">
        <f>ABS(G82)</f>
        <v>3.8840000000000146</v>
      </c>
      <c r="J82" s="4">
        <f>VLOOKUP(A82,$Q$2:$X$144,6,)</f>
        <v>1147.116</v>
      </c>
      <c r="K82" s="8">
        <f t="shared" si="3"/>
        <v>33</v>
      </c>
      <c r="L82" s="3">
        <f t="shared" si="4"/>
        <v>0</v>
      </c>
      <c r="M82" s="3">
        <f>ABS(L82)</f>
        <v>0</v>
      </c>
      <c r="Q82" t="s">
        <v>86</v>
      </c>
      <c r="R82">
        <v>5</v>
      </c>
      <c r="S82" s="3">
        <v>0</v>
      </c>
      <c r="T82" s="3">
        <v>910.19399999999996</v>
      </c>
      <c r="U82" s="3">
        <v>910.19399999999996</v>
      </c>
      <c r="V82" s="4">
        <v>910.19399999999996</v>
      </c>
      <c r="W82" s="5">
        <v>1</v>
      </c>
      <c r="X82" s="5">
        <v>1</v>
      </c>
      <c r="Y82" s="3"/>
      <c r="Z82" s="3">
        <v>-2.6789999999999736</v>
      </c>
      <c r="AA82" s="3">
        <v>2.6789999999999736</v>
      </c>
    </row>
    <row r="83" spans="1:27" x14ac:dyDescent="0.2">
      <c r="A83" s="2" t="s">
        <v>24</v>
      </c>
      <c r="B83" s="2">
        <v>10</v>
      </c>
      <c r="C83" s="4">
        <v>948</v>
      </c>
      <c r="D83" s="3">
        <v>780.08100000000002</v>
      </c>
      <c r="E83" s="3">
        <v>836.05399999999997</v>
      </c>
      <c r="F83" s="4">
        <v>920.01300000000003</v>
      </c>
      <c r="G83" s="2">
        <f>F83-C83</f>
        <v>-27.986999999999966</v>
      </c>
      <c r="H83" s="2">
        <f>ABS(G83)</f>
        <v>27.986999999999966</v>
      </c>
      <c r="J83" s="4">
        <f>VLOOKUP(A83,$Q$2:$X$144,6,)</f>
        <v>920.01300000000003</v>
      </c>
      <c r="K83" s="8">
        <f t="shared" si="3"/>
        <v>10</v>
      </c>
      <c r="L83" s="3">
        <f t="shared" si="4"/>
        <v>0</v>
      </c>
      <c r="M83" s="3">
        <f>ABS(L83)</f>
        <v>0</v>
      </c>
      <c r="Q83" t="s">
        <v>87</v>
      </c>
      <c r="R83">
        <v>50</v>
      </c>
      <c r="S83" s="3">
        <v>1114</v>
      </c>
      <c r="T83" s="3">
        <v>1801.905</v>
      </c>
      <c r="U83" s="3">
        <v>1801.905</v>
      </c>
      <c r="V83" s="4">
        <v>1801.905</v>
      </c>
      <c r="W83" s="5">
        <v>1</v>
      </c>
      <c r="X83" s="5">
        <v>0.83299999999999996</v>
      </c>
      <c r="Y83" s="3"/>
      <c r="Z83" s="3">
        <v>-2.5399999999999636</v>
      </c>
      <c r="AA83" s="3">
        <v>2.5399999999999636</v>
      </c>
    </row>
    <row r="84" spans="1:27" x14ac:dyDescent="0.2">
      <c r="A84" s="2" t="s">
        <v>25</v>
      </c>
      <c r="B84" s="2">
        <v>9</v>
      </c>
      <c r="C84" s="4">
        <v>1513</v>
      </c>
      <c r="D84" s="3">
        <v>1309.886</v>
      </c>
      <c r="E84" s="3">
        <v>1391.1310000000001</v>
      </c>
      <c r="F84" s="4">
        <v>1482.5329999999999</v>
      </c>
      <c r="G84" s="2">
        <f>F84-C84</f>
        <v>-30.467000000000098</v>
      </c>
      <c r="H84" s="2">
        <f>ABS(G84)</f>
        <v>30.467000000000098</v>
      </c>
      <c r="J84" s="4">
        <f>VLOOKUP(A84,$Q$2:$X$144,6,)</f>
        <v>1482.5329999999999</v>
      </c>
      <c r="K84" s="8">
        <f t="shared" si="3"/>
        <v>9</v>
      </c>
      <c r="L84" s="3">
        <f t="shared" si="4"/>
        <v>0</v>
      </c>
      <c r="M84" s="3">
        <f>ABS(L84)</f>
        <v>0</v>
      </c>
      <c r="Q84" t="s">
        <v>88</v>
      </c>
      <c r="R84">
        <v>21</v>
      </c>
      <c r="S84" s="3">
        <v>1262</v>
      </c>
      <c r="T84" s="3">
        <v>1477.816</v>
      </c>
      <c r="U84" s="3">
        <v>1477.816</v>
      </c>
      <c r="V84" s="4">
        <v>1477.816</v>
      </c>
      <c r="W84" s="5">
        <v>1</v>
      </c>
      <c r="X84" s="5">
        <v>0.35</v>
      </c>
      <c r="Y84" s="3"/>
      <c r="Z84" s="3">
        <v>-1.4740000000000464</v>
      </c>
      <c r="AA84" s="3">
        <v>1.4740000000000464</v>
      </c>
    </row>
    <row r="85" spans="1:27" x14ac:dyDescent="0.2">
      <c r="A85" s="2" t="s">
        <v>26</v>
      </c>
      <c r="B85" s="2">
        <v>25</v>
      </c>
      <c r="C85" s="4">
        <v>1190</v>
      </c>
      <c r="D85" s="3">
        <v>1059.067</v>
      </c>
      <c r="E85" s="3">
        <v>1059.067</v>
      </c>
      <c r="F85" s="4">
        <v>1135.4449999999999</v>
      </c>
      <c r="G85" s="2">
        <f>F85-C85</f>
        <v>-54.555000000000064</v>
      </c>
      <c r="H85" s="2">
        <f>ABS(G85)</f>
        <v>54.555000000000064</v>
      </c>
      <c r="J85" s="4">
        <f>VLOOKUP(A85,$Q$2:$X$144,6,)</f>
        <v>1135.4449999999999</v>
      </c>
      <c r="K85" s="8">
        <f t="shared" si="3"/>
        <v>25</v>
      </c>
      <c r="L85" s="3">
        <f t="shared" si="4"/>
        <v>0</v>
      </c>
      <c r="M85" s="3">
        <f>ABS(L85)</f>
        <v>0</v>
      </c>
      <c r="Q85" t="s">
        <v>89</v>
      </c>
      <c r="R85">
        <v>4</v>
      </c>
      <c r="S85" s="3">
        <v>715</v>
      </c>
      <c r="T85" s="3">
        <v>768.10500000000002</v>
      </c>
      <c r="U85" s="3">
        <v>725.62099999999998</v>
      </c>
      <c r="V85" s="4">
        <v>725.62099999999998</v>
      </c>
      <c r="W85" s="5">
        <v>0.2</v>
      </c>
      <c r="X85" s="5">
        <v>6.7000000000000004E-2</v>
      </c>
      <c r="Y85" s="3"/>
      <c r="Z85" s="3">
        <v>-1.4000000000010004E-2</v>
      </c>
      <c r="AA85" s="3">
        <v>1.4000000000010004E-2</v>
      </c>
    </row>
    <row r="86" spans="1:27" x14ac:dyDescent="0.2">
      <c r="A86" s="2" t="s">
        <v>42</v>
      </c>
      <c r="B86" s="2">
        <v>20</v>
      </c>
      <c r="C86" s="4">
        <v>1767</v>
      </c>
      <c r="D86" s="3">
        <v>1507.905</v>
      </c>
      <c r="E86" s="3">
        <v>1507.905</v>
      </c>
      <c r="F86" s="4">
        <v>1680.635</v>
      </c>
      <c r="G86" s="2">
        <f>F86-C86</f>
        <v>-86.365000000000009</v>
      </c>
      <c r="H86" s="2">
        <f>ABS(G86)</f>
        <v>86.365000000000009</v>
      </c>
      <c r="J86" s="4">
        <f>VLOOKUP(A86,$Q$2:$X$144,6,)</f>
        <v>1680.635</v>
      </c>
      <c r="K86" s="8">
        <f t="shared" si="3"/>
        <v>20</v>
      </c>
      <c r="L86" s="3">
        <f t="shared" si="4"/>
        <v>0</v>
      </c>
      <c r="M86" s="3">
        <f>ABS(L86)</f>
        <v>0</v>
      </c>
      <c r="Q86" t="s">
        <v>90</v>
      </c>
      <c r="R86">
        <v>5</v>
      </c>
      <c r="S86" s="3">
        <v>533</v>
      </c>
      <c r="T86" s="3">
        <v>671.76099999999997</v>
      </c>
      <c r="U86" s="3">
        <v>567.69000000000005</v>
      </c>
      <c r="V86" s="4">
        <v>567.69000000000005</v>
      </c>
      <c r="W86" s="5">
        <v>0.25</v>
      </c>
      <c r="X86" s="5">
        <v>8.3000000000000004E-2</v>
      </c>
      <c r="Y86" s="3"/>
    </row>
    <row r="87" spans="1:27" x14ac:dyDescent="0.2">
      <c r="A87" s="2" t="s">
        <v>28</v>
      </c>
      <c r="B87" s="2">
        <v>25</v>
      </c>
      <c r="C87" s="4">
        <v>888</v>
      </c>
      <c r="D87" s="3">
        <v>871.61300000000006</v>
      </c>
      <c r="E87" s="3">
        <v>871.61300000000006</v>
      </c>
      <c r="F87" s="4">
        <v>881.17200000000003</v>
      </c>
      <c r="G87" s="2">
        <f>F87-C87</f>
        <v>-6.8279999999999745</v>
      </c>
      <c r="H87" s="2">
        <f>ABS(G87)</f>
        <v>6.8279999999999745</v>
      </c>
      <c r="J87" s="4">
        <f>VLOOKUP(A87,$Q$2:$X$144,6,)</f>
        <v>881.17200000000003</v>
      </c>
      <c r="K87" s="8">
        <f t="shared" si="3"/>
        <v>25</v>
      </c>
      <c r="L87" s="3">
        <f t="shared" si="4"/>
        <v>0</v>
      </c>
      <c r="M87" s="3">
        <f>ABS(L87)</f>
        <v>0</v>
      </c>
      <c r="Q87" t="s">
        <v>91</v>
      </c>
      <c r="R87">
        <v>5</v>
      </c>
      <c r="S87" s="3">
        <v>777</v>
      </c>
      <c r="T87" s="3">
        <v>880.95699999999999</v>
      </c>
      <c r="U87" s="3">
        <v>802.98900000000003</v>
      </c>
      <c r="V87" s="4">
        <v>802.98900000000003</v>
      </c>
      <c r="W87" s="5">
        <v>0.25</v>
      </c>
      <c r="X87" s="5">
        <v>8.3000000000000004E-2</v>
      </c>
      <c r="Y87" s="3"/>
    </row>
    <row r="88" spans="1:27" x14ac:dyDescent="0.2">
      <c r="A88" s="2" t="s">
        <v>30</v>
      </c>
      <c r="B88" s="2">
        <v>35</v>
      </c>
      <c r="C88" s="4">
        <v>916</v>
      </c>
      <c r="D88" s="3">
        <v>904.31399999999996</v>
      </c>
      <c r="E88" s="3">
        <v>904.31399999999996</v>
      </c>
      <c r="F88" s="4">
        <v>909.18299999999999</v>
      </c>
      <c r="G88" s="2">
        <f>F88-C88</f>
        <v>-6.8170000000000073</v>
      </c>
      <c r="H88" s="2">
        <f>ABS(G88)</f>
        <v>6.8170000000000073</v>
      </c>
      <c r="J88" s="4">
        <f>VLOOKUP(A88,$Q$2:$X$144,6,)</f>
        <v>909.18299999999999</v>
      </c>
      <c r="K88" s="8">
        <f t="shared" si="3"/>
        <v>35</v>
      </c>
      <c r="L88" s="3">
        <f t="shared" si="4"/>
        <v>0</v>
      </c>
      <c r="M88" s="3">
        <f>ABS(L88)</f>
        <v>0</v>
      </c>
      <c r="Q88" t="s">
        <v>92</v>
      </c>
      <c r="R88">
        <v>19</v>
      </c>
      <c r="S88" s="3">
        <v>851</v>
      </c>
      <c r="T88" s="3">
        <v>1010.931</v>
      </c>
      <c r="U88" s="3">
        <v>1002.9349999999999</v>
      </c>
      <c r="V88" s="4">
        <v>1002.9349999999999</v>
      </c>
      <c r="W88" s="5">
        <v>0.95</v>
      </c>
      <c r="X88" s="5">
        <v>0.317</v>
      </c>
      <c r="Y88" s="3"/>
    </row>
    <row r="89" spans="1:27" x14ac:dyDescent="0.2">
      <c r="A89" s="2" t="s">
        <v>31</v>
      </c>
      <c r="B89" s="2">
        <v>18</v>
      </c>
      <c r="C89" s="4">
        <v>1729</v>
      </c>
      <c r="D89" s="3">
        <v>1083.0450000000001</v>
      </c>
      <c r="E89" s="3">
        <v>1083.0450000000001</v>
      </c>
      <c r="F89" s="4">
        <v>1535.213</v>
      </c>
      <c r="G89" s="2">
        <f>F89-C89</f>
        <v>-193.78700000000003</v>
      </c>
      <c r="H89" s="2">
        <f>ABS(G89)</f>
        <v>193.78700000000003</v>
      </c>
      <c r="J89" s="4">
        <f>VLOOKUP(A89,$Q$2:$X$144,6,)</f>
        <v>1535.213</v>
      </c>
      <c r="K89" s="8">
        <f t="shared" si="3"/>
        <v>18</v>
      </c>
      <c r="L89" s="3">
        <f t="shared" si="4"/>
        <v>0</v>
      </c>
      <c r="M89" s="3">
        <f>ABS(L89)</f>
        <v>0</v>
      </c>
      <c r="Q89" t="s">
        <v>93</v>
      </c>
      <c r="R89">
        <v>10</v>
      </c>
      <c r="S89" s="3">
        <v>811</v>
      </c>
      <c r="T89" s="3">
        <v>1026.876</v>
      </c>
      <c r="U89" s="3">
        <v>918.93799999999999</v>
      </c>
      <c r="V89" s="4">
        <v>918.93799999999999</v>
      </c>
      <c r="W89" s="5">
        <v>0.5</v>
      </c>
      <c r="X89" s="5">
        <v>0.16700000000000001</v>
      </c>
      <c r="Y89" s="3"/>
    </row>
    <row r="90" spans="1:27" x14ac:dyDescent="0.2">
      <c r="A90" s="2" t="s">
        <v>32</v>
      </c>
      <c r="B90" s="2">
        <v>30</v>
      </c>
      <c r="C90" s="4">
        <v>876</v>
      </c>
      <c r="D90" s="3">
        <v>862.14800000000002</v>
      </c>
      <c r="E90" s="3">
        <v>862.14800000000002</v>
      </c>
      <c r="F90" s="4">
        <v>869.07399999999996</v>
      </c>
      <c r="G90" s="2">
        <f>F90-C90</f>
        <v>-6.9260000000000446</v>
      </c>
      <c r="H90" s="2">
        <f>ABS(G90)</f>
        <v>6.9260000000000446</v>
      </c>
      <c r="J90" s="4">
        <f>VLOOKUP(A90,$Q$2:$X$144,6,)</f>
        <v>869.07399999999996</v>
      </c>
      <c r="K90" s="8">
        <f t="shared" si="3"/>
        <v>30</v>
      </c>
      <c r="L90" s="3">
        <f t="shared" si="4"/>
        <v>0</v>
      </c>
      <c r="M90" s="3">
        <f>ABS(L90)</f>
        <v>0</v>
      </c>
      <c r="Q90" t="s">
        <v>94</v>
      </c>
      <c r="R90">
        <v>0</v>
      </c>
      <c r="S90" s="3">
        <v>1432</v>
      </c>
      <c r="T90" s="3">
        <v>1026.876</v>
      </c>
      <c r="U90" s="3">
        <v>1432</v>
      </c>
      <c r="V90" s="4">
        <v>1432</v>
      </c>
      <c r="W90" s="5">
        <v>0</v>
      </c>
      <c r="X90" s="5">
        <v>0</v>
      </c>
      <c r="Y90" s="3"/>
    </row>
    <row r="91" spans="1:27" x14ac:dyDescent="0.2">
      <c r="A91" s="2" t="s">
        <v>35</v>
      </c>
      <c r="B91" s="2">
        <v>5</v>
      </c>
      <c r="C91" s="4">
        <v>1118</v>
      </c>
      <c r="D91" s="3">
        <v>747.60599999999999</v>
      </c>
      <c r="E91" s="3">
        <v>994.53499999999997</v>
      </c>
      <c r="F91" s="4">
        <v>1087.134</v>
      </c>
      <c r="G91" s="2">
        <f>F91-C91</f>
        <v>-30.865999999999985</v>
      </c>
      <c r="H91" s="2">
        <f>ABS(G91)</f>
        <v>30.865999999999985</v>
      </c>
      <c r="J91" s="4">
        <f>VLOOKUP(A91,$Q$2:$X$144,6,)</f>
        <v>1087.134</v>
      </c>
      <c r="K91" s="8">
        <f t="shared" si="3"/>
        <v>5</v>
      </c>
      <c r="L91" s="3">
        <f t="shared" si="4"/>
        <v>0</v>
      </c>
      <c r="M91" s="3">
        <f>ABS(L91)</f>
        <v>0</v>
      </c>
      <c r="Q91" t="s">
        <v>95</v>
      </c>
      <c r="R91">
        <v>19</v>
      </c>
      <c r="S91" s="3">
        <v>958</v>
      </c>
      <c r="T91" s="3">
        <v>971.64499999999998</v>
      </c>
      <c r="U91" s="3">
        <v>970.96299999999997</v>
      </c>
      <c r="V91" s="4">
        <v>970.96299999999997</v>
      </c>
      <c r="W91" s="5">
        <v>0.95</v>
      </c>
      <c r="X91" s="5">
        <v>0.317</v>
      </c>
      <c r="Y91" s="3"/>
    </row>
    <row r="92" spans="1:27" x14ac:dyDescent="0.2">
      <c r="A92" s="2" t="s">
        <v>36</v>
      </c>
      <c r="B92" s="2">
        <v>23</v>
      </c>
      <c r="C92" s="4">
        <v>1289</v>
      </c>
      <c r="D92" s="3">
        <v>1537.89</v>
      </c>
      <c r="E92" s="3">
        <v>1537.89</v>
      </c>
      <c r="F92" s="4">
        <v>1537.89</v>
      </c>
      <c r="G92" s="2">
        <f>F92-C92</f>
        <v>248.8900000000001</v>
      </c>
      <c r="H92" s="2">
        <f>ABS(G92)</f>
        <v>248.8900000000001</v>
      </c>
      <c r="J92" s="4">
        <f>VLOOKUP(A92,$Q$2:$X$144,6,)</f>
        <v>1537.89</v>
      </c>
      <c r="K92" s="8">
        <f t="shared" si="3"/>
        <v>23</v>
      </c>
      <c r="L92" s="3">
        <f t="shared" si="4"/>
        <v>0</v>
      </c>
      <c r="M92" s="3">
        <f>ABS(L92)</f>
        <v>0</v>
      </c>
      <c r="Q92" t="s">
        <v>96</v>
      </c>
      <c r="R92">
        <v>10</v>
      </c>
      <c r="S92" s="3">
        <v>1445</v>
      </c>
      <c r="T92" s="3">
        <v>1318.4449999999999</v>
      </c>
      <c r="U92" s="3">
        <v>1381.722</v>
      </c>
      <c r="V92" s="4">
        <v>1423.9069999999999</v>
      </c>
      <c r="W92" s="5">
        <v>0.5</v>
      </c>
      <c r="X92" s="5">
        <v>0.16700000000000001</v>
      </c>
      <c r="Y92" s="3"/>
    </row>
    <row r="93" spans="1:27" x14ac:dyDescent="0.2">
      <c r="A93" s="2" t="s">
        <v>37</v>
      </c>
      <c r="B93" s="2">
        <v>42</v>
      </c>
      <c r="C93" s="4">
        <v>902</v>
      </c>
      <c r="D93" s="3">
        <v>938.95</v>
      </c>
      <c r="E93" s="3">
        <v>938.95</v>
      </c>
      <c r="F93" s="4">
        <v>938.95</v>
      </c>
      <c r="G93" s="2">
        <f>F93-C93</f>
        <v>36.950000000000045</v>
      </c>
      <c r="H93" s="2">
        <f>ABS(G93)</f>
        <v>36.950000000000045</v>
      </c>
      <c r="J93" s="4">
        <f>VLOOKUP(A93,$Q$2:$X$144,6,)</f>
        <v>938.95</v>
      </c>
      <c r="K93" s="8">
        <f t="shared" si="3"/>
        <v>36</v>
      </c>
      <c r="L93" s="3">
        <f t="shared" si="4"/>
        <v>0</v>
      </c>
      <c r="M93" s="3">
        <f>ABS(L93)</f>
        <v>0</v>
      </c>
      <c r="Q93" t="s">
        <v>97</v>
      </c>
      <c r="R93">
        <v>5</v>
      </c>
      <c r="S93" s="3">
        <v>747</v>
      </c>
      <c r="T93" s="3">
        <v>946.553</v>
      </c>
      <c r="U93" s="3">
        <v>796.88800000000003</v>
      </c>
      <c r="V93" s="4">
        <v>796.88800000000003</v>
      </c>
      <c r="W93" s="5">
        <v>0.25</v>
      </c>
      <c r="X93" s="5">
        <v>8.3000000000000004E-2</v>
      </c>
      <c r="Y93" s="3"/>
    </row>
    <row r="94" spans="1:27" x14ac:dyDescent="0.2">
      <c r="A94" s="2" t="s">
        <v>40</v>
      </c>
      <c r="B94" s="2">
        <v>30</v>
      </c>
      <c r="C94" s="4">
        <v>755</v>
      </c>
      <c r="D94" s="3">
        <v>800.31</v>
      </c>
      <c r="E94" s="3">
        <v>800.31</v>
      </c>
      <c r="F94" s="4">
        <v>800.31</v>
      </c>
      <c r="G94" s="2">
        <f>F94-C94</f>
        <v>45.309999999999945</v>
      </c>
      <c r="H94" s="2">
        <f>ABS(G94)</f>
        <v>45.309999999999945</v>
      </c>
      <c r="J94" s="4">
        <f>VLOOKUP(A94,$Q$2:$X$144,6,)</f>
        <v>800.31</v>
      </c>
      <c r="K94" s="8">
        <f t="shared" si="3"/>
        <v>30</v>
      </c>
      <c r="L94" s="3">
        <f t="shared" si="4"/>
        <v>0</v>
      </c>
      <c r="M94" s="3">
        <f>ABS(L94)</f>
        <v>0</v>
      </c>
      <c r="Q94" t="s">
        <v>98</v>
      </c>
      <c r="R94">
        <v>10</v>
      </c>
      <c r="S94" s="3">
        <v>1156</v>
      </c>
      <c r="T94" s="3">
        <v>956.91</v>
      </c>
      <c r="U94" s="3">
        <v>1056.4549999999999</v>
      </c>
      <c r="V94" s="4">
        <v>1122.818</v>
      </c>
      <c r="W94" s="5">
        <v>0.5</v>
      </c>
      <c r="X94" s="5">
        <v>0.16700000000000001</v>
      </c>
      <c r="Y94" s="3"/>
    </row>
    <row r="95" spans="1:27" x14ac:dyDescent="0.2">
      <c r="A95" s="2" t="s">
        <v>45</v>
      </c>
      <c r="B95" s="2">
        <v>5</v>
      </c>
      <c r="C95" s="4">
        <v>780</v>
      </c>
      <c r="D95" s="3">
        <v>771.98900000000003</v>
      </c>
      <c r="E95" s="3">
        <v>777.33</v>
      </c>
      <c r="F95" s="4">
        <v>779.33199999999999</v>
      </c>
      <c r="G95" s="2">
        <f>F95-C95</f>
        <v>-0.66800000000000637</v>
      </c>
      <c r="H95" s="2">
        <f>ABS(G95)</f>
        <v>0.66800000000000637</v>
      </c>
      <c r="J95" s="4">
        <f>VLOOKUP(A95,$Q$2:$X$144,6,)</f>
        <v>779.33199999999999</v>
      </c>
      <c r="K95" s="8">
        <f t="shared" si="3"/>
        <v>5</v>
      </c>
      <c r="L95" s="3">
        <f t="shared" si="4"/>
        <v>0</v>
      </c>
      <c r="M95" s="3">
        <f>ABS(L95)</f>
        <v>0</v>
      </c>
      <c r="Q95" t="s">
        <v>99</v>
      </c>
      <c r="R95">
        <v>15</v>
      </c>
      <c r="S95" s="3">
        <v>0</v>
      </c>
      <c r="T95" s="3">
        <v>811.69200000000001</v>
      </c>
      <c r="U95" s="3">
        <v>811.69200000000001</v>
      </c>
      <c r="V95" s="4">
        <v>811.69200000000001</v>
      </c>
      <c r="W95" s="5">
        <v>1</v>
      </c>
      <c r="X95" s="5">
        <v>1</v>
      </c>
      <c r="Y95" s="3"/>
    </row>
    <row r="96" spans="1:27" x14ac:dyDescent="0.2">
      <c r="A96" s="2" t="s">
        <v>43</v>
      </c>
      <c r="B96" s="2">
        <v>5</v>
      </c>
      <c r="C96" s="4">
        <v>0</v>
      </c>
      <c r="D96" s="3">
        <v>844.00900000000001</v>
      </c>
      <c r="E96" s="3">
        <v>844.00900000000001</v>
      </c>
      <c r="F96" s="4">
        <v>844.00900000000001</v>
      </c>
      <c r="G96" s="2">
        <f>F96-C96</f>
        <v>844.00900000000001</v>
      </c>
      <c r="H96" s="2">
        <f>ABS(G96)</f>
        <v>844.00900000000001</v>
      </c>
      <c r="J96" s="4">
        <f>VLOOKUP(A96,$Q$2:$X$144,6,)</f>
        <v>844.00900000000001</v>
      </c>
      <c r="K96" s="8">
        <f t="shared" si="3"/>
        <v>5</v>
      </c>
      <c r="L96" s="3">
        <f t="shared" si="4"/>
        <v>0</v>
      </c>
      <c r="M96" s="3">
        <f>ABS(L96)</f>
        <v>0</v>
      </c>
      <c r="Q96" t="s">
        <v>100</v>
      </c>
      <c r="R96">
        <v>1</v>
      </c>
      <c r="S96" s="3">
        <v>939</v>
      </c>
      <c r="T96" s="3">
        <v>637.45299999999997</v>
      </c>
      <c r="U96" s="3">
        <v>923.923</v>
      </c>
      <c r="V96" s="4">
        <v>933.97400000000005</v>
      </c>
      <c r="W96" s="5">
        <v>0.05</v>
      </c>
      <c r="X96" s="5">
        <v>1.7000000000000001E-2</v>
      </c>
      <c r="Y96" s="3"/>
    </row>
    <row r="97" spans="1:25" x14ac:dyDescent="0.2">
      <c r="A97" s="2" t="s">
        <v>47</v>
      </c>
      <c r="B97" s="2">
        <v>5</v>
      </c>
      <c r="C97" s="4">
        <v>1330</v>
      </c>
      <c r="D97" s="3">
        <v>1226.83</v>
      </c>
      <c r="E97" s="3">
        <v>1295.6099999999999</v>
      </c>
      <c r="F97" s="4">
        <v>1321.402</v>
      </c>
      <c r="G97" s="2">
        <f>F97-C97</f>
        <v>-8.5979999999999563</v>
      </c>
      <c r="H97" s="2">
        <f>ABS(G97)</f>
        <v>8.5979999999999563</v>
      </c>
      <c r="J97" s="4">
        <f>VLOOKUP(A97,$Q$2:$X$144,6,)</f>
        <v>1321.402</v>
      </c>
      <c r="K97" s="8">
        <f t="shared" si="3"/>
        <v>5</v>
      </c>
      <c r="L97" s="3">
        <f t="shared" si="4"/>
        <v>0</v>
      </c>
      <c r="M97" s="3">
        <f>ABS(L97)</f>
        <v>0</v>
      </c>
      <c r="Q97" t="s">
        <v>101</v>
      </c>
      <c r="R97">
        <v>1</v>
      </c>
      <c r="S97" s="3">
        <v>1041</v>
      </c>
      <c r="T97" s="3">
        <v>677.721</v>
      </c>
      <c r="U97" s="3">
        <v>1022.836</v>
      </c>
      <c r="V97" s="4">
        <v>1034.9449999999999</v>
      </c>
      <c r="W97" s="5">
        <v>0.05</v>
      </c>
      <c r="X97" s="5">
        <v>1.7000000000000001E-2</v>
      </c>
      <c r="Y97" s="3"/>
    </row>
    <row r="98" spans="1:25" x14ac:dyDescent="0.2">
      <c r="A98" s="2" t="s">
        <v>49</v>
      </c>
      <c r="B98" s="2">
        <v>5</v>
      </c>
      <c r="C98" s="4">
        <v>910</v>
      </c>
      <c r="D98" s="3">
        <v>786.01499999999999</v>
      </c>
      <c r="E98" s="3">
        <v>868.67200000000003</v>
      </c>
      <c r="F98" s="4">
        <v>899.66800000000001</v>
      </c>
      <c r="G98" s="2">
        <f>F98-C98</f>
        <v>-10.331999999999994</v>
      </c>
      <c r="H98" s="2">
        <f>ABS(G98)</f>
        <v>10.331999999999994</v>
      </c>
      <c r="J98" s="4">
        <f>VLOOKUP(A98,$Q$2:$X$144,6,)</f>
        <v>899.66800000000001</v>
      </c>
      <c r="K98" s="8">
        <f t="shared" si="3"/>
        <v>5</v>
      </c>
      <c r="L98" s="3">
        <f t="shared" si="4"/>
        <v>0</v>
      </c>
      <c r="M98" s="3">
        <f>ABS(L98)</f>
        <v>0</v>
      </c>
      <c r="Q98" t="s">
        <v>102</v>
      </c>
      <c r="R98">
        <v>5</v>
      </c>
      <c r="S98" s="3">
        <v>1404</v>
      </c>
      <c r="T98" s="3">
        <v>986.41200000000003</v>
      </c>
      <c r="U98" s="3">
        <v>1299.6030000000001</v>
      </c>
      <c r="V98" s="4">
        <v>1369.201</v>
      </c>
      <c r="W98" s="5">
        <v>0.25</v>
      </c>
      <c r="X98" s="5">
        <v>8.3000000000000004E-2</v>
      </c>
      <c r="Y98" s="3"/>
    </row>
    <row r="99" spans="1:25" x14ac:dyDescent="0.2">
      <c r="A99" s="2" t="s">
        <v>140</v>
      </c>
      <c r="B99" s="2">
        <v>29</v>
      </c>
      <c r="C99" s="4">
        <v>669</v>
      </c>
      <c r="D99" s="3">
        <v>801.97299999999996</v>
      </c>
      <c r="E99" s="3">
        <v>801.97299999999996</v>
      </c>
      <c r="F99" s="4">
        <v>801.97299999999996</v>
      </c>
      <c r="G99" s="2">
        <f>F99-C99</f>
        <v>132.97299999999996</v>
      </c>
      <c r="H99" s="2">
        <f>ABS(G99)</f>
        <v>132.97299999999996</v>
      </c>
      <c r="J99" s="4">
        <f>VLOOKUP(A99,$Q$2:$X$144,6,)</f>
        <v>801.97299999999996</v>
      </c>
      <c r="K99" s="8">
        <f t="shared" si="3"/>
        <v>29</v>
      </c>
      <c r="L99" s="3">
        <f t="shared" si="4"/>
        <v>0</v>
      </c>
      <c r="M99" s="3">
        <f>ABS(L99)</f>
        <v>0</v>
      </c>
      <c r="Q99" t="s">
        <v>103</v>
      </c>
      <c r="R99">
        <v>5</v>
      </c>
      <c r="S99" s="3">
        <v>354</v>
      </c>
      <c r="T99" s="3">
        <v>747.27499999999998</v>
      </c>
      <c r="U99" s="3">
        <v>452.31900000000002</v>
      </c>
      <c r="V99" s="4">
        <v>452.31900000000002</v>
      </c>
      <c r="W99" s="5">
        <v>0.25</v>
      </c>
      <c r="X99" s="5">
        <v>8.3000000000000004E-2</v>
      </c>
      <c r="Y99" s="3"/>
    </row>
    <row r="100" spans="1:25" x14ac:dyDescent="0.2">
      <c r="A100" s="2" t="s">
        <v>50</v>
      </c>
      <c r="B100" s="2">
        <v>5</v>
      </c>
      <c r="C100" s="4">
        <v>983</v>
      </c>
      <c r="D100" s="3">
        <v>725.38099999999997</v>
      </c>
      <c r="E100" s="3">
        <v>897.12699999999995</v>
      </c>
      <c r="F100" s="4">
        <v>961.53200000000004</v>
      </c>
      <c r="G100" s="2">
        <f>F100-C100</f>
        <v>-21.467999999999961</v>
      </c>
      <c r="H100" s="2">
        <f>ABS(G100)</f>
        <v>21.467999999999961</v>
      </c>
      <c r="J100" s="4">
        <f>VLOOKUP(A100,$Q$2:$X$144,6,)</f>
        <v>961.53200000000004</v>
      </c>
      <c r="K100" s="8">
        <f t="shared" si="3"/>
        <v>5</v>
      </c>
      <c r="L100" s="3">
        <f t="shared" si="4"/>
        <v>0</v>
      </c>
      <c r="M100" s="3">
        <f>ABS(L100)</f>
        <v>0</v>
      </c>
      <c r="Q100" t="s">
        <v>104</v>
      </c>
      <c r="R100">
        <v>14</v>
      </c>
      <c r="S100" s="3">
        <v>918</v>
      </c>
      <c r="T100" s="3">
        <v>844.005</v>
      </c>
      <c r="U100" s="3">
        <v>866.20299999999997</v>
      </c>
      <c r="V100" s="4">
        <v>900.73400000000004</v>
      </c>
      <c r="W100" s="5">
        <v>0.7</v>
      </c>
      <c r="X100" s="5">
        <v>0.23300000000000001</v>
      </c>
      <c r="Y100" s="3"/>
    </row>
    <row r="101" spans="1:25" x14ac:dyDescent="0.2">
      <c r="A101" s="2" t="s">
        <v>51</v>
      </c>
      <c r="B101" s="2">
        <v>5</v>
      </c>
      <c r="C101" s="4">
        <v>958</v>
      </c>
      <c r="D101" s="3">
        <v>889.31100000000004</v>
      </c>
      <c r="E101" s="3">
        <v>935.10400000000004</v>
      </c>
      <c r="F101" s="4">
        <v>952.27599999999995</v>
      </c>
      <c r="G101" s="2">
        <f>F101-C101</f>
        <v>-5.7240000000000464</v>
      </c>
      <c r="H101" s="2">
        <f>ABS(G101)</f>
        <v>5.7240000000000464</v>
      </c>
      <c r="J101" s="4">
        <f>VLOOKUP(A101,$Q$2:$X$144,6,)</f>
        <v>952.27599999999995</v>
      </c>
      <c r="K101" s="8">
        <f t="shared" si="3"/>
        <v>5</v>
      </c>
      <c r="L101" s="3">
        <f t="shared" si="4"/>
        <v>0</v>
      </c>
      <c r="M101" s="3">
        <f>ABS(L101)</f>
        <v>0</v>
      </c>
      <c r="Q101" t="s">
        <v>105</v>
      </c>
      <c r="R101">
        <v>5</v>
      </c>
      <c r="S101" s="3">
        <v>1215</v>
      </c>
      <c r="T101" s="3">
        <v>1537.2429999999999</v>
      </c>
      <c r="U101" s="3">
        <v>1295.5609999999999</v>
      </c>
      <c r="V101" s="4">
        <v>1295.5609999999999</v>
      </c>
      <c r="W101" s="5">
        <v>0.25</v>
      </c>
      <c r="X101" s="5">
        <v>8.3000000000000004E-2</v>
      </c>
      <c r="Y101" s="3"/>
    </row>
    <row r="102" spans="1:25" x14ac:dyDescent="0.2">
      <c r="A102" s="2" t="s">
        <v>52</v>
      </c>
      <c r="B102" s="2">
        <v>2</v>
      </c>
      <c r="C102" s="4">
        <v>948</v>
      </c>
      <c r="D102" s="3">
        <v>708.22699999999998</v>
      </c>
      <c r="E102" s="3">
        <v>916.03</v>
      </c>
      <c r="F102" s="4">
        <v>940.00800000000004</v>
      </c>
      <c r="G102" s="2">
        <f>F102-C102</f>
        <v>-7.9919999999999618</v>
      </c>
      <c r="H102" s="2">
        <f>ABS(G102)</f>
        <v>7.9919999999999618</v>
      </c>
      <c r="J102" s="4">
        <f>VLOOKUP(A102,$Q$2:$X$144,6,)</f>
        <v>940.00800000000004</v>
      </c>
      <c r="K102" s="8">
        <f t="shared" si="3"/>
        <v>2</v>
      </c>
      <c r="L102" s="3">
        <f t="shared" si="4"/>
        <v>0</v>
      </c>
      <c r="M102" s="3">
        <f>ABS(L102)</f>
        <v>0</v>
      </c>
      <c r="Q102" t="s">
        <v>106</v>
      </c>
      <c r="R102">
        <v>5</v>
      </c>
      <c r="S102" s="3">
        <v>1102</v>
      </c>
      <c r="T102" s="3">
        <v>1127.807</v>
      </c>
      <c r="U102" s="3">
        <v>1108.452</v>
      </c>
      <c r="V102" s="4">
        <v>1108.452</v>
      </c>
      <c r="W102" s="5">
        <v>0.25</v>
      </c>
      <c r="X102" s="5">
        <v>8.3000000000000004E-2</v>
      </c>
      <c r="Y102" s="3"/>
    </row>
    <row r="103" spans="1:25" x14ac:dyDescent="0.2">
      <c r="A103" s="2" t="s">
        <v>54</v>
      </c>
      <c r="B103" s="2">
        <v>6</v>
      </c>
      <c r="C103" s="4">
        <v>950</v>
      </c>
      <c r="D103" s="3">
        <v>674.45799999999997</v>
      </c>
      <c r="E103" s="3">
        <v>839.78300000000002</v>
      </c>
      <c r="F103" s="4">
        <v>922.44600000000003</v>
      </c>
      <c r="G103" s="2">
        <f>F103-C103</f>
        <v>-27.553999999999974</v>
      </c>
      <c r="H103" s="2">
        <f>ABS(G103)</f>
        <v>27.553999999999974</v>
      </c>
      <c r="J103" s="4">
        <f>VLOOKUP(A103,$Q$2:$X$144,6,)</f>
        <v>922.44600000000003</v>
      </c>
      <c r="K103" s="8">
        <f t="shared" si="3"/>
        <v>6</v>
      </c>
      <c r="L103" s="3">
        <f t="shared" si="4"/>
        <v>0</v>
      </c>
      <c r="M103" s="3">
        <f>ABS(L103)</f>
        <v>0</v>
      </c>
      <c r="Q103" t="s">
        <v>107</v>
      </c>
      <c r="R103">
        <v>10</v>
      </c>
      <c r="S103" s="3">
        <v>935</v>
      </c>
      <c r="T103" s="3">
        <v>1561.626</v>
      </c>
      <c r="U103" s="3">
        <v>1248.3130000000001</v>
      </c>
      <c r="V103" s="4">
        <v>1248.3130000000001</v>
      </c>
      <c r="W103" s="5">
        <v>0.5</v>
      </c>
      <c r="X103" s="5">
        <v>0.16700000000000001</v>
      </c>
      <c r="Y103" s="3"/>
    </row>
    <row r="104" spans="1:25" x14ac:dyDescent="0.2">
      <c r="A104" s="2" t="s">
        <v>56</v>
      </c>
      <c r="B104" s="2">
        <v>10</v>
      </c>
      <c r="C104" s="4">
        <v>1233</v>
      </c>
      <c r="D104" s="3">
        <v>938.08399999999995</v>
      </c>
      <c r="E104" s="3">
        <v>1036.3889999999999</v>
      </c>
      <c r="F104" s="4">
        <v>1183.847</v>
      </c>
      <c r="G104" s="2">
        <f>F104-C104</f>
        <v>-49.15300000000002</v>
      </c>
      <c r="H104" s="2">
        <f>ABS(G104)</f>
        <v>49.15300000000002</v>
      </c>
      <c r="J104" s="4">
        <f>VLOOKUP(A104,$Q$2:$X$144,6,)</f>
        <v>1183.847</v>
      </c>
      <c r="K104" s="8">
        <f t="shared" si="3"/>
        <v>10</v>
      </c>
      <c r="L104" s="3">
        <f t="shared" si="4"/>
        <v>0</v>
      </c>
      <c r="M104" s="3">
        <f>ABS(L104)</f>
        <v>0</v>
      </c>
      <c r="Q104" t="s">
        <v>108</v>
      </c>
      <c r="R104">
        <v>0</v>
      </c>
      <c r="S104" s="3">
        <v>668</v>
      </c>
      <c r="T104" s="3">
        <v>1561.626</v>
      </c>
      <c r="U104" s="3">
        <v>668</v>
      </c>
      <c r="V104" s="4">
        <v>668</v>
      </c>
      <c r="W104" s="5">
        <v>0</v>
      </c>
      <c r="X104" s="5">
        <v>0</v>
      </c>
      <c r="Y104" s="3"/>
    </row>
    <row r="105" spans="1:25" x14ac:dyDescent="0.2">
      <c r="A105" s="2" t="s">
        <v>58</v>
      </c>
      <c r="B105" s="2">
        <v>5</v>
      </c>
      <c r="C105" s="4">
        <v>919</v>
      </c>
      <c r="D105" s="3">
        <v>743.07500000000005</v>
      </c>
      <c r="E105" s="3">
        <v>860.35799999999995</v>
      </c>
      <c r="F105" s="4">
        <v>904.34</v>
      </c>
      <c r="G105" s="2">
        <f>F105-C105</f>
        <v>-14.659999999999968</v>
      </c>
      <c r="H105" s="2">
        <f>ABS(G105)</f>
        <v>14.659999999999968</v>
      </c>
      <c r="J105" s="4">
        <f>VLOOKUP(A105,$Q$2:$X$144,6,)</f>
        <v>904.34</v>
      </c>
      <c r="K105" s="8">
        <f t="shared" si="3"/>
        <v>5</v>
      </c>
      <c r="L105" s="3">
        <f t="shared" si="4"/>
        <v>0</v>
      </c>
      <c r="M105" s="3">
        <f>ABS(L105)</f>
        <v>0</v>
      </c>
      <c r="Q105" t="s">
        <v>109</v>
      </c>
      <c r="R105">
        <v>5</v>
      </c>
      <c r="S105" s="3">
        <v>664</v>
      </c>
      <c r="T105" s="3">
        <v>919.58100000000002</v>
      </c>
      <c r="U105" s="3">
        <v>727.89499999999998</v>
      </c>
      <c r="V105" s="4">
        <v>727.89499999999998</v>
      </c>
      <c r="W105" s="5">
        <v>0.25</v>
      </c>
      <c r="X105" s="5">
        <v>8.3000000000000004E-2</v>
      </c>
      <c r="Y105" s="3"/>
    </row>
    <row r="106" spans="1:25" x14ac:dyDescent="0.2">
      <c r="A106" s="2" t="s">
        <v>59</v>
      </c>
      <c r="B106" s="2">
        <v>8</v>
      </c>
      <c r="C106" s="4">
        <v>831</v>
      </c>
      <c r="D106" s="3">
        <v>830.14099999999996</v>
      </c>
      <c r="E106" s="3">
        <v>830.54200000000003</v>
      </c>
      <c r="F106" s="4">
        <v>830.88499999999999</v>
      </c>
      <c r="G106" s="2">
        <f>F106-C106</f>
        <v>-0.11500000000000909</v>
      </c>
      <c r="H106" s="2">
        <f>ABS(G106)</f>
        <v>0.11500000000000909</v>
      </c>
      <c r="J106" s="4">
        <f>VLOOKUP(A106,$Q$2:$X$144,6,)</f>
        <v>830.88499999999999</v>
      </c>
      <c r="K106" s="8">
        <f t="shared" si="3"/>
        <v>8</v>
      </c>
      <c r="L106" s="3">
        <f t="shared" si="4"/>
        <v>0</v>
      </c>
      <c r="M106" s="3">
        <f>ABS(L106)</f>
        <v>0</v>
      </c>
      <c r="Q106" t="s">
        <v>110</v>
      </c>
      <c r="R106">
        <v>39</v>
      </c>
      <c r="S106" s="3">
        <v>941</v>
      </c>
      <c r="T106" s="3">
        <v>1390.115</v>
      </c>
      <c r="U106" s="3">
        <v>1390.115</v>
      </c>
      <c r="V106" s="4">
        <v>1390.115</v>
      </c>
      <c r="W106" s="5">
        <v>1</v>
      </c>
      <c r="X106" s="5">
        <v>0.65</v>
      </c>
      <c r="Y106" s="3"/>
    </row>
    <row r="107" spans="1:25" x14ac:dyDescent="0.2">
      <c r="A107" s="2" t="s">
        <v>60</v>
      </c>
      <c r="B107" s="2">
        <v>13</v>
      </c>
      <c r="C107" s="4">
        <v>1062</v>
      </c>
      <c r="D107" s="3">
        <v>808.52200000000005</v>
      </c>
      <c r="E107" s="3">
        <v>842.31899999999996</v>
      </c>
      <c r="F107" s="4">
        <v>1007.08</v>
      </c>
      <c r="G107" s="2">
        <f>F107-C107</f>
        <v>-54.919999999999959</v>
      </c>
      <c r="H107" s="2">
        <f>ABS(G107)</f>
        <v>54.919999999999959</v>
      </c>
      <c r="J107" s="4">
        <f>VLOOKUP(A107,$Q$2:$X$144,6,)</f>
        <v>1007.08</v>
      </c>
      <c r="K107" s="8">
        <f t="shared" si="3"/>
        <v>13</v>
      </c>
      <c r="L107" s="3">
        <f t="shared" si="4"/>
        <v>0</v>
      </c>
      <c r="M107" s="3">
        <f>ABS(L107)</f>
        <v>0</v>
      </c>
      <c r="Q107" t="s">
        <v>111</v>
      </c>
      <c r="R107">
        <v>5</v>
      </c>
      <c r="S107" s="3">
        <v>1151</v>
      </c>
      <c r="T107" s="3">
        <v>1354.587</v>
      </c>
      <c r="U107" s="3">
        <v>1201.8969999999999</v>
      </c>
      <c r="V107" s="4">
        <v>1201.8969999999999</v>
      </c>
      <c r="W107" s="5">
        <v>0.25</v>
      </c>
      <c r="X107" s="5">
        <v>8.3000000000000004E-2</v>
      </c>
      <c r="Y107" s="3"/>
    </row>
    <row r="108" spans="1:25" x14ac:dyDescent="0.2">
      <c r="A108" s="2" t="s">
        <v>63</v>
      </c>
      <c r="B108" s="2">
        <v>5</v>
      </c>
      <c r="C108" s="4">
        <v>1018</v>
      </c>
      <c r="D108" s="3">
        <v>998.447</v>
      </c>
      <c r="E108" s="3">
        <v>1011.482</v>
      </c>
      <c r="F108" s="4">
        <v>1016.371</v>
      </c>
      <c r="G108" s="2">
        <f>F108-C108</f>
        <v>-1.6290000000000191</v>
      </c>
      <c r="H108" s="2">
        <f>ABS(G108)</f>
        <v>1.6290000000000191</v>
      </c>
      <c r="J108" s="4">
        <f>VLOOKUP(A108,$Q$2:$X$144,6,)</f>
        <v>1016.371</v>
      </c>
      <c r="K108" s="8">
        <f t="shared" si="3"/>
        <v>5</v>
      </c>
      <c r="L108" s="3">
        <f t="shared" si="4"/>
        <v>0</v>
      </c>
      <c r="M108" s="3">
        <f>ABS(L108)</f>
        <v>0</v>
      </c>
      <c r="Q108" t="s">
        <v>113</v>
      </c>
      <c r="R108">
        <v>5</v>
      </c>
      <c r="S108" s="3">
        <v>819</v>
      </c>
      <c r="T108" s="3">
        <v>1162.33</v>
      </c>
      <c r="U108" s="3">
        <v>904.83199999999999</v>
      </c>
      <c r="V108" s="4">
        <v>904.83199999999999</v>
      </c>
      <c r="W108" s="5">
        <v>0.25</v>
      </c>
      <c r="X108" s="5">
        <v>8.3000000000000004E-2</v>
      </c>
      <c r="Y108" s="3"/>
    </row>
    <row r="109" spans="1:25" x14ac:dyDescent="0.2">
      <c r="A109" s="2" t="s">
        <v>64</v>
      </c>
      <c r="B109" s="2">
        <v>5</v>
      </c>
      <c r="C109" s="4">
        <v>1551</v>
      </c>
      <c r="D109" s="3">
        <v>1370.8789999999999</v>
      </c>
      <c r="E109" s="3">
        <v>1490.96</v>
      </c>
      <c r="F109" s="4">
        <v>1535.99</v>
      </c>
      <c r="G109" s="2">
        <f>F109-C109</f>
        <v>-15.009999999999991</v>
      </c>
      <c r="H109" s="2">
        <f>ABS(G109)</f>
        <v>15.009999999999991</v>
      </c>
      <c r="J109" s="4">
        <f>VLOOKUP(A109,$Q$2:$X$144,6,)</f>
        <v>1535.99</v>
      </c>
      <c r="K109" s="8">
        <f t="shared" si="3"/>
        <v>5</v>
      </c>
      <c r="L109" s="3">
        <f t="shared" si="4"/>
        <v>0</v>
      </c>
      <c r="M109" s="3">
        <f>ABS(L109)</f>
        <v>0</v>
      </c>
      <c r="Q109" t="s">
        <v>114</v>
      </c>
      <c r="R109">
        <v>26</v>
      </c>
      <c r="S109" s="3">
        <v>1577</v>
      </c>
      <c r="T109" s="3">
        <v>1234.75</v>
      </c>
      <c r="U109" s="3">
        <v>1234.75</v>
      </c>
      <c r="V109" s="4">
        <v>1428.691</v>
      </c>
      <c r="W109" s="5">
        <v>1</v>
      </c>
      <c r="X109" s="5">
        <v>0.433</v>
      </c>
      <c r="Y109" s="3"/>
    </row>
    <row r="110" spans="1:25" x14ac:dyDescent="0.2">
      <c r="A110" s="2" t="s">
        <v>65</v>
      </c>
      <c r="B110" s="2">
        <v>5</v>
      </c>
      <c r="C110" s="4">
        <v>981</v>
      </c>
      <c r="D110" s="3">
        <v>876.53300000000002</v>
      </c>
      <c r="E110" s="3">
        <v>946.178</v>
      </c>
      <c r="F110" s="4">
        <v>972.29399999999998</v>
      </c>
      <c r="G110" s="2">
        <f>F110-C110</f>
        <v>-8.7060000000000173</v>
      </c>
      <c r="H110" s="2">
        <f>ABS(G110)</f>
        <v>8.7060000000000173</v>
      </c>
      <c r="J110" s="4">
        <f>VLOOKUP(A110,$Q$2:$X$144,6,)</f>
        <v>972.29399999999998</v>
      </c>
      <c r="K110" s="8">
        <f t="shared" si="3"/>
        <v>5</v>
      </c>
      <c r="L110" s="3">
        <f t="shared" si="4"/>
        <v>0</v>
      </c>
      <c r="M110" s="3">
        <f>ABS(L110)</f>
        <v>0</v>
      </c>
      <c r="Q110" t="s">
        <v>115</v>
      </c>
      <c r="R110">
        <v>15</v>
      </c>
      <c r="S110" s="3">
        <v>1030</v>
      </c>
      <c r="T110" s="3">
        <v>1101.1569999999999</v>
      </c>
      <c r="U110" s="3">
        <v>1083.3679999999999</v>
      </c>
      <c r="V110" s="4">
        <v>1083.3679999999999</v>
      </c>
      <c r="W110" s="5">
        <v>0.75</v>
      </c>
      <c r="X110" s="5">
        <v>0.25</v>
      </c>
      <c r="Y110" s="3"/>
    </row>
    <row r="111" spans="1:25" x14ac:dyDescent="0.2">
      <c r="A111" s="2" t="s">
        <v>141</v>
      </c>
      <c r="B111" s="2">
        <v>17</v>
      </c>
      <c r="C111" s="4">
        <v>1081</v>
      </c>
      <c r="D111" s="3">
        <v>1052.423</v>
      </c>
      <c r="E111" s="3">
        <v>1052.423</v>
      </c>
      <c r="F111" s="4">
        <v>1072.903</v>
      </c>
      <c r="G111" s="2">
        <f>F111-C111</f>
        <v>-8.09699999999998</v>
      </c>
      <c r="H111" s="2">
        <f>ABS(G111)</f>
        <v>8.09699999999998</v>
      </c>
      <c r="J111" s="4">
        <f>VLOOKUP(A111,$Q$2:$X$144,6,)</f>
        <v>1072.903</v>
      </c>
      <c r="K111" s="8">
        <f t="shared" si="3"/>
        <v>17</v>
      </c>
      <c r="L111" s="3">
        <f t="shared" si="4"/>
        <v>0</v>
      </c>
      <c r="M111" s="3">
        <f>ABS(L111)</f>
        <v>0</v>
      </c>
      <c r="Q111" t="s">
        <v>116</v>
      </c>
      <c r="R111">
        <v>10</v>
      </c>
      <c r="S111" s="3">
        <v>971</v>
      </c>
      <c r="T111" s="3">
        <v>942.27800000000002</v>
      </c>
      <c r="U111" s="3">
        <v>956.63900000000001</v>
      </c>
      <c r="V111" s="4">
        <v>966.21299999999997</v>
      </c>
      <c r="W111" s="5">
        <v>0.5</v>
      </c>
      <c r="X111" s="5">
        <v>0.16700000000000001</v>
      </c>
      <c r="Y111" s="3"/>
    </row>
    <row r="112" spans="1:25" x14ac:dyDescent="0.2">
      <c r="A112" s="2" t="s">
        <v>70</v>
      </c>
      <c r="B112" s="2">
        <v>8</v>
      </c>
      <c r="C112" s="4">
        <v>850</v>
      </c>
      <c r="D112" s="3">
        <v>817.59900000000005</v>
      </c>
      <c r="E112" s="3">
        <v>832.71900000000005</v>
      </c>
      <c r="F112" s="4">
        <v>845.68</v>
      </c>
      <c r="G112" s="2">
        <f>F112-C112</f>
        <v>-4.32000000000005</v>
      </c>
      <c r="H112" s="2">
        <f>ABS(G112)</f>
        <v>4.32000000000005</v>
      </c>
      <c r="J112" s="4">
        <f>VLOOKUP(A112,$Q$2:$X$144,6,)</f>
        <v>845.68</v>
      </c>
      <c r="K112" s="8">
        <f t="shared" si="3"/>
        <v>8</v>
      </c>
      <c r="L112" s="3">
        <f t="shared" si="4"/>
        <v>0</v>
      </c>
      <c r="M112" s="3">
        <f>ABS(L112)</f>
        <v>0</v>
      </c>
      <c r="Q112" t="s">
        <v>117</v>
      </c>
      <c r="R112">
        <v>5</v>
      </c>
      <c r="S112" s="3">
        <v>1371</v>
      </c>
      <c r="T112" s="3">
        <v>1592.2660000000001</v>
      </c>
      <c r="U112" s="3">
        <v>1426.316</v>
      </c>
      <c r="V112" s="4">
        <v>1426.316</v>
      </c>
      <c r="W112" s="5">
        <v>0.25</v>
      </c>
      <c r="X112" s="5">
        <v>8.3000000000000004E-2</v>
      </c>
      <c r="Y112" s="3"/>
    </row>
    <row r="113" spans="1:25" x14ac:dyDescent="0.2">
      <c r="A113" s="2" t="s">
        <v>68</v>
      </c>
      <c r="B113" s="2">
        <v>25</v>
      </c>
      <c r="C113" s="4">
        <v>1024</v>
      </c>
      <c r="D113" s="3">
        <v>1575.201</v>
      </c>
      <c r="E113" s="3">
        <v>1575.201</v>
      </c>
      <c r="F113" s="4">
        <v>1575.201</v>
      </c>
      <c r="G113" s="2">
        <f>F113-C113</f>
        <v>551.20100000000002</v>
      </c>
      <c r="H113" s="2">
        <f>ABS(G113)</f>
        <v>551.20100000000002</v>
      </c>
      <c r="J113" s="4">
        <f>VLOOKUP(A113,$Q$2:$X$144,6,)</f>
        <v>1575.201</v>
      </c>
      <c r="K113" s="8">
        <f t="shared" si="3"/>
        <v>25</v>
      </c>
      <c r="L113" s="3">
        <f t="shared" si="4"/>
        <v>0</v>
      </c>
      <c r="M113" s="3">
        <f>ABS(L113)</f>
        <v>0</v>
      </c>
      <c r="Q113" t="s">
        <v>118</v>
      </c>
      <c r="R113">
        <v>19</v>
      </c>
      <c r="S113" s="3">
        <v>1555</v>
      </c>
      <c r="T113" s="3">
        <v>1472.857</v>
      </c>
      <c r="U113" s="3">
        <v>1476.9639999999999</v>
      </c>
      <c r="V113" s="4">
        <v>1528.9880000000001</v>
      </c>
      <c r="W113" s="5">
        <v>0.95</v>
      </c>
      <c r="X113" s="5">
        <v>0.317</v>
      </c>
      <c r="Y113" s="3"/>
    </row>
    <row r="114" spans="1:25" x14ac:dyDescent="0.2">
      <c r="A114" s="2" t="s">
        <v>143</v>
      </c>
      <c r="B114" s="2">
        <v>14</v>
      </c>
      <c r="C114" s="4">
        <v>993</v>
      </c>
      <c r="D114" s="3">
        <v>944.07100000000003</v>
      </c>
      <c r="E114" s="3">
        <v>947.33299999999997</v>
      </c>
      <c r="F114" s="4">
        <v>981.58299999999997</v>
      </c>
      <c r="G114" s="2">
        <f>F114-C114</f>
        <v>-11.41700000000003</v>
      </c>
      <c r="H114" s="2">
        <f>ABS(G114)</f>
        <v>11.41700000000003</v>
      </c>
      <c r="J114" s="4">
        <f>VLOOKUP(A114,$Q$2:$X$144,6,)</f>
        <v>981.58299999999997</v>
      </c>
      <c r="K114" s="8">
        <f t="shared" si="3"/>
        <v>14</v>
      </c>
      <c r="L114" s="3">
        <f t="shared" si="4"/>
        <v>0</v>
      </c>
      <c r="M114" s="3">
        <f>ABS(L114)</f>
        <v>0</v>
      </c>
      <c r="Q114" t="s">
        <v>119</v>
      </c>
      <c r="R114">
        <v>20</v>
      </c>
      <c r="S114" s="3">
        <v>926</v>
      </c>
      <c r="T114" s="3">
        <v>956.69399999999996</v>
      </c>
      <c r="U114" s="3">
        <v>956.69399999999996</v>
      </c>
      <c r="V114" s="4">
        <v>956.69399999999996</v>
      </c>
      <c r="W114" s="5">
        <v>1</v>
      </c>
      <c r="X114" s="5">
        <v>0.33300000000000002</v>
      </c>
      <c r="Y114" s="3"/>
    </row>
    <row r="115" spans="1:25" x14ac:dyDescent="0.2">
      <c r="A115" s="2" t="s">
        <v>69</v>
      </c>
      <c r="B115" s="2">
        <v>14</v>
      </c>
      <c r="C115" s="4">
        <v>1152</v>
      </c>
      <c r="D115" s="3">
        <v>1101.018</v>
      </c>
      <c r="E115" s="3">
        <v>1104.4169999999999</v>
      </c>
      <c r="F115" s="4">
        <v>1140.104</v>
      </c>
      <c r="G115" s="2">
        <f>F115-C115</f>
        <v>-11.895999999999958</v>
      </c>
      <c r="H115" s="2">
        <f>ABS(G115)</f>
        <v>11.895999999999958</v>
      </c>
      <c r="J115" s="4">
        <f>VLOOKUP(A115,$Q$2:$X$144,6,)</f>
        <v>1140.104</v>
      </c>
      <c r="K115" s="8">
        <f t="shared" si="3"/>
        <v>14</v>
      </c>
      <c r="L115" s="3">
        <f t="shared" si="4"/>
        <v>0</v>
      </c>
      <c r="M115" s="3">
        <f>ABS(L115)</f>
        <v>0</v>
      </c>
      <c r="Q115" t="s">
        <v>120</v>
      </c>
      <c r="R115">
        <v>5</v>
      </c>
      <c r="S115" s="3">
        <v>1361</v>
      </c>
      <c r="T115" s="3">
        <v>1508.1130000000001</v>
      </c>
      <c r="U115" s="3">
        <v>1397.778</v>
      </c>
      <c r="V115" s="4">
        <v>1397.778</v>
      </c>
      <c r="W115" s="5">
        <v>0.25</v>
      </c>
      <c r="X115" s="5">
        <v>8.3000000000000004E-2</v>
      </c>
      <c r="Y115" s="3"/>
    </row>
    <row r="116" spans="1:25" x14ac:dyDescent="0.2">
      <c r="A116" s="2" t="s">
        <v>72</v>
      </c>
      <c r="B116" s="2">
        <v>10</v>
      </c>
      <c r="C116" s="4">
        <v>975</v>
      </c>
      <c r="D116" s="3">
        <v>886.62099999999998</v>
      </c>
      <c r="E116" s="3">
        <v>916.08</v>
      </c>
      <c r="F116" s="4">
        <v>960.27</v>
      </c>
      <c r="G116" s="2">
        <f>F116-C116</f>
        <v>-14.730000000000018</v>
      </c>
      <c r="H116" s="2">
        <f>ABS(G116)</f>
        <v>14.730000000000018</v>
      </c>
      <c r="J116" s="4">
        <f>VLOOKUP(A116,$Q$2:$X$144,6,)</f>
        <v>960.27</v>
      </c>
      <c r="K116" s="8">
        <f t="shared" si="3"/>
        <v>10</v>
      </c>
      <c r="L116" s="3">
        <f t="shared" si="4"/>
        <v>0</v>
      </c>
      <c r="M116" s="3">
        <f>ABS(L116)</f>
        <v>0</v>
      </c>
      <c r="Q116" t="s">
        <v>121</v>
      </c>
      <c r="R116">
        <v>10</v>
      </c>
      <c r="S116" s="3">
        <v>839</v>
      </c>
      <c r="T116" s="3">
        <v>980.37599999999998</v>
      </c>
      <c r="U116" s="3">
        <v>909.68799999999999</v>
      </c>
      <c r="V116" s="4">
        <v>909.68799999999999</v>
      </c>
      <c r="W116" s="5">
        <v>0.5</v>
      </c>
      <c r="X116" s="5">
        <v>0.16700000000000001</v>
      </c>
      <c r="Y116" s="3"/>
    </row>
    <row r="117" spans="1:25" x14ac:dyDescent="0.2">
      <c r="A117" s="2" t="s">
        <v>73</v>
      </c>
      <c r="B117" s="2">
        <v>46</v>
      </c>
      <c r="C117" s="4">
        <v>874</v>
      </c>
      <c r="D117" s="3">
        <v>1152.105</v>
      </c>
      <c r="E117" s="3">
        <v>1152.105</v>
      </c>
      <c r="F117" s="4">
        <v>1152.105</v>
      </c>
      <c r="G117" s="2">
        <f>F117-C117</f>
        <v>278.10500000000002</v>
      </c>
      <c r="H117" s="2">
        <f>ABS(G117)</f>
        <v>278.10500000000002</v>
      </c>
      <c r="J117" s="4">
        <f>VLOOKUP(A117,$Q$2:$X$144,6,)</f>
        <v>1152.105</v>
      </c>
      <c r="K117" s="8">
        <f t="shared" si="3"/>
        <v>46</v>
      </c>
      <c r="L117" s="3">
        <f t="shared" si="4"/>
        <v>0</v>
      </c>
      <c r="M117" s="3">
        <f>ABS(L117)</f>
        <v>0</v>
      </c>
      <c r="Q117" t="s">
        <v>122</v>
      </c>
      <c r="R117">
        <v>15</v>
      </c>
      <c r="S117" s="3">
        <v>1127</v>
      </c>
      <c r="T117" s="3">
        <v>982.22799999999995</v>
      </c>
      <c r="U117" s="3">
        <v>1018.421</v>
      </c>
      <c r="V117" s="4">
        <v>1090.807</v>
      </c>
      <c r="W117" s="5">
        <v>0.75</v>
      </c>
      <c r="X117" s="5">
        <v>0.25</v>
      </c>
      <c r="Y117" s="3"/>
    </row>
    <row r="118" spans="1:25" x14ac:dyDescent="0.2">
      <c r="A118" s="2" t="s">
        <v>75</v>
      </c>
      <c r="B118" s="2">
        <v>5</v>
      </c>
      <c r="C118" s="4">
        <v>954</v>
      </c>
      <c r="D118" s="3">
        <v>670.03399999999999</v>
      </c>
      <c r="E118" s="3">
        <v>859.34500000000003</v>
      </c>
      <c r="F118" s="4">
        <v>930.33600000000001</v>
      </c>
      <c r="G118" s="2">
        <f>F118-C118</f>
        <v>-23.663999999999987</v>
      </c>
      <c r="H118" s="2">
        <f>ABS(G118)</f>
        <v>23.663999999999987</v>
      </c>
      <c r="J118" s="4">
        <f>VLOOKUP(A118,$Q$2:$X$144,6,)</f>
        <v>930.33600000000001</v>
      </c>
      <c r="K118" s="8">
        <f t="shared" si="3"/>
        <v>5</v>
      </c>
      <c r="L118" s="3">
        <f t="shared" si="4"/>
        <v>0</v>
      </c>
      <c r="M118" s="3">
        <f>ABS(L118)</f>
        <v>0</v>
      </c>
      <c r="Q118" t="s">
        <v>123</v>
      </c>
      <c r="R118">
        <v>10</v>
      </c>
      <c r="S118" s="3">
        <v>1272</v>
      </c>
      <c r="T118" s="3">
        <v>1182.2349999999999</v>
      </c>
      <c r="U118" s="3">
        <v>1227.1179999999999</v>
      </c>
      <c r="V118" s="4">
        <v>1257.039</v>
      </c>
      <c r="W118" s="5">
        <v>0.5</v>
      </c>
      <c r="X118" s="5">
        <v>0.16700000000000001</v>
      </c>
      <c r="Y118" s="3"/>
    </row>
    <row r="119" spans="1:25" x14ac:dyDescent="0.2">
      <c r="A119" s="2" t="s">
        <v>76</v>
      </c>
      <c r="B119" s="2">
        <v>45</v>
      </c>
      <c r="C119" s="4">
        <v>720</v>
      </c>
      <c r="D119" s="3">
        <v>914.59100000000001</v>
      </c>
      <c r="E119" s="3">
        <v>914.59100000000001</v>
      </c>
      <c r="F119" s="4">
        <v>914.59100000000001</v>
      </c>
      <c r="G119" s="2">
        <f>F119-C119</f>
        <v>194.59100000000001</v>
      </c>
      <c r="H119" s="2">
        <f>ABS(G119)</f>
        <v>194.59100000000001</v>
      </c>
      <c r="J119" s="4">
        <f>VLOOKUP(A119,$Q$2:$X$144,6,)</f>
        <v>914.59100000000001</v>
      </c>
      <c r="K119" s="8">
        <f t="shared" si="3"/>
        <v>20</v>
      </c>
      <c r="L119" s="3">
        <f t="shared" si="4"/>
        <v>0</v>
      </c>
      <c r="M119" s="3">
        <f>ABS(L119)</f>
        <v>0</v>
      </c>
      <c r="Q119" t="s">
        <v>124</v>
      </c>
      <c r="R119">
        <v>0</v>
      </c>
      <c r="S119" s="3">
        <v>1199</v>
      </c>
      <c r="T119" s="3">
        <v>1182.2349999999999</v>
      </c>
      <c r="U119" s="3">
        <v>1199</v>
      </c>
      <c r="V119" s="4">
        <v>1199</v>
      </c>
      <c r="W119" s="5">
        <v>0</v>
      </c>
      <c r="X119" s="5">
        <v>0</v>
      </c>
      <c r="Y119" s="3"/>
    </row>
    <row r="120" spans="1:25" x14ac:dyDescent="0.2">
      <c r="A120" s="2" t="s">
        <v>86</v>
      </c>
      <c r="B120" s="2">
        <v>5</v>
      </c>
      <c r="C120" s="4">
        <v>0</v>
      </c>
      <c r="D120" s="3">
        <v>910.19399999999996</v>
      </c>
      <c r="E120" s="3">
        <v>910.19399999999996</v>
      </c>
      <c r="F120" s="4">
        <v>910.19399999999996</v>
      </c>
      <c r="G120" s="2">
        <f>F120-C120</f>
        <v>910.19399999999996</v>
      </c>
      <c r="H120" s="2">
        <f>ABS(G120)</f>
        <v>910.19399999999996</v>
      </c>
      <c r="J120" s="4">
        <f>VLOOKUP(A120,$Q$2:$X$144,6,)</f>
        <v>910.19399999999996</v>
      </c>
      <c r="K120" s="8">
        <f t="shared" si="3"/>
        <v>5</v>
      </c>
      <c r="L120" s="3">
        <f t="shared" si="4"/>
        <v>0</v>
      </c>
      <c r="M120" s="3">
        <f>ABS(L120)</f>
        <v>0</v>
      </c>
      <c r="Q120" t="s">
        <v>125</v>
      </c>
      <c r="R120">
        <v>18</v>
      </c>
      <c r="S120" s="3">
        <v>1156</v>
      </c>
      <c r="T120" s="3">
        <v>1027.704</v>
      </c>
      <c r="U120" s="3">
        <v>1040.5340000000001</v>
      </c>
      <c r="V120" s="4">
        <v>1117.511</v>
      </c>
      <c r="W120" s="5">
        <v>0.9</v>
      </c>
      <c r="X120" s="5">
        <v>0.3</v>
      </c>
      <c r="Y120" s="3"/>
    </row>
    <row r="121" spans="1:25" x14ac:dyDescent="0.2">
      <c r="A121" s="2" t="s">
        <v>87</v>
      </c>
      <c r="B121" s="2">
        <v>50</v>
      </c>
      <c r="C121" s="4">
        <v>1114</v>
      </c>
      <c r="D121" s="3">
        <v>1801.905</v>
      </c>
      <c r="E121" s="3">
        <v>1801.905</v>
      </c>
      <c r="F121" s="4">
        <v>1801.905</v>
      </c>
      <c r="G121" s="2">
        <f>F121-C121</f>
        <v>687.90499999999997</v>
      </c>
      <c r="H121" s="2">
        <f>ABS(G121)</f>
        <v>687.90499999999997</v>
      </c>
      <c r="J121" s="4">
        <f>VLOOKUP(A121,$Q$2:$X$144,6,)</f>
        <v>1801.905</v>
      </c>
      <c r="K121" s="8">
        <f t="shared" si="3"/>
        <v>50</v>
      </c>
      <c r="L121" s="3">
        <f t="shared" si="4"/>
        <v>0</v>
      </c>
      <c r="M121" s="3">
        <f>ABS(L121)</f>
        <v>0</v>
      </c>
      <c r="Q121" t="s">
        <v>126</v>
      </c>
      <c r="R121">
        <v>55</v>
      </c>
      <c r="S121" s="3">
        <v>1113</v>
      </c>
      <c r="T121" s="3">
        <v>1013.95</v>
      </c>
      <c r="U121" s="3">
        <v>1013.95</v>
      </c>
      <c r="V121" s="4">
        <v>1022.204</v>
      </c>
      <c r="W121" s="5">
        <v>1</v>
      </c>
      <c r="X121" s="5">
        <v>0.91700000000000004</v>
      </c>
      <c r="Y121" s="3"/>
    </row>
    <row r="122" spans="1:25" x14ac:dyDescent="0.2">
      <c r="A122" s="2" t="s">
        <v>88</v>
      </c>
      <c r="B122" s="2">
        <v>22</v>
      </c>
      <c r="C122" s="4">
        <v>1262</v>
      </c>
      <c r="D122" s="3">
        <v>1477.816</v>
      </c>
      <c r="E122" s="3">
        <v>1477.816</v>
      </c>
      <c r="F122" s="4">
        <v>1477.816</v>
      </c>
      <c r="G122" s="2">
        <f>F122-C122</f>
        <v>215.81600000000003</v>
      </c>
      <c r="H122" s="2">
        <f>ABS(G122)</f>
        <v>215.81600000000003</v>
      </c>
      <c r="J122" s="4">
        <f>VLOOKUP(A122,$Q$2:$X$144,6,)</f>
        <v>1477.816</v>
      </c>
      <c r="K122" s="8">
        <f t="shared" si="3"/>
        <v>21</v>
      </c>
      <c r="L122" s="3">
        <f t="shared" si="4"/>
        <v>0</v>
      </c>
      <c r="M122" s="3">
        <f>ABS(L122)</f>
        <v>0</v>
      </c>
      <c r="Q122" t="s">
        <v>127</v>
      </c>
      <c r="R122">
        <v>5</v>
      </c>
      <c r="S122" s="3">
        <v>1063</v>
      </c>
      <c r="T122" s="3">
        <v>893.36400000000003</v>
      </c>
      <c r="U122" s="3">
        <v>1020.591</v>
      </c>
      <c r="V122" s="4">
        <v>1048.864</v>
      </c>
      <c r="W122" s="5">
        <v>0.25</v>
      </c>
      <c r="X122" s="5">
        <v>8.3000000000000004E-2</v>
      </c>
      <c r="Y122" s="3"/>
    </row>
    <row r="123" spans="1:25" x14ac:dyDescent="0.2">
      <c r="A123" s="2" t="s">
        <v>96</v>
      </c>
      <c r="B123" s="2">
        <v>10</v>
      </c>
      <c r="C123" s="4">
        <v>1445</v>
      </c>
      <c r="D123" s="3">
        <v>1318.4449999999999</v>
      </c>
      <c r="E123" s="3">
        <v>1360.63</v>
      </c>
      <c r="F123" s="4">
        <v>1423.9069999999999</v>
      </c>
      <c r="G123" s="2">
        <f>F123-C123</f>
        <v>-21.093000000000075</v>
      </c>
      <c r="H123" s="2">
        <f>ABS(G123)</f>
        <v>21.093000000000075</v>
      </c>
      <c r="J123" s="4">
        <f>VLOOKUP(A123,$Q$2:$X$144,6,)</f>
        <v>1423.9069999999999</v>
      </c>
      <c r="K123" s="8">
        <f t="shared" si="3"/>
        <v>10</v>
      </c>
      <c r="L123" s="3">
        <f t="shared" si="4"/>
        <v>0</v>
      </c>
      <c r="M123" s="3">
        <f>ABS(L123)</f>
        <v>0</v>
      </c>
      <c r="Q123" t="s">
        <v>128</v>
      </c>
      <c r="R123">
        <v>5</v>
      </c>
      <c r="S123" s="3">
        <v>918</v>
      </c>
      <c r="T123" s="3">
        <v>698.94799999999998</v>
      </c>
      <c r="U123" s="3">
        <v>863.23699999999997</v>
      </c>
      <c r="V123" s="4">
        <v>899.74599999999998</v>
      </c>
      <c r="W123" s="5">
        <v>0.25</v>
      </c>
      <c r="X123" s="5">
        <v>8.3000000000000004E-2</v>
      </c>
      <c r="Y123" s="3"/>
    </row>
    <row r="124" spans="1:25" x14ac:dyDescent="0.2">
      <c r="A124" s="2" t="s">
        <v>98</v>
      </c>
      <c r="B124" s="2">
        <v>10</v>
      </c>
      <c r="C124" s="4">
        <v>1156</v>
      </c>
      <c r="D124" s="3">
        <v>956.91</v>
      </c>
      <c r="E124" s="3">
        <v>1023.273</v>
      </c>
      <c r="F124" s="4">
        <v>1122.818</v>
      </c>
      <c r="G124" s="2">
        <f>F124-C124</f>
        <v>-33.182000000000016</v>
      </c>
      <c r="H124" s="2">
        <f>ABS(G124)</f>
        <v>33.182000000000016</v>
      </c>
      <c r="J124" s="4">
        <f>VLOOKUP(A124,$Q$2:$X$144,6,)</f>
        <v>1122.818</v>
      </c>
      <c r="K124" s="8">
        <f t="shared" si="3"/>
        <v>10</v>
      </c>
      <c r="L124" s="3">
        <f t="shared" si="4"/>
        <v>0</v>
      </c>
      <c r="M124" s="3">
        <f>ABS(L124)</f>
        <v>0</v>
      </c>
      <c r="Q124" t="s">
        <v>129</v>
      </c>
      <c r="R124">
        <v>10</v>
      </c>
      <c r="S124" s="3">
        <v>667</v>
      </c>
      <c r="T124" s="3">
        <v>728.45600000000002</v>
      </c>
      <c r="U124" s="3">
        <v>697.72799999999995</v>
      </c>
      <c r="V124" s="4">
        <v>697.72799999999995</v>
      </c>
      <c r="W124" s="5">
        <v>0.5</v>
      </c>
      <c r="X124" s="5">
        <v>0.16700000000000001</v>
      </c>
      <c r="Y124" s="3"/>
    </row>
    <row r="125" spans="1:25" x14ac:dyDescent="0.2">
      <c r="A125" s="2" t="s">
        <v>145</v>
      </c>
      <c r="B125" s="2">
        <v>10</v>
      </c>
      <c r="C125" s="4">
        <v>909</v>
      </c>
      <c r="D125" s="3">
        <v>851.61099999999999</v>
      </c>
      <c r="E125" s="3">
        <v>870.74099999999999</v>
      </c>
      <c r="F125" s="4">
        <v>899.43499999999995</v>
      </c>
      <c r="G125" s="2">
        <f>F125-C125</f>
        <v>-9.5650000000000546</v>
      </c>
      <c r="H125" s="2">
        <f>ABS(G125)</f>
        <v>9.5650000000000546</v>
      </c>
      <c r="J125" s="4">
        <f>VLOOKUP(A125,$Q$2:$X$144,6,)</f>
        <v>899.43499999999995</v>
      </c>
      <c r="K125" s="8">
        <f t="shared" si="3"/>
        <v>10</v>
      </c>
      <c r="L125" s="3">
        <f t="shared" si="4"/>
        <v>0</v>
      </c>
      <c r="M125" s="3">
        <f>ABS(L125)</f>
        <v>0</v>
      </c>
      <c r="Q125" t="s">
        <v>130</v>
      </c>
      <c r="R125">
        <v>5</v>
      </c>
      <c r="S125" s="3">
        <v>876</v>
      </c>
      <c r="T125" s="3">
        <v>954.86</v>
      </c>
      <c r="U125" s="3">
        <v>895.71500000000003</v>
      </c>
      <c r="V125" s="4">
        <v>895.71500000000003</v>
      </c>
      <c r="W125" s="5">
        <v>0.25</v>
      </c>
      <c r="X125" s="5">
        <v>8.3000000000000004E-2</v>
      </c>
      <c r="Y125" s="3"/>
    </row>
    <row r="126" spans="1:25" x14ac:dyDescent="0.2">
      <c r="A126" s="2" t="s">
        <v>99</v>
      </c>
      <c r="B126" s="2">
        <v>15</v>
      </c>
      <c r="C126" s="4">
        <v>0</v>
      </c>
      <c r="D126" s="3">
        <v>811.69200000000001</v>
      </c>
      <c r="E126" s="3">
        <v>811.69200000000001</v>
      </c>
      <c r="F126" s="4">
        <v>811.69200000000001</v>
      </c>
      <c r="G126" s="2">
        <f>F126-C126</f>
        <v>811.69200000000001</v>
      </c>
      <c r="H126" s="2">
        <f>ABS(G126)</f>
        <v>811.69200000000001</v>
      </c>
      <c r="J126" s="4">
        <f>VLOOKUP(A126,$Q$2:$X$144,6,)</f>
        <v>811.69200000000001</v>
      </c>
      <c r="K126" s="8">
        <f t="shared" si="3"/>
        <v>15</v>
      </c>
      <c r="L126" s="3">
        <f t="shared" si="4"/>
        <v>0</v>
      </c>
      <c r="M126" s="3">
        <f>ABS(L126)</f>
        <v>0</v>
      </c>
      <c r="Q126" t="s">
        <v>131</v>
      </c>
      <c r="R126">
        <v>11</v>
      </c>
      <c r="S126" s="3">
        <v>986</v>
      </c>
      <c r="T126" s="3">
        <v>842.49400000000003</v>
      </c>
      <c r="U126" s="3">
        <v>907.072</v>
      </c>
      <c r="V126" s="4">
        <v>959.69100000000003</v>
      </c>
      <c r="W126" s="5">
        <v>0.55000000000000004</v>
      </c>
      <c r="X126" s="5">
        <v>0.183</v>
      </c>
      <c r="Y126" s="3"/>
    </row>
    <row r="127" spans="1:25" x14ac:dyDescent="0.2">
      <c r="A127" s="2" t="s">
        <v>101</v>
      </c>
      <c r="B127" s="2">
        <v>1</v>
      </c>
      <c r="C127" s="4">
        <v>1041</v>
      </c>
      <c r="D127" s="3">
        <v>677.721</v>
      </c>
      <c r="E127" s="3">
        <v>1016.7809999999999</v>
      </c>
      <c r="F127" s="4">
        <v>1034.9449999999999</v>
      </c>
      <c r="G127" s="2">
        <f>F127-C127</f>
        <v>-6.0550000000000637</v>
      </c>
      <c r="H127" s="2">
        <f>ABS(G127)</f>
        <v>6.0550000000000637</v>
      </c>
      <c r="J127" s="4">
        <f>VLOOKUP(A127,$Q$2:$X$144,6,)</f>
        <v>1034.9449999999999</v>
      </c>
      <c r="K127" s="8">
        <f t="shared" si="3"/>
        <v>1</v>
      </c>
      <c r="L127" s="3">
        <f t="shared" si="4"/>
        <v>0</v>
      </c>
      <c r="M127" s="3">
        <f>ABS(L127)</f>
        <v>0</v>
      </c>
      <c r="Q127" t="s">
        <v>132</v>
      </c>
      <c r="R127">
        <v>5</v>
      </c>
      <c r="S127" s="3">
        <v>1285</v>
      </c>
      <c r="T127" s="3">
        <v>678.12599999999998</v>
      </c>
      <c r="U127" s="3">
        <v>1133.2809999999999</v>
      </c>
      <c r="V127" s="4">
        <v>1234.4269999999999</v>
      </c>
      <c r="W127" s="5">
        <v>0.25</v>
      </c>
      <c r="X127" s="5">
        <v>8.3000000000000004E-2</v>
      </c>
      <c r="Y127" s="3"/>
    </row>
    <row r="128" spans="1:25" x14ac:dyDescent="0.2">
      <c r="A128" s="2" t="s">
        <v>146</v>
      </c>
      <c r="B128" s="2">
        <v>5</v>
      </c>
      <c r="C128" s="4">
        <v>1299</v>
      </c>
      <c r="D128" s="3">
        <v>804.35599999999999</v>
      </c>
      <c r="E128" s="3">
        <v>1134.1189999999999</v>
      </c>
      <c r="F128" s="4">
        <v>1257.78</v>
      </c>
      <c r="G128" s="2">
        <f>F128-C128</f>
        <v>-41.220000000000027</v>
      </c>
      <c r="H128" s="2">
        <f>ABS(G128)</f>
        <v>41.220000000000027</v>
      </c>
      <c r="J128" s="4">
        <f>VLOOKUP(A128,$Q$2:$X$144,6,)</f>
        <v>1257.78</v>
      </c>
      <c r="K128" s="8">
        <f t="shared" si="3"/>
        <v>5</v>
      </c>
      <c r="L128" s="3">
        <f t="shared" si="4"/>
        <v>0</v>
      </c>
      <c r="M128" s="3">
        <f>ABS(L128)</f>
        <v>0</v>
      </c>
      <c r="Q128" t="s">
        <v>133</v>
      </c>
      <c r="R128">
        <v>36</v>
      </c>
      <c r="S128" s="3">
        <v>1352</v>
      </c>
      <c r="T128" s="3">
        <v>1277.19</v>
      </c>
      <c r="U128" s="3">
        <v>1277.19</v>
      </c>
      <c r="V128" s="4">
        <v>1307.114</v>
      </c>
      <c r="W128" s="5">
        <v>1</v>
      </c>
      <c r="X128" s="5">
        <v>0.6</v>
      </c>
      <c r="Y128" s="3"/>
    </row>
    <row r="129" spans="1:25" x14ac:dyDescent="0.2">
      <c r="A129" s="2" t="s">
        <v>110</v>
      </c>
      <c r="B129" s="2">
        <v>39</v>
      </c>
      <c r="C129" s="4">
        <v>941</v>
      </c>
      <c r="D129" s="3">
        <v>1390.115</v>
      </c>
      <c r="E129" s="3">
        <v>1390.115</v>
      </c>
      <c r="F129" s="4">
        <v>1390.115</v>
      </c>
      <c r="G129" s="2">
        <f>F129-C129</f>
        <v>449.11500000000001</v>
      </c>
      <c r="H129" s="2">
        <f>ABS(G129)</f>
        <v>449.11500000000001</v>
      </c>
      <c r="J129" s="4">
        <f>VLOOKUP(A129,$Q$2:$X$144,6,)</f>
        <v>1390.115</v>
      </c>
      <c r="K129" s="8">
        <f t="shared" si="3"/>
        <v>39</v>
      </c>
      <c r="L129" s="3">
        <f t="shared" si="4"/>
        <v>0</v>
      </c>
      <c r="M129" s="3">
        <f>ABS(L129)</f>
        <v>0</v>
      </c>
      <c r="Q129" t="s">
        <v>134</v>
      </c>
      <c r="R129">
        <v>5</v>
      </c>
      <c r="S129" s="3">
        <v>1386</v>
      </c>
      <c r="T129" s="3">
        <v>1166.6110000000001</v>
      </c>
      <c r="U129" s="3">
        <v>1331.153</v>
      </c>
      <c r="V129" s="4">
        <v>1367.7180000000001</v>
      </c>
      <c r="W129" s="5">
        <v>0.25</v>
      </c>
      <c r="X129" s="5">
        <v>8.3000000000000004E-2</v>
      </c>
      <c r="Y129" s="3"/>
    </row>
    <row r="130" spans="1:25" x14ac:dyDescent="0.2">
      <c r="A130" s="2" t="s">
        <v>102</v>
      </c>
      <c r="B130" s="2">
        <v>5</v>
      </c>
      <c r="C130" s="4">
        <v>1404</v>
      </c>
      <c r="D130" s="3">
        <v>986.41200000000003</v>
      </c>
      <c r="E130" s="3">
        <v>1264.8040000000001</v>
      </c>
      <c r="F130" s="4">
        <v>1369.201</v>
      </c>
      <c r="G130" s="2">
        <f>F130-C130</f>
        <v>-34.798999999999978</v>
      </c>
      <c r="H130" s="2">
        <f>ABS(G130)</f>
        <v>34.798999999999978</v>
      </c>
      <c r="J130" s="4">
        <f>VLOOKUP(A130,$Q$2:$X$144,6,)</f>
        <v>1369.201</v>
      </c>
      <c r="K130" s="8">
        <f t="shared" si="3"/>
        <v>5</v>
      </c>
      <c r="L130" s="3">
        <f t="shared" si="4"/>
        <v>0</v>
      </c>
      <c r="M130" s="3">
        <f>ABS(L130)</f>
        <v>0</v>
      </c>
      <c r="Q130" t="s">
        <v>135</v>
      </c>
      <c r="R130">
        <v>25</v>
      </c>
      <c r="S130" s="3">
        <v>1403</v>
      </c>
      <c r="T130" s="3">
        <v>1561.9659999999999</v>
      </c>
      <c r="U130" s="3">
        <v>1561.9659999999999</v>
      </c>
      <c r="V130" s="4">
        <v>1561.9659999999999</v>
      </c>
      <c r="W130" s="5">
        <v>1</v>
      </c>
      <c r="X130" s="5">
        <v>0.41699999999999998</v>
      </c>
      <c r="Y130" s="3"/>
    </row>
    <row r="131" spans="1:25" x14ac:dyDescent="0.2">
      <c r="A131" s="2" t="s">
        <v>104</v>
      </c>
      <c r="B131" s="2">
        <v>14</v>
      </c>
      <c r="C131" s="4">
        <v>918</v>
      </c>
      <c r="D131" s="3">
        <v>844.005</v>
      </c>
      <c r="E131" s="3">
        <v>848.93799999999999</v>
      </c>
      <c r="F131" s="4">
        <v>900.73400000000004</v>
      </c>
      <c r="G131" s="2">
        <f>F131-C131</f>
        <v>-17.265999999999963</v>
      </c>
      <c r="H131" s="2">
        <f>ABS(G131)</f>
        <v>17.265999999999963</v>
      </c>
      <c r="J131" s="4">
        <f>VLOOKUP(A131,$Q$2:$X$144,6,)</f>
        <v>900.73400000000004</v>
      </c>
      <c r="K131" s="8">
        <f t="shared" si="3"/>
        <v>14</v>
      </c>
      <c r="L131" s="3">
        <f t="shared" si="4"/>
        <v>0</v>
      </c>
      <c r="M131" s="3">
        <f>ABS(L131)</f>
        <v>0</v>
      </c>
      <c r="Q131" t="s">
        <v>136</v>
      </c>
      <c r="R131">
        <v>5</v>
      </c>
      <c r="S131" s="3">
        <v>986</v>
      </c>
      <c r="T131" s="3">
        <v>830.89599999999996</v>
      </c>
      <c r="U131" s="3">
        <v>947.22400000000005</v>
      </c>
      <c r="V131" s="4">
        <v>973.07500000000005</v>
      </c>
      <c r="W131" s="5">
        <v>0.25</v>
      </c>
      <c r="X131" s="5">
        <v>8.3000000000000004E-2</v>
      </c>
      <c r="Y131" s="3"/>
    </row>
    <row r="132" spans="1:25" x14ac:dyDescent="0.2">
      <c r="A132" s="2" t="s">
        <v>127</v>
      </c>
      <c r="B132" s="2">
        <v>5</v>
      </c>
      <c r="C132" s="4">
        <v>1063</v>
      </c>
      <c r="D132" s="3">
        <v>893.36400000000003</v>
      </c>
      <c r="E132" s="3">
        <v>1006.455</v>
      </c>
      <c r="F132" s="4">
        <v>1048.864</v>
      </c>
      <c r="G132" s="2">
        <f>F132-C132</f>
        <v>-14.135999999999967</v>
      </c>
      <c r="H132" s="2">
        <f>ABS(G132)</f>
        <v>14.135999999999967</v>
      </c>
      <c r="J132" s="4">
        <f>VLOOKUP(A132,$Q$2:$X$144,6,)</f>
        <v>1048.864</v>
      </c>
      <c r="K132" s="8">
        <f t="shared" si="3"/>
        <v>5</v>
      </c>
      <c r="L132" s="3">
        <f t="shared" si="4"/>
        <v>0</v>
      </c>
      <c r="M132" s="3">
        <f>ABS(L132)</f>
        <v>0</v>
      </c>
      <c r="Q132" t="s">
        <v>137</v>
      </c>
      <c r="R132">
        <v>10</v>
      </c>
      <c r="S132" s="3">
        <v>880</v>
      </c>
      <c r="T132" s="3">
        <v>954.15899999999999</v>
      </c>
      <c r="U132" s="3">
        <v>917.07899999999995</v>
      </c>
      <c r="V132" s="4">
        <v>917.07899999999995</v>
      </c>
      <c r="W132" s="5">
        <v>0.5</v>
      </c>
      <c r="X132" s="5">
        <v>0.16700000000000001</v>
      </c>
      <c r="Y132" s="3"/>
    </row>
    <row r="133" spans="1:25" x14ac:dyDescent="0.2">
      <c r="A133" s="2" t="s">
        <v>147</v>
      </c>
      <c r="B133" s="2">
        <v>44</v>
      </c>
      <c r="C133" s="4">
        <v>1016</v>
      </c>
      <c r="D133" s="3">
        <v>942.80499999999995</v>
      </c>
      <c r="E133" s="3">
        <v>942.80499999999995</v>
      </c>
      <c r="F133" s="4">
        <v>962.32399999999996</v>
      </c>
      <c r="G133" s="2">
        <f>F133-C133</f>
        <v>-53.676000000000045</v>
      </c>
      <c r="H133" s="2">
        <f>ABS(G133)</f>
        <v>53.676000000000045</v>
      </c>
      <c r="J133" s="4">
        <f>VLOOKUP(A133,$Q$2:$X$144,6,)</f>
        <v>962.32399999999996</v>
      </c>
      <c r="K133" s="8">
        <f t="shared" ref="K133:K146" si="5">VLOOKUP(A133,$Q$2:$X$144,2,)</f>
        <v>44</v>
      </c>
      <c r="L133" s="3">
        <f t="shared" ref="L133:L146" si="6">J133-F133</f>
        <v>0</v>
      </c>
      <c r="M133" s="3">
        <f>ABS(L133)</f>
        <v>0</v>
      </c>
      <c r="Q133" t="s">
        <v>138</v>
      </c>
      <c r="R133">
        <v>5</v>
      </c>
      <c r="S133" s="3">
        <v>514</v>
      </c>
      <c r="T133" s="3">
        <v>869.30499999999995</v>
      </c>
      <c r="U133" s="3">
        <v>602.82600000000002</v>
      </c>
      <c r="V133" s="4">
        <v>602.82600000000002</v>
      </c>
      <c r="W133" s="5">
        <v>0.25</v>
      </c>
      <c r="X133" s="5">
        <v>8.3000000000000004E-2</v>
      </c>
      <c r="Y133" s="3"/>
    </row>
    <row r="134" spans="1:25" x14ac:dyDescent="0.2">
      <c r="A134" s="2" t="s">
        <v>126</v>
      </c>
      <c r="B134" s="2">
        <v>55</v>
      </c>
      <c r="C134" s="4">
        <v>1113</v>
      </c>
      <c r="D134" s="3">
        <v>1013.95</v>
      </c>
      <c r="E134" s="3">
        <v>1013.95</v>
      </c>
      <c r="F134" s="4">
        <v>1022.204</v>
      </c>
      <c r="G134" s="2">
        <f>F134-C134</f>
        <v>-90.796000000000049</v>
      </c>
      <c r="H134" s="2">
        <f>ABS(G134)</f>
        <v>90.796000000000049</v>
      </c>
      <c r="J134" s="4">
        <f>VLOOKUP(A134,$Q$2:$X$144,6,)</f>
        <v>1022.204</v>
      </c>
      <c r="K134" s="8">
        <f t="shared" si="5"/>
        <v>55</v>
      </c>
      <c r="L134" s="3">
        <f t="shared" si="6"/>
        <v>0</v>
      </c>
      <c r="M134" s="3">
        <f>ABS(L134)</f>
        <v>0</v>
      </c>
      <c r="Q134" t="s">
        <v>140</v>
      </c>
      <c r="R134">
        <v>29</v>
      </c>
      <c r="S134" s="3">
        <v>669</v>
      </c>
      <c r="T134" s="3">
        <v>801.97299999999996</v>
      </c>
      <c r="U134" s="3">
        <v>801.97299999999996</v>
      </c>
      <c r="V134" s="4">
        <v>801.97299999999996</v>
      </c>
      <c r="W134" s="5">
        <v>1</v>
      </c>
      <c r="X134" s="5">
        <v>0.48299999999999998</v>
      </c>
      <c r="Y134" s="3"/>
    </row>
    <row r="135" spans="1:25" x14ac:dyDescent="0.2">
      <c r="A135" s="2" t="s">
        <v>116</v>
      </c>
      <c r="B135" s="2">
        <v>10</v>
      </c>
      <c r="C135" s="4">
        <v>971</v>
      </c>
      <c r="D135" s="3">
        <v>942.27800000000002</v>
      </c>
      <c r="E135" s="3">
        <v>951.85199999999998</v>
      </c>
      <c r="F135" s="4">
        <v>966.21299999999997</v>
      </c>
      <c r="G135" s="2">
        <f>F135-C135</f>
        <v>-4.7870000000000346</v>
      </c>
      <c r="H135" s="2">
        <f>ABS(G135)</f>
        <v>4.7870000000000346</v>
      </c>
      <c r="J135" s="4">
        <f>VLOOKUP(A135,$Q$2:$X$144,6,)</f>
        <v>966.21299999999997</v>
      </c>
      <c r="K135" s="8">
        <f t="shared" si="5"/>
        <v>10</v>
      </c>
      <c r="L135" s="3">
        <f t="shared" si="6"/>
        <v>0</v>
      </c>
      <c r="M135" s="3">
        <f>ABS(L135)</f>
        <v>0</v>
      </c>
      <c r="Q135" t="s">
        <v>141</v>
      </c>
      <c r="R135">
        <v>17</v>
      </c>
      <c r="S135" s="3">
        <v>1081</v>
      </c>
      <c r="T135" s="3">
        <v>1052.423</v>
      </c>
      <c r="U135" s="3">
        <v>1056.71</v>
      </c>
      <c r="V135" s="4">
        <v>1072.903</v>
      </c>
      <c r="W135" s="5">
        <v>0.85</v>
      </c>
      <c r="X135" s="5">
        <v>0.28299999999999997</v>
      </c>
      <c r="Y135" s="3"/>
    </row>
    <row r="136" spans="1:25" x14ac:dyDescent="0.2">
      <c r="A136" s="2" t="s">
        <v>118</v>
      </c>
      <c r="B136" s="2">
        <v>19</v>
      </c>
      <c r="C136" s="4">
        <v>1555</v>
      </c>
      <c r="D136" s="3">
        <v>1472.857</v>
      </c>
      <c r="E136" s="3">
        <v>1472.857</v>
      </c>
      <c r="F136" s="4">
        <v>1528.9880000000001</v>
      </c>
      <c r="G136" s="2">
        <f>F136-C136</f>
        <v>-26.011999999999944</v>
      </c>
      <c r="H136" s="2">
        <f>ABS(G136)</f>
        <v>26.011999999999944</v>
      </c>
      <c r="J136" s="4">
        <f>VLOOKUP(A136,$Q$2:$X$144,6,)</f>
        <v>1528.9880000000001</v>
      </c>
      <c r="K136" s="8">
        <f t="shared" si="5"/>
        <v>19</v>
      </c>
      <c r="L136" s="3">
        <f t="shared" si="6"/>
        <v>0</v>
      </c>
      <c r="M136" s="3">
        <f>ABS(L136)</f>
        <v>0</v>
      </c>
      <c r="Q136" t="s">
        <v>142</v>
      </c>
      <c r="R136">
        <v>5</v>
      </c>
      <c r="S136" s="3">
        <v>400</v>
      </c>
      <c r="T136" s="3">
        <v>643.76300000000003</v>
      </c>
      <c r="U136" s="3">
        <v>460.94099999999997</v>
      </c>
      <c r="V136" s="4">
        <v>460.94099999999997</v>
      </c>
      <c r="W136" s="5">
        <v>0.25</v>
      </c>
      <c r="X136" s="5">
        <v>8.3000000000000004E-2</v>
      </c>
      <c r="Y136" s="3"/>
    </row>
    <row r="137" spans="1:25" x14ac:dyDescent="0.2">
      <c r="A137" s="2" t="s">
        <v>119</v>
      </c>
      <c r="B137" s="2">
        <v>20</v>
      </c>
      <c r="C137" s="4">
        <v>926</v>
      </c>
      <c r="D137" s="3">
        <v>956.69399999999996</v>
      </c>
      <c r="E137" s="3">
        <v>956.69399999999996</v>
      </c>
      <c r="F137" s="4">
        <v>956.69399999999996</v>
      </c>
      <c r="G137" s="2">
        <f>F137-C137</f>
        <v>30.69399999999996</v>
      </c>
      <c r="H137" s="2">
        <f>ABS(G137)</f>
        <v>30.69399999999996</v>
      </c>
      <c r="J137" s="4">
        <f>VLOOKUP(A137,$Q$2:$X$144,6,)</f>
        <v>956.69399999999996</v>
      </c>
      <c r="K137" s="8">
        <f t="shared" si="5"/>
        <v>20</v>
      </c>
      <c r="L137" s="3">
        <f t="shared" si="6"/>
        <v>0</v>
      </c>
      <c r="M137" s="3">
        <f>ABS(L137)</f>
        <v>0</v>
      </c>
      <c r="Q137" t="s">
        <v>143</v>
      </c>
      <c r="R137">
        <v>14</v>
      </c>
      <c r="S137" s="3">
        <v>993</v>
      </c>
      <c r="T137" s="3">
        <v>944.07100000000003</v>
      </c>
      <c r="U137" s="3">
        <v>958.75</v>
      </c>
      <c r="V137" s="4">
        <v>981.58299999999997</v>
      </c>
      <c r="W137" s="5">
        <v>0.7</v>
      </c>
      <c r="X137" s="5">
        <v>0.23300000000000001</v>
      </c>
      <c r="Y137" s="3"/>
    </row>
    <row r="138" spans="1:25" x14ac:dyDescent="0.2">
      <c r="A138" s="2" t="s">
        <v>122</v>
      </c>
      <c r="B138" s="2">
        <v>15</v>
      </c>
      <c r="C138" s="4">
        <v>1127</v>
      </c>
      <c r="D138" s="3">
        <v>982.22799999999995</v>
      </c>
      <c r="E138" s="3">
        <v>982.22799999999995</v>
      </c>
      <c r="F138" s="4">
        <v>1090.807</v>
      </c>
      <c r="G138" s="2">
        <f>F138-C138</f>
        <v>-36.192999999999984</v>
      </c>
      <c r="H138" s="2">
        <f>ABS(G138)</f>
        <v>36.192999999999984</v>
      </c>
      <c r="J138" s="4">
        <f>VLOOKUP(A138,$Q$2:$X$144,6,)</f>
        <v>1090.807</v>
      </c>
      <c r="K138" s="8">
        <f t="shared" si="5"/>
        <v>15</v>
      </c>
      <c r="L138" s="3">
        <f t="shared" si="6"/>
        <v>0</v>
      </c>
      <c r="M138" s="3">
        <f>ABS(L138)</f>
        <v>0</v>
      </c>
      <c r="Q138" t="s">
        <v>144</v>
      </c>
      <c r="R138">
        <v>10</v>
      </c>
      <c r="S138" s="3">
        <v>1210</v>
      </c>
      <c r="T138" s="3">
        <v>1274.8040000000001</v>
      </c>
      <c r="U138" s="3">
        <v>1242.402</v>
      </c>
      <c r="V138" s="4">
        <v>1242.402</v>
      </c>
      <c r="W138" s="5">
        <v>0.5</v>
      </c>
      <c r="X138" s="5">
        <v>0.16700000000000001</v>
      </c>
      <c r="Y138" s="3"/>
    </row>
    <row r="139" spans="1:25" x14ac:dyDescent="0.2">
      <c r="A139" s="2" t="s">
        <v>123</v>
      </c>
      <c r="B139" s="2">
        <v>10</v>
      </c>
      <c r="C139" s="4">
        <v>1272</v>
      </c>
      <c r="D139" s="3">
        <v>1182.2349999999999</v>
      </c>
      <c r="E139" s="3">
        <v>1212.1569999999999</v>
      </c>
      <c r="F139" s="4">
        <v>1257.039</v>
      </c>
      <c r="G139" s="2">
        <f>F139-C139</f>
        <v>-14.961000000000013</v>
      </c>
      <c r="H139" s="2">
        <f>ABS(G139)</f>
        <v>14.961000000000013</v>
      </c>
      <c r="J139" s="4">
        <f>VLOOKUP(A139,$Q$2:$X$144,6,)</f>
        <v>1257.039</v>
      </c>
      <c r="K139" s="8">
        <f t="shared" si="5"/>
        <v>10</v>
      </c>
      <c r="L139" s="3">
        <f t="shared" si="6"/>
        <v>0</v>
      </c>
      <c r="M139" s="3">
        <f>ABS(L139)</f>
        <v>0</v>
      </c>
      <c r="Q139" t="s">
        <v>145</v>
      </c>
      <c r="R139">
        <v>10</v>
      </c>
      <c r="S139" s="3">
        <v>909</v>
      </c>
      <c r="T139" s="3">
        <v>851.61099999999999</v>
      </c>
      <c r="U139" s="3">
        <v>880.30499999999995</v>
      </c>
      <c r="V139" s="4">
        <v>899.43499999999995</v>
      </c>
      <c r="W139" s="5">
        <v>0.5</v>
      </c>
      <c r="X139" s="5">
        <v>0.16700000000000001</v>
      </c>
      <c r="Y139" s="3"/>
    </row>
    <row r="140" spans="1:25" x14ac:dyDescent="0.2">
      <c r="A140" s="2" t="s">
        <v>131</v>
      </c>
      <c r="B140" s="2">
        <v>11</v>
      </c>
      <c r="C140" s="4">
        <v>986</v>
      </c>
      <c r="D140" s="3">
        <v>842.49400000000003</v>
      </c>
      <c r="E140" s="3">
        <v>880.76199999999994</v>
      </c>
      <c r="F140" s="4">
        <v>959.69100000000003</v>
      </c>
      <c r="G140" s="2">
        <f>F140-C140</f>
        <v>-26.308999999999969</v>
      </c>
      <c r="H140" s="2">
        <f>ABS(G140)</f>
        <v>26.308999999999969</v>
      </c>
      <c r="J140" s="4">
        <f>VLOOKUP(A140,$Q$2:$X$144,6,)</f>
        <v>959.69100000000003</v>
      </c>
      <c r="K140" s="8">
        <f t="shared" si="5"/>
        <v>11</v>
      </c>
      <c r="L140" s="3">
        <f t="shared" si="6"/>
        <v>0</v>
      </c>
      <c r="M140" s="3">
        <f>ABS(L140)</f>
        <v>0</v>
      </c>
      <c r="Q140" t="s">
        <v>146</v>
      </c>
      <c r="R140">
        <v>5</v>
      </c>
      <c r="S140" s="3">
        <v>1299</v>
      </c>
      <c r="T140" s="3">
        <v>804.35599999999999</v>
      </c>
      <c r="U140" s="3">
        <v>1175.3389999999999</v>
      </c>
      <c r="V140" s="4">
        <v>1257.78</v>
      </c>
      <c r="W140" s="5">
        <v>0.25</v>
      </c>
      <c r="X140" s="5">
        <v>8.3000000000000004E-2</v>
      </c>
      <c r="Y140" s="3"/>
    </row>
    <row r="141" spans="1:25" x14ac:dyDescent="0.2">
      <c r="A141" s="2" t="s">
        <v>133</v>
      </c>
      <c r="B141" s="2">
        <v>36</v>
      </c>
      <c r="C141" s="4">
        <v>1352</v>
      </c>
      <c r="D141" s="3">
        <v>1277.19</v>
      </c>
      <c r="E141" s="3">
        <v>1277.19</v>
      </c>
      <c r="F141" s="4">
        <v>1307.114</v>
      </c>
      <c r="G141" s="2">
        <f>F141-C141</f>
        <v>-44.885999999999967</v>
      </c>
      <c r="H141" s="2">
        <f>ABS(G141)</f>
        <v>44.885999999999967</v>
      </c>
      <c r="J141" s="4">
        <f>VLOOKUP(A141,$Q$2:$X$144,6,)</f>
        <v>1307.114</v>
      </c>
      <c r="K141" s="8">
        <f t="shared" si="5"/>
        <v>36</v>
      </c>
      <c r="L141" s="3">
        <f t="shared" si="6"/>
        <v>0</v>
      </c>
      <c r="M141" s="3">
        <f>ABS(L141)</f>
        <v>0</v>
      </c>
      <c r="Q141" t="s">
        <v>147</v>
      </c>
      <c r="R141">
        <v>44</v>
      </c>
      <c r="S141" s="3">
        <v>1016</v>
      </c>
      <c r="T141" s="3">
        <v>942.80499999999995</v>
      </c>
      <c r="U141" s="3">
        <v>942.80499999999995</v>
      </c>
      <c r="V141" s="4">
        <v>962.32399999999996</v>
      </c>
      <c r="W141" s="5">
        <v>1</v>
      </c>
      <c r="X141" s="5">
        <v>0.73299999999999998</v>
      </c>
      <c r="Y141" s="3"/>
    </row>
    <row r="142" spans="1:25" x14ac:dyDescent="0.2">
      <c r="A142" s="2" t="s">
        <v>132</v>
      </c>
      <c r="B142" s="2">
        <v>5</v>
      </c>
      <c r="C142" s="4">
        <v>1285</v>
      </c>
      <c r="D142" s="3">
        <v>678.12599999999998</v>
      </c>
      <c r="E142" s="3">
        <v>1082.7090000000001</v>
      </c>
      <c r="F142" s="4">
        <v>1234.4269999999999</v>
      </c>
      <c r="G142" s="2">
        <f>F142-C142</f>
        <v>-50.573000000000093</v>
      </c>
      <c r="H142" s="2">
        <f>ABS(G142)</f>
        <v>50.573000000000093</v>
      </c>
      <c r="J142" s="4">
        <f>VLOOKUP(A142,$Q$2:$X$144,6,)</f>
        <v>1234.4269999999999</v>
      </c>
      <c r="K142" s="8">
        <f t="shared" si="5"/>
        <v>5</v>
      </c>
      <c r="L142" s="3">
        <f t="shared" si="6"/>
        <v>0</v>
      </c>
      <c r="M142" s="3">
        <f>ABS(L142)</f>
        <v>0</v>
      </c>
      <c r="Q142" t="s">
        <v>148</v>
      </c>
      <c r="R142">
        <v>10</v>
      </c>
      <c r="S142" s="3">
        <v>1418</v>
      </c>
      <c r="T142" s="3">
        <v>1624.5250000000001</v>
      </c>
      <c r="U142" s="3">
        <v>1521.2619999999999</v>
      </c>
      <c r="V142" s="4">
        <v>1521.2619999999999</v>
      </c>
      <c r="W142" s="5">
        <v>0.5</v>
      </c>
      <c r="X142" s="5">
        <v>0.16700000000000001</v>
      </c>
      <c r="Y142" s="3"/>
    </row>
    <row r="143" spans="1:25" x14ac:dyDescent="0.2">
      <c r="A143" s="2" t="s">
        <v>134</v>
      </c>
      <c r="B143" s="2">
        <v>5</v>
      </c>
      <c r="C143" s="4">
        <v>1386</v>
      </c>
      <c r="D143" s="3">
        <v>1166.6110000000001</v>
      </c>
      <c r="E143" s="3">
        <v>1312.87</v>
      </c>
      <c r="F143" s="4">
        <v>1367.7180000000001</v>
      </c>
      <c r="G143" s="2">
        <f>F143-C143</f>
        <v>-18.281999999999925</v>
      </c>
      <c r="H143" s="2">
        <f>ABS(G143)</f>
        <v>18.281999999999925</v>
      </c>
      <c r="J143" s="4">
        <f>VLOOKUP(A143,$Q$2:$X$144,6,)</f>
        <v>1367.7180000000001</v>
      </c>
      <c r="K143" s="8">
        <f t="shared" si="5"/>
        <v>5</v>
      </c>
      <c r="L143" s="3">
        <f t="shared" si="6"/>
        <v>0</v>
      </c>
      <c r="M143" s="3">
        <f>ABS(L143)</f>
        <v>0</v>
      </c>
      <c r="Q143" t="s">
        <v>149</v>
      </c>
      <c r="R143">
        <v>5</v>
      </c>
      <c r="S143" s="3">
        <v>780</v>
      </c>
      <c r="T143" s="3">
        <v>806.51300000000003</v>
      </c>
      <c r="U143" s="3">
        <v>786.62800000000004</v>
      </c>
      <c r="V143" s="4">
        <v>786.62800000000004</v>
      </c>
      <c r="W143" s="5">
        <v>0.25</v>
      </c>
      <c r="X143" s="5">
        <v>8.3000000000000004E-2</v>
      </c>
      <c r="Y143" s="3"/>
    </row>
    <row r="144" spans="1:25" x14ac:dyDescent="0.2">
      <c r="A144" s="2" t="s">
        <v>128</v>
      </c>
      <c r="B144" s="2">
        <v>5</v>
      </c>
      <c r="C144" s="4">
        <v>918</v>
      </c>
      <c r="D144" s="3">
        <v>698.94799999999998</v>
      </c>
      <c r="E144" s="3">
        <v>844.98299999999995</v>
      </c>
      <c r="F144" s="4">
        <v>899.74599999999998</v>
      </c>
      <c r="G144" s="2">
        <f>F144-C144</f>
        <v>-18.254000000000019</v>
      </c>
      <c r="H144" s="2">
        <f>ABS(G144)</f>
        <v>18.254000000000019</v>
      </c>
      <c r="J144" s="4">
        <f>VLOOKUP(A144,$Q$2:$X$144,6,)</f>
        <v>899.74599999999998</v>
      </c>
      <c r="K144" s="8">
        <f t="shared" si="5"/>
        <v>5</v>
      </c>
      <c r="L144" s="3">
        <f t="shared" si="6"/>
        <v>0</v>
      </c>
      <c r="M144" s="3">
        <f>ABS(L144)</f>
        <v>0</v>
      </c>
      <c r="Q144" t="s">
        <v>150</v>
      </c>
      <c r="R144">
        <v>5</v>
      </c>
      <c r="S144" s="3">
        <v>589</v>
      </c>
      <c r="T144" s="3">
        <v>1038.1500000000001</v>
      </c>
      <c r="U144" s="3">
        <v>701.28800000000001</v>
      </c>
      <c r="V144" s="4">
        <v>701.28800000000001</v>
      </c>
      <c r="W144" s="5">
        <v>0.25</v>
      </c>
      <c r="X144" s="5">
        <v>8.3000000000000004E-2</v>
      </c>
      <c r="Y144" s="3"/>
    </row>
    <row r="145" spans="1:13" x14ac:dyDescent="0.2">
      <c r="A145" s="2" t="s">
        <v>135</v>
      </c>
      <c r="B145" s="2">
        <v>25</v>
      </c>
      <c r="C145" s="4">
        <v>1403</v>
      </c>
      <c r="D145" s="3">
        <v>1561.9659999999999</v>
      </c>
      <c r="E145" s="3">
        <v>1561.9659999999999</v>
      </c>
      <c r="F145" s="4">
        <v>1561.9659999999999</v>
      </c>
      <c r="G145" s="2">
        <f>F145-C145</f>
        <v>158.96599999999989</v>
      </c>
      <c r="H145" s="2">
        <f>ABS(G145)</f>
        <v>158.96599999999989</v>
      </c>
      <c r="J145" s="4">
        <f>VLOOKUP(A145,$Q$2:$X$144,6,)</f>
        <v>1561.9659999999999</v>
      </c>
      <c r="K145" s="8">
        <f t="shared" si="5"/>
        <v>25</v>
      </c>
      <c r="L145" s="3">
        <f t="shared" si="6"/>
        <v>0</v>
      </c>
      <c r="M145" s="3">
        <f>ABS(L145)</f>
        <v>0</v>
      </c>
    </row>
    <row r="146" spans="1:13" x14ac:dyDescent="0.2">
      <c r="A146" s="2" t="s">
        <v>136</v>
      </c>
      <c r="B146" s="2">
        <v>5</v>
      </c>
      <c r="C146" s="4">
        <v>986</v>
      </c>
      <c r="D146" s="3">
        <v>830.89599999999996</v>
      </c>
      <c r="E146" s="3">
        <v>934.29899999999998</v>
      </c>
      <c r="F146" s="4">
        <v>973.07500000000005</v>
      </c>
      <c r="G146" s="2">
        <f>F146-C146</f>
        <v>-12.924999999999955</v>
      </c>
      <c r="H146" s="2">
        <f>ABS(G146)</f>
        <v>12.924999999999955</v>
      </c>
      <c r="J146" s="4">
        <f>VLOOKUP(A146,$Q$2:$X$144,6,)</f>
        <v>973.07500000000005</v>
      </c>
      <c r="K146" s="8">
        <f t="shared" si="5"/>
        <v>5</v>
      </c>
      <c r="L146" s="3">
        <f t="shared" si="6"/>
        <v>0</v>
      </c>
      <c r="M146" s="3">
        <f>ABS(L146)</f>
        <v>0</v>
      </c>
    </row>
  </sheetData>
  <autoFilter ref="A1:M146" xr:uid="{E9F4B41F-62D5-914D-AA19-C2445B0EFD3B}">
    <filterColumn colId="10">
      <filters>
        <filter val="-"/>
        <filter val="1"/>
        <filter val="10"/>
        <filter val="11"/>
        <filter val="13"/>
        <filter val="14"/>
        <filter val="15"/>
        <filter val="17"/>
        <filter val="18"/>
        <filter val="19"/>
        <filter val="2"/>
        <filter val="20"/>
        <filter val="21"/>
        <filter val="23"/>
        <filter val="24"/>
        <filter val="25"/>
        <filter val="26"/>
        <filter val="29"/>
        <filter val="3"/>
        <filter val="30"/>
        <filter val="33"/>
        <filter val="34"/>
        <filter val="35"/>
        <filter val="36"/>
        <filter val="38"/>
        <filter val="39"/>
        <filter val="4"/>
        <filter val="41"/>
        <filter val="44"/>
        <filter val="46"/>
        <filter val="5"/>
        <filter val="50"/>
        <filter val="53"/>
        <filter val="55"/>
        <filter val="6"/>
        <filter val="7"/>
        <filter val="8"/>
        <filter val="9"/>
      </filters>
    </filterColumn>
    <sortState xmlns:xlrd2="http://schemas.microsoft.com/office/spreadsheetml/2017/richdata2" ref="A2:M146">
      <sortCondition descending="1" ref="M1:M146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go_post_s11_adjusted_ratings</vt:lpstr>
      <vt:lpstr>excluding solos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Stube</dc:creator>
  <cp:lastModifiedBy>Brian Stube</cp:lastModifiedBy>
  <dcterms:created xsi:type="dcterms:W3CDTF">2024-07-07T03:03:30Z</dcterms:created>
  <dcterms:modified xsi:type="dcterms:W3CDTF">2024-07-10T17:25:17Z</dcterms:modified>
</cp:coreProperties>
</file>