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aaurelia/Downloads/"/>
    </mc:Choice>
  </mc:AlternateContent>
  <xr:revisionPtr revIDLastSave="0" documentId="8_{43369954-43AC-CF4D-B130-15540D55497D}" xr6:coauthVersionLast="47" xr6:coauthVersionMax="47" xr10:uidLastSave="{00000000-0000-0000-0000-000000000000}"/>
  <bookViews>
    <workbookView xWindow="0" yWindow="0" windowWidth="28800" windowHeight="18000" xr2:uid="{E84BB62D-6897-C244-931A-FA01415112D0}"/>
  </bookViews>
  <sheets>
    <sheet name="Mealy - Stats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</calcChain>
</file>

<file path=xl/sharedStrings.xml><?xml version="1.0" encoding="utf-8"?>
<sst xmlns="http://schemas.openxmlformats.org/spreadsheetml/2006/main" count="44" uniqueCount="11">
  <si>
    <t>V</t>
  </si>
  <si>
    <t>W</t>
  </si>
  <si>
    <t>BW</t>
  </si>
  <si>
    <t>.</t>
  </si>
  <si>
    <t>Sex ratio</t>
  </si>
  <si>
    <t>Total</t>
  </si>
  <si>
    <t>Female</t>
  </si>
  <si>
    <t>Male</t>
  </si>
  <si>
    <t>Longevity</t>
  </si>
  <si>
    <t>Rep</t>
  </si>
  <si>
    <t>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</si>
</sst>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54CF-7B9A-2D41-ABED-9A0EE3B53A3F}">
  <dimension ref="A1:G35"/>
  <sheetViews>
    <sheetView tabSelected="1" workbookViewId="0">
      <selection activeCell="H35" sqref="H35"/>
    </sheetView>
  </sheetViews>
  <sheetFormatPr baseColWidth="10" defaultColWidth="8.83203125" defaultRowHeight="13" x14ac:dyDescent="0.15"/>
  <sheetData>
    <row r="1" spans="1:7" x14ac:dyDescent="0.15">
      <c r="A1" s="3" t="s">
        <v>10</v>
      </c>
      <c r="B1" s="2" t="s">
        <v>9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4</v>
      </c>
    </row>
    <row r="2" spans="1:7" x14ac:dyDescent="0.15">
      <c r="A2" s="3" t="s">
        <v>2</v>
      </c>
      <c r="B2" s="2">
        <v>1</v>
      </c>
      <c r="C2" s="1">
        <v>10</v>
      </c>
      <c r="D2" s="1">
        <v>15</v>
      </c>
      <c r="E2" s="1">
        <v>38</v>
      </c>
      <c r="F2" s="1">
        <f>D2+E2</f>
        <v>53</v>
      </c>
      <c r="G2" s="1">
        <f>(E2/(E2+D2))*100</f>
        <v>71.698113207547166</v>
      </c>
    </row>
    <row r="3" spans="1:7" x14ac:dyDescent="0.15">
      <c r="A3" s="3" t="s">
        <v>2</v>
      </c>
      <c r="B3" s="2">
        <v>3</v>
      </c>
      <c r="C3" s="1">
        <v>14</v>
      </c>
      <c r="D3" s="1">
        <v>22</v>
      </c>
      <c r="E3" s="1">
        <v>41</v>
      </c>
      <c r="F3" s="1">
        <f>D3+E3</f>
        <v>63</v>
      </c>
      <c r="G3" s="1">
        <f>(E3/(E3+D3))*100</f>
        <v>65.079365079365076</v>
      </c>
    </row>
    <row r="4" spans="1:7" x14ac:dyDescent="0.15">
      <c r="A4" s="3" t="s">
        <v>2</v>
      </c>
      <c r="B4" s="2">
        <v>7</v>
      </c>
      <c r="C4" s="1">
        <v>12</v>
      </c>
      <c r="D4" s="1">
        <v>30</v>
      </c>
      <c r="E4" s="1">
        <v>47</v>
      </c>
      <c r="F4" s="1">
        <f>D4+E4</f>
        <v>77</v>
      </c>
      <c r="G4" s="1">
        <f>(E4/(E4+D4))*100</f>
        <v>61.038961038961034</v>
      </c>
    </row>
    <row r="5" spans="1:7" x14ac:dyDescent="0.15">
      <c r="A5" s="3" t="s">
        <v>2</v>
      </c>
      <c r="B5" s="2">
        <v>9</v>
      </c>
      <c r="C5" s="1">
        <v>14</v>
      </c>
      <c r="D5" s="1">
        <v>27</v>
      </c>
      <c r="E5" s="1">
        <v>13</v>
      </c>
      <c r="F5" s="1">
        <f>D5+E5</f>
        <v>40</v>
      </c>
      <c r="G5" s="1">
        <f>(E5/(E5+D5))*100</f>
        <v>32.5</v>
      </c>
    </row>
    <row r="6" spans="1:7" x14ac:dyDescent="0.15">
      <c r="A6" s="3" t="s">
        <v>2</v>
      </c>
      <c r="B6" s="2">
        <v>10</v>
      </c>
      <c r="C6" s="1">
        <v>14</v>
      </c>
      <c r="D6" s="1">
        <v>54</v>
      </c>
      <c r="E6" s="1">
        <v>10</v>
      </c>
      <c r="F6" s="1">
        <f>D6+E6</f>
        <v>64</v>
      </c>
      <c r="G6" s="1">
        <f>(E6/(E6+D6))*100</f>
        <v>15.625</v>
      </c>
    </row>
    <row r="7" spans="1:7" x14ac:dyDescent="0.15">
      <c r="A7" s="3" t="s">
        <v>2</v>
      </c>
      <c r="B7" s="2">
        <v>12</v>
      </c>
      <c r="C7" s="1">
        <v>13</v>
      </c>
      <c r="D7" s="1">
        <v>105</v>
      </c>
      <c r="E7" s="1">
        <v>1</v>
      </c>
      <c r="F7" s="1">
        <f>D7+E7</f>
        <v>106</v>
      </c>
      <c r="G7" s="1">
        <f>(E7/(E7+D7))*100</f>
        <v>0.94339622641509435</v>
      </c>
    </row>
    <row r="8" spans="1:7" x14ac:dyDescent="0.15">
      <c r="A8" s="3" t="s">
        <v>2</v>
      </c>
      <c r="B8" s="2">
        <v>14</v>
      </c>
      <c r="C8" s="1">
        <v>17</v>
      </c>
      <c r="D8" s="1" t="s">
        <v>3</v>
      </c>
      <c r="E8" s="1" t="s">
        <v>3</v>
      </c>
      <c r="F8" s="1">
        <v>68</v>
      </c>
      <c r="G8" s="1" t="s">
        <v>3</v>
      </c>
    </row>
    <row r="9" spans="1:7" x14ac:dyDescent="0.15">
      <c r="A9" s="3" t="s">
        <v>2</v>
      </c>
      <c r="B9" s="2">
        <v>15</v>
      </c>
      <c r="C9" s="1">
        <v>14</v>
      </c>
      <c r="D9" s="1">
        <v>39</v>
      </c>
      <c r="E9" s="1">
        <v>29</v>
      </c>
      <c r="F9" s="1">
        <f>D9+E9</f>
        <v>68</v>
      </c>
      <c r="G9" s="1">
        <f>(E9/(E9+D9))*100</f>
        <v>42.647058823529413</v>
      </c>
    </row>
    <row r="10" spans="1:7" x14ac:dyDescent="0.15">
      <c r="A10" s="3" t="s">
        <v>2</v>
      </c>
      <c r="B10" s="2">
        <v>16</v>
      </c>
      <c r="C10" s="1">
        <v>15</v>
      </c>
      <c r="D10" s="1">
        <v>50</v>
      </c>
      <c r="E10" s="1">
        <v>56</v>
      </c>
      <c r="F10" s="1">
        <f>D10+E10</f>
        <v>106</v>
      </c>
      <c r="G10" s="1">
        <f>(E10/(E10+D10))*100</f>
        <v>52.830188679245282</v>
      </c>
    </row>
    <row r="11" spans="1:7" x14ac:dyDescent="0.15">
      <c r="A11" s="3" t="s">
        <v>2</v>
      </c>
      <c r="B11" s="2">
        <v>17</v>
      </c>
      <c r="C11" s="1">
        <v>14</v>
      </c>
      <c r="D11" s="1">
        <v>35</v>
      </c>
      <c r="E11" s="1">
        <v>49</v>
      </c>
      <c r="F11" s="1">
        <f>D11+E11</f>
        <v>84</v>
      </c>
      <c r="G11" s="1">
        <f>(E11/(E11+D11))*100</f>
        <v>58.333333333333336</v>
      </c>
    </row>
    <row r="12" spans="1:7" x14ac:dyDescent="0.15">
      <c r="A12" s="3" t="s">
        <v>1</v>
      </c>
      <c r="B12" s="2">
        <v>1</v>
      </c>
      <c r="C12" s="1">
        <v>8</v>
      </c>
      <c r="D12" s="1">
        <v>11</v>
      </c>
      <c r="E12" s="1">
        <v>6</v>
      </c>
      <c r="F12" s="1">
        <f>D12+E12</f>
        <v>17</v>
      </c>
      <c r="G12" s="1">
        <f>(E12/(E12+D12))*100</f>
        <v>35.294117647058826</v>
      </c>
    </row>
    <row r="13" spans="1:7" x14ac:dyDescent="0.15">
      <c r="A13" s="3" t="s">
        <v>1</v>
      </c>
      <c r="B13" s="2">
        <v>2</v>
      </c>
      <c r="C13" s="1">
        <v>14</v>
      </c>
      <c r="D13" s="1">
        <v>5</v>
      </c>
      <c r="E13" s="1">
        <v>14</v>
      </c>
      <c r="F13" s="1">
        <f>D13+E13</f>
        <v>19</v>
      </c>
      <c r="G13" s="1">
        <f>(E13/(E13+D13))*100</f>
        <v>73.68421052631578</v>
      </c>
    </row>
    <row r="14" spans="1:7" x14ac:dyDescent="0.15">
      <c r="A14" s="3" t="s">
        <v>1</v>
      </c>
      <c r="B14" s="2">
        <v>4</v>
      </c>
      <c r="C14" s="1">
        <v>3</v>
      </c>
      <c r="D14" s="1">
        <v>4</v>
      </c>
      <c r="E14" s="1">
        <v>5</v>
      </c>
      <c r="F14" s="1">
        <f>D14+E14</f>
        <v>9</v>
      </c>
      <c r="G14" s="1">
        <f>(E14/(E14+D14))*100</f>
        <v>55.555555555555557</v>
      </c>
    </row>
    <row r="15" spans="1:7" x14ac:dyDescent="0.15">
      <c r="A15" s="3" t="s">
        <v>1</v>
      </c>
      <c r="B15" s="2">
        <v>5</v>
      </c>
      <c r="C15" s="1">
        <v>14</v>
      </c>
      <c r="D15" s="1">
        <v>27</v>
      </c>
      <c r="E15" s="1">
        <v>19</v>
      </c>
      <c r="F15" s="1">
        <f>D15+E15</f>
        <v>46</v>
      </c>
      <c r="G15" s="1">
        <f>(E15/(E15+D15))*100</f>
        <v>41.304347826086953</v>
      </c>
    </row>
    <row r="16" spans="1:7" x14ac:dyDescent="0.15">
      <c r="A16" s="3" t="s">
        <v>1</v>
      </c>
      <c r="B16" s="2">
        <v>6</v>
      </c>
      <c r="C16" s="1">
        <v>9</v>
      </c>
      <c r="D16" s="1">
        <v>38</v>
      </c>
      <c r="E16" s="1">
        <v>3</v>
      </c>
      <c r="F16" s="1">
        <f>D16+E16</f>
        <v>41</v>
      </c>
      <c r="G16" s="1">
        <f>(E16/(E16+D16))*100</f>
        <v>7.3170731707317067</v>
      </c>
    </row>
    <row r="17" spans="1:7" x14ac:dyDescent="0.15">
      <c r="A17" s="3" t="s">
        <v>1</v>
      </c>
      <c r="B17" s="2">
        <v>1</v>
      </c>
      <c r="C17" s="1">
        <v>12</v>
      </c>
      <c r="D17" s="1">
        <v>38</v>
      </c>
      <c r="E17" s="1">
        <v>13</v>
      </c>
      <c r="F17" s="1">
        <f>D17+E17</f>
        <v>51</v>
      </c>
      <c r="G17" s="1">
        <f>(E17/(E17+D17))*100</f>
        <v>25.490196078431371</v>
      </c>
    </row>
    <row r="18" spans="1:7" x14ac:dyDescent="0.15">
      <c r="A18" s="3" t="s">
        <v>1</v>
      </c>
      <c r="B18" s="2">
        <v>2</v>
      </c>
      <c r="C18" s="1">
        <v>11</v>
      </c>
      <c r="D18" s="1">
        <v>9</v>
      </c>
      <c r="E18" s="1">
        <v>1</v>
      </c>
      <c r="F18" s="1">
        <f>D18+E18</f>
        <v>10</v>
      </c>
      <c r="G18" s="1">
        <f>(E18/(E18+D18))*100</f>
        <v>10</v>
      </c>
    </row>
    <row r="19" spans="1:7" x14ac:dyDescent="0.15">
      <c r="A19" s="3" t="s">
        <v>1</v>
      </c>
      <c r="B19" s="2">
        <v>3</v>
      </c>
      <c r="C19" s="1">
        <v>17</v>
      </c>
      <c r="D19" s="1">
        <v>10</v>
      </c>
      <c r="E19" s="1">
        <v>1</v>
      </c>
      <c r="F19" s="1">
        <f>D19+E19</f>
        <v>11</v>
      </c>
      <c r="G19" s="1">
        <f>(E19/(E19+D19))*100</f>
        <v>9.0909090909090917</v>
      </c>
    </row>
    <row r="20" spans="1:7" x14ac:dyDescent="0.15">
      <c r="A20" s="3" t="s">
        <v>1</v>
      </c>
      <c r="B20" s="2">
        <v>4</v>
      </c>
      <c r="C20" s="1">
        <v>5</v>
      </c>
      <c r="D20" s="1">
        <v>8</v>
      </c>
      <c r="E20" s="1">
        <v>12</v>
      </c>
      <c r="F20" s="1">
        <f>D20+E20</f>
        <v>20</v>
      </c>
      <c r="G20" s="1">
        <f>(E20/(E20+D20))*100</f>
        <v>60</v>
      </c>
    </row>
    <row r="21" spans="1:7" x14ac:dyDescent="0.15">
      <c r="A21" s="3" t="s">
        <v>1</v>
      </c>
      <c r="B21" s="2">
        <v>7</v>
      </c>
      <c r="C21" s="1">
        <v>10</v>
      </c>
      <c r="D21" s="1">
        <v>39</v>
      </c>
      <c r="E21" s="1">
        <v>26</v>
      </c>
      <c r="F21" s="1">
        <f>D21+E21</f>
        <v>65</v>
      </c>
      <c r="G21" s="1">
        <f>(E21/(E21+D21))*100</f>
        <v>40</v>
      </c>
    </row>
    <row r="22" spans="1:7" x14ac:dyDescent="0.15">
      <c r="A22" s="3" t="s">
        <v>1</v>
      </c>
      <c r="B22" s="2">
        <v>8</v>
      </c>
      <c r="C22" s="1">
        <v>16</v>
      </c>
      <c r="D22" s="1">
        <v>9</v>
      </c>
      <c r="E22" s="1">
        <v>2</v>
      </c>
      <c r="F22" s="1">
        <f>D22+E22</f>
        <v>11</v>
      </c>
      <c r="G22" s="1">
        <f>(E22/(E22+D22))*100</f>
        <v>18.181818181818183</v>
      </c>
    </row>
    <row r="23" spans="1:7" x14ac:dyDescent="0.15">
      <c r="A23" s="3" t="s">
        <v>0</v>
      </c>
      <c r="B23" s="2">
        <v>2</v>
      </c>
      <c r="C23" s="1">
        <v>14</v>
      </c>
      <c r="D23" s="1">
        <v>78</v>
      </c>
      <c r="E23" s="1">
        <v>10</v>
      </c>
      <c r="F23" s="1">
        <f>D23+E23</f>
        <v>88</v>
      </c>
      <c r="G23" s="1">
        <f>(E23/(E23+D23))*100</f>
        <v>11.363636363636363</v>
      </c>
    </row>
    <row r="24" spans="1:7" x14ac:dyDescent="0.15">
      <c r="A24" s="3" t="s">
        <v>0</v>
      </c>
      <c r="B24" s="2">
        <v>4</v>
      </c>
      <c r="C24" s="1">
        <v>16</v>
      </c>
      <c r="D24" s="1">
        <v>22</v>
      </c>
      <c r="E24" s="1">
        <v>7</v>
      </c>
      <c r="F24" s="1">
        <f>D24+E24</f>
        <v>29</v>
      </c>
      <c r="G24" s="1">
        <f>(E24/(E24+D24))*100</f>
        <v>24.137931034482758</v>
      </c>
    </row>
    <row r="25" spans="1:7" x14ac:dyDescent="0.15">
      <c r="A25" s="3" t="s">
        <v>0</v>
      </c>
      <c r="B25" s="2">
        <v>5</v>
      </c>
      <c r="C25" s="1">
        <v>14</v>
      </c>
      <c r="D25" s="1">
        <v>23</v>
      </c>
      <c r="E25" s="1">
        <v>14</v>
      </c>
      <c r="F25" s="1">
        <f>D25+E25</f>
        <v>37</v>
      </c>
      <c r="G25" s="1">
        <f>(E25/(E25+D25))*100</f>
        <v>37.837837837837839</v>
      </c>
    </row>
    <row r="26" spans="1:7" x14ac:dyDescent="0.15">
      <c r="A26" s="3" t="s">
        <v>0</v>
      </c>
      <c r="B26" s="2">
        <v>7</v>
      </c>
      <c r="C26" s="1">
        <v>16</v>
      </c>
      <c r="D26" s="1">
        <v>92</v>
      </c>
      <c r="E26" s="1">
        <v>32</v>
      </c>
      <c r="F26" s="1">
        <f>D26+E26</f>
        <v>124</v>
      </c>
      <c r="G26" s="1">
        <f>(E26/(E26+D26))*100</f>
        <v>25.806451612903224</v>
      </c>
    </row>
    <row r="27" spans="1:7" x14ac:dyDescent="0.15">
      <c r="A27" s="3" t="s">
        <v>0</v>
      </c>
      <c r="B27" s="2">
        <v>8</v>
      </c>
      <c r="C27" s="1">
        <v>17</v>
      </c>
      <c r="D27" s="1">
        <v>98</v>
      </c>
      <c r="E27" s="1">
        <v>53</v>
      </c>
      <c r="F27" s="1">
        <f>D27+E27</f>
        <v>151</v>
      </c>
      <c r="G27" s="1">
        <f>(E27/(E27+D27))*100</f>
        <v>35.099337748344375</v>
      </c>
    </row>
    <row r="28" spans="1:7" x14ac:dyDescent="0.15">
      <c r="A28" s="3" t="s">
        <v>0</v>
      </c>
      <c r="B28" s="2">
        <v>9</v>
      </c>
      <c r="C28" s="1">
        <v>14</v>
      </c>
      <c r="D28" s="1">
        <v>55</v>
      </c>
      <c r="E28" s="1">
        <v>50</v>
      </c>
      <c r="F28" s="1">
        <f>D28+E28</f>
        <v>105</v>
      </c>
      <c r="G28" s="1">
        <f>(E28/(E28+D28))*100</f>
        <v>47.619047619047613</v>
      </c>
    </row>
    <row r="29" spans="1:7" x14ac:dyDescent="0.15">
      <c r="A29" s="3" t="s">
        <v>0</v>
      </c>
      <c r="B29" s="2">
        <v>10</v>
      </c>
      <c r="C29" s="1">
        <v>16</v>
      </c>
      <c r="D29" s="1">
        <v>95</v>
      </c>
      <c r="E29" s="1">
        <v>59</v>
      </c>
      <c r="F29" s="1">
        <f>D29+E29</f>
        <v>154</v>
      </c>
      <c r="G29" s="1">
        <f>(E29/(E29+D29))*100</f>
        <v>38.311688311688314</v>
      </c>
    </row>
    <row r="30" spans="1:7" x14ac:dyDescent="0.15">
      <c r="A30" s="3" t="s">
        <v>0</v>
      </c>
      <c r="B30" s="2">
        <v>12</v>
      </c>
      <c r="C30" s="1">
        <v>17</v>
      </c>
      <c r="D30" s="1">
        <v>13</v>
      </c>
      <c r="E30" s="1">
        <v>20</v>
      </c>
      <c r="F30" s="1">
        <f>D30+E30</f>
        <v>33</v>
      </c>
      <c r="G30" s="1">
        <f>(E30/(E30+D30))*100</f>
        <v>60.606060606060609</v>
      </c>
    </row>
    <row r="31" spans="1:7" x14ac:dyDescent="0.15">
      <c r="A31" s="3" t="s">
        <v>0</v>
      </c>
      <c r="B31" s="2">
        <v>13</v>
      </c>
      <c r="C31" s="1">
        <v>12</v>
      </c>
      <c r="D31" s="1">
        <v>81</v>
      </c>
      <c r="E31" s="1">
        <v>92</v>
      </c>
      <c r="F31" s="1">
        <f>D31+E31</f>
        <v>173</v>
      </c>
      <c r="G31" s="1">
        <f>(E31/(E31+D31))*100</f>
        <v>53.179190751445084</v>
      </c>
    </row>
    <row r="32" spans="1:7" x14ac:dyDescent="0.15">
      <c r="A32" s="3" t="s">
        <v>0</v>
      </c>
      <c r="B32" s="2">
        <v>14</v>
      </c>
      <c r="C32" s="1">
        <v>18</v>
      </c>
      <c r="D32" s="1">
        <v>173</v>
      </c>
      <c r="E32" s="1">
        <v>14</v>
      </c>
      <c r="F32" s="1">
        <f>D32+E32</f>
        <v>187</v>
      </c>
      <c r="G32" s="1">
        <f>(E32/(E32+D32))*100</f>
        <v>7.4866310160427805</v>
      </c>
    </row>
    <row r="33" spans="1:7" x14ac:dyDescent="0.15">
      <c r="A33" s="3" t="s">
        <v>0</v>
      </c>
      <c r="B33" s="2">
        <v>16</v>
      </c>
      <c r="C33" s="1">
        <v>16</v>
      </c>
      <c r="D33" s="1">
        <v>101</v>
      </c>
      <c r="E33" s="1">
        <v>18</v>
      </c>
      <c r="F33" s="1">
        <f>D33+E33</f>
        <v>119</v>
      </c>
      <c r="G33" s="1">
        <f>(E33/(E33+D33))*100</f>
        <v>15.126050420168067</v>
      </c>
    </row>
    <row r="34" spans="1:7" x14ac:dyDescent="0.15">
      <c r="A34" s="3" t="s">
        <v>0</v>
      </c>
      <c r="B34" s="2">
        <v>17</v>
      </c>
      <c r="C34" s="1">
        <v>14</v>
      </c>
      <c r="D34" s="1">
        <v>68</v>
      </c>
      <c r="E34" s="1">
        <v>2</v>
      </c>
      <c r="F34" s="1">
        <f>D34+E34</f>
        <v>70</v>
      </c>
      <c r="G34" s="1">
        <f>(E34/(E34+D34))*100</f>
        <v>2.8571428571428572</v>
      </c>
    </row>
    <row r="35" spans="1:7" x14ac:dyDescent="0.15">
      <c r="A35" s="3" t="s">
        <v>0</v>
      </c>
      <c r="B35" s="2">
        <v>18</v>
      </c>
      <c r="C35" s="1">
        <v>15</v>
      </c>
      <c r="D35" s="1">
        <v>44</v>
      </c>
      <c r="E35" s="1">
        <v>33</v>
      </c>
      <c r="F35" s="1">
        <f>D35+E35</f>
        <v>77</v>
      </c>
      <c r="G35" s="1">
        <f>(E35/(E35+D35))*100</f>
        <v>42.857142857142854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Mealy - Stats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2022-04-19T20:41:41Z</dcterms:created>
  <dcterms:modified xsi:type="dcterms:W3CDTF">2022-04-19T20:48:50Z</dcterms:modified>
</cp:coreProperties>
</file>